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эффект" sheetId="1" r:id="rId1"/>
    <sheet name="Акт сдачи-приемки" sheetId="2" r:id="rId2"/>
    <sheet name="ПЕРЕЧ СРЕДСВ ПЛАНИРУЕМ" sheetId="3" r:id="rId3"/>
    <sheet name="перечень средств" sheetId="4" r:id="rId4"/>
    <sheet name="сводный отчет" sheetId="5" r:id="rId5"/>
    <sheet name="справочно" sheetId="6" r:id="rId6"/>
    <sheet name="График ревизий" sheetId="7" r:id="rId7"/>
    <sheet name="факти обход" sheetId="8" r:id="rId8"/>
    <sheet name="контрол лист" sheetId="9" r:id="rId9"/>
    <sheet name="справки" sheetId="10" r:id="rId10"/>
  </sheets>
  <definedNames/>
  <calcPr fullCalcOnLoad="1"/>
</workbook>
</file>

<file path=xl/sharedStrings.xml><?xml version="1.0" encoding="utf-8"?>
<sst xmlns="http://schemas.openxmlformats.org/spreadsheetml/2006/main" count="583" uniqueCount="238">
  <si>
    <t>ОЦЕНКА ЭФФЕКТИВНОСТИ РАБОТ ПО ДЕРАТИЗАЦИИ ДЕЗИНСЕКЦИИ</t>
  </si>
  <si>
    <t>Наименование</t>
  </si>
  <si>
    <t>Дератизация</t>
  </si>
  <si>
    <t>Дезинсекция</t>
  </si>
  <si>
    <t>1. Площадь объекта</t>
  </si>
  <si>
    <t>1.1 Общая площадь, кв.м</t>
  </si>
  <si>
    <t>1.2.Заселенная площадь, кв.м.</t>
  </si>
  <si>
    <t>-</t>
  </si>
  <si>
    <t xml:space="preserve">1.3.Свободная от вредителей площадь, % </t>
  </si>
  <si>
    <t>2.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</si>
  <si>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</si>
  <si>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</si>
  <si>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помещений и опрос работников подразделений   на предмет наличия насекомых или следов их жизнедеятельности</t>
  </si>
  <si>
    <t>2.2 Объективная оценка</t>
  </si>
  <si>
    <t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</si>
  <si>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>Проведение влажной аэрозольной дезинсекции</t>
  </si>
  <si>
    <t>2.2.1 Количество универсально долгодействующих устройств «У» на территории, шт</t>
  </si>
  <si>
    <t>2.2.2 Контрольно истребительные устройства КИУ помещения, шт</t>
  </si>
  <si>
    <t>3. Используемые истребительные средства</t>
  </si>
  <si>
    <t>3.1  Родентицидные</t>
  </si>
  <si>
    <t>Бродифакум 0,005% РОСС RU Д-RU.АД37.В.11289/19</t>
  </si>
  <si>
    <r>
      <rPr>
        <sz val="10.5"/>
        <rFont val="Times new roman"/>
        <family val="1"/>
      </rPr>
      <t xml:space="preserve">АЛТ клей
</t>
    </r>
    <r>
      <rPr>
        <sz val="10"/>
        <color indexed="8"/>
        <rFont val="Times new roman"/>
        <family val="1"/>
      </rPr>
      <t>РОСС RU.АЯ12.Д02542</t>
    </r>
  </si>
  <si>
    <t>3.2  Инсектицидные</t>
  </si>
  <si>
    <t>Супер-фас (Тиаметоксам 4%, пиретроид зета-циперметрин 1%)</t>
  </si>
  <si>
    <t>4. Динамика популяции</t>
  </si>
  <si>
    <t>5.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</si>
  <si>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</si>
  <si>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</si>
  <si>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</si>
  <si>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</si>
  <si>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6. Рекомендации  и дополнительные мероприятия</t>
  </si>
  <si>
    <t>1)Организовать грызуноистребительные работы на территории                                                              2)Обеспечить сохранность средств учета КИУ и У проведение барьерной дератизаци                       3)Соблюдение санитарного режима во всех подразделениях</t>
  </si>
  <si>
    <t>Утверждаю: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</si>
  <si>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Заместителя директора по внешним связям ООО «Старый пекарь»</t>
    </r>
  </si>
  <si>
    <t xml:space="preserve">                                /</t>
  </si>
  <si>
    <t>Составил:</t>
  </si>
  <si>
    <t xml:space="preserve">Специалист по дератизации, дезинсекции ООО « АЛЬФАДЕЗ » </t>
  </si>
  <si>
    <t xml:space="preserve">                                 /</t>
  </si>
  <si>
    <t>АКТ СДАЧИ ПРИЕМКИ РАБОТ ПО ДЕРАТИЗАЦИИ ДЕЗИНСЕКЦИИ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</si>
  <si>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</si>
  <si>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</si>
  <si>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</si>
  <si>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</si>
  <si>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</si>
  <si>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410080, г Саратов, 410062, г. Саратов, Московское шоссе, б/н</t>
  </si>
  <si>
    <t>Исполнитель ООО Альфадез, в лице дезинфектора В.Н.Руденко с одной стороны и</t>
  </si>
  <si>
    <t xml:space="preserve">ООО « Старый пекарь »  , в лице  Заместителя директора по внешним связям, безопасности и общим вопросам
Лопаткина Валерия Александровича c другой, составили   настоящий  Акт  о  том,  что за период  01.07. - 31.07.2020 г. были проведены работы по договору №  785 от 01.04.2019 г. 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</si>
  <si>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</si>
  <si>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Площади помещений</t>
  </si>
  <si>
    <t>Площадь фактически обработанных помещений, м2</t>
  </si>
  <si>
    <t>Количество использованных средств</t>
  </si>
  <si>
    <t>Осмотр помещений</t>
  </si>
  <si>
    <t>2000 м2</t>
  </si>
  <si>
    <t>Использованные препараты:</t>
  </si>
  <si>
    <r>
      <rPr>
        <sz val="10.5"/>
        <rFont val="Times new roman"/>
        <family val="1"/>
      </rPr>
      <t xml:space="preserve">Супер-фасТиаметоксам 4%, пиретроид зета-циперметрин1% </t>
    </r>
    <r>
      <rPr>
        <sz val="10.5"/>
        <color indexed="8"/>
        <rFont val="Times new roman"/>
        <family val="1"/>
      </rPr>
      <t>РОСС RU Д-RU.АЯ12.В.002289/19</t>
    </r>
  </si>
  <si>
    <t>Супер-фас (Тиаметоксам 4%, пиретроид зета-циперметрин 1%) - 5 шт</t>
  </si>
  <si>
    <t>АЛТ клей РОСС RU.АЯ12.Д02542</t>
  </si>
  <si>
    <t>АЛТ клей (Полибутилен 80,8%, полиизобутилен 9,6%) - 1 тюбик</t>
  </si>
  <si>
    <t>Хлебная приманка Сухари, брикетированные тесто-изделия</t>
  </si>
  <si>
    <r>
      <rPr>
        <sz val="11"/>
        <rFont val="Times new roman"/>
        <family val="1"/>
      </rPr>
      <t xml:space="preserve">АЛТ клей </t>
    </r>
    <r>
      <rPr>
        <sz val="11"/>
        <color indexed="8"/>
        <rFont val="Times new roman"/>
        <family val="1"/>
      </rPr>
      <t>РОСС RU.АЯ12.Д02542</t>
    </r>
  </si>
  <si>
    <t>Дератизация территории</t>
  </si>
  <si>
    <t>Осмотр территории</t>
  </si>
  <si>
    <t>“Ратобор” (Бродифакум 0,005%)  - 3 кг</t>
  </si>
  <si>
    <t>Расходные материалы для дератизации</t>
  </si>
  <si>
    <t>Контрольно-истребительные устройства КИУ без яда</t>
  </si>
  <si>
    <t>21 шт</t>
  </si>
  <si>
    <t>Контрольно-истребительные устройства КИУ  с ядом</t>
  </si>
  <si>
    <t>22 шт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</si>
  <si>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</si>
  <si>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</si>
  <si>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</si>
  <si>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</si>
  <si>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</si>
  <si>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</si>
  <si>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</si>
  <si>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</si>
  <si>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</si>
  <si>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Пищевая основа</t>
  </si>
  <si>
    <t>Хлебная приманка</t>
  </si>
  <si>
    <t>Грызуны</t>
  </si>
  <si>
    <t>Помещение</t>
  </si>
  <si>
    <t>Раскладка</t>
  </si>
  <si>
    <t>100-150г на 3-10м</t>
  </si>
  <si>
    <t>Сухари, брикетированные тесто-изделия</t>
  </si>
  <si>
    <t>Пестициды</t>
  </si>
  <si>
    <t>“Ратобор” (родентицид)</t>
  </si>
  <si>
    <t xml:space="preserve">Синантропные грызуны
</t>
  </si>
  <si>
    <t>Территория</t>
  </si>
  <si>
    <t>ё</t>
  </si>
  <si>
    <t>РОСС RU Д-RU.АД37.В.11289/19</t>
  </si>
  <si>
    <t>АЛТ клей</t>
  </si>
  <si>
    <t>Синантропные грызуны, насекомые</t>
  </si>
  <si>
    <t xml:space="preserve">Помещения </t>
  </si>
  <si>
    <t>Липкие поверхности</t>
  </si>
  <si>
    <t>1 тюбик на 40 подложек</t>
  </si>
  <si>
    <t>Полибутилен 80,8%, полиизобутилен 9,6%</t>
  </si>
  <si>
    <t>РОСС RU.АЯ12.Д02542</t>
  </si>
  <si>
    <t>Супер-фас</t>
  </si>
  <si>
    <t>Синантропные насекомые</t>
  </si>
  <si>
    <t xml:space="preserve">С помощью распылительной аппаратуры
</t>
  </si>
  <si>
    <t>10г/1л, РЭ 1,0%</t>
  </si>
  <si>
    <t>Тиаметоксам 4%, пиретроид зета-циперметрин1%</t>
  </si>
  <si>
    <t>РОСС RU Д-RU.АЯ12.В.002289/19</t>
  </si>
  <si>
    <t>Великий воин гель (инсектицид)</t>
  </si>
  <si>
    <t>Нанесение на подложки, щели места обнаружения и возможного обитания</t>
  </si>
  <si>
    <t xml:space="preserve">30-50мг/кв.м
</t>
  </si>
  <si>
    <t>Диазинон 0,2%</t>
  </si>
  <si>
    <t>РОСС RU Д-RU.АД37.В.24647/20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</si>
  <si>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</si>
  <si>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</si>
  <si>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</si>
  <si>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</si>
  <si>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 показаниям</t>
  </si>
  <si>
    <t>140х110х70, масса 140г цвет черный</t>
  </si>
  <si>
    <t>ТУ 2293-016-45338156-2003</t>
  </si>
  <si>
    <t>У (универсальное долго-действующее устройство)</t>
  </si>
  <si>
    <t xml:space="preserve">250х110 масса 100г цвет серый
</t>
  </si>
  <si>
    <t xml:space="preserve">Инсектицидные лампы
</t>
  </si>
  <si>
    <t>Бродифакум 0,005%</t>
  </si>
  <si>
    <t>СВОДНЫЙ ОТЧЕТ ПО ДЕРАТИЗАЦИИ ДЕЗИНСЕКЦИИ</t>
  </si>
  <si>
    <t>Параметры</t>
  </si>
  <si>
    <t>Период предыдущий</t>
  </si>
  <si>
    <t>Период отчетный</t>
  </si>
  <si>
    <t>Июнь 2020 г</t>
  </si>
  <si>
    <t>Насекомые</t>
  </si>
  <si>
    <t>Количество универсально долгодействующих устройств «У» / Количество контрольно истребительных устройств «КИУ» на территории</t>
  </si>
  <si>
    <t>Количество контрольно истребительных устройств КИУ в помещениях</t>
  </si>
  <si>
    <t>Количество клеевых ловушек с отловленными грызунами</t>
  </si>
  <si>
    <t>Кратность проверок точек контроля в отчетный период</t>
  </si>
  <si>
    <t>Другие дератизационные, дезинсекционные мероприятия</t>
  </si>
  <si>
    <t>Барьерная дератизация территории</t>
  </si>
  <si>
    <t>Влажная аэрозольная дезинсекция</t>
  </si>
  <si>
    <t>Зоны повышенного риска</t>
  </si>
  <si>
    <t>Приемка</t>
  </si>
  <si>
    <t>Примечания</t>
  </si>
  <si>
    <t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</si>
  <si>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 </t>
  </si>
  <si>
    <t>Согласовано:</t>
  </si>
  <si>
    <r>
      <rPr>
        <sz val="10.5"/>
        <color indexed="18"/>
        <rFont val="Times new roman"/>
        <family val="1"/>
      </rPr>
      <t xml:space="preserve">Заместителя директора по внешним связям </t>
    </r>
    <r>
      <rPr>
        <sz val="10.5"/>
        <color indexed="8"/>
        <rFont val="Times new roman"/>
        <family val="1"/>
      </rPr>
      <t xml:space="preserve">ООО «Старый пекарь» </t>
    </r>
  </si>
  <si>
    <t xml:space="preserve">                             /</t>
  </si>
  <si>
    <t xml:space="preserve">                              /</t>
  </si>
  <si>
    <t>ГРАФИК ОСМОТРА СРЕДСТВ КОНТРОЛЯ ДЕРАТИЗАЦИИ ДЕЗИНСЕКЦИИ</t>
  </si>
  <si>
    <t xml:space="preserve">№
П/П </t>
  </si>
  <si>
    <t>профилактика/обход</t>
  </si>
  <si>
    <t>КОНТРОЛЬНЫЙ ЛИСТ Старый пекарь</t>
  </si>
  <si>
    <t>ДАТА_________</t>
  </si>
  <si>
    <t>ФАМИЛИЯ______</t>
  </si>
  <si>
    <t>погрызы имеются</t>
  </si>
  <si>
    <t>тип вредителя (М/К/Н)</t>
  </si>
  <si>
    <t>Примечания (общие замечания)</t>
  </si>
  <si>
    <t xml:space="preserve"> </t>
  </si>
  <si>
    <t>1*</t>
  </si>
  <si>
    <t>21*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</si>
  <si>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</si>
  <si>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</si>
  <si>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</si>
  <si>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</si>
  <si>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</si>
  <si>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</si>
  <si>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</si>
  <si>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</si>
  <si>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</si>
  <si>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</si>
  <si>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</si>
  <si>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</si>
  <si>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</si>
  <si>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22*</t>
  </si>
  <si>
    <t>15*</t>
  </si>
  <si>
    <t>16*</t>
  </si>
  <si>
    <t>17*</t>
  </si>
  <si>
    <t>18*</t>
  </si>
  <si>
    <t>19*</t>
  </si>
  <si>
    <t>20*</t>
  </si>
  <si>
    <t>Представитель Заказчика</t>
  </si>
  <si>
    <t>Представитель Исполнителя</t>
  </si>
  <si>
    <t>КОНТРОЛЬНЫЙ ЛИСТ ПРОВЕРКИ СРЕДСТВ КОНТРОЛЯ ДЕРАТИЗАЦИИ ДЕЗИНСЕКЦИИ</t>
  </si>
  <si>
    <t>Июль  2020  г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</si>
  <si>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</si>
  <si>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</si>
  <si>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</si>
  <si>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</si>
  <si>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</si>
  <si>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Результат контроля</t>
  </si>
  <si>
    <t>Принятые меры</t>
  </si>
  <si>
    <t>Родентицидное средство (наименование, ДВ)</t>
  </si>
  <si>
    <t>Усл. Обозн.</t>
  </si>
  <si>
    <t>Кол-во ловушек</t>
  </si>
  <si>
    <t>сгп</t>
  </si>
  <si>
    <t>киу</t>
  </si>
  <si>
    <t xml:space="preserve">Пищевые </t>
  </si>
  <si>
    <t>УП</t>
  </si>
  <si>
    <t>Хлебная приманка Сухари, брикетированные тесто-изделия АЛТ клей
РОСС RU/АЯ.12Д02542</t>
  </si>
  <si>
    <t>цех подготовки</t>
  </si>
  <si>
    <t>кондитерский цех</t>
  </si>
  <si>
    <t>Цех №4</t>
  </si>
  <si>
    <t>Цех №3</t>
  </si>
  <si>
    <t>склад сырья</t>
  </si>
  <si>
    <t>Ворота на территории</t>
  </si>
  <si>
    <t>киу яд</t>
  </si>
  <si>
    <t>“Ратобор” (родентицид) Бродифакум 0,005% РОСС RU Д-RU.АД37.В.11289/19</t>
  </si>
  <si>
    <t>территория вдоль забора</t>
  </si>
  <si>
    <t>Курилка/мусорка</t>
  </si>
  <si>
    <t>пандус на улице</t>
  </si>
  <si>
    <t>вход в цех №3</t>
  </si>
  <si>
    <t>+</t>
  </si>
  <si>
    <t>вход в цех №4</t>
  </si>
  <si>
    <t>у  холодильной камеры</t>
  </si>
  <si>
    <t>вход в склад сырья</t>
  </si>
  <si>
    <t>вход в цех №1</t>
  </si>
  <si>
    <t>итого помещения</t>
  </si>
  <si>
    <t>итого территория</t>
  </si>
  <si>
    <t>итого</t>
  </si>
  <si>
    <t>Условные обозначения:</t>
  </si>
  <si>
    <t>пластиковые контейнеры ( КИУ), универсально долгодействующие устройства (У),  А-мелкоаэрозольное распыление</t>
  </si>
  <si>
    <t>«0»</t>
  </si>
  <si>
    <t>Отсутствие грызунов и насекомых, следов их жизнедеятельности</t>
  </si>
  <si>
    <t>«пс»</t>
  </si>
  <si>
    <t>Повреждения средств контроля</t>
  </si>
  <si>
    <t>«+»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</si>
  <si>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</si>
  <si>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</si>
  <si>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</t>
  </si>
  <si>
    <t>«++»</t>
  </si>
  <si>
    <t>Множественные погрызы
(отлов 2 и более особей)</t>
  </si>
  <si>
    <t xml:space="preserve">«зп», «уп» </t>
  </si>
  <si>
    <t>Замена или установка ловушки, приманки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</si>
  <si>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18"/>
        <rFont val="Times new roman"/>
        <family val="1"/>
      </rPr>
      <t>Заместителя директора по внешним связям ООО «Старый пекарь»</t>
    </r>
  </si>
  <si>
    <t>наименование</t>
  </si>
  <si>
    <t>ООО «Сокур-63»</t>
  </si>
  <si>
    <t>адрес</t>
  </si>
  <si>
    <t>г. Саратов, Сокурский тракт 1 км</t>
  </si>
  <si>
    <t>ИНН</t>
  </si>
  <si>
    <t>телнфон</t>
  </si>
  <si>
    <t>8-962-622-20-73 Нафиса Вазиховна 62-34-69 бухгалтерия 62-47-93 приемая 62-24-13 админ 8-962-622-24-13 Рита Загитовна</t>
  </si>
  <si>
    <t>E-mail</t>
  </si>
  <si>
    <t>laboratoria@mok.konditer.net</t>
  </si>
  <si>
    <t>Дератизация -  раз в месяц</t>
  </si>
  <si>
    <t>влажная аэрозольная дезинсекция — 2 раза в месяц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</si>
</sst>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YY"/>
    <numFmt numFmtId="167" formatCode="DD/MM/YY"/>
  </numFmts>
  <fonts count="34">
    <font>
      <sz val="11"/>
      <color indexed="8"/>
      <name val="Arial Cyr"/>
      <family val="2"/>
    </font>
    <font>
      <sz val="10"/>
      <name val="Arial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2"/>
    </font>
    <font>
      <sz val="11"/>
      <color indexed="8"/>
      <name val="Times new roman"/>
      <family val="1"/>
    </font>
    <font>
      <sz val="10"/>
      <color indexed="1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1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Border="0" applyProtection="0">
      <alignment/>
    </xf>
  </cellStyleXfs>
  <cellXfs count="120"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4" fontId="5" fillId="0" borderId="0" xfId="0" applyFont="1" applyAlignment="1">
      <alignment horizontal="left" vertical="center"/>
    </xf>
    <xf numFmtId="164" fontId="7" fillId="0" borderId="0" xfId="0" applyFont="1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left" vertical="center"/>
    </xf>
    <xf numFmtId="164" fontId="5" fillId="2" borderId="2" xfId="0" applyFont="1" applyFill="1" applyBorder="1" applyAlignment="1">
      <alignment horizontal="left" vertical="center"/>
    </xf>
    <xf numFmtId="164" fontId="5" fillId="2" borderId="0" xfId="0" applyFont="1" applyFill="1" applyAlignment="1">
      <alignment horizontal="left" vertical="center"/>
    </xf>
    <xf numFmtId="164" fontId="7" fillId="0" borderId="0" xfId="0" applyFont="1" applyAlignment="1">
      <alignment vertical="center" wrapText="1"/>
    </xf>
    <xf numFmtId="164" fontId="9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 wrapText="1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/>
    </xf>
    <xf numFmtId="164" fontId="5" fillId="2" borderId="0" xfId="0" applyFont="1" applyFill="1" applyAlignment="1">
      <alignment horizontal="left" vertical="center" wrapText="1"/>
    </xf>
    <xf numFmtId="164" fontId="5" fillId="0" borderId="2" xfId="0" applyFont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justify" wrapText="1"/>
    </xf>
    <xf numFmtId="164" fontId="14" fillId="0" borderId="1" xfId="0" applyFont="1" applyBorder="1" applyAlignment="1">
      <alignment horizontal="center" wrapText="1"/>
    </xf>
    <xf numFmtId="164" fontId="15" fillId="0" borderId="1" xfId="0" applyFont="1" applyBorder="1" applyAlignment="1">
      <alignment horizontal="center" wrapText="1"/>
    </xf>
    <xf numFmtId="164" fontId="15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justify" wrapText="1"/>
    </xf>
    <xf numFmtId="164" fontId="16" fillId="0" borderId="1" xfId="0" applyFont="1" applyBorder="1" applyAlignment="1">
      <alignment horizontal="justify" wrapText="1"/>
    </xf>
    <xf numFmtId="164" fontId="13" fillId="0" borderId="1" xfId="0" applyFont="1" applyBorder="1" applyAlignment="1">
      <alignment horizontal="justify" wrapText="1"/>
    </xf>
    <xf numFmtId="164" fontId="14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justify" wrapText="1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vertical="center"/>
    </xf>
    <xf numFmtId="164" fontId="0" fillId="0" borderId="0" xfId="0" applyAlignment="1">
      <alignment vertical="center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17" fillId="0" borderId="0" xfId="0" applyFont="1" applyAlignment="1">
      <alignment/>
    </xf>
    <xf numFmtId="164" fontId="2" fillId="0" borderId="2" xfId="0" applyFont="1" applyBorder="1" applyAlignment="1">
      <alignment horizontal="left" vertical="center"/>
    </xf>
    <xf numFmtId="164" fontId="2" fillId="2" borderId="2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2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0" fillId="0" borderId="3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top" wrapText="1"/>
    </xf>
    <xf numFmtId="164" fontId="18" fillId="0" borderId="3" xfId="0" applyFont="1" applyBorder="1" applyAlignment="1">
      <alignment horizontal="center" vertical="top" wrapText="1"/>
    </xf>
    <xf numFmtId="164" fontId="21" fillId="0" borderId="3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0" fillId="0" borderId="3" xfId="0" applyBorder="1" applyAlignment="1">
      <alignment/>
    </xf>
    <xf numFmtId="164" fontId="14" fillId="0" borderId="3" xfId="0" applyFont="1" applyBorder="1" applyAlignment="1">
      <alignment/>
    </xf>
    <xf numFmtId="164" fontId="0" fillId="0" borderId="3" xfId="0" applyBorder="1" applyAlignment="1">
      <alignment wrapText="1"/>
    </xf>
    <xf numFmtId="164" fontId="0" fillId="0" borderId="3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14" fillId="0" borderId="0" xfId="0" applyFont="1" applyAlignment="1">
      <alignment wrapText="1"/>
    </xf>
    <xf numFmtId="164" fontId="15" fillId="0" borderId="0" xfId="0" applyFont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7" fontId="7" fillId="0" borderId="1" xfId="20" applyNumberFormat="1" applyFont="1" applyBorder="1" applyAlignment="1" applyProtection="1">
      <alignment horizontal="center" vertical="center" wrapText="1"/>
      <protection/>
    </xf>
    <xf numFmtId="164" fontId="22" fillId="0" borderId="1" xfId="0" applyFont="1" applyBorder="1" applyAlignment="1">
      <alignment horizontal="center" vertical="center"/>
    </xf>
    <xf numFmtId="164" fontId="14" fillId="0" borderId="1" xfId="20" applyFont="1" applyBorder="1" applyAlignment="1" applyProtection="1">
      <alignment horizontal="center" vertical="center" wrapText="1"/>
      <protection/>
    </xf>
    <xf numFmtId="164" fontId="24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vertical="center" wrapText="1"/>
    </xf>
    <xf numFmtId="164" fontId="25" fillId="0" borderId="1" xfId="0" applyFont="1" applyBorder="1" applyAlignment="1">
      <alignment horizontal="left" vertical="center" wrapText="1"/>
    </xf>
    <xf numFmtId="164" fontId="25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27" fillId="0" borderId="1" xfId="0" applyFont="1" applyBorder="1" applyAlignment="1">
      <alignment horizontal="center"/>
    </xf>
    <xf numFmtId="164" fontId="14" fillId="0" borderId="0" xfId="0" applyFont="1" applyBorder="1" applyAlignment="1">
      <alignment horizontal="left" vertical="center" wrapText="1"/>
    </xf>
    <xf numFmtId="164" fontId="28" fillId="0" borderId="0" xfId="0" applyFont="1" applyAlignment="1">
      <alignment horizontal="left" vertical="center"/>
    </xf>
    <xf numFmtId="164" fontId="28" fillId="0" borderId="0" xfId="0" applyFont="1" applyAlignment="1">
      <alignment horizontal="left" vertical="center" wrapText="1"/>
    </xf>
    <xf numFmtId="164" fontId="29" fillId="0" borderId="0" xfId="0" applyFont="1" applyBorder="1" applyAlignment="1">
      <alignment horizontal="center" vertical="center"/>
    </xf>
    <xf numFmtId="164" fontId="28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left" vertical="center" wrapText="1" shrinkToFit="1"/>
    </xf>
    <xf numFmtId="164" fontId="31" fillId="0" borderId="1" xfId="0" applyFont="1" applyBorder="1" applyAlignment="1">
      <alignment horizontal="center" vertical="center" wrapText="1"/>
    </xf>
    <xf numFmtId="164" fontId="31" fillId="0" borderId="1" xfId="0" applyFont="1" applyBorder="1" applyAlignment="1">
      <alignment horizontal="left" vertical="center" wrapText="1"/>
    </xf>
    <xf numFmtId="164" fontId="32" fillId="0" borderId="1" xfId="0" applyFont="1" applyBorder="1" applyAlignment="1">
      <alignment horizontal="center" vertical="center" wrapText="1" shrinkToFit="1"/>
    </xf>
    <xf numFmtId="164" fontId="33" fillId="0" borderId="1" xfId="0" applyFont="1" applyBorder="1" applyAlignment="1">
      <alignment horizontal="left" vertical="center" wrapText="1"/>
    </xf>
    <xf numFmtId="164" fontId="28" fillId="0" borderId="0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center" vertical="center" wrapText="1"/>
    </xf>
    <xf numFmtId="164" fontId="28" fillId="0" borderId="2" xfId="0" applyFont="1" applyBorder="1" applyAlignment="1">
      <alignment horizontal="left" vertical="center"/>
    </xf>
    <xf numFmtId="164" fontId="28" fillId="2" borderId="2" xfId="0" applyFont="1" applyFill="1" applyBorder="1" applyAlignment="1">
      <alignment horizontal="left" vertical="center"/>
    </xf>
    <xf numFmtId="164" fontId="28" fillId="2" borderId="0" xfId="0" applyFont="1" applyFill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laboratoria@mok.kondite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I9" sqref="I9"/>
    </sheetView>
  </sheetViews>
  <sheetFormatPr defaultColWidth="10.3984375" defaultRowHeight="14.25"/>
  <cols>
    <col min="1" max="1" width="31.19921875" style="1" customWidth="1"/>
    <col min="2" max="2" width="31.296875" style="1" customWidth="1"/>
    <col min="3" max="3" width="25.19921875" style="1" customWidth="1"/>
    <col min="4" max="4" width="11.796875" style="1" customWidth="1"/>
    <col min="5" max="6" width="0" style="1" hidden="1" customWidth="1"/>
    <col min="7" max="16384" width="9.796875" style="1" customWidth="1"/>
  </cols>
  <sheetData>
    <row r="1" spans="1:6" ht="13.5" customHeight="1">
      <c r="A1" s="2" t="s">
        <v>0</v>
      </c>
      <c r="B1" s="2"/>
      <c r="C1" s="2"/>
      <c r="D1"/>
      <c r="E1"/>
      <c r="F1"/>
    </row>
    <row r="2" spans="1:6" ht="14.25">
      <c r="A2" s="3">
        <f>'контрол лист'!B2</f>
        <v>0</v>
      </c>
      <c r="B2" s="3"/>
      <c r="C2"/>
      <c r="D2"/>
      <c r="E2"/>
      <c r="F2"/>
    </row>
    <row r="3" spans="1:6" ht="14.25">
      <c r="A3" s="4" t="s">
        <v>1</v>
      </c>
      <c r="B3" s="5" t="s">
        <v>2</v>
      </c>
      <c r="C3" s="5" t="s">
        <v>3</v>
      </c>
      <c r="D3"/>
      <c r="E3"/>
      <c r="F3"/>
    </row>
    <row r="4" spans="1:6" ht="13.5" customHeight="1">
      <c r="A4" s="4" t="s">
        <v>4</v>
      </c>
      <c r="B4" s="4"/>
      <c r="C4" s="4"/>
      <c r="D4"/>
      <c r="E4"/>
      <c r="F4"/>
    </row>
    <row r="5" spans="1:6" ht="13.5">
      <c r="A5" s="4" t="s">
        <v>5</v>
      </c>
      <c r="B5" s="6">
        <v>2000</v>
      </c>
      <c r="C5" s="6">
        <v>2000</v>
      </c>
      <c r="D5"/>
      <c r="E5"/>
      <c r="F5"/>
    </row>
    <row r="6" spans="1:6" ht="13.5">
      <c r="A6" s="4" t="s">
        <v>6</v>
      </c>
      <c r="B6" s="7" t="s">
        <v>7</v>
      </c>
      <c r="C6" s="7">
        <v>750</v>
      </c>
      <c r="D6"/>
      <c r="E6"/>
      <c r="F6"/>
    </row>
    <row r="7" spans="1:6" ht="23.25">
      <c r="A7" s="4" t="s">
        <v>8</v>
      </c>
      <c r="B7" s="8">
        <v>100</v>
      </c>
      <c r="C7" s="8" t="s">
        <v>7</v>
      </c>
      <c r="D7"/>
      <c r="E7"/>
      <c r="F7"/>
    </row>
    <row r="8" spans="1:6" ht="13.5" customHeight="1">
      <c r="A8" s="4" t="s">
        <v>9</v>
      </c>
      <c r="B8" s="4"/>
      <c r="C8" s="4"/>
      <c r="D8"/>
      <c r="E8"/>
      <c r="F8"/>
    </row>
    <row r="9" spans="1:6" ht="57">
      <c r="A9" s="4" t="s">
        <v>10</v>
      </c>
      <c r="B9" s="5" t="s">
        <v>11</v>
      </c>
      <c r="C9" s="5" t="s">
        <v>12</v>
      </c>
      <c r="D9"/>
      <c r="E9"/>
      <c r="F9"/>
    </row>
    <row r="10" spans="1:6" ht="68.25">
      <c r="A10" s="4" t="s">
        <v>13</v>
      </c>
      <c r="B10" s="5" t="s">
        <v>14</v>
      </c>
      <c r="C10" s="5" t="s">
        <v>15</v>
      </c>
      <c r="D10"/>
      <c r="E10"/>
      <c r="F10"/>
    </row>
    <row r="11" spans="1:6" ht="40.5">
      <c r="A11" s="4" t="s">
        <v>16</v>
      </c>
      <c r="B11" s="7">
        <v>22</v>
      </c>
      <c r="C11" s="7" t="s">
        <v>7</v>
      </c>
      <c r="D11"/>
      <c r="E11"/>
      <c r="F11"/>
    </row>
    <row r="12" spans="1:6" ht="27">
      <c r="A12" s="4" t="s">
        <v>17</v>
      </c>
      <c r="B12" s="7">
        <v>21</v>
      </c>
      <c r="C12" s="7" t="s">
        <v>7</v>
      </c>
      <c r="D12"/>
      <c r="E12"/>
      <c r="F12"/>
    </row>
    <row r="13" spans="1:6" ht="13.5" customHeight="1">
      <c r="A13" s="4" t="s">
        <v>18</v>
      </c>
      <c r="B13" s="4"/>
      <c r="C13" s="4"/>
      <c r="D13"/>
      <c r="E13"/>
      <c r="F13"/>
    </row>
    <row r="14" spans="1:6" ht="12.75" customHeight="1">
      <c r="A14" s="4" t="s">
        <v>19</v>
      </c>
      <c r="B14" s="5" t="s">
        <v>20</v>
      </c>
      <c r="C14" s="5" t="s">
        <v>7</v>
      </c>
      <c r="D14"/>
      <c r="E14"/>
      <c r="F14"/>
    </row>
    <row r="15" spans="1:6" ht="14.25">
      <c r="A15" s="4"/>
      <c r="B15" s="5"/>
      <c r="C15" s="5"/>
      <c r="D15"/>
      <c r="E15"/>
      <c r="F15"/>
    </row>
    <row r="16" spans="1:6" ht="26.25">
      <c r="A16" s="4"/>
      <c r="B16" s="6" t="s">
        <v>21</v>
      </c>
      <c r="C16" s="9" t="s">
        <v>7</v>
      </c>
      <c r="D16"/>
      <c r="E16"/>
      <c r="F16"/>
    </row>
    <row r="17" spans="1:6" ht="13.5" customHeight="1">
      <c r="A17" s="10" t="s">
        <v>22</v>
      </c>
      <c r="B17" s="6" t="s">
        <v>7</v>
      </c>
      <c r="C17" s="11" t="s">
        <v>23</v>
      </c>
      <c r="D17"/>
      <c r="E17"/>
      <c r="F17"/>
    </row>
    <row r="18" spans="1:6" ht="13.5">
      <c r="A18" s="10"/>
      <c r="B18" s="5" t="s">
        <v>7</v>
      </c>
      <c r="C18" s="11"/>
      <c r="D18"/>
      <c r="E18"/>
      <c r="F18"/>
    </row>
    <row r="19" spans="1:6" ht="13.5" customHeight="1">
      <c r="A19" s="4" t="s">
        <v>24</v>
      </c>
      <c r="B19" s="4"/>
      <c r="C19" s="4"/>
      <c r="D19"/>
      <c r="E19"/>
      <c r="F19"/>
    </row>
    <row r="20" spans="1:6" ht="14.25">
      <c r="A20" s="5" t="s">
        <v>7</v>
      </c>
      <c r="B20" s="5" t="s">
        <v>7</v>
      </c>
      <c r="C20" s="5" t="s">
        <v>7</v>
      </c>
      <c r="D20"/>
      <c r="E20"/>
      <c r="F20"/>
    </row>
    <row r="21" spans="1:6" ht="13.5" customHeight="1">
      <c r="A21" s="4" t="s">
        <v>25</v>
      </c>
      <c r="B21" s="4"/>
      <c r="C21" s="4"/>
      <c r="D21"/>
      <c r="E21"/>
      <c r="F21"/>
    </row>
    <row r="22" spans="1:6" ht="26.25" customHeight="1">
      <c r="A22" s="4" t="s">
        <v>26</v>
      </c>
      <c r="B22" s="5" t="s">
        <v>27</v>
      </c>
      <c r="C22" s="5"/>
      <c r="D22"/>
      <c r="E22"/>
      <c r="F22"/>
    </row>
    <row r="23" spans="1:6" ht="14.25">
      <c r="A23" s="4" t="s">
        <v>28</v>
      </c>
      <c r="B23" s="5"/>
      <c r="C23" s="5"/>
      <c r="D23"/>
      <c r="E23"/>
      <c r="F23"/>
    </row>
    <row r="24" spans="1:6" ht="14.25">
      <c r="A24" s="4" t="s">
        <v>29</v>
      </c>
      <c r="B24" s="5"/>
      <c r="C24" s="5"/>
      <c r="D24"/>
      <c r="E24"/>
      <c r="F24"/>
    </row>
    <row r="25" spans="1:6" ht="13.5" customHeight="1">
      <c r="A25" s="4" t="s">
        <v>30</v>
      </c>
      <c r="B25" s="4"/>
      <c r="C25" s="4"/>
      <c r="D25"/>
      <c r="E25"/>
      <c r="F25"/>
    </row>
    <row r="26" spans="1:6" ht="12.75" customHeight="1">
      <c r="A26" s="4" t="s">
        <v>31</v>
      </c>
      <c r="B26" s="4"/>
      <c r="C26" s="4"/>
      <c r="D26"/>
      <c r="E26"/>
      <c r="F26"/>
    </row>
    <row r="27" spans="1:6" ht="14.25">
      <c r="A27" s="4"/>
      <c r="B27" s="4"/>
      <c r="C27" s="4"/>
      <c r="D27"/>
      <c r="E27"/>
      <c r="F27"/>
    </row>
    <row r="28" spans="1:6" ht="14.25">
      <c r="A28" s="4"/>
      <c r="B28" s="4"/>
      <c r="C28" s="4"/>
      <c r="D28"/>
      <c r="E28"/>
      <c r="F28"/>
    </row>
    <row r="29" spans="1:6" ht="14.25">
      <c r="A29"/>
      <c r="B29"/>
      <c r="C29"/>
      <c r="D29"/>
      <c r="E29"/>
      <c r="F29"/>
    </row>
    <row r="30" spans="1:6" ht="15">
      <c r="A30" s="12" t="s">
        <v>32</v>
      </c>
      <c r="B30" s="13"/>
      <c r="C30" s="13"/>
      <c r="D30" s="13"/>
      <c r="E30" s="13"/>
      <c r="F30" s="14"/>
    </row>
    <row r="31" spans="1:6" ht="13.5" customHeight="1">
      <c r="A31" s="15" t="s">
        <v>33</v>
      </c>
      <c r="B31" s="15"/>
      <c r="C31" s="15"/>
      <c r="E31" s="16" t="s">
        <v>34</v>
      </c>
      <c r="F31" s="17"/>
    </row>
    <row r="32" spans="1:6" ht="14.25">
      <c r="A32" s="12"/>
      <c r="B32" s="13"/>
      <c r="C32" s="13"/>
      <c r="E32" s="13"/>
      <c r="F32" s="18"/>
    </row>
    <row r="33" spans="1:6" ht="14.25">
      <c r="A33" s="12" t="s">
        <v>35</v>
      </c>
      <c r="B33" s="13"/>
      <c r="C33" s="13"/>
      <c r="E33" s="13"/>
      <c r="F33" s="13"/>
    </row>
    <row r="34" spans="1:6" ht="13.5" customHeight="1">
      <c r="A34" s="15" t="s">
        <v>36</v>
      </c>
      <c r="B34" s="15"/>
      <c r="C34" s="15"/>
      <c r="E34" s="16" t="s">
        <v>37</v>
      </c>
      <c r="F34" s="16"/>
    </row>
  </sheetData>
  <sheetProtection selectLockedCells="1" selectUnlockedCells="1"/>
  <mergeCells count="17">
    <mergeCell ref="A1:C1"/>
    <mergeCell ref="A4:C4"/>
    <mergeCell ref="A8:C8"/>
    <mergeCell ref="A13:C13"/>
    <mergeCell ref="A14:A16"/>
    <mergeCell ref="B14:B15"/>
    <mergeCell ref="C14:C15"/>
    <mergeCell ref="A17:A18"/>
    <mergeCell ref="C17:C18"/>
    <mergeCell ref="A19:C19"/>
    <mergeCell ref="A21:C21"/>
    <mergeCell ref="B22:B24"/>
    <mergeCell ref="C22:C24"/>
    <mergeCell ref="A25:C25"/>
    <mergeCell ref="A26:C28"/>
    <mergeCell ref="A31:C31"/>
    <mergeCell ref="A34:C34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I24" sqref="I24"/>
    </sheetView>
  </sheetViews>
  <sheetFormatPr defaultColWidth="12" defaultRowHeight="14.25"/>
  <cols>
    <col min="1" max="1" width="11.796875" style="0" customWidth="1"/>
    <col min="2" max="2" width="18.09765625" style="0" customWidth="1"/>
    <col min="3" max="3" width="38" style="0" customWidth="1"/>
    <col min="4" max="16384" width="11.796875" style="0" customWidth="1"/>
  </cols>
  <sheetData>
    <row r="1" spans="1:3" ht="16.5">
      <c r="A1" s="72"/>
      <c r="B1" s="73"/>
      <c r="C1" s="73"/>
    </row>
    <row r="2" spans="2:3" ht="16.5">
      <c r="B2" s="74" t="s">
        <v>227</v>
      </c>
      <c r="C2" s="74" t="s">
        <v>228</v>
      </c>
    </row>
    <row r="3" spans="2:3" ht="16.5">
      <c r="B3" s="74" t="s">
        <v>229</v>
      </c>
      <c r="C3" s="74" t="s">
        <v>230</v>
      </c>
    </row>
    <row r="4" spans="2:3" ht="16.5">
      <c r="B4" s="74" t="s">
        <v>231</v>
      </c>
      <c r="C4" s="74">
        <v>6453029062</v>
      </c>
    </row>
    <row r="5" spans="2:3" ht="66" customHeight="1">
      <c r="B5" s="74" t="s">
        <v>232</v>
      </c>
      <c r="C5" s="74" t="s">
        <v>233</v>
      </c>
    </row>
    <row r="6" spans="2:3" ht="16.5">
      <c r="B6" s="74" t="s">
        <v>234</v>
      </c>
      <c r="C6" s="74" t="s">
        <v>235</v>
      </c>
    </row>
    <row r="8" spans="2:3" ht="14.25">
      <c r="B8" s="80" t="s">
        <v>236</v>
      </c>
      <c r="C8" s="80"/>
    </row>
    <row r="9" spans="2:3" ht="14.25">
      <c r="B9" s="80"/>
      <c r="C9" s="80"/>
    </row>
    <row r="10" spans="2:3" ht="13.5" customHeight="1">
      <c r="B10" s="81" t="s">
        <v>237</v>
      </c>
      <c r="C10" s="81"/>
    </row>
    <row r="11" spans="2:3" ht="22.5" customHeight="1">
      <c r="B11" s="81"/>
      <c r="C11" s="81"/>
    </row>
    <row r="12" spans="2:3" ht="14.25">
      <c r="B12" s="80"/>
      <c r="C12" s="80"/>
    </row>
    <row r="13" spans="2:3" ht="14.25">
      <c r="B13" s="80"/>
      <c r="C13" s="80"/>
    </row>
  </sheetData>
  <sheetProtection selectLockedCells="1" selectUnlockedCells="1"/>
  <mergeCells count="3">
    <mergeCell ref="B8:C9"/>
    <mergeCell ref="B10:C11"/>
    <mergeCell ref="B12:C13"/>
  </mergeCells>
  <hyperlinks>
    <hyperlink ref="C6" r:id="rId1" display="laboratoria@mok.konditer.net"/>
  </hyperlink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0">
      <selection activeCell="A14" sqref="A14"/>
    </sheetView>
  </sheetViews>
  <sheetFormatPr defaultColWidth="12" defaultRowHeight="14.25"/>
  <cols>
    <col min="1" max="1" width="24.09765625" style="14" customWidth="1"/>
    <col min="2" max="2" width="11.796875" style="14" customWidth="1"/>
    <col min="3" max="3" width="13.5" style="14" customWidth="1"/>
    <col min="4" max="4" width="10.19921875" style="14" customWidth="1"/>
    <col min="5" max="5" width="11.09765625" style="14" customWidth="1"/>
    <col min="6" max="6" width="16.5" style="19" customWidth="1"/>
    <col min="7" max="16384" width="11.796875" style="14" customWidth="1"/>
  </cols>
  <sheetData>
    <row r="1" spans="1:256" ht="13.5" customHeight="1">
      <c r="A1" s="20" t="s">
        <v>38</v>
      </c>
      <c r="B1" s="20"/>
      <c r="C1" s="20"/>
      <c r="D1" s="20"/>
      <c r="E1" s="20"/>
      <c r="F1" s="2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21">
        <f>'контрол лист'!B2</f>
        <v>0</v>
      </c>
      <c r="B2" s="21"/>
      <c r="C2"/>
      <c r="D2"/>
      <c r="E2"/>
      <c r="F2" s="2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.75" customHeight="1">
      <c r="A3" s="23" t="s">
        <v>39</v>
      </c>
      <c r="B3" s="24" t="s">
        <v>40</v>
      </c>
      <c r="C3" s="24"/>
      <c r="D3" s="24"/>
      <c r="E3" s="24"/>
      <c r="F3" s="24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.75" customHeight="1">
      <c r="A4" s="23" t="s">
        <v>41</v>
      </c>
      <c r="B4" s="24" t="s">
        <v>42</v>
      </c>
      <c r="C4" s="24"/>
      <c r="D4" s="24"/>
      <c r="E4" s="24"/>
      <c r="F4" s="2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 s="23" t="s">
        <v>43</v>
      </c>
      <c r="B5" s="24" t="s">
        <v>44</v>
      </c>
      <c r="C5" s="24"/>
      <c r="D5" s="24"/>
      <c r="E5" s="24"/>
      <c r="F5" s="2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/>
      <c r="B6"/>
      <c r="C6"/>
      <c r="D6"/>
      <c r="E6"/>
      <c r="F6" s="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ht="13.5">
      <c r="A7" s="25" t="s">
        <v>45</v>
      </c>
      <c r="B7" s="25"/>
      <c r="C7" s="25"/>
      <c r="D7" s="25"/>
      <c r="E7" s="25"/>
      <c r="F7" s="25"/>
    </row>
    <row r="8" spans="1:6" ht="49.5" customHeight="1">
      <c r="A8" s="26" t="s">
        <v>46</v>
      </c>
      <c r="B8" s="26"/>
      <c r="C8" s="26"/>
      <c r="D8" s="26"/>
      <c r="E8" s="26"/>
      <c r="F8" s="26"/>
    </row>
    <row r="9" spans="1:6" ht="24.75" customHeight="1">
      <c r="A9" s="27" t="s">
        <v>47</v>
      </c>
      <c r="B9" s="27"/>
      <c r="C9" s="27"/>
      <c r="D9" s="27"/>
      <c r="E9" s="27"/>
      <c r="F9" s="27"/>
    </row>
    <row r="10" spans="1:6" ht="48.75" customHeight="1">
      <c r="A10" s="28" t="s">
        <v>48</v>
      </c>
      <c r="B10" s="28"/>
      <c r="C10" s="28"/>
      <c r="D10" s="29" t="s">
        <v>49</v>
      </c>
      <c r="E10" s="29"/>
      <c r="F10" s="30" t="s">
        <v>50</v>
      </c>
    </row>
    <row r="11" spans="1:6" ht="21" customHeight="1">
      <c r="A11" s="31" t="s">
        <v>3</v>
      </c>
      <c r="B11" s="31"/>
      <c r="C11" s="31"/>
      <c r="D11" s="31"/>
      <c r="E11" s="31"/>
      <c r="F11" s="31"/>
    </row>
    <row r="12" spans="1:6" ht="21" customHeight="1">
      <c r="A12" s="23" t="s">
        <v>51</v>
      </c>
      <c r="B12" s="23"/>
      <c r="C12" s="23"/>
      <c r="D12" s="32" t="s">
        <v>52</v>
      </c>
      <c r="E12" s="32"/>
      <c r="F12" s="33"/>
    </row>
    <row r="13" spans="1:6" ht="21" customHeight="1">
      <c r="A13" s="34" t="s">
        <v>53</v>
      </c>
      <c r="B13" s="34"/>
      <c r="C13" s="34"/>
      <c r="D13" s="34"/>
      <c r="E13" s="34"/>
      <c r="F13" s="34"/>
    </row>
    <row r="14" spans="1:6" ht="37.5" customHeight="1">
      <c r="A14" s="35" t="s">
        <v>54</v>
      </c>
      <c r="B14" s="35"/>
      <c r="C14" s="35"/>
      <c r="D14" s="35"/>
      <c r="E14" s="35"/>
      <c r="F14" s="11" t="s">
        <v>55</v>
      </c>
    </row>
    <row r="15" spans="1:6" ht="61.5">
      <c r="A15" s="10" t="s">
        <v>56</v>
      </c>
      <c r="B15" s="10"/>
      <c r="C15" s="10"/>
      <c r="D15" s="10"/>
      <c r="E15" s="10"/>
      <c r="F15" s="36" t="s">
        <v>57</v>
      </c>
    </row>
    <row r="16" spans="1:6" ht="21" customHeight="1">
      <c r="A16" s="31" t="s">
        <v>2</v>
      </c>
      <c r="B16" s="31"/>
      <c r="C16" s="31"/>
      <c r="D16" s="31"/>
      <c r="E16" s="31"/>
      <c r="F16" s="31"/>
    </row>
    <row r="17" spans="1:6" ht="21" customHeight="1">
      <c r="A17" s="23" t="s">
        <v>51</v>
      </c>
      <c r="B17" s="23"/>
      <c r="C17" s="23"/>
      <c r="D17" s="28" t="s">
        <v>52</v>
      </c>
      <c r="E17" s="28"/>
      <c r="F17" s="33"/>
    </row>
    <row r="18" spans="1:6" ht="21" customHeight="1">
      <c r="A18" s="23" t="s">
        <v>53</v>
      </c>
      <c r="B18" s="23"/>
      <c r="C18" s="23"/>
      <c r="D18" s="23"/>
      <c r="E18" s="23"/>
      <c r="F18" s="36" t="s">
        <v>57</v>
      </c>
    </row>
    <row r="19" spans="1:6" ht="21" customHeight="1">
      <c r="A19" s="37" t="s">
        <v>58</v>
      </c>
      <c r="B19" s="37"/>
      <c r="C19" s="37"/>
      <c r="D19" s="37"/>
      <c r="E19" s="37"/>
      <c r="F19" s="36"/>
    </row>
    <row r="20" spans="1:6" ht="21" customHeight="1">
      <c r="A20" s="34" t="s">
        <v>59</v>
      </c>
      <c r="B20" s="34"/>
      <c r="C20" s="34"/>
      <c r="D20" s="34"/>
      <c r="E20" s="34"/>
      <c r="F20" s="36"/>
    </row>
    <row r="21" spans="1:6" ht="21" customHeight="1">
      <c r="A21" s="31" t="s">
        <v>60</v>
      </c>
      <c r="B21" s="31"/>
      <c r="C21" s="31"/>
      <c r="D21" s="31"/>
      <c r="E21" s="31"/>
      <c r="F21" s="31"/>
    </row>
    <row r="22" spans="1:6" ht="21" customHeight="1">
      <c r="A22" s="23" t="s">
        <v>61</v>
      </c>
      <c r="B22" s="23"/>
      <c r="C22" s="23"/>
      <c r="D22" s="28" t="s">
        <v>52</v>
      </c>
      <c r="E22" s="28"/>
      <c r="F22" s="36" t="s">
        <v>62</v>
      </c>
    </row>
    <row r="23" spans="1:6" ht="21" customHeight="1">
      <c r="A23" s="34" t="s">
        <v>53</v>
      </c>
      <c r="B23" s="34"/>
      <c r="C23" s="34"/>
      <c r="D23" s="34"/>
      <c r="E23" s="34"/>
      <c r="F23" s="36"/>
    </row>
    <row r="24" spans="1:6" ht="21" customHeight="1">
      <c r="A24" s="38" t="s">
        <v>20</v>
      </c>
      <c r="B24" s="38"/>
      <c r="C24" s="38"/>
      <c r="D24" s="38"/>
      <c r="E24" s="38"/>
      <c r="F24" s="36"/>
    </row>
    <row r="25" spans="1:6" ht="21" customHeight="1">
      <c r="A25" s="32" t="s">
        <v>63</v>
      </c>
      <c r="B25" s="32"/>
      <c r="C25" s="32"/>
      <c r="D25" s="32"/>
      <c r="E25" s="32"/>
      <c r="F25" s="36"/>
    </row>
    <row r="26" spans="1:6" ht="26.25" customHeight="1">
      <c r="A26" s="35" t="s">
        <v>64</v>
      </c>
      <c r="B26" s="35"/>
      <c r="C26" s="35"/>
      <c r="D26" s="32" t="s">
        <v>65</v>
      </c>
      <c r="E26" s="32"/>
      <c r="F26" s="36"/>
    </row>
    <row r="27" spans="1:6" ht="26.25" customHeight="1">
      <c r="A27" s="4" t="s">
        <v>66</v>
      </c>
      <c r="B27" s="4"/>
      <c r="C27" s="4"/>
      <c r="D27" s="28" t="s">
        <v>67</v>
      </c>
      <c r="E27" s="28"/>
      <c r="F27" s="36"/>
    </row>
    <row r="28" spans="1:6" ht="13.5">
      <c r="A28"/>
      <c r="B28"/>
      <c r="C28"/>
      <c r="D28"/>
      <c r="E28"/>
      <c r="F28" s="22"/>
    </row>
    <row r="29" spans="1:6" ht="13.5">
      <c r="A29" s="12" t="s">
        <v>32</v>
      </c>
      <c r="B29" s="13"/>
      <c r="C29" s="13"/>
      <c r="D29" s="13"/>
      <c r="E29" s="13"/>
      <c r="F29" s="22"/>
    </row>
    <row r="30" spans="1:6" ht="24" customHeight="1">
      <c r="A30" s="15" t="s">
        <v>33</v>
      </c>
      <c r="B30" s="15"/>
      <c r="C30" s="15"/>
      <c r="E30" s="16" t="s">
        <v>34</v>
      </c>
      <c r="F30" s="39"/>
    </row>
    <row r="31" spans="1:6" ht="13.5">
      <c r="A31" s="12"/>
      <c r="B31" s="13"/>
      <c r="C31" s="13"/>
      <c r="E31" s="13"/>
      <c r="F31" s="40"/>
    </row>
    <row r="32" spans="1:6" ht="13.5">
      <c r="A32" s="12" t="s">
        <v>35</v>
      </c>
      <c r="B32" s="13"/>
      <c r="C32" s="13"/>
      <c r="E32" s="13"/>
      <c r="F32" s="12"/>
    </row>
    <row r="33" spans="1:6" ht="13.5" customHeight="1">
      <c r="A33" s="15" t="s">
        <v>36</v>
      </c>
      <c r="B33" s="15"/>
      <c r="C33" s="15"/>
      <c r="E33" s="16" t="s">
        <v>37</v>
      </c>
      <c r="F33" s="41"/>
    </row>
  </sheetData>
  <sheetProtection selectLockedCells="1" selectUnlockedCells="1"/>
  <mergeCells count="36">
    <mergeCell ref="A1:F1"/>
    <mergeCell ref="A2:B2"/>
    <mergeCell ref="B3:F3"/>
    <mergeCell ref="B4:F4"/>
    <mergeCell ref="B5:F5"/>
    <mergeCell ref="A7:F7"/>
    <mergeCell ref="A8:F8"/>
    <mergeCell ref="A9:F9"/>
    <mergeCell ref="A10:C10"/>
    <mergeCell ref="D10:E10"/>
    <mergeCell ref="A11:F11"/>
    <mergeCell ref="A12:C12"/>
    <mergeCell ref="D12:E12"/>
    <mergeCell ref="A13:F13"/>
    <mergeCell ref="A14:E14"/>
    <mergeCell ref="A15:E15"/>
    <mergeCell ref="A16:F16"/>
    <mergeCell ref="A17:C17"/>
    <mergeCell ref="D17:E17"/>
    <mergeCell ref="A18:E18"/>
    <mergeCell ref="F18:F20"/>
    <mergeCell ref="A19:E19"/>
    <mergeCell ref="A20:E20"/>
    <mergeCell ref="A21:F21"/>
    <mergeCell ref="A22:C22"/>
    <mergeCell ref="D22:E22"/>
    <mergeCell ref="F22:F24"/>
    <mergeCell ref="A23:E23"/>
    <mergeCell ref="A24:E24"/>
    <mergeCell ref="A25:E25"/>
    <mergeCell ref="A26:C26"/>
    <mergeCell ref="D26:E26"/>
    <mergeCell ref="A27:C27"/>
    <mergeCell ref="D27:E27"/>
    <mergeCell ref="A30:C30"/>
    <mergeCell ref="A33:C33"/>
  </mergeCells>
  <printOptions/>
  <pageMargins left="0.3104166666666667" right="0.8923611111111112" top="0.19652777777777777" bottom="0.5020833333333333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1" sqref="I11"/>
    </sheetView>
  </sheetViews>
  <sheetFormatPr defaultColWidth="12" defaultRowHeight="14.25"/>
  <cols>
    <col min="1" max="1" width="3.8984375" style="42" customWidth="1"/>
    <col min="2" max="2" width="13.19921875" style="42" customWidth="1"/>
    <col min="3" max="3" width="10.296875" style="42" customWidth="1"/>
    <col min="4" max="4" width="12.296875" style="42" customWidth="1"/>
    <col min="5" max="5" width="12.5" style="42" customWidth="1"/>
    <col min="6" max="6" width="13" style="42" customWidth="1"/>
    <col min="7" max="7" width="12.8984375" style="42" customWidth="1"/>
    <col min="8" max="16384" width="11.796875" style="42" customWidth="1"/>
  </cols>
  <sheetData>
    <row r="1" spans="1:9" ht="26.25" customHeight="1">
      <c r="A1" s="43" t="s">
        <v>68</v>
      </c>
      <c r="B1" s="43"/>
      <c r="C1" s="43"/>
      <c r="D1" s="43"/>
      <c r="E1" s="43"/>
      <c r="F1" s="43"/>
      <c r="G1" s="43"/>
      <c r="H1" s="44"/>
      <c r="I1" s="44"/>
    </row>
    <row r="2" spans="1:9" ht="29.25" customHeight="1">
      <c r="A2"/>
      <c r="B2"/>
      <c r="C2"/>
      <c r="D2" s="44"/>
      <c r="E2" s="44"/>
      <c r="F2" s="44"/>
      <c r="G2" s="44"/>
      <c r="H2" s="44"/>
      <c r="I2" s="44"/>
    </row>
    <row r="3" spans="1:9" ht="15">
      <c r="A3" s="44"/>
      <c r="B3" s="44"/>
      <c r="C3" s="44"/>
      <c r="D3" s="44"/>
      <c r="E3" s="44"/>
      <c r="F3" s="44"/>
      <c r="G3" s="44"/>
      <c r="H3" s="44"/>
      <c r="I3" s="44"/>
    </row>
    <row r="4" spans="1:8" ht="60">
      <c r="A4" s="45" t="s">
        <v>69</v>
      </c>
      <c r="B4" s="46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</row>
    <row r="5" spans="1:8" ht="13.5" customHeight="1">
      <c r="A5" s="47" t="s">
        <v>77</v>
      </c>
      <c r="B5" s="47"/>
      <c r="C5" s="47"/>
      <c r="D5" s="47"/>
      <c r="E5" s="47"/>
      <c r="F5" s="47"/>
      <c r="G5" s="47"/>
      <c r="H5" s="47"/>
    </row>
    <row r="6" spans="1:8" ht="60">
      <c r="A6" s="48">
        <v>1</v>
      </c>
      <c r="B6" s="48" t="s">
        <v>78</v>
      </c>
      <c r="C6" s="48" t="s">
        <v>79</v>
      </c>
      <c r="D6" s="48" t="s">
        <v>80</v>
      </c>
      <c r="E6" s="48" t="s">
        <v>81</v>
      </c>
      <c r="F6" s="48" t="s">
        <v>82</v>
      </c>
      <c r="G6" s="48"/>
      <c r="H6" s="49" t="s">
        <v>83</v>
      </c>
    </row>
    <row r="7" spans="1:8" ht="13.5" customHeight="1">
      <c r="A7" s="46" t="s">
        <v>84</v>
      </c>
      <c r="B7" s="46"/>
      <c r="C7" s="46"/>
      <c r="D7" s="46"/>
      <c r="E7" s="46"/>
      <c r="F7" s="46"/>
      <c r="G7" s="46"/>
      <c r="H7" s="46"/>
    </row>
    <row r="8" spans="1:8" ht="60">
      <c r="A8" s="48">
        <v>2</v>
      </c>
      <c r="B8" s="48" t="s">
        <v>85</v>
      </c>
      <c r="C8" s="48" t="s">
        <v>86</v>
      </c>
      <c r="D8" s="48" t="s">
        <v>87</v>
      </c>
      <c r="E8" s="48" t="s">
        <v>81</v>
      </c>
      <c r="F8" s="48" t="s">
        <v>82</v>
      </c>
      <c r="G8" s="48" t="s">
        <v>88</v>
      </c>
      <c r="H8" s="50" t="s">
        <v>89</v>
      </c>
    </row>
    <row r="9" spans="1:8" ht="75">
      <c r="A9" s="48">
        <v>3</v>
      </c>
      <c r="B9" s="48" t="s">
        <v>90</v>
      </c>
      <c r="C9" s="48" t="s">
        <v>91</v>
      </c>
      <c r="D9" s="48" t="s">
        <v>92</v>
      </c>
      <c r="E9" s="48" t="s">
        <v>93</v>
      </c>
      <c r="F9" s="48" t="s">
        <v>94</v>
      </c>
      <c r="G9" s="48" t="s">
        <v>95</v>
      </c>
      <c r="H9" s="50" t="s">
        <v>96</v>
      </c>
    </row>
    <row r="10" spans="1:8" ht="90">
      <c r="A10" s="48">
        <v>4</v>
      </c>
      <c r="B10" s="48" t="s">
        <v>97</v>
      </c>
      <c r="C10" s="48" t="s">
        <v>98</v>
      </c>
      <c r="D10" s="48" t="s">
        <v>92</v>
      </c>
      <c r="E10" s="48" t="s">
        <v>99</v>
      </c>
      <c r="F10" s="48" t="s">
        <v>100</v>
      </c>
      <c r="G10" s="48" t="s">
        <v>101</v>
      </c>
      <c r="H10" s="48" t="s">
        <v>102</v>
      </c>
    </row>
    <row r="11" spans="1:8" ht="105">
      <c r="A11" s="48">
        <v>5</v>
      </c>
      <c r="B11" s="48" t="s">
        <v>103</v>
      </c>
      <c r="C11" s="48" t="s">
        <v>98</v>
      </c>
      <c r="D11" s="48" t="s">
        <v>80</v>
      </c>
      <c r="E11" s="48" t="s">
        <v>104</v>
      </c>
      <c r="F11" s="48" t="s">
        <v>105</v>
      </c>
      <c r="G11" s="48" t="s">
        <v>106</v>
      </c>
      <c r="H11" s="48" t="s">
        <v>107</v>
      </c>
    </row>
    <row r="12" spans="1:8" ht="13.5" customHeight="1">
      <c r="A12" s="47" t="s">
        <v>108</v>
      </c>
      <c r="B12" s="47"/>
      <c r="C12" s="47"/>
      <c r="D12" s="47"/>
      <c r="E12" s="47"/>
      <c r="F12" s="47"/>
      <c r="G12" s="47"/>
      <c r="H12" s="47"/>
    </row>
    <row r="13" spans="1:8" ht="90">
      <c r="A13" s="45">
        <v>6</v>
      </c>
      <c r="B13" s="45" t="s">
        <v>109</v>
      </c>
      <c r="C13" s="45" t="s">
        <v>110</v>
      </c>
      <c r="D13" s="45" t="s">
        <v>87</v>
      </c>
      <c r="E13" s="45" t="s">
        <v>111</v>
      </c>
      <c r="F13" s="45" t="s">
        <v>112</v>
      </c>
      <c r="G13" s="45" t="s">
        <v>113</v>
      </c>
      <c r="H13" s="45" t="s">
        <v>114</v>
      </c>
    </row>
    <row r="14" spans="1:8" ht="75">
      <c r="A14" s="45">
        <v>7</v>
      </c>
      <c r="B14" s="45" t="s">
        <v>115</v>
      </c>
      <c r="C14" s="45" t="s">
        <v>110</v>
      </c>
      <c r="D14" s="45" t="s">
        <v>87</v>
      </c>
      <c r="E14" s="45" t="s">
        <v>111</v>
      </c>
      <c r="F14" s="45" t="s">
        <v>112</v>
      </c>
      <c r="G14" s="45" t="s">
        <v>116</v>
      </c>
      <c r="H14" s="45"/>
    </row>
    <row r="15" spans="1:8" ht="42.75" customHeight="1">
      <c r="A15" s="45">
        <v>8</v>
      </c>
      <c r="B15" s="45" t="s">
        <v>117</v>
      </c>
      <c r="C15" s="45" t="s">
        <v>98</v>
      </c>
      <c r="D15" s="45" t="s">
        <v>92</v>
      </c>
      <c r="E15" s="45" t="s">
        <v>111</v>
      </c>
      <c r="F15" s="45" t="s">
        <v>112</v>
      </c>
      <c r="G15" s="45"/>
      <c r="H15" s="45"/>
    </row>
  </sheetData>
  <sheetProtection selectLockedCells="1" selectUnlockedCells="1"/>
  <mergeCells count="4">
    <mergeCell ref="A1:G1"/>
    <mergeCell ref="A5:H5"/>
    <mergeCell ref="A7:H7"/>
    <mergeCell ref="A12:H12"/>
  </mergeCell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3" sqref="B3"/>
    </sheetView>
  </sheetViews>
  <sheetFormatPr defaultColWidth="12" defaultRowHeight="14.25"/>
  <cols>
    <col min="1" max="1" width="3.8984375" style="42" customWidth="1"/>
    <col min="2" max="2" width="13.19921875" style="42" customWidth="1"/>
    <col min="3" max="3" width="10.296875" style="42" customWidth="1"/>
    <col min="4" max="4" width="12.296875" style="42" customWidth="1"/>
    <col min="5" max="5" width="13.5" style="42" customWidth="1"/>
    <col min="6" max="6" width="12.296875" style="42" customWidth="1"/>
    <col min="7" max="7" width="12.8984375" style="42" customWidth="1"/>
    <col min="8" max="16384" width="11.796875" style="42" customWidth="1"/>
  </cols>
  <sheetData>
    <row r="1" spans="1:9" ht="13.5" customHeight="1">
      <c r="A1" s="43" t="s">
        <v>68</v>
      </c>
      <c r="B1" s="43"/>
      <c r="C1" s="43"/>
      <c r="D1" s="43"/>
      <c r="E1" s="43"/>
      <c r="F1" s="43"/>
      <c r="G1" s="43"/>
      <c r="H1" s="43"/>
      <c r="I1" s="44"/>
    </row>
    <row r="2" spans="1:9" ht="29.25" customHeight="1">
      <c r="A2"/>
      <c r="B2" s="51">
        <f>'контрол лист'!B2</f>
        <v>0</v>
      </c>
      <c r="C2" s="51"/>
      <c r="D2" s="44"/>
      <c r="E2" s="44"/>
      <c r="F2" s="44"/>
      <c r="G2" s="44"/>
      <c r="H2" s="44"/>
      <c r="I2" s="44"/>
    </row>
    <row r="3" spans="1:9" ht="60">
      <c r="A3" s="45" t="s">
        <v>69</v>
      </c>
      <c r="B3" s="45" t="s">
        <v>70</v>
      </c>
      <c r="C3" s="45" t="s">
        <v>71</v>
      </c>
      <c r="D3" s="45" t="s">
        <v>72</v>
      </c>
      <c r="E3" s="45" t="s">
        <v>73</v>
      </c>
      <c r="F3" s="45" t="s">
        <v>74</v>
      </c>
      <c r="G3" s="45" t="s">
        <v>75</v>
      </c>
      <c r="H3" s="45" t="s">
        <v>76</v>
      </c>
      <c r="I3"/>
    </row>
    <row r="4" spans="1:9" ht="13.5" customHeight="1">
      <c r="A4" s="47" t="s">
        <v>77</v>
      </c>
      <c r="B4" s="47"/>
      <c r="C4" s="47"/>
      <c r="D4" s="47"/>
      <c r="E4" s="47"/>
      <c r="F4" s="47"/>
      <c r="G4" s="47"/>
      <c r="H4" s="47"/>
      <c r="I4"/>
    </row>
    <row r="5" spans="1:9" ht="60">
      <c r="A5" s="48">
        <v>1</v>
      </c>
      <c r="B5" s="48" t="s">
        <v>78</v>
      </c>
      <c r="C5" s="48" t="s">
        <v>79</v>
      </c>
      <c r="D5" s="48" t="s">
        <v>80</v>
      </c>
      <c r="E5" s="48" t="s">
        <v>81</v>
      </c>
      <c r="F5" s="48" t="s">
        <v>82</v>
      </c>
      <c r="G5" s="48"/>
      <c r="H5" s="49" t="s">
        <v>83</v>
      </c>
      <c r="I5"/>
    </row>
    <row r="6" spans="1:9" ht="13.5" customHeight="1">
      <c r="A6" s="46" t="s">
        <v>84</v>
      </c>
      <c r="B6" s="46"/>
      <c r="C6" s="46"/>
      <c r="D6" s="46"/>
      <c r="E6" s="46"/>
      <c r="F6" s="46"/>
      <c r="G6" s="46"/>
      <c r="H6" s="46"/>
      <c r="I6"/>
    </row>
    <row r="7" spans="1:9" ht="60">
      <c r="A7" s="48">
        <v>2</v>
      </c>
      <c r="B7" s="48" t="s">
        <v>85</v>
      </c>
      <c r="C7" s="48" t="s">
        <v>86</v>
      </c>
      <c r="D7" s="48" t="s">
        <v>87</v>
      </c>
      <c r="E7" s="48" t="s">
        <v>81</v>
      </c>
      <c r="F7" s="48" t="s">
        <v>82</v>
      </c>
      <c r="G7" s="48" t="s">
        <v>118</v>
      </c>
      <c r="H7" s="50" t="s">
        <v>89</v>
      </c>
      <c r="I7"/>
    </row>
    <row r="8" spans="1:9" ht="90">
      <c r="A8" s="48">
        <v>3</v>
      </c>
      <c r="B8" s="48" t="s">
        <v>97</v>
      </c>
      <c r="C8" s="48" t="s">
        <v>98</v>
      </c>
      <c r="D8" s="48" t="s">
        <v>92</v>
      </c>
      <c r="E8" s="48" t="s">
        <v>99</v>
      </c>
      <c r="F8" s="48" t="s">
        <v>100</v>
      </c>
      <c r="G8" s="48" t="s">
        <v>101</v>
      </c>
      <c r="H8" s="48" t="s">
        <v>102</v>
      </c>
      <c r="I8"/>
    </row>
    <row r="9" spans="1:9" ht="75">
      <c r="A9" s="48">
        <v>4</v>
      </c>
      <c r="B9" s="48" t="s">
        <v>90</v>
      </c>
      <c r="C9" s="48" t="s">
        <v>91</v>
      </c>
      <c r="D9" s="48" t="s">
        <v>92</v>
      </c>
      <c r="E9" s="48" t="s">
        <v>93</v>
      </c>
      <c r="F9" s="48" t="s">
        <v>94</v>
      </c>
      <c r="G9" s="48" t="s">
        <v>95</v>
      </c>
      <c r="H9" s="50" t="s">
        <v>96</v>
      </c>
      <c r="I9"/>
    </row>
    <row r="10" spans="1:9" ht="13.5" customHeight="1">
      <c r="A10" s="47" t="s">
        <v>108</v>
      </c>
      <c r="B10" s="47"/>
      <c r="C10" s="47"/>
      <c r="D10" s="47"/>
      <c r="E10" s="47"/>
      <c r="F10" s="47"/>
      <c r="G10" s="47"/>
      <c r="H10" s="47"/>
      <c r="I10"/>
    </row>
    <row r="11" spans="1:9" ht="90">
      <c r="A11" s="45">
        <v>6</v>
      </c>
      <c r="B11" s="45" t="s">
        <v>109</v>
      </c>
      <c r="C11" s="45" t="s">
        <v>110</v>
      </c>
      <c r="D11" s="45" t="s">
        <v>87</v>
      </c>
      <c r="E11" s="45" t="s">
        <v>111</v>
      </c>
      <c r="F11" s="45" t="s">
        <v>112</v>
      </c>
      <c r="G11" s="45" t="s">
        <v>113</v>
      </c>
      <c r="H11" s="45" t="s">
        <v>114</v>
      </c>
      <c r="I11"/>
    </row>
    <row r="12" spans="1:9" ht="75">
      <c r="A12" s="45">
        <v>7</v>
      </c>
      <c r="B12" s="45" t="s">
        <v>115</v>
      </c>
      <c r="C12" s="45" t="s">
        <v>110</v>
      </c>
      <c r="D12" s="45" t="s">
        <v>87</v>
      </c>
      <c r="E12" s="45" t="s">
        <v>111</v>
      </c>
      <c r="F12" s="45" t="s">
        <v>112</v>
      </c>
      <c r="G12" s="45" t="s">
        <v>116</v>
      </c>
      <c r="H12" s="45"/>
      <c r="I12"/>
    </row>
    <row r="13" spans="1:9" ht="1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5">
      <c r="A14" s="44"/>
      <c r="B14" s="12" t="s">
        <v>32</v>
      </c>
      <c r="C14" s="13"/>
      <c r="D14" s="13"/>
      <c r="E14" s="13"/>
      <c r="F14" s="13"/>
      <c r="G14" s="14"/>
      <c r="H14" s="52"/>
      <c r="I14" s="44"/>
    </row>
    <row r="15" spans="1:9" ht="24.75" customHeight="1">
      <c r="A15" s="44"/>
      <c r="B15" s="15" t="s">
        <v>33</v>
      </c>
      <c r="C15" s="15"/>
      <c r="D15" s="15"/>
      <c r="F15" s="16" t="s">
        <v>34</v>
      </c>
      <c r="G15" s="17"/>
      <c r="H15" s="44"/>
      <c r="I15" s="44"/>
    </row>
    <row r="16" spans="2:8" ht="15">
      <c r="B16" s="12"/>
      <c r="C16" s="13"/>
      <c r="D16" s="13"/>
      <c r="F16" s="13"/>
      <c r="G16" s="18"/>
      <c r="H16" s="53"/>
    </row>
    <row r="17" spans="2:8" ht="15">
      <c r="B17" s="12" t="s">
        <v>35</v>
      </c>
      <c r="C17" s="13"/>
      <c r="D17" s="13"/>
      <c r="F17" s="13"/>
      <c r="G17" s="13"/>
      <c r="H17" s="53"/>
    </row>
    <row r="18" spans="2:8" ht="24.75" customHeight="1">
      <c r="B18" s="15" t="s">
        <v>36</v>
      </c>
      <c r="C18" s="15"/>
      <c r="D18" s="15"/>
      <c r="F18" s="16" t="s">
        <v>37</v>
      </c>
      <c r="G18" s="16"/>
      <c r="H18" s="53"/>
    </row>
  </sheetData>
  <sheetProtection selectLockedCells="1" selectUnlockedCells="1"/>
  <mergeCells count="7">
    <mergeCell ref="A1:H1"/>
    <mergeCell ref="B2:C2"/>
    <mergeCell ref="A4:H4"/>
    <mergeCell ref="A6:H6"/>
    <mergeCell ref="A10:H10"/>
    <mergeCell ref="B15:D15"/>
    <mergeCell ref="B18:D18"/>
  </mergeCell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12" sqref="H12"/>
    </sheetView>
  </sheetViews>
  <sheetFormatPr defaultColWidth="12" defaultRowHeight="14.25"/>
  <cols>
    <col min="1" max="1" width="35.3984375" style="54" customWidth="1"/>
    <col min="2" max="2" width="15.69921875" style="55" customWidth="1"/>
    <col min="3" max="3" width="12.19921875" style="55" customWidth="1"/>
    <col min="4" max="4" width="11.796875" style="55" customWidth="1"/>
    <col min="5" max="5" width="11.8984375" style="55" customWidth="1"/>
    <col min="6" max="16384" width="11.796875" style="55" customWidth="1"/>
  </cols>
  <sheetData>
    <row r="1" spans="1:5" ht="13.5" customHeight="1">
      <c r="A1" s="43" t="s">
        <v>119</v>
      </c>
      <c r="B1" s="43"/>
      <c r="C1" s="43"/>
      <c r="D1"/>
      <c r="E1"/>
    </row>
    <row r="2" spans="1:5" ht="15">
      <c r="A2" s="56">
        <f>'контрол лист'!B2</f>
        <v>0</v>
      </c>
      <c r="B2" s="56"/>
      <c r="C2"/>
      <c r="D2"/>
      <c r="E2"/>
    </row>
    <row r="3" spans="1:5" ht="15">
      <c r="A3" s="57" t="s">
        <v>120</v>
      </c>
      <c r="B3" s="57" t="s">
        <v>121</v>
      </c>
      <c r="C3" s="57"/>
      <c r="D3" s="57" t="s">
        <v>122</v>
      </c>
      <c r="E3" s="57"/>
    </row>
    <row r="4" spans="1:5" ht="15">
      <c r="A4" s="57"/>
      <c r="B4" s="32" t="s">
        <v>123</v>
      </c>
      <c r="C4" s="32"/>
      <c r="D4" s="57">
        <f>'контрол лист'!B2</f>
        <v>0</v>
      </c>
      <c r="E4" s="57"/>
    </row>
    <row r="5" spans="1:5" ht="15">
      <c r="A5" s="57"/>
      <c r="B5" s="57" t="s">
        <v>79</v>
      </c>
      <c r="C5" s="57" t="s">
        <v>124</v>
      </c>
      <c r="D5" s="57" t="s">
        <v>79</v>
      </c>
      <c r="E5" s="57" t="s">
        <v>124</v>
      </c>
    </row>
    <row r="6" spans="1:5" ht="75">
      <c r="A6" s="58" t="s">
        <v>125</v>
      </c>
      <c r="B6" s="59">
        <v>22</v>
      </c>
      <c r="C6" s="57" t="s">
        <v>7</v>
      </c>
      <c r="D6" s="59">
        <f>'контрол лист'!E50</f>
        <v>22</v>
      </c>
      <c r="E6" s="57" t="s">
        <v>7</v>
      </c>
    </row>
    <row r="7" spans="1:5" ht="42.75" customHeight="1">
      <c r="A7" s="58" t="s">
        <v>126</v>
      </c>
      <c r="B7" s="57">
        <v>21</v>
      </c>
      <c r="C7" s="57" t="s">
        <v>7</v>
      </c>
      <c r="D7" s="57">
        <f>'контрол лист'!E49</f>
        <v>21</v>
      </c>
      <c r="E7" s="57" t="s">
        <v>7</v>
      </c>
    </row>
    <row r="8" spans="1:5" ht="40.5" customHeight="1">
      <c r="A8" s="58" t="s">
        <v>127</v>
      </c>
      <c r="B8" s="57">
        <v>0</v>
      </c>
      <c r="C8" s="57" t="s">
        <v>7</v>
      </c>
      <c r="D8" s="57">
        <v>0</v>
      </c>
      <c r="E8" s="57" t="s">
        <v>7</v>
      </c>
    </row>
    <row r="9" spans="1:5" ht="49.5" customHeight="1">
      <c r="A9" s="58" t="s">
        <v>128</v>
      </c>
      <c r="B9" s="57">
        <v>1</v>
      </c>
      <c r="C9" s="57" t="s">
        <v>7</v>
      </c>
      <c r="D9" s="57">
        <v>1</v>
      </c>
      <c r="E9" s="57" t="s">
        <v>7</v>
      </c>
    </row>
    <row r="10" spans="1:5" ht="75.75" customHeight="1">
      <c r="A10" s="58" t="s">
        <v>129</v>
      </c>
      <c r="B10" s="60" t="s">
        <v>130</v>
      </c>
      <c r="C10" s="60" t="s">
        <v>131</v>
      </c>
      <c r="D10" s="60" t="s">
        <v>130</v>
      </c>
      <c r="E10" s="60" t="s">
        <v>131</v>
      </c>
    </row>
    <row r="11" spans="1:5" ht="27" customHeight="1">
      <c r="A11" s="58" t="s">
        <v>132</v>
      </c>
      <c r="B11" s="57" t="s">
        <v>133</v>
      </c>
      <c r="C11" s="57">
        <f>B11</f>
        <v>0</v>
      </c>
      <c r="D11" s="57">
        <f>C11</f>
        <v>0</v>
      </c>
      <c r="E11" s="57">
        <f>D11</f>
        <v>0</v>
      </c>
    </row>
    <row r="12" spans="1:5" ht="27" customHeight="1">
      <c r="A12" s="58" t="s">
        <v>134</v>
      </c>
      <c r="B12" s="61"/>
      <c r="C12" s="61"/>
      <c r="D12" s="62"/>
      <c r="E12" s="57"/>
    </row>
    <row r="13" spans="1:5" ht="15">
      <c r="A13" s="58"/>
      <c r="B13" s="58"/>
      <c r="C13" s="58"/>
      <c r="D13" s="58"/>
      <c r="E13" s="58"/>
    </row>
    <row r="14" spans="1:5" ht="13.5" customHeight="1">
      <c r="A14" s="60" t="s">
        <v>135</v>
      </c>
      <c r="B14" s="60"/>
      <c r="C14" s="60"/>
      <c r="D14" s="60"/>
      <c r="E14" s="60"/>
    </row>
    <row r="15" spans="1:5" ht="37.5" customHeight="1">
      <c r="A15" s="58" t="s">
        <v>136</v>
      </c>
      <c r="B15" s="58"/>
      <c r="C15" s="58"/>
      <c r="D15" s="58"/>
      <c r="E15" s="58"/>
    </row>
    <row r="16" spans="1:5" ht="15">
      <c r="A16" s="63"/>
      <c r="B16" s="64"/>
      <c r="C16" s="64"/>
      <c r="D16"/>
      <c r="E16"/>
    </row>
    <row r="17" spans="1:5" ht="15">
      <c r="A17" s="65" t="s">
        <v>137</v>
      </c>
      <c r="B17" s="1"/>
      <c r="C17" s="1"/>
      <c r="D17" s="1"/>
      <c r="E17" s="1"/>
    </row>
    <row r="18" spans="1:5" ht="15">
      <c r="A18" s="66" t="s">
        <v>138</v>
      </c>
      <c r="B18" s="1"/>
      <c r="C18" s="1"/>
      <c r="D18" s="67" t="s">
        <v>139</v>
      </c>
      <c r="E18" s="68"/>
    </row>
    <row r="19" spans="1:5" ht="15">
      <c r="A19"/>
      <c r="B19" s="1"/>
      <c r="C19" s="1"/>
      <c r="D19" s="69"/>
      <c r="E19" s="70"/>
    </row>
    <row r="20" spans="1:5" ht="15">
      <c r="A20" s="65"/>
      <c r="B20" s="1"/>
      <c r="C20" s="1"/>
      <c r="D20" s="69"/>
      <c r="E20" s="70"/>
    </row>
    <row r="21" spans="1:5" ht="15">
      <c r="A21" s="3" t="s">
        <v>35</v>
      </c>
      <c r="B21" s="1"/>
      <c r="C21" s="1"/>
      <c r="D21" s="1"/>
      <c r="E21" s="1"/>
    </row>
    <row r="22" spans="1:5" ht="13.5" customHeight="1">
      <c r="A22" s="71" t="s">
        <v>36</v>
      </c>
      <c r="B22" s="71"/>
      <c r="C22" s="71"/>
      <c r="D22" s="67" t="s">
        <v>140</v>
      </c>
      <c r="E22" s="67"/>
    </row>
  </sheetData>
  <sheetProtection selectLockedCells="1" selectUnlockedCells="1"/>
  <mergeCells count="10">
    <mergeCell ref="A1:C1"/>
    <mergeCell ref="A3:A5"/>
    <mergeCell ref="B3:C3"/>
    <mergeCell ref="D3:E3"/>
    <mergeCell ref="B4:C4"/>
    <mergeCell ref="D4:E4"/>
    <mergeCell ref="A13:E13"/>
    <mergeCell ref="A14:E14"/>
    <mergeCell ref="A15:E15"/>
    <mergeCell ref="A22:C22"/>
  </mergeCell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K43" sqref="K43"/>
    </sheetView>
  </sheetViews>
  <sheetFormatPr defaultColWidth="12" defaultRowHeight="14.25"/>
  <cols>
    <col min="1" max="1" width="11.796875" style="0" customWidth="1"/>
    <col min="2" max="2" width="18.09765625" style="0" customWidth="1"/>
    <col min="3" max="3" width="34.5" style="0" customWidth="1"/>
    <col min="4" max="16384" width="11.796875" style="0" customWidth="1"/>
  </cols>
  <sheetData>
    <row r="2" spans="1:4" ht="16.5">
      <c r="A2" s="72"/>
      <c r="B2" s="73"/>
      <c r="C2" s="73"/>
      <c r="D2" s="72"/>
    </row>
    <row r="3" spans="2:3" ht="18.75">
      <c r="B3" s="74"/>
      <c r="C3" s="75"/>
    </row>
    <row r="4" spans="2:3" ht="18.75">
      <c r="B4" s="74"/>
      <c r="C4" s="75"/>
    </row>
    <row r="5" spans="1:4" ht="16.5">
      <c r="A5" s="76"/>
      <c r="B5" s="74"/>
      <c r="C5" s="77"/>
      <c r="D5" s="76"/>
    </row>
    <row r="6" spans="1:4" ht="64.5" customHeight="1">
      <c r="A6" s="76"/>
      <c r="B6" s="74"/>
      <c r="C6" s="78"/>
      <c r="D6" s="76"/>
    </row>
    <row r="7" spans="2:3" ht="61.5" customHeight="1">
      <c r="B7" s="74"/>
      <c r="C7" s="79"/>
    </row>
    <row r="9" spans="2:3" ht="14.25">
      <c r="B9" s="80"/>
      <c r="C9" s="80"/>
    </row>
    <row r="10" spans="2:3" ht="14.25">
      <c r="B10" s="80"/>
      <c r="C10" s="80"/>
    </row>
    <row r="11" spans="2:3" ht="14.25">
      <c r="B11" s="81"/>
      <c r="C11" s="81"/>
    </row>
    <row r="12" spans="2:3" ht="21" customHeight="1">
      <c r="B12" s="81"/>
      <c r="C12" s="81"/>
    </row>
    <row r="13" spans="2:3" ht="14.25">
      <c r="B13" s="80"/>
      <c r="C13" s="80"/>
    </row>
    <row r="14" spans="2:3" ht="14.25">
      <c r="B14" s="80"/>
      <c r="C14" s="80"/>
    </row>
    <row r="15" spans="2:3" ht="15">
      <c r="B15" s="82"/>
      <c r="C15" s="83"/>
    </row>
    <row r="16" spans="2:3" ht="15">
      <c r="B16" s="84"/>
      <c r="C16" s="85"/>
    </row>
    <row r="17" spans="2:3" ht="15">
      <c r="B17" s="86"/>
      <c r="C17" s="85"/>
    </row>
    <row r="18" spans="2:3" ht="15">
      <c r="B18" s="84"/>
      <c r="C18" s="85"/>
    </row>
    <row r="19" spans="2:3" ht="15">
      <c r="B19" s="84"/>
      <c r="C19" s="85"/>
    </row>
    <row r="20" spans="2:3" ht="15">
      <c r="B20" s="84"/>
      <c r="C20" s="85"/>
    </row>
    <row r="21" spans="1:3" ht="14.25">
      <c r="A21" s="87"/>
      <c r="B21" s="87"/>
      <c r="C21" s="87"/>
    </row>
    <row r="22" spans="1:3" ht="14.25">
      <c r="A22" s="87"/>
      <c r="B22" s="87"/>
      <c r="C22" s="87"/>
    </row>
    <row r="23" spans="1:3" ht="14.25">
      <c r="A23" s="88"/>
      <c r="B23" s="88"/>
      <c r="C23" s="88"/>
    </row>
    <row r="24" spans="1:3" ht="14.25">
      <c r="A24" s="88"/>
      <c r="B24" s="88"/>
      <c r="C24" s="88"/>
    </row>
    <row r="25" spans="1:3" ht="14.25">
      <c r="A25" s="88"/>
      <c r="B25" s="88"/>
      <c r="C25" s="88"/>
    </row>
    <row r="26" spans="1:3" ht="14.25">
      <c r="A26" s="88"/>
      <c r="B26" s="88"/>
      <c r="C26" s="88"/>
    </row>
    <row r="27" spans="1:3" ht="14.25">
      <c r="A27" s="88"/>
      <c r="B27" s="88"/>
      <c r="C27" s="88"/>
    </row>
    <row r="28" spans="1:3" ht="14.25">
      <c r="A28" s="88"/>
      <c r="B28" s="88"/>
      <c r="C28" s="88"/>
    </row>
    <row r="29" spans="1:3" ht="14.25">
      <c r="A29" s="88"/>
      <c r="B29" s="88"/>
      <c r="C29" s="88"/>
    </row>
    <row r="30" spans="1:3" ht="14.25">
      <c r="A30" s="88"/>
      <c r="B30" s="88"/>
      <c r="C30" s="88"/>
    </row>
  </sheetData>
  <sheetProtection selectLockedCells="1" selectUnlockedCells="1"/>
  <mergeCells count="8">
    <mergeCell ref="B9:C10"/>
    <mergeCell ref="B11:C12"/>
    <mergeCell ref="B13:C14"/>
    <mergeCell ref="A21:C22"/>
    <mergeCell ref="A23:C24"/>
    <mergeCell ref="A25:C26"/>
    <mergeCell ref="A27:C28"/>
    <mergeCell ref="A29:C30"/>
  </mergeCell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7">
      <selection activeCell="J7" sqref="J7"/>
    </sheetView>
  </sheetViews>
  <sheetFormatPr defaultColWidth="12" defaultRowHeight="14.25"/>
  <cols>
    <col min="1" max="1" width="7" style="42" customWidth="1"/>
    <col min="2" max="2" width="15.8984375" style="89" customWidth="1"/>
    <col min="3" max="3" width="16.59765625" style="42" customWidth="1"/>
    <col min="4" max="4" width="10.59765625" style="42" customWidth="1"/>
    <col min="5" max="5" width="17.09765625" style="42" customWidth="1"/>
    <col min="6" max="6" width="16.5" style="42" customWidth="1"/>
    <col min="7" max="7" width="12.5" style="42" customWidth="1"/>
    <col min="8" max="9" width="11.796875" style="42" customWidth="1"/>
    <col min="10" max="10" width="9.09765625" style="42" customWidth="1"/>
    <col min="11" max="11" width="1.4921875" style="42" customWidth="1"/>
    <col min="12" max="16384" width="11.796875" style="42" customWidth="1"/>
  </cols>
  <sheetData>
    <row r="1" spans="1:7" ht="15.75" customHeight="1">
      <c r="A1" s="43" t="s">
        <v>141</v>
      </c>
      <c r="B1" s="43"/>
      <c r="C1" s="43"/>
      <c r="D1" s="43"/>
      <c r="E1" s="43"/>
      <c r="F1" s="43"/>
      <c r="G1" s="90"/>
    </row>
    <row r="2" spans="1:7" ht="13.5">
      <c r="A2" s="51">
        <f>'контрол лист'!B2</f>
        <v>0</v>
      </c>
      <c r="B2" s="51"/>
      <c r="C2"/>
      <c r="D2"/>
      <c r="E2"/>
      <c r="F2"/>
      <c r="G2"/>
    </row>
    <row r="3" spans="1:7" ht="13.5" customHeight="1">
      <c r="A3" s="91" t="s">
        <v>142</v>
      </c>
      <c r="B3" s="60">
        <f>'контрол лист'!B3</f>
        <v>0</v>
      </c>
      <c r="C3" s="60">
        <f>'контрол лист'!C3</f>
        <v>0</v>
      </c>
      <c r="D3" s="60">
        <f>'контрол лист'!D3</f>
        <v>0</v>
      </c>
      <c r="E3" s="60">
        <f>'контрол лист'!E3</f>
        <v>0</v>
      </c>
      <c r="F3" s="92" t="s">
        <v>2</v>
      </c>
      <c r="G3" s="92" t="s">
        <v>3</v>
      </c>
    </row>
    <row r="4" spans="1:7" ht="13.5">
      <c r="A4" s="91"/>
      <c r="B4" s="60"/>
      <c r="C4" s="60"/>
      <c r="D4" s="60"/>
      <c r="E4" s="60"/>
      <c r="F4" s="92"/>
      <c r="G4" s="92"/>
    </row>
    <row r="5" spans="1:7" ht="19.5" customHeight="1">
      <c r="A5" s="91"/>
      <c r="B5" s="60"/>
      <c r="C5" s="60"/>
      <c r="D5" s="60"/>
      <c r="E5" s="60"/>
      <c r="F5" s="93">
        <v>44032</v>
      </c>
      <c r="G5" s="93">
        <v>44041</v>
      </c>
    </row>
    <row r="6" spans="1:7" ht="27.75" customHeight="1">
      <c r="A6" s="94">
        <v>1</v>
      </c>
      <c r="B6" s="91">
        <f>'контрол лист'!B6</f>
        <v>0</v>
      </c>
      <c r="C6" s="91">
        <f>'контрол лист'!C6</f>
        <v>1</v>
      </c>
      <c r="D6" s="91">
        <f>'контрол лист'!D6</f>
        <v>0</v>
      </c>
      <c r="E6" s="91">
        <f>'контрол лист'!E6</f>
        <v>0</v>
      </c>
      <c r="F6" s="95" t="s">
        <v>143</v>
      </c>
      <c r="G6" s="95"/>
    </row>
    <row r="7" spans="1:7" ht="27.75" customHeight="1">
      <c r="A7" s="94">
        <v>2</v>
      </c>
      <c r="B7" s="91">
        <f>'контрол лист'!B7</f>
        <v>0</v>
      </c>
      <c r="C7" s="91">
        <f>'контрол лист'!C7</f>
        <v>2</v>
      </c>
      <c r="D7" s="91">
        <f>'контрол лист'!D7</f>
        <v>0</v>
      </c>
      <c r="E7" s="91">
        <f>'контрол лист'!E7</f>
        <v>0</v>
      </c>
      <c r="F7" s="95" t="s">
        <v>143</v>
      </c>
      <c r="G7" s="95"/>
    </row>
    <row r="8" spans="1:7" ht="27.75" customHeight="1">
      <c r="A8" s="94">
        <v>3</v>
      </c>
      <c r="B8" s="91">
        <f>'контрол лист'!B8</f>
        <v>0</v>
      </c>
      <c r="C8" s="91">
        <f>'контрол лист'!C8</f>
        <v>3</v>
      </c>
      <c r="D8" s="91">
        <f>'контрол лист'!D8</f>
        <v>0</v>
      </c>
      <c r="E8" s="91">
        <f>'контрол лист'!E8</f>
        <v>0</v>
      </c>
      <c r="F8" s="95" t="s">
        <v>143</v>
      </c>
      <c r="G8" s="95"/>
    </row>
    <row r="9" spans="1:7" ht="27.75" customHeight="1">
      <c r="A9" s="94">
        <v>4</v>
      </c>
      <c r="B9" s="91">
        <f>'контрол лист'!B9</f>
        <v>0</v>
      </c>
      <c r="C9" s="91">
        <f>'контрол лист'!C9</f>
        <v>4</v>
      </c>
      <c r="D9" s="91">
        <f>'контрол лист'!D9</f>
        <v>0</v>
      </c>
      <c r="E9" s="91">
        <f>'контрол лист'!E9</f>
        <v>0</v>
      </c>
      <c r="F9" s="95" t="s">
        <v>143</v>
      </c>
      <c r="G9" s="95"/>
    </row>
    <row r="10" spans="1:7" ht="27.75" customHeight="1">
      <c r="A10" s="94">
        <v>5</v>
      </c>
      <c r="B10" s="91">
        <f>'контрол лист'!B10</f>
        <v>0</v>
      </c>
      <c r="C10" s="91">
        <f>'контрол лист'!C10</f>
        <v>13</v>
      </c>
      <c r="D10" s="91">
        <f>'контрол лист'!D10</f>
        <v>0</v>
      </c>
      <c r="E10" s="91">
        <f>'контрол лист'!E10</f>
        <v>0</v>
      </c>
      <c r="F10" s="95" t="s">
        <v>143</v>
      </c>
      <c r="G10" s="95"/>
    </row>
    <row r="11" spans="1:7" ht="27.75" customHeight="1">
      <c r="A11" s="94">
        <v>6</v>
      </c>
      <c r="B11" s="91">
        <f>'контрол лист'!B11</f>
        <v>0</v>
      </c>
      <c r="C11" s="91">
        <f>'контрол лист'!C11</f>
        <v>6</v>
      </c>
      <c r="D11" s="91">
        <f>'контрол лист'!D11</f>
        <v>0</v>
      </c>
      <c r="E11" s="91">
        <f>'контрол лист'!E11</f>
        <v>0</v>
      </c>
      <c r="F11" s="95" t="s">
        <v>143</v>
      </c>
      <c r="G11" s="95"/>
    </row>
    <row r="12" spans="1:7" ht="27.75" customHeight="1">
      <c r="A12" s="94">
        <v>7</v>
      </c>
      <c r="B12" s="91">
        <f>'контрол лист'!B12</f>
        <v>0</v>
      </c>
      <c r="C12" s="91">
        <f>'контрол лист'!C12</f>
        <v>5</v>
      </c>
      <c r="D12" s="91">
        <f>'контрол лист'!D12</f>
        <v>0</v>
      </c>
      <c r="E12" s="91">
        <f>'контрол лист'!E12</f>
        <v>0</v>
      </c>
      <c r="F12" s="95" t="s">
        <v>143</v>
      </c>
      <c r="G12" s="95"/>
    </row>
    <row r="13" spans="1:7" ht="27.75" customHeight="1">
      <c r="A13" s="94">
        <v>8</v>
      </c>
      <c r="B13" s="91">
        <f>'контрол лист'!B13</f>
        <v>0</v>
      </c>
      <c r="C13" s="91">
        <f>'контрол лист'!C13</f>
        <v>7</v>
      </c>
      <c r="D13" s="91">
        <f>'контрол лист'!D13</f>
        <v>0</v>
      </c>
      <c r="E13" s="91">
        <f>'контрол лист'!E13</f>
        <v>0</v>
      </c>
      <c r="F13" s="95" t="s">
        <v>143</v>
      </c>
      <c r="G13" s="95"/>
    </row>
    <row r="14" spans="1:7" ht="27.75" customHeight="1">
      <c r="A14" s="94">
        <v>9</v>
      </c>
      <c r="B14" s="91">
        <f>'контрол лист'!B14</f>
        <v>0</v>
      </c>
      <c r="C14" s="91">
        <f>'контрол лист'!C14</f>
        <v>8</v>
      </c>
      <c r="D14" s="91">
        <f>'контрол лист'!D14</f>
        <v>0</v>
      </c>
      <c r="E14" s="91">
        <f>'контрол лист'!E14</f>
        <v>0</v>
      </c>
      <c r="F14" s="95" t="s">
        <v>143</v>
      </c>
      <c r="G14" s="95"/>
    </row>
    <row r="15" spans="1:7" ht="27.75" customHeight="1">
      <c r="A15" s="94">
        <v>10</v>
      </c>
      <c r="B15" s="91">
        <f>'контрол лист'!B15</f>
        <v>0</v>
      </c>
      <c r="C15" s="91">
        <f>'контрол лист'!C15</f>
        <v>9</v>
      </c>
      <c r="D15" s="91">
        <f>'контрол лист'!D15</f>
        <v>0</v>
      </c>
      <c r="E15" s="91">
        <f>'контрол лист'!E15</f>
        <v>0</v>
      </c>
      <c r="F15" s="95" t="s">
        <v>143</v>
      </c>
      <c r="G15" s="95"/>
    </row>
    <row r="16" spans="1:7" ht="27.75" customHeight="1">
      <c r="A16" s="94">
        <v>11</v>
      </c>
      <c r="B16" s="91">
        <f>'контрол лист'!B16</f>
        <v>0</v>
      </c>
      <c r="C16" s="91">
        <f>'контрол лист'!C16</f>
        <v>10</v>
      </c>
      <c r="D16" s="91">
        <f>'контрол лист'!D16</f>
        <v>0</v>
      </c>
      <c r="E16" s="91">
        <f>'контрол лист'!E16</f>
        <v>0</v>
      </c>
      <c r="F16" s="95" t="s">
        <v>143</v>
      </c>
      <c r="G16" s="95"/>
    </row>
    <row r="17" spans="1:7" ht="27.75" customHeight="1">
      <c r="A17" s="94">
        <v>12</v>
      </c>
      <c r="B17" s="91">
        <f>'контрол лист'!B17</f>
        <v>0</v>
      </c>
      <c r="C17" s="91">
        <f>'контрол лист'!C17</f>
        <v>11</v>
      </c>
      <c r="D17" s="91">
        <f>'контрол лист'!D17</f>
        <v>0</v>
      </c>
      <c r="E17" s="91">
        <f>'контрол лист'!E17</f>
        <v>0</v>
      </c>
      <c r="F17" s="95" t="s">
        <v>143</v>
      </c>
      <c r="G17" s="95"/>
    </row>
    <row r="18" spans="1:7" ht="27.75" customHeight="1">
      <c r="A18" s="94">
        <v>13</v>
      </c>
      <c r="B18" s="91">
        <f>'контрол лист'!B18</f>
        <v>0</v>
      </c>
      <c r="C18" s="91">
        <f>'контрол лист'!C18</f>
        <v>12</v>
      </c>
      <c r="D18" s="91">
        <f>'контрол лист'!D18</f>
        <v>0</v>
      </c>
      <c r="E18" s="91">
        <f>'контрол лист'!E18</f>
        <v>0</v>
      </c>
      <c r="F18" s="95" t="s">
        <v>143</v>
      </c>
      <c r="G18" s="95"/>
    </row>
    <row r="19" spans="1:7" ht="27.75" customHeight="1">
      <c r="A19" s="94">
        <v>14</v>
      </c>
      <c r="B19" s="91">
        <f>'контрол лист'!B19</f>
        <v>0</v>
      </c>
      <c r="C19" s="91">
        <f>'контрол лист'!C19</f>
        <v>20</v>
      </c>
      <c r="D19" s="91">
        <f>'контрол лист'!D19</f>
        <v>0</v>
      </c>
      <c r="E19" s="91">
        <f>'контрол лист'!E19</f>
        <v>0</v>
      </c>
      <c r="F19" s="95" t="s">
        <v>143</v>
      </c>
      <c r="G19" s="95"/>
    </row>
    <row r="20" spans="1:7" ht="27.75" customHeight="1">
      <c r="A20" s="94">
        <v>15</v>
      </c>
      <c r="B20" s="91">
        <f>'контрол лист'!B20</f>
        <v>0</v>
      </c>
      <c r="C20" s="91">
        <f>'контрол лист'!C20</f>
        <v>21</v>
      </c>
      <c r="D20" s="91">
        <f>'контрол лист'!D20</f>
        <v>0</v>
      </c>
      <c r="E20" s="91">
        <f>'контрол лист'!E20</f>
        <v>0</v>
      </c>
      <c r="F20" s="95" t="s">
        <v>143</v>
      </c>
      <c r="G20" s="95"/>
    </row>
    <row r="21" spans="1:7" ht="27.75" customHeight="1">
      <c r="A21" s="94">
        <v>16</v>
      </c>
      <c r="B21" s="91">
        <f>'контрол лист'!B21</f>
        <v>0</v>
      </c>
      <c r="C21" s="91">
        <f>'контрол лист'!C21</f>
        <v>14</v>
      </c>
      <c r="D21" s="91">
        <f>'контрол лист'!D21</f>
        <v>0</v>
      </c>
      <c r="E21" s="91">
        <f>'контрол лист'!E21</f>
        <v>0</v>
      </c>
      <c r="F21" s="95" t="s">
        <v>143</v>
      </c>
      <c r="G21" s="95"/>
    </row>
    <row r="22" spans="1:7" ht="27.75" customHeight="1">
      <c r="A22" s="94">
        <v>17</v>
      </c>
      <c r="B22" s="91">
        <f>'контрол лист'!B22</f>
        <v>0</v>
      </c>
      <c r="C22" s="91">
        <f>'контрол лист'!C22</f>
        <v>15</v>
      </c>
      <c r="D22" s="91">
        <f>'контрол лист'!D22</f>
        <v>0</v>
      </c>
      <c r="E22" s="91">
        <f>'контрол лист'!E22</f>
        <v>0</v>
      </c>
      <c r="F22" s="95" t="s">
        <v>143</v>
      </c>
      <c r="G22" s="95"/>
    </row>
    <row r="23" spans="1:7" ht="27.75" customHeight="1">
      <c r="A23" s="94">
        <v>18</v>
      </c>
      <c r="B23" s="91">
        <f>'контрол лист'!B23</f>
        <v>0</v>
      </c>
      <c r="C23" s="91">
        <f>'контрол лист'!C23</f>
        <v>16</v>
      </c>
      <c r="D23" s="91">
        <f>'контрол лист'!D23</f>
        <v>0</v>
      </c>
      <c r="E23" s="91">
        <f>'контрол лист'!E23</f>
        <v>0</v>
      </c>
      <c r="F23" s="95" t="s">
        <v>143</v>
      </c>
      <c r="G23" s="95"/>
    </row>
    <row r="24" spans="1:7" ht="27.75" customHeight="1">
      <c r="A24" s="94">
        <v>19</v>
      </c>
      <c r="B24" s="91">
        <f>'контрол лист'!B24</f>
        <v>0</v>
      </c>
      <c r="C24" s="91">
        <f>'контрол лист'!C24</f>
        <v>17</v>
      </c>
      <c r="D24" s="91">
        <f>'контрол лист'!D24</f>
        <v>0</v>
      </c>
      <c r="E24" s="91">
        <f>'контрол лист'!E24</f>
        <v>0</v>
      </c>
      <c r="F24" s="95" t="s">
        <v>143</v>
      </c>
      <c r="G24" s="95"/>
    </row>
    <row r="25" spans="1:7" ht="27.75" customHeight="1">
      <c r="A25" s="94">
        <v>20</v>
      </c>
      <c r="B25" s="91">
        <f>'контрол лист'!B25</f>
        <v>0</v>
      </c>
      <c r="C25" s="91">
        <f>'контрол лист'!C25</f>
        <v>18</v>
      </c>
      <c r="D25" s="91">
        <f>'контрол лист'!D25</f>
        <v>0</v>
      </c>
      <c r="E25" s="91">
        <f>'контрол лист'!E25</f>
        <v>0</v>
      </c>
      <c r="F25" s="95" t="s">
        <v>143</v>
      </c>
      <c r="G25" s="95"/>
    </row>
    <row r="26" spans="1:7" ht="27.75" customHeight="1">
      <c r="A26" s="94">
        <v>21</v>
      </c>
      <c r="B26" s="91">
        <f>'контрол лист'!B26</f>
        <v>0</v>
      </c>
      <c r="C26" s="91">
        <f>'контрол лист'!C26</f>
        <v>19</v>
      </c>
      <c r="D26" s="91">
        <f>'контрол лист'!D26</f>
        <v>0</v>
      </c>
      <c r="E26" s="91">
        <f>'контрол лист'!E26</f>
        <v>0</v>
      </c>
      <c r="F26" s="95" t="s">
        <v>143</v>
      </c>
      <c r="G26" s="95"/>
    </row>
    <row r="27" spans="1:7" ht="27.75" customHeight="1">
      <c r="A27" s="94">
        <v>22</v>
      </c>
      <c r="B27" s="91">
        <f>'контрол лист'!B27</f>
        <v>0</v>
      </c>
      <c r="C27" s="91">
        <f>'контрол лист'!C27</f>
        <v>0</v>
      </c>
      <c r="D27" s="91">
        <f>'контрол лист'!D27</f>
        <v>0</v>
      </c>
      <c r="E27" s="91">
        <f>'контрол лист'!E27</f>
        <v>0</v>
      </c>
      <c r="F27" s="95" t="s">
        <v>143</v>
      </c>
      <c r="G27" s="95"/>
    </row>
    <row r="28" spans="1:7" ht="27.75" customHeight="1">
      <c r="A28" s="94">
        <v>23</v>
      </c>
      <c r="B28" s="91">
        <f>'контрол лист'!B28</f>
        <v>0</v>
      </c>
      <c r="C28" s="91">
        <f>'контрол лист'!C28</f>
        <v>0</v>
      </c>
      <c r="D28" s="91">
        <f>'контрол лист'!D28</f>
        <v>0</v>
      </c>
      <c r="E28" s="91">
        <f>'контрол лист'!E28</f>
        <v>0</v>
      </c>
      <c r="F28" s="95" t="s">
        <v>143</v>
      </c>
      <c r="G28" s="95"/>
    </row>
    <row r="29" spans="1:7" ht="27.75" customHeight="1">
      <c r="A29" s="94">
        <v>24</v>
      </c>
      <c r="B29" s="91">
        <f>'контрол лист'!B29</f>
        <v>0</v>
      </c>
      <c r="C29" s="91">
        <f>'контрол лист'!C29</f>
        <v>0</v>
      </c>
      <c r="D29" s="91">
        <f>'контрол лист'!D29</f>
        <v>0</v>
      </c>
      <c r="E29" s="91">
        <f>'контрол лист'!E29</f>
        <v>0</v>
      </c>
      <c r="F29" s="95" t="s">
        <v>143</v>
      </c>
      <c r="G29" s="95"/>
    </row>
    <row r="30" spans="1:7" ht="27.75" customHeight="1">
      <c r="A30" s="94">
        <v>25</v>
      </c>
      <c r="B30" s="91">
        <f>'контрол лист'!B30</f>
        <v>0</v>
      </c>
      <c r="C30" s="91">
        <f>'контрол лист'!C30</f>
        <v>0</v>
      </c>
      <c r="D30" s="91">
        <f>'контрол лист'!D30</f>
        <v>0</v>
      </c>
      <c r="E30" s="91">
        <f>'контрол лист'!E30</f>
        <v>0</v>
      </c>
      <c r="F30" s="95" t="s">
        <v>143</v>
      </c>
      <c r="G30" s="95"/>
    </row>
    <row r="31" spans="1:7" ht="27.75" customHeight="1">
      <c r="A31" s="94">
        <v>26</v>
      </c>
      <c r="B31" s="91">
        <f>'контрол лист'!B31</f>
        <v>0</v>
      </c>
      <c r="C31" s="91">
        <f>'контрол лист'!C31</f>
        <v>0</v>
      </c>
      <c r="D31" s="91">
        <f>'контрол лист'!D31</f>
        <v>0</v>
      </c>
      <c r="E31" s="91">
        <f>'контрол лист'!E31</f>
        <v>0</v>
      </c>
      <c r="F31" s="95" t="s">
        <v>143</v>
      </c>
      <c r="G31" s="95"/>
    </row>
    <row r="32" spans="1:7" ht="27.75" customHeight="1">
      <c r="A32" s="94">
        <v>27</v>
      </c>
      <c r="B32" s="91">
        <f>'контрол лист'!B32</f>
        <v>0</v>
      </c>
      <c r="C32" s="91">
        <f>'контрол лист'!C32</f>
        <v>0</v>
      </c>
      <c r="D32" s="91">
        <f>'контрол лист'!D32</f>
        <v>0</v>
      </c>
      <c r="E32" s="91">
        <f>'контрол лист'!E32</f>
        <v>0</v>
      </c>
      <c r="F32" s="95" t="s">
        <v>143</v>
      </c>
      <c r="G32" s="95"/>
    </row>
    <row r="33" spans="1:7" ht="27.75" customHeight="1">
      <c r="A33" s="94">
        <v>28</v>
      </c>
      <c r="B33" s="91">
        <f>'контрол лист'!B33</f>
        <v>0</v>
      </c>
      <c r="C33" s="91">
        <f>'контрол лист'!C33</f>
        <v>0</v>
      </c>
      <c r="D33" s="91">
        <f>'контрол лист'!D33</f>
        <v>0</v>
      </c>
      <c r="E33" s="91">
        <f>'контрол лист'!E33</f>
        <v>0</v>
      </c>
      <c r="F33" s="95" t="s">
        <v>143</v>
      </c>
      <c r="G33" s="95"/>
    </row>
    <row r="34" spans="1:7" ht="27.75" customHeight="1">
      <c r="A34" s="94">
        <v>29</v>
      </c>
      <c r="B34" s="91">
        <f>'контрол лист'!B34</f>
        <v>0</v>
      </c>
      <c r="C34" s="91">
        <f>'контрол лист'!C34</f>
        <v>0</v>
      </c>
      <c r="D34" s="91">
        <f>'контрол лист'!D34</f>
        <v>0</v>
      </c>
      <c r="E34" s="91">
        <f>'контрол лист'!E34</f>
        <v>0</v>
      </c>
      <c r="F34" s="95" t="s">
        <v>143</v>
      </c>
      <c r="G34" s="95"/>
    </row>
    <row r="35" spans="1:7" ht="27.75" customHeight="1">
      <c r="A35" s="94">
        <v>30</v>
      </c>
      <c r="B35" s="91">
        <f>'контрол лист'!B35</f>
        <v>0</v>
      </c>
      <c r="C35" s="91">
        <f>'контрол лист'!C35</f>
        <v>0</v>
      </c>
      <c r="D35" s="91">
        <f>'контрол лист'!D35</f>
        <v>0</v>
      </c>
      <c r="E35" s="91">
        <f>'контрол лист'!E35</f>
        <v>0</v>
      </c>
      <c r="F35" s="95" t="s">
        <v>143</v>
      </c>
      <c r="G35" s="95"/>
    </row>
    <row r="36" spans="1:7" ht="27.75" customHeight="1">
      <c r="A36" s="94">
        <v>31</v>
      </c>
      <c r="B36" s="91">
        <f>'контрол лист'!B36</f>
        <v>0</v>
      </c>
      <c r="C36" s="91">
        <f>'контрол лист'!C36</f>
        <v>0</v>
      </c>
      <c r="D36" s="91">
        <f>'контрол лист'!D36</f>
        <v>0</v>
      </c>
      <c r="E36" s="91">
        <f>'контрол лист'!E36</f>
        <v>0</v>
      </c>
      <c r="F36" s="95" t="s">
        <v>143</v>
      </c>
      <c r="G36" s="95"/>
    </row>
    <row r="37" spans="1:7" ht="27.75" customHeight="1">
      <c r="A37" s="94">
        <v>32</v>
      </c>
      <c r="B37" s="91">
        <f>'контрол лист'!B37</f>
        <v>0</v>
      </c>
      <c r="C37" s="91">
        <f>'контрол лист'!C37</f>
        <v>0</v>
      </c>
      <c r="D37" s="91">
        <f>'контрол лист'!D37</f>
        <v>0</v>
      </c>
      <c r="E37" s="91">
        <f>'контрол лист'!E37</f>
        <v>0</v>
      </c>
      <c r="F37" s="95" t="s">
        <v>143</v>
      </c>
      <c r="G37" s="95"/>
    </row>
    <row r="38" spans="1:7" ht="27.75" customHeight="1">
      <c r="A38" s="94">
        <v>33</v>
      </c>
      <c r="B38" s="91">
        <f>'контрол лист'!B38</f>
        <v>0</v>
      </c>
      <c r="C38" s="91">
        <f>'контрол лист'!C38</f>
        <v>0</v>
      </c>
      <c r="D38" s="91">
        <f>'контрол лист'!D38</f>
        <v>0</v>
      </c>
      <c r="E38" s="91">
        <f>'контрол лист'!E38</f>
        <v>0</v>
      </c>
      <c r="F38" s="95" t="s">
        <v>143</v>
      </c>
      <c r="G38" s="95"/>
    </row>
    <row r="39" spans="1:7" ht="27.75" customHeight="1">
      <c r="A39" s="94">
        <v>34</v>
      </c>
      <c r="B39" s="91">
        <f>'контрол лист'!B39</f>
        <v>0</v>
      </c>
      <c r="C39" s="91">
        <f>'контрол лист'!C39</f>
        <v>0</v>
      </c>
      <c r="D39" s="91">
        <f>'контрол лист'!D39</f>
        <v>0</v>
      </c>
      <c r="E39" s="91">
        <f>'контрол лист'!E39</f>
        <v>0</v>
      </c>
      <c r="F39" s="95" t="s">
        <v>143</v>
      </c>
      <c r="G39" s="95"/>
    </row>
    <row r="40" spans="1:7" ht="27.75" customHeight="1">
      <c r="A40" s="94">
        <v>35</v>
      </c>
      <c r="B40" s="91">
        <f>'контрол лист'!B40</f>
        <v>0</v>
      </c>
      <c r="C40" s="91">
        <f>'контрол лист'!C40</f>
        <v>0</v>
      </c>
      <c r="D40" s="91">
        <f>'контрол лист'!D40</f>
        <v>0</v>
      </c>
      <c r="E40" s="91">
        <f>'контрол лист'!E40</f>
        <v>0</v>
      </c>
      <c r="F40" s="95" t="s">
        <v>143</v>
      </c>
      <c r="G40" s="95"/>
    </row>
    <row r="41" spans="1:7" ht="27.75" customHeight="1">
      <c r="A41" s="94">
        <v>36</v>
      </c>
      <c r="B41" s="91">
        <f>'контрол лист'!B41</f>
        <v>0</v>
      </c>
      <c r="C41" s="91">
        <f>'контрол лист'!C41</f>
        <v>0</v>
      </c>
      <c r="D41" s="91">
        <f>'контрол лист'!D41</f>
        <v>0</v>
      </c>
      <c r="E41" s="91">
        <f>'контрол лист'!E41</f>
        <v>0</v>
      </c>
      <c r="F41" s="95" t="s">
        <v>143</v>
      </c>
      <c r="G41" s="95"/>
    </row>
    <row r="42" spans="1:7" ht="27.75" customHeight="1">
      <c r="A42" s="94">
        <v>37</v>
      </c>
      <c r="B42" s="91">
        <f>'контрол лист'!B42</f>
        <v>0</v>
      </c>
      <c r="C42" s="91">
        <f>'контрол лист'!C42</f>
        <v>0</v>
      </c>
      <c r="D42" s="91">
        <f>'контрол лист'!D42</f>
        <v>0</v>
      </c>
      <c r="E42" s="91">
        <f>'контрол лист'!E42</f>
        <v>0</v>
      </c>
      <c r="F42" s="95" t="s">
        <v>143</v>
      </c>
      <c r="G42" s="95"/>
    </row>
    <row r="43" spans="1:7" ht="27.75" customHeight="1">
      <c r="A43" s="94">
        <v>38</v>
      </c>
      <c r="B43" s="91">
        <f>'контрол лист'!B43</f>
        <v>0</v>
      </c>
      <c r="C43" s="91">
        <f>'контрол лист'!C43</f>
        <v>0</v>
      </c>
      <c r="D43" s="91">
        <f>'контрол лист'!D43</f>
        <v>0</v>
      </c>
      <c r="E43" s="91">
        <f>'контрол лист'!E43</f>
        <v>0</v>
      </c>
      <c r="F43" s="95" t="s">
        <v>143</v>
      </c>
      <c r="G43" s="95"/>
    </row>
    <row r="44" spans="1:7" ht="27.75" customHeight="1">
      <c r="A44" s="94">
        <v>39</v>
      </c>
      <c r="B44" s="91">
        <f>'контрол лист'!B44</f>
        <v>0</v>
      </c>
      <c r="C44" s="91">
        <f>'контрол лист'!C44</f>
        <v>0</v>
      </c>
      <c r="D44" s="91">
        <f>'контрол лист'!D44</f>
        <v>0</v>
      </c>
      <c r="E44" s="91">
        <f>'контрол лист'!E44</f>
        <v>0</v>
      </c>
      <c r="F44" s="95" t="s">
        <v>143</v>
      </c>
      <c r="G44" s="95"/>
    </row>
    <row r="45" spans="1:7" ht="27.75" customHeight="1">
      <c r="A45" s="94">
        <v>40</v>
      </c>
      <c r="B45" s="91">
        <f>'контрол лист'!B45</f>
        <v>0</v>
      </c>
      <c r="C45" s="91">
        <f>'контрол лист'!C45</f>
        <v>0</v>
      </c>
      <c r="D45" s="91">
        <f>'контрол лист'!D45</f>
        <v>0</v>
      </c>
      <c r="E45" s="91">
        <f>'контрол лист'!E45</f>
        <v>0</v>
      </c>
      <c r="F45" s="95" t="s">
        <v>143</v>
      </c>
      <c r="G45" s="95"/>
    </row>
    <row r="46" spans="1:7" ht="27.75" customHeight="1">
      <c r="A46" s="94">
        <v>41</v>
      </c>
      <c r="B46" s="91">
        <f>'контрол лист'!B46</f>
        <v>0</v>
      </c>
      <c r="C46" s="91">
        <f>'контрол лист'!C46</f>
        <v>0</v>
      </c>
      <c r="D46" s="91">
        <f>'контрол лист'!D46</f>
        <v>0</v>
      </c>
      <c r="E46" s="91">
        <f>'контрол лист'!E46</f>
        <v>0</v>
      </c>
      <c r="F46" s="95" t="s">
        <v>143</v>
      </c>
      <c r="G46" s="95"/>
    </row>
    <row r="47" spans="1:7" ht="27.75" customHeight="1">
      <c r="A47" s="94">
        <v>42</v>
      </c>
      <c r="B47" s="91">
        <f>'контрол лист'!B47</f>
        <v>0</v>
      </c>
      <c r="C47" s="91">
        <f>'контрол лист'!C47</f>
        <v>0</v>
      </c>
      <c r="D47" s="91">
        <f>'контрол лист'!D47</f>
        <v>0</v>
      </c>
      <c r="E47" s="91">
        <f>'контрол лист'!E47</f>
        <v>0</v>
      </c>
      <c r="F47" s="95" t="s">
        <v>143</v>
      </c>
      <c r="G47" s="95"/>
    </row>
    <row r="48" spans="1:7" ht="27.75" customHeight="1">
      <c r="A48" s="94">
        <v>43</v>
      </c>
      <c r="B48" s="91">
        <f>'контрол лист'!B48</f>
        <v>0</v>
      </c>
      <c r="C48" s="91">
        <f>'контрол лист'!C48</f>
        <v>0</v>
      </c>
      <c r="D48" s="91">
        <f>'контрол лист'!D48</f>
        <v>0</v>
      </c>
      <c r="E48" s="91">
        <f>'контрол лист'!E48</f>
        <v>0</v>
      </c>
      <c r="F48" s="95" t="s">
        <v>143</v>
      </c>
      <c r="G48" s="95"/>
    </row>
    <row r="49" spans="1:7" ht="13.5">
      <c r="A49"/>
      <c r="B49"/>
      <c r="C49"/>
      <c r="D49"/>
      <c r="E49"/>
      <c r="F49"/>
      <c r="G49"/>
    </row>
    <row r="50" spans="1:7" ht="13.5" customHeight="1">
      <c r="A50" s="15" t="s">
        <v>32</v>
      </c>
      <c r="B50" s="15"/>
      <c r="C50" s="13"/>
      <c r="D50" s="13"/>
      <c r="E50" s="13"/>
      <c r="F50" s="14"/>
      <c r="G50" s="14"/>
    </row>
    <row r="51" spans="1:7" ht="24.75" customHeight="1">
      <c r="A51" s="15" t="s">
        <v>33</v>
      </c>
      <c r="B51" s="15"/>
      <c r="C51" s="15"/>
      <c r="E51" s="16" t="s">
        <v>34</v>
      </c>
      <c r="F51" s="17"/>
      <c r="G51" s="17"/>
    </row>
    <row r="52" spans="1:7" ht="13.5">
      <c r="A52" s="12"/>
      <c r="B52" s="13"/>
      <c r="C52" s="13"/>
      <c r="E52" s="13"/>
      <c r="F52" s="18"/>
      <c r="G52" s="18"/>
    </row>
    <row r="53" spans="1:7" ht="13.5" customHeight="1">
      <c r="A53" s="15" t="s">
        <v>35</v>
      </c>
      <c r="B53" s="15"/>
      <c r="C53" s="15"/>
      <c r="E53" s="13"/>
      <c r="F53" s="13"/>
      <c r="G53" s="13"/>
    </row>
    <row r="54" spans="1:7" ht="24.75" customHeight="1">
      <c r="A54" s="15" t="s">
        <v>36</v>
      </c>
      <c r="B54" s="15"/>
      <c r="C54" s="15"/>
      <c r="E54" s="16" t="s">
        <v>37</v>
      </c>
      <c r="F54" s="16"/>
      <c r="G54" s="16"/>
    </row>
  </sheetData>
  <sheetProtection selectLockedCells="1" selectUnlockedCells="1"/>
  <mergeCells count="56">
    <mergeCell ref="A1:F1"/>
    <mergeCell ref="A2:B2"/>
    <mergeCell ref="A3:A5"/>
    <mergeCell ref="B3:B5"/>
    <mergeCell ref="C3:C5"/>
    <mergeCell ref="D3:D5"/>
    <mergeCell ref="E3:E5"/>
    <mergeCell ref="F3:F4"/>
    <mergeCell ref="G3:G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A50:B50"/>
    <mergeCell ref="A51:C51"/>
    <mergeCell ref="A53:C53"/>
    <mergeCell ref="A54:C54"/>
  </mergeCell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F40" sqref="F40"/>
    </sheetView>
  </sheetViews>
  <sheetFormatPr defaultColWidth="12" defaultRowHeight="14.25"/>
  <cols>
    <col min="1" max="1" width="22.09765625" style="89" customWidth="1"/>
    <col min="2" max="2" width="11.796875" style="42" customWidth="1"/>
    <col min="3" max="3" width="8.19921875" style="53" customWidth="1"/>
    <col min="4" max="4" width="10.19921875" style="42" customWidth="1"/>
    <col min="5" max="5" width="10.69921875" style="42" customWidth="1"/>
    <col min="6" max="6" width="19.296875" style="53" customWidth="1"/>
    <col min="7" max="16384" width="11.796875" style="42" customWidth="1"/>
  </cols>
  <sheetData>
    <row r="1" spans="1:10" ht="63" customHeight="1">
      <c r="A1" s="96" t="s">
        <v>144</v>
      </c>
      <c r="B1" s="96"/>
      <c r="C1" s="96"/>
      <c r="D1" s="96"/>
      <c r="E1" s="96"/>
      <c r="F1" s="96"/>
      <c r="J1"/>
    </row>
    <row r="2" spans="1:10" ht="37.5" customHeight="1">
      <c r="A2" s="97" t="s">
        <v>145</v>
      </c>
      <c r="B2" s="98" t="s">
        <v>146</v>
      </c>
      <c r="C2" s="98"/>
      <c r="D2" s="99" t="s">
        <v>147</v>
      </c>
      <c r="E2" s="99" t="s">
        <v>148</v>
      </c>
      <c r="F2" s="99" t="s">
        <v>149</v>
      </c>
      <c r="J2"/>
    </row>
    <row r="3" spans="1:10" ht="15" customHeight="1">
      <c r="A3" s="100">
        <f>'контрол лист'!B9</f>
        <v>0</v>
      </c>
      <c r="B3" s="100">
        <f>'контрол лист'!C9</f>
        <v>4</v>
      </c>
      <c r="C3" s="100">
        <f>'контрол лист'!D9</f>
        <v>0</v>
      </c>
      <c r="D3" s="101">
        <v>4</v>
      </c>
      <c r="E3" s="102"/>
      <c r="F3" s="102"/>
      <c r="J3"/>
    </row>
    <row r="4" spans="1:10" ht="15" customHeight="1">
      <c r="A4" s="100">
        <f>'контрол лист'!B10</f>
        <v>0</v>
      </c>
      <c r="B4" s="100">
        <f>'контрол лист'!C10</f>
        <v>13</v>
      </c>
      <c r="C4" s="100">
        <f>'контрол лист'!D10</f>
        <v>0</v>
      </c>
      <c r="D4" s="101">
        <v>13</v>
      </c>
      <c r="E4" s="102"/>
      <c r="F4" s="102"/>
      <c r="J4"/>
    </row>
    <row r="5" spans="1:10" ht="15" customHeight="1">
      <c r="A5" s="100">
        <f>'контрол лист'!B11</f>
        <v>0</v>
      </c>
      <c r="B5" s="100">
        <f>'контрол лист'!C11</f>
        <v>6</v>
      </c>
      <c r="C5" s="100">
        <f>'контрол лист'!D11</f>
        <v>0</v>
      </c>
      <c r="D5" s="101">
        <v>6</v>
      </c>
      <c r="E5" s="102"/>
      <c r="F5" s="102"/>
      <c r="J5"/>
    </row>
    <row r="6" spans="1:10" ht="15" customHeight="1">
      <c r="A6" s="100">
        <f>'контрол лист'!B12</f>
        <v>0</v>
      </c>
      <c r="B6" s="100">
        <f>'контрол лист'!C12</f>
        <v>5</v>
      </c>
      <c r="C6" s="100">
        <f>'контрол лист'!D12</f>
        <v>0</v>
      </c>
      <c r="D6" s="101">
        <v>5</v>
      </c>
      <c r="E6" s="102"/>
      <c r="F6" s="102"/>
      <c r="J6"/>
    </row>
    <row r="7" spans="1:10" ht="15" customHeight="1">
      <c r="A7" s="100">
        <f>'контрол лист'!B13</f>
        <v>0</v>
      </c>
      <c r="B7" s="100">
        <f>'контрол лист'!C13</f>
        <v>7</v>
      </c>
      <c r="C7" s="100">
        <f>'контрол лист'!D13</f>
        <v>0</v>
      </c>
      <c r="D7" s="101">
        <v>7</v>
      </c>
      <c r="E7" s="102"/>
      <c r="F7" s="102"/>
      <c r="J7"/>
    </row>
    <row r="8" spans="1:10" ht="15" customHeight="1">
      <c r="A8" s="100">
        <f>'контрол лист'!B14</f>
        <v>0</v>
      </c>
      <c r="B8" s="100">
        <f>'контрол лист'!C14</f>
        <v>8</v>
      </c>
      <c r="C8" s="100">
        <f>'контрол лист'!D14</f>
        <v>0</v>
      </c>
      <c r="D8" s="101">
        <v>8</v>
      </c>
      <c r="E8" s="102"/>
      <c r="F8" s="102"/>
      <c r="J8"/>
    </row>
    <row r="9" spans="1:10" ht="15" customHeight="1">
      <c r="A9" s="100">
        <f>'контрол лист'!B15</f>
        <v>0</v>
      </c>
      <c r="B9" s="100">
        <f>'контрол лист'!C15</f>
        <v>9</v>
      </c>
      <c r="C9" s="100">
        <f>'контрол лист'!D15</f>
        <v>0</v>
      </c>
      <c r="D9" s="101">
        <v>9</v>
      </c>
      <c r="E9" s="102"/>
      <c r="F9" s="102"/>
      <c r="J9"/>
    </row>
    <row r="10" spans="1:10" ht="15" customHeight="1">
      <c r="A10" s="100">
        <f>'контрол лист'!B16</f>
        <v>0</v>
      </c>
      <c r="B10" s="100">
        <f>'контрол лист'!C16</f>
        <v>10</v>
      </c>
      <c r="C10" s="100">
        <f>'контрол лист'!D16</f>
        <v>0</v>
      </c>
      <c r="D10" s="101">
        <v>10</v>
      </c>
      <c r="E10" s="102"/>
      <c r="F10" s="102"/>
      <c r="J10"/>
    </row>
    <row r="11" spans="1:10" ht="15" customHeight="1">
      <c r="A11" s="100">
        <f>'контрол лист'!B17</f>
        <v>0</v>
      </c>
      <c r="B11" s="100">
        <f>'контрол лист'!C17</f>
        <v>11</v>
      </c>
      <c r="C11" s="100">
        <f>'контрол лист'!D17</f>
        <v>0</v>
      </c>
      <c r="D11" s="101">
        <v>11</v>
      </c>
      <c r="E11" s="102"/>
      <c r="F11" s="102"/>
      <c r="J11"/>
    </row>
    <row r="12" spans="1:10" ht="15" customHeight="1">
      <c r="A12" s="100">
        <f>'контрол лист'!B18</f>
        <v>0</v>
      </c>
      <c r="B12" s="100">
        <f>'контрол лист'!C18</f>
        <v>12</v>
      </c>
      <c r="C12" s="100">
        <f>'контрол лист'!D18</f>
        <v>0</v>
      </c>
      <c r="D12" s="101">
        <v>12</v>
      </c>
      <c r="E12" s="102"/>
      <c r="F12" s="102"/>
      <c r="J12"/>
    </row>
    <row r="13" spans="1:10" ht="15" customHeight="1">
      <c r="A13" s="100">
        <f>'контрол лист'!B19</f>
        <v>0</v>
      </c>
      <c r="B13" s="100">
        <f>'контрол лист'!C19</f>
        <v>20</v>
      </c>
      <c r="C13" s="100">
        <f>'контрол лист'!D19</f>
        <v>0</v>
      </c>
      <c r="D13" s="101">
        <v>20</v>
      </c>
      <c r="E13" s="102"/>
      <c r="F13" s="102"/>
      <c r="J13"/>
    </row>
    <row r="14" spans="1:10" ht="15" customHeight="1">
      <c r="A14" s="100">
        <f>'контрол лист'!B20</f>
        <v>0</v>
      </c>
      <c r="B14" s="100">
        <f>'контрол лист'!C20</f>
        <v>21</v>
      </c>
      <c r="C14" s="100">
        <f>'контрол лист'!D20</f>
        <v>0</v>
      </c>
      <c r="D14" s="101">
        <v>21</v>
      </c>
      <c r="E14" s="102"/>
      <c r="F14" s="102"/>
      <c r="J14"/>
    </row>
    <row r="15" spans="1:10" ht="15" customHeight="1">
      <c r="A15" s="100">
        <f>'контрол лист'!B21</f>
        <v>0</v>
      </c>
      <c r="B15" s="100">
        <f>'контрол лист'!C21</f>
        <v>14</v>
      </c>
      <c r="C15" s="100">
        <f>'контрол лист'!D21</f>
        <v>0</v>
      </c>
      <c r="D15" s="101">
        <v>14</v>
      </c>
      <c r="E15" s="102"/>
      <c r="F15" s="103"/>
      <c r="J15"/>
    </row>
    <row r="16" spans="1:10" ht="15" customHeight="1">
      <c r="A16" s="100">
        <f>'контрол лист'!B22</f>
        <v>0</v>
      </c>
      <c r="B16" s="100">
        <f>'контрол лист'!C22</f>
        <v>15</v>
      </c>
      <c r="C16" s="100">
        <f>'контрол лист'!D22</f>
        <v>0</v>
      </c>
      <c r="D16" s="101">
        <v>15</v>
      </c>
      <c r="E16" s="102"/>
      <c r="F16" s="103"/>
      <c r="J16"/>
    </row>
    <row r="17" spans="1:10" ht="15" customHeight="1">
      <c r="A17" s="100">
        <f>'контрол лист'!B23</f>
        <v>0</v>
      </c>
      <c r="B17" s="100">
        <f>'контрол лист'!C23</f>
        <v>16</v>
      </c>
      <c r="C17" s="100">
        <f>'контрол лист'!D23</f>
        <v>0</v>
      </c>
      <c r="D17" s="101">
        <v>16</v>
      </c>
      <c r="E17" s="102"/>
      <c r="F17" s="103"/>
      <c r="J17" s="42" t="s">
        <v>150</v>
      </c>
    </row>
    <row r="18" spans="1:6" ht="15" customHeight="1">
      <c r="A18" s="100">
        <f>'контрол лист'!B24</f>
        <v>0</v>
      </c>
      <c r="B18" s="100">
        <f>'контрол лист'!C24</f>
        <v>17</v>
      </c>
      <c r="C18" s="100">
        <f>'контрол лист'!D24</f>
        <v>0</v>
      </c>
      <c r="D18" s="101">
        <v>17</v>
      </c>
      <c r="E18" s="102"/>
      <c r="F18" s="103"/>
    </row>
    <row r="19" spans="1:6" ht="15" customHeight="1">
      <c r="A19" s="100">
        <f>'контрол лист'!B25</f>
        <v>0</v>
      </c>
      <c r="B19" s="100">
        <f>'контрол лист'!C25</f>
        <v>18</v>
      </c>
      <c r="C19" s="100">
        <f>'контрол лист'!D25</f>
        <v>0</v>
      </c>
      <c r="D19" s="101">
        <v>18</v>
      </c>
      <c r="E19" s="102"/>
      <c r="F19" s="103"/>
    </row>
    <row r="20" spans="1:6" ht="15" customHeight="1">
      <c r="A20" s="100">
        <f>'контрол лист'!B26</f>
        <v>0</v>
      </c>
      <c r="B20" s="100">
        <f>'контрол лист'!C26</f>
        <v>19</v>
      </c>
      <c r="C20" s="100">
        <f>'контрол лист'!D26</f>
        <v>0</v>
      </c>
      <c r="D20" s="101">
        <v>19</v>
      </c>
      <c r="E20" s="102"/>
      <c r="F20" s="103"/>
    </row>
    <row r="21" spans="1:6" ht="15" customHeight="1">
      <c r="A21" s="100">
        <f>'контрол лист'!B27</f>
        <v>0</v>
      </c>
      <c r="B21" s="100">
        <f>'контрол лист'!C27</f>
        <v>0</v>
      </c>
      <c r="C21" s="100">
        <f>'контрол лист'!D27</f>
        <v>0</v>
      </c>
      <c r="D21" s="101" t="s">
        <v>151</v>
      </c>
      <c r="E21" s="102"/>
      <c r="F21" s="103"/>
    </row>
    <row r="22" spans="1:6" ht="15" customHeight="1">
      <c r="A22" s="100">
        <f>'контрол лист'!B28</f>
        <v>0</v>
      </c>
      <c r="B22" s="100">
        <f>'контрол лист'!C28</f>
        <v>0</v>
      </c>
      <c r="C22" s="100">
        <f>'контрол лист'!D28</f>
        <v>0</v>
      </c>
      <c r="D22" s="101" t="s">
        <v>152</v>
      </c>
      <c r="E22" s="102"/>
      <c r="F22" s="103"/>
    </row>
    <row r="23" spans="1:6" ht="15" customHeight="1">
      <c r="A23" s="100">
        <f>'контрол лист'!B29</f>
        <v>0</v>
      </c>
      <c r="B23" s="100">
        <f>'контрол лист'!C29</f>
        <v>0</v>
      </c>
      <c r="C23" s="100">
        <f>'контрол лист'!D29</f>
        <v>0</v>
      </c>
      <c r="D23" s="101" t="s">
        <v>153</v>
      </c>
      <c r="E23" s="102"/>
      <c r="F23" s="103"/>
    </row>
    <row r="24" spans="1:6" ht="15" customHeight="1">
      <c r="A24" s="100">
        <f>'контрол лист'!B30</f>
        <v>0</v>
      </c>
      <c r="B24" s="100">
        <f>'контрол лист'!C30</f>
        <v>0</v>
      </c>
      <c r="C24" s="100">
        <f>'контрол лист'!D30</f>
        <v>0</v>
      </c>
      <c r="D24" s="101" t="s">
        <v>154</v>
      </c>
      <c r="E24" s="102"/>
      <c r="F24" s="103"/>
    </row>
    <row r="25" spans="1:6" ht="15" customHeight="1">
      <c r="A25" s="100">
        <f>'контрол лист'!B31</f>
        <v>0</v>
      </c>
      <c r="B25" s="100">
        <f>'контрол лист'!C31</f>
        <v>0</v>
      </c>
      <c r="C25" s="100">
        <f>'контрол лист'!D31</f>
        <v>0</v>
      </c>
      <c r="D25" s="101" t="s">
        <v>155</v>
      </c>
      <c r="E25" s="102"/>
      <c r="F25" s="103"/>
    </row>
    <row r="26" spans="1:6" ht="15" customHeight="1">
      <c r="A26" s="100">
        <f>'контрол лист'!B32</f>
        <v>0</v>
      </c>
      <c r="B26" s="100">
        <f>'контрол лист'!C32</f>
        <v>0</v>
      </c>
      <c r="C26" s="100">
        <f>'контрол лист'!D32</f>
        <v>0</v>
      </c>
      <c r="D26" s="101" t="s">
        <v>156</v>
      </c>
      <c r="E26" s="102"/>
      <c r="F26" s="103"/>
    </row>
    <row r="27" spans="1:6" ht="15" customHeight="1">
      <c r="A27" s="100">
        <f>'контрол лист'!B33</f>
        <v>0</v>
      </c>
      <c r="B27" s="100">
        <f>'контрол лист'!C33</f>
        <v>0</v>
      </c>
      <c r="C27" s="100">
        <f>'контрол лист'!D33</f>
        <v>0</v>
      </c>
      <c r="D27" s="101" t="s">
        <v>157</v>
      </c>
      <c r="E27" s="102"/>
      <c r="F27" s="103"/>
    </row>
    <row r="28" spans="1:6" ht="15" customHeight="1">
      <c r="A28" s="100">
        <f>'контрол лист'!B34</f>
        <v>0</v>
      </c>
      <c r="B28" s="100">
        <f>'контрол лист'!C34</f>
        <v>0</v>
      </c>
      <c r="C28" s="100">
        <f>'контрол лист'!D34</f>
        <v>0</v>
      </c>
      <c r="D28" s="101" t="s">
        <v>158</v>
      </c>
      <c r="E28" s="102"/>
      <c r="F28" s="103"/>
    </row>
    <row r="29" spans="1:6" ht="15" customHeight="1">
      <c r="A29" s="100">
        <f>'контрол лист'!B35</f>
        <v>0</v>
      </c>
      <c r="B29" s="100">
        <f>'контрол лист'!C35</f>
        <v>0</v>
      </c>
      <c r="C29" s="100">
        <f>'контрол лист'!D35</f>
        <v>0</v>
      </c>
      <c r="D29" s="101" t="s">
        <v>159</v>
      </c>
      <c r="E29" s="102"/>
      <c r="F29" s="103"/>
    </row>
    <row r="30" spans="1:6" ht="15" customHeight="1">
      <c r="A30" s="100">
        <f>'контрол лист'!B36</f>
        <v>0</v>
      </c>
      <c r="B30" s="100">
        <f>'контрол лист'!C36</f>
        <v>0</v>
      </c>
      <c r="C30" s="100">
        <f>'контрол лист'!D36</f>
        <v>0</v>
      </c>
      <c r="D30" s="101" t="s">
        <v>160</v>
      </c>
      <c r="E30" s="102"/>
      <c r="F30" s="103"/>
    </row>
    <row r="31" spans="1:6" ht="15" customHeight="1">
      <c r="A31" s="100">
        <f>'контрол лист'!B37</f>
        <v>0</v>
      </c>
      <c r="B31" s="100">
        <f>'контрол лист'!C37</f>
        <v>0</v>
      </c>
      <c r="C31" s="100">
        <f>'контрол лист'!D37</f>
        <v>0</v>
      </c>
      <c r="D31" s="101" t="s">
        <v>161</v>
      </c>
      <c r="E31" s="102"/>
      <c r="F31" s="103"/>
    </row>
    <row r="32" spans="1:6" ht="15" customHeight="1">
      <c r="A32" s="100">
        <f>'контрол лист'!B38</f>
        <v>0</v>
      </c>
      <c r="B32" s="100">
        <f>'контрол лист'!C38</f>
        <v>0</v>
      </c>
      <c r="C32" s="100">
        <f>'контрол лист'!D38</f>
        <v>0</v>
      </c>
      <c r="D32" s="101" t="s">
        <v>162</v>
      </c>
      <c r="E32" s="102"/>
      <c r="F32" s="103"/>
    </row>
    <row r="33" spans="1:6" ht="15" customHeight="1">
      <c r="A33" s="100">
        <f>'контрол лист'!B39</f>
        <v>0</v>
      </c>
      <c r="B33" s="100">
        <f>'контрол лист'!C39</f>
        <v>0</v>
      </c>
      <c r="C33" s="100">
        <f>'контрол лист'!D39</f>
        <v>0</v>
      </c>
      <c r="D33" s="101" t="s">
        <v>163</v>
      </c>
      <c r="E33" s="102"/>
      <c r="F33" s="103"/>
    </row>
    <row r="34" spans="1:6" ht="15" customHeight="1">
      <c r="A34" s="100">
        <f>'контрол лист'!B40</f>
        <v>0</v>
      </c>
      <c r="B34" s="100">
        <f>'контрол лист'!C40</f>
        <v>0</v>
      </c>
      <c r="C34" s="100">
        <f>'контрол лист'!D40</f>
        <v>0</v>
      </c>
      <c r="D34" s="101" t="s">
        <v>164</v>
      </c>
      <c r="E34" s="102"/>
      <c r="F34" s="103"/>
    </row>
    <row r="35" spans="1:6" ht="15" customHeight="1">
      <c r="A35" s="100">
        <f>'контрол лист'!B41</f>
        <v>0</v>
      </c>
      <c r="B35" s="100">
        <f>'контрол лист'!C41</f>
        <v>0</v>
      </c>
      <c r="C35" s="100">
        <f>'контрол лист'!D41</f>
        <v>0</v>
      </c>
      <c r="D35" s="101" t="s">
        <v>165</v>
      </c>
      <c r="E35" s="102"/>
      <c r="F35" s="103"/>
    </row>
    <row r="36" spans="1:6" ht="15" customHeight="1">
      <c r="A36" s="100">
        <f>'контрол лист'!B42</f>
        <v>0</v>
      </c>
      <c r="B36" s="100">
        <f>'контрол лист'!C42</f>
        <v>0</v>
      </c>
      <c r="C36" s="100">
        <f>'контрол лист'!D42</f>
        <v>0</v>
      </c>
      <c r="D36" s="101" t="s">
        <v>166</v>
      </c>
      <c r="E36" s="102"/>
      <c r="F36" s="103"/>
    </row>
    <row r="37" spans="1:6" ht="15" customHeight="1">
      <c r="A37" s="100">
        <f>'контрол лист'!B43</f>
        <v>0</v>
      </c>
      <c r="B37" s="100">
        <f>'контрол лист'!C43</f>
        <v>0</v>
      </c>
      <c r="C37" s="100">
        <f>'контрол лист'!D43</f>
        <v>0</v>
      </c>
      <c r="D37" s="101" t="s">
        <v>167</v>
      </c>
      <c r="E37" s="102"/>
      <c r="F37" s="103"/>
    </row>
    <row r="38" spans="1:6" ht="15" customHeight="1">
      <c r="A38" s="100">
        <f>'контрол лист'!B44</f>
        <v>0</v>
      </c>
      <c r="B38" s="100">
        <f>'контрол лист'!C44</f>
        <v>0</v>
      </c>
      <c r="C38" s="100">
        <f>'контрол лист'!D44</f>
        <v>0</v>
      </c>
      <c r="D38" s="101" t="s">
        <v>168</v>
      </c>
      <c r="E38" s="102"/>
      <c r="F38" s="103"/>
    </row>
    <row r="39" spans="1:6" ht="15" customHeight="1">
      <c r="A39" s="100">
        <f>'контрол лист'!B45</f>
        <v>0</v>
      </c>
      <c r="B39" s="100">
        <f>'контрол лист'!C45</f>
        <v>0</v>
      </c>
      <c r="C39" s="100">
        <f>'контрол лист'!D45</f>
        <v>0</v>
      </c>
      <c r="D39" s="101" t="s">
        <v>169</v>
      </c>
      <c r="E39" s="102"/>
      <c r="F39" s="103"/>
    </row>
    <row r="40" spans="1:6" ht="15" customHeight="1">
      <c r="A40" s="100">
        <f>'контрол лист'!B46</f>
        <v>0</v>
      </c>
      <c r="B40" s="100">
        <f>'контрол лист'!C46</f>
        <v>0</v>
      </c>
      <c r="C40" s="100">
        <f>'контрол лист'!D46</f>
        <v>0</v>
      </c>
      <c r="D40" s="101" t="s">
        <v>170</v>
      </c>
      <c r="E40" s="102"/>
      <c r="F40" s="103"/>
    </row>
    <row r="41" spans="1:6" ht="15" customHeight="1">
      <c r="A41" s="100">
        <f>'контрол лист'!B47</f>
        <v>0</v>
      </c>
      <c r="B41" s="100">
        <f>'контрол лист'!C47</f>
        <v>0</v>
      </c>
      <c r="C41" s="100">
        <f>'контрол лист'!D47</f>
        <v>0</v>
      </c>
      <c r="D41" s="101" t="s">
        <v>171</v>
      </c>
      <c r="E41" s="102"/>
      <c r="F41" s="103"/>
    </row>
    <row r="42" spans="1:6" ht="15" customHeight="1">
      <c r="A42" s="100">
        <f>'контрол лист'!B48</f>
        <v>0</v>
      </c>
      <c r="B42" s="100">
        <f>'контрол лист'!C48</f>
        <v>0</v>
      </c>
      <c r="C42" s="100">
        <f>'контрол лист'!D48</f>
        <v>0</v>
      </c>
      <c r="D42" s="101" t="s">
        <v>172</v>
      </c>
      <c r="E42" s="102"/>
      <c r="F42" s="103"/>
    </row>
    <row r="43" spans="1:2" ht="15">
      <c r="A43"/>
      <c r="B43"/>
    </row>
    <row r="44" spans="1:2" ht="13.5" customHeight="1">
      <c r="A44" s="104" t="s">
        <v>173</v>
      </c>
      <c r="B44" s="104"/>
    </row>
    <row r="45" spans="1:2" ht="7.5" customHeight="1">
      <c r="A45"/>
      <c r="B45"/>
    </row>
    <row r="46" spans="1:2" ht="15">
      <c r="A46"/>
      <c r="B46"/>
    </row>
    <row r="47" spans="1:2" ht="13.5" customHeight="1">
      <c r="A47" s="104" t="s">
        <v>174</v>
      </c>
      <c r="B47" s="104"/>
    </row>
  </sheetData>
  <sheetProtection selectLockedCells="1" selectUnlockedCells="1"/>
  <mergeCells count="4">
    <mergeCell ref="A1:F1"/>
    <mergeCell ref="B2:C2"/>
    <mergeCell ref="A44:B44"/>
    <mergeCell ref="A47:B47"/>
  </mergeCell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40">
      <selection activeCell="B2" sqref="B2"/>
    </sheetView>
  </sheetViews>
  <sheetFormatPr defaultColWidth="12" defaultRowHeight="14.25"/>
  <cols>
    <col min="1" max="1" width="4.796875" style="105" customWidth="1"/>
    <col min="2" max="2" width="10.296875" style="106" customWidth="1"/>
    <col min="3" max="3" width="5.8984375" style="106" customWidth="1"/>
    <col min="4" max="4" width="4.09765625" style="105" customWidth="1"/>
    <col min="5" max="5" width="5.296875" style="106" customWidth="1"/>
    <col min="6" max="6" width="10.296875" style="105" customWidth="1"/>
    <col min="7" max="7" width="10.69921875" style="105" customWidth="1"/>
    <col min="8" max="8" width="10.09765625" style="105" customWidth="1"/>
    <col min="9" max="9" width="26.59765625" style="105" customWidth="1"/>
    <col min="10" max="10" width="10.19921875" style="105" customWidth="1"/>
    <col min="11" max="16384" width="11.796875" style="105" customWidth="1"/>
  </cols>
  <sheetData>
    <row r="1" spans="1:256" ht="23.25" customHeight="1">
      <c r="A1" s="107" t="s">
        <v>175</v>
      </c>
      <c r="B1" s="107"/>
      <c r="C1" s="107"/>
      <c r="D1" s="107"/>
      <c r="E1" s="107"/>
      <c r="F1" s="107"/>
      <c r="G1" s="107"/>
      <c r="H1" s="107"/>
      <c r="I1" s="10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 s="71" t="s">
        <v>176</v>
      </c>
      <c r="C2" s="7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108" t="s">
        <v>177</v>
      </c>
      <c r="B3" s="108" t="s">
        <v>178</v>
      </c>
      <c r="C3" s="108" t="s">
        <v>179</v>
      </c>
      <c r="D3" s="109" t="s">
        <v>180</v>
      </c>
      <c r="E3" s="108" t="s">
        <v>181</v>
      </c>
      <c r="F3" s="109" t="s">
        <v>2</v>
      </c>
      <c r="G3" s="109"/>
      <c r="H3" s="109"/>
      <c r="I3" s="10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108"/>
      <c r="B4" s="108"/>
      <c r="C4" s="108"/>
      <c r="D4" s="109"/>
      <c r="E4" s="108"/>
      <c r="F4" s="110" t="s">
        <v>182</v>
      </c>
      <c r="G4" s="109" t="s">
        <v>183</v>
      </c>
      <c r="H4" s="109"/>
      <c r="I4" s="110" t="s">
        <v>184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108"/>
      <c r="B5" s="108"/>
      <c r="C5" s="108"/>
      <c r="D5" s="108"/>
      <c r="E5" s="108"/>
      <c r="F5" s="108"/>
      <c r="G5" s="110" t="s">
        <v>185</v>
      </c>
      <c r="H5" s="110" t="s">
        <v>186</v>
      </c>
      <c r="I5" s="11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111">
        <v>1</v>
      </c>
      <c r="B6" s="111" t="s">
        <v>187</v>
      </c>
      <c r="C6" s="112">
        <v>1</v>
      </c>
      <c r="D6" s="112" t="s">
        <v>188</v>
      </c>
      <c r="E6" s="112" t="s">
        <v>189</v>
      </c>
      <c r="F6" s="111">
        <v>0</v>
      </c>
      <c r="G6" s="113" t="s">
        <v>190</v>
      </c>
      <c r="H6" s="113">
        <v>1</v>
      </c>
      <c r="I6" s="114" t="s">
        <v>191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1.5">
      <c r="A7" s="111">
        <v>2</v>
      </c>
      <c r="B7" s="111" t="s">
        <v>187</v>
      </c>
      <c r="C7" s="112">
        <v>2</v>
      </c>
      <c r="D7" s="112" t="s">
        <v>188</v>
      </c>
      <c r="E7" s="112" t="s">
        <v>189</v>
      </c>
      <c r="F7" s="111">
        <v>0</v>
      </c>
      <c r="G7" s="113" t="s">
        <v>190</v>
      </c>
      <c r="H7" s="113">
        <v>1</v>
      </c>
      <c r="I7" s="114">
        <f aca="true" t="shared" si="0" ref="I7:I18">I6</f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1.5">
      <c r="A8" s="111">
        <v>3</v>
      </c>
      <c r="B8" s="111" t="s">
        <v>187</v>
      </c>
      <c r="C8" s="112">
        <v>3</v>
      </c>
      <c r="D8" s="112" t="s">
        <v>188</v>
      </c>
      <c r="E8" s="112" t="s">
        <v>189</v>
      </c>
      <c r="F8" s="111">
        <v>0</v>
      </c>
      <c r="G8" s="113" t="s">
        <v>190</v>
      </c>
      <c r="H8" s="113">
        <v>1</v>
      </c>
      <c r="I8" s="114">
        <f t="shared" si="0"/>
        <v>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1.5">
      <c r="A9" s="111">
        <v>4</v>
      </c>
      <c r="B9" s="111" t="s">
        <v>192</v>
      </c>
      <c r="C9" s="112">
        <v>4</v>
      </c>
      <c r="D9" s="112" t="s">
        <v>188</v>
      </c>
      <c r="E9" s="112" t="s">
        <v>189</v>
      </c>
      <c r="F9" s="111">
        <v>0</v>
      </c>
      <c r="G9" s="113" t="s">
        <v>190</v>
      </c>
      <c r="H9" s="113">
        <v>1</v>
      </c>
      <c r="I9" s="114">
        <f t="shared" si="0"/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1.5">
      <c r="A10" s="111">
        <v>5</v>
      </c>
      <c r="B10" s="111" t="s">
        <v>192</v>
      </c>
      <c r="C10" s="112">
        <v>13</v>
      </c>
      <c r="D10" s="112" t="s">
        <v>188</v>
      </c>
      <c r="E10" s="112" t="s">
        <v>189</v>
      </c>
      <c r="F10" s="111">
        <v>0</v>
      </c>
      <c r="G10" s="113" t="s">
        <v>190</v>
      </c>
      <c r="H10" s="113">
        <v>1</v>
      </c>
      <c r="I10" s="114">
        <f t="shared" si="0"/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>
      <c r="A11" s="111">
        <v>6</v>
      </c>
      <c r="B11" s="111" t="s">
        <v>193</v>
      </c>
      <c r="C11" s="112">
        <v>6</v>
      </c>
      <c r="D11" s="112" t="s">
        <v>188</v>
      </c>
      <c r="E11" s="112" t="s">
        <v>189</v>
      </c>
      <c r="F11" s="111">
        <v>0</v>
      </c>
      <c r="G11" s="113" t="s">
        <v>190</v>
      </c>
      <c r="H11" s="113">
        <v>1</v>
      </c>
      <c r="I11" s="114">
        <f t="shared" si="0"/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1.5">
      <c r="A12" s="111">
        <v>7</v>
      </c>
      <c r="B12" s="111" t="s">
        <v>193</v>
      </c>
      <c r="C12" s="112">
        <v>5</v>
      </c>
      <c r="D12" s="112" t="s">
        <v>188</v>
      </c>
      <c r="E12" s="112" t="s">
        <v>189</v>
      </c>
      <c r="F12" s="111">
        <v>0</v>
      </c>
      <c r="G12" s="113" t="s">
        <v>190</v>
      </c>
      <c r="H12" s="113">
        <v>1</v>
      </c>
      <c r="I12" s="114">
        <f t="shared" si="0"/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1.5">
      <c r="A13" s="111">
        <v>8</v>
      </c>
      <c r="B13" s="111" t="s">
        <v>194</v>
      </c>
      <c r="C13" s="112">
        <v>7</v>
      </c>
      <c r="D13" s="112" t="s">
        <v>188</v>
      </c>
      <c r="E13" s="112" t="s">
        <v>189</v>
      </c>
      <c r="F13" s="111">
        <v>0</v>
      </c>
      <c r="G13" s="113" t="s">
        <v>190</v>
      </c>
      <c r="H13" s="113">
        <v>1</v>
      </c>
      <c r="I13" s="114">
        <f t="shared" si="0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1.5">
      <c r="A14" s="111">
        <v>9</v>
      </c>
      <c r="B14" s="111" t="s">
        <v>194</v>
      </c>
      <c r="C14" s="112">
        <v>8</v>
      </c>
      <c r="D14" s="112" t="s">
        <v>188</v>
      </c>
      <c r="E14" s="112" t="s">
        <v>189</v>
      </c>
      <c r="F14" s="111">
        <v>0</v>
      </c>
      <c r="G14" s="113" t="s">
        <v>190</v>
      </c>
      <c r="H14" s="113">
        <v>1</v>
      </c>
      <c r="I14" s="114">
        <f t="shared" si="0"/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1.5">
      <c r="A15" s="111">
        <v>10</v>
      </c>
      <c r="B15" s="111" t="s">
        <v>194</v>
      </c>
      <c r="C15" s="112">
        <v>9</v>
      </c>
      <c r="D15" s="112" t="s">
        <v>188</v>
      </c>
      <c r="E15" s="112" t="s">
        <v>189</v>
      </c>
      <c r="F15" s="111">
        <v>0</v>
      </c>
      <c r="G15" s="113" t="s">
        <v>190</v>
      </c>
      <c r="H15" s="113">
        <v>1</v>
      </c>
      <c r="I15" s="114">
        <f t="shared" si="0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1.5">
      <c r="A16" s="111">
        <v>11</v>
      </c>
      <c r="B16" s="111" t="s">
        <v>194</v>
      </c>
      <c r="C16" s="112">
        <v>10</v>
      </c>
      <c r="D16" s="112" t="s">
        <v>188</v>
      </c>
      <c r="E16" s="112" t="s">
        <v>189</v>
      </c>
      <c r="F16" s="111">
        <v>0</v>
      </c>
      <c r="G16" s="113" t="s">
        <v>190</v>
      </c>
      <c r="H16" s="113">
        <v>1</v>
      </c>
      <c r="I16" s="114">
        <f t="shared" si="0"/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1.5">
      <c r="A17" s="111">
        <v>12</v>
      </c>
      <c r="B17" s="111" t="s">
        <v>194</v>
      </c>
      <c r="C17" s="112">
        <v>11</v>
      </c>
      <c r="D17" s="112" t="s">
        <v>188</v>
      </c>
      <c r="E17" s="112" t="s">
        <v>189</v>
      </c>
      <c r="F17" s="111">
        <v>0</v>
      </c>
      <c r="G17" s="113" t="s">
        <v>190</v>
      </c>
      <c r="H17" s="113">
        <v>1</v>
      </c>
      <c r="I17" s="114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1.5">
      <c r="A18" s="111">
        <v>13</v>
      </c>
      <c r="B18" s="111" t="s">
        <v>194</v>
      </c>
      <c r="C18" s="112">
        <v>12</v>
      </c>
      <c r="D18" s="112" t="s">
        <v>188</v>
      </c>
      <c r="E18" s="112" t="s">
        <v>189</v>
      </c>
      <c r="F18" s="111">
        <v>0</v>
      </c>
      <c r="G18" s="113" t="s">
        <v>190</v>
      </c>
      <c r="H18" s="113">
        <v>1</v>
      </c>
      <c r="I18" s="114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1.5">
      <c r="A19" s="111">
        <v>14</v>
      </c>
      <c r="B19" s="111" t="s">
        <v>195</v>
      </c>
      <c r="C19" s="112">
        <v>20</v>
      </c>
      <c r="D19" s="112" t="s">
        <v>188</v>
      </c>
      <c r="E19" s="112" t="s">
        <v>189</v>
      </c>
      <c r="F19" s="111">
        <v>0</v>
      </c>
      <c r="G19" s="113" t="s">
        <v>190</v>
      </c>
      <c r="H19" s="113">
        <v>1</v>
      </c>
      <c r="I19" s="112">
        <f aca="true" t="shared" si="1" ref="I19:I20">I13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1.5">
      <c r="A20" s="111">
        <v>15</v>
      </c>
      <c r="B20" s="111" t="s">
        <v>195</v>
      </c>
      <c r="C20" s="112">
        <v>21</v>
      </c>
      <c r="D20" s="112" t="s">
        <v>188</v>
      </c>
      <c r="E20" s="112" t="s">
        <v>189</v>
      </c>
      <c r="F20" s="111">
        <v>0</v>
      </c>
      <c r="G20" s="113" t="s">
        <v>190</v>
      </c>
      <c r="H20" s="113">
        <v>1</v>
      </c>
      <c r="I20" s="112">
        <f t="shared" si="1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1.5">
      <c r="A21" s="111">
        <v>16</v>
      </c>
      <c r="B21" s="111" t="s">
        <v>196</v>
      </c>
      <c r="C21" s="112">
        <v>14</v>
      </c>
      <c r="D21" s="112" t="s">
        <v>188</v>
      </c>
      <c r="E21" s="112" t="s">
        <v>189</v>
      </c>
      <c r="F21" s="111">
        <v>0</v>
      </c>
      <c r="G21" s="113" t="s">
        <v>190</v>
      </c>
      <c r="H21" s="113">
        <v>1</v>
      </c>
      <c r="I21" s="112">
        <f aca="true" t="shared" si="2" ref="I21:I26">I19</f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1.5">
      <c r="A22" s="111">
        <v>17</v>
      </c>
      <c r="B22" s="111" t="s">
        <v>196</v>
      </c>
      <c r="C22" s="112">
        <v>15</v>
      </c>
      <c r="D22" s="112" t="s">
        <v>188</v>
      </c>
      <c r="E22" s="112" t="s">
        <v>189</v>
      </c>
      <c r="F22" s="111">
        <v>0</v>
      </c>
      <c r="G22" s="113" t="s">
        <v>190</v>
      </c>
      <c r="H22" s="113">
        <v>1</v>
      </c>
      <c r="I22" s="112">
        <f t="shared" si="2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1.5">
      <c r="A23" s="111">
        <v>18</v>
      </c>
      <c r="B23" s="111" t="s">
        <v>196</v>
      </c>
      <c r="C23" s="112">
        <v>16</v>
      </c>
      <c r="D23" s="112" t="s">
        <v>188</v>
      </c>
      <c r="E23" s="112" t="s">
        <v>189</v>
      </c>
      <c r="F23" s="111">
        <v>0</v>
      </c>
      <c r="G23" s="113" t="s">
        <v>190</v>
      </c>
      <c r="H23" s="113">
        <v>1</v>
      </c>
      <c r="I23" s="112">
        <f t="shared" si="2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1.5">
      <c r="A24" s="111">
        <v>19</v>
      </c>
      <c r="B24" s="111" t="s">
        <v>196</v>
      </c>
      <c r="C24" s="112">
        <v>17</v>
      </c>
      <c r="D24" s="112" t="s">
        <v>188</v>
      </c>
      <c r="E24" s="112" t="s">
        <v>189</v>
      </c>
      <c r="F24" s="111">
        <v>0</v>
      </c>
      <c r="G24" s="113" t="s">
        <v>190</v>
      </c>
      <c r="H24" s="113">
        <v>1</v>
      </c>
      <c r="I24" s="112">
        <f t="shared" si="2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1.5">
      <c r="A25" s="111">
        <v>20</v>
      </c>
      <c r="B25" s="111" t="s">
        <v>196</v>
      </c>
      <c r="C25" s="112">
        <v>18</v>
      </c>
      <c r="D25" s="112" t="s">
        <v>188</v>
      </c>
      <c r="E25" s="112" t="s">
        <v>189</v>
      </c>
      <c r="F25" s="111">
        <v>0</v>
      </c>
      <c r="G25" s="113" t="s">
        <v>190</v>
      </c>
      <c r="H25" s="113">
        <v>1</v>
      </c>
      <c r="I25" s="112">
        <f t="shared" si="2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1.5">
      <c r="A26" s="111">
        <v>21</v>
      </c>
      <c r="B26" s="111" t="s">
        <v>196</v>
      </c>
      <c r="C26" s="112">
        <v>19</v>
      </c>
      <c r="D26" s="112" t="s">
        <v>188</v>
      </c>
      <c r="E26" s="112" t="s">
        <v>189</v>
      </c>
      <c r="F26" s="111">
        <v>0</v>
      </c>
      <c r="G26" s="113" t="s">
        <v>190</v>
      </c>
      <c r="H26" s="113">
        <v>1</v>
      </c>
      <c r="I26" s="112">
        <f t="shared" si="2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>
      <c r="A27" s="111">
        <v>22</v>
      </c>
      <c r="B27" s="111" t="s">
        <v>197</v>
      </c>
      <c r="C27" s="112" t="s">
        <v>151</v>
      </c>
      <c r="D27" s="112" t="s">
        <v>198</v>
      </c>
      <c r="E27" s="112" t="s">
        <v>189</v>
      </c>
      <c r="F27" s="111">
        <v>0</v>
      </c>
      <c r="G27" s="113" t="s">
        <v>190</v>
      </c>
      <c r="H27" s="113">
        <v>1</v>
      </c>
      <c r="I27" s="112" t="s">
        <v>199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>
      <c r="A28" s="111">
        <v>23</v>
      </c>
      <c r="B28" s="111" t="s">
        <v>197</v>
      </c>
      <c r="C28" s="112" t="s">
        <v>152</v>
      </c>
      <c r="D28" s="112" t="s">
        <v>198</v>
      </c>
      <c r="E28" s="112" t="s">
        <v>189</v>
      </c>
      <c r="F28" s="111">
        <v>0</v>
      </c>
      <c r="G28" s="113" t="s">
        <v>190</v>
      </c>
      <c r="H28" s="113">
        <v>1</v>
      </c>
      <c r="I28" s="112">
        <f aca="true" t="shared" si="3" ref="I28:I48">I27</f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>
      <c r="A29" s="111">
        <v>24</v>
      </c>
      <c r="B29" s="111" t="s">
        <v>200</v>
      </c>
      <c r="C29" s="112" t="s">
        <v>153</v>
      </c>
      <c r="D29" s="112" t="s">
        <v>198</v>
      </c>
      <c r="E29" s="112" t="s">
        <v>189</v>
      </c>
      <c r="F29" s="111">
        <v>0</v>
      </c>
      <c r="G29" s="113" t="s">
        <v>190</v>
      </c>
      <c r="H29" s="113">
        <v>1</v>
      </c>
      <c r="I29" s="112">
        <f t="shared" si="3"/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111">
        <v>25</v>
      </c>
      <c r="B30" s="111" t="s">
        <v>200</v>
      </c>
      <c r="C30" s="112" t="s">
        <v>154</v>
      </c>
      <c r="D30" s="112" t="s">
        <v>198</v>
      </c>
      <c r="E30" s="112" t="s">
        <v>189</v>
      </c>
      <c r="F30" s="111">
        <v>0</v>
      </c>
      <c r="G30" s="113" t="s">
        <v>190</v>
      </c>
      <c r="H30" s="113">
        <v>1</v>
      </c>
      <c r="I30" s="112">
        <f t="shared" si="3"/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111">
        <v>26</v>
      </c>
      <c r="B31" s="111" t="s">
        <v>201</v>
      </c>
      <c r="C31" s="112" t="s">
        <v>155</v>
      </c>
      <c r="D31" s="112" t="s">
        <v>198</v>
      </c>
      <c r="E31" s="112" t="s">
        <v>189</v>
      </c>
      <c r="F31" s="111">
        <v>0</v>
      </c>
      <c r="G31" s="113" t="s">
        <v>190</v>
      </c>
      <c r="H31" s="113">
        <v>1</v>
      </c>
      <c r="I31" s="112">
        <f t="shared" si="3"/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 customHeight="1">
      <c r="A32" s="111">
        <v>27</v>
      </c>
      <c r="B32" s="111" t="s">
        <v>201</v>
      </c>
      <c r="C32" s="112" t="s">
        <v>156</v>
      </c>
      <c r="D32" s="112" t="s">
        <v>198</v>
      </c>
      <c r="E32" s="112" t="s">
        <v>189</v>
      </c>
      <c r="F32" s="111">
        <v>0</v>
      </c>
      <c r="G32" s="113" t="s">
        <v>190</v>
      </c>
      <c r="H32" s="113">
        <v>1</v>
      </c>
      <c r="I32" s="112">
        <f t="shared" si="3"/>
        <v>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111">
        <v>28</v>
      </c>
      <c r="B33" s="111" t="s">
        <v>201</v>
      </c>
      <c r="C33" s="112" t="s">
        <v>157</v>
      </c>
      <c r="D33" s="112" t="s">
        <v>198</v>
      </c>
      <c r="E33" s="112" t="s">
        <v>189</v>
      </c>
      <c r="F33" s="111">
        <v>0</v>
      </c>
      <c r="G33" s="113" t="s">
        <v>190</v>
      </c>
      <c r="H33" s="113">
        <v>1</v>
      </c>
      <c r="I33" s="112">
        <f t="shared" si="3"/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 s="111">
        <v>29</v>
      </c>
      <c r="B34" s="111" t="s">
        <v>201</v>
      </c>
      <c r="C34" s="112" t="s">
        <v>158</v>
      </c>
      <c r="D34" s="112" t="s">
        <v>198</v>
      </c>
      <c r="E34" s="112" t="s">
        <v>189</v>
      </c>
      <c r="F34" s="111">
        <v>0</v>
      </c>
      <c r="G34" s="113" t="s">
        <v>190</v>
      </c>
      <c r="H34" s="113">
        <v>1</v>
      </c>
      <c r="I34" s="112">
        <f t="shared" si="3"/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 customHeight="1">
      <c r="A35" s="111">
        <v>30</v>
      </c>
      <c r="B35" s="111" t="s">
        <v>202</v>
      </c>
      <c r="C35" s="112" t="s">
        <v>159</v>
      </c>
      <c r="D35" s="112" t="s">
        <v>198</v>
      </c>
      <c r="E35" s="112" t="s">
        <v>189</v>
      </c>
      <c r="F35" s="111">
        <v>0</v>
      </c>
      <c r="G35" s="113" t="s">
        <v>190</v>
      </c>
      <c r="H35" s="113">
        <v>1</v>
      </c>
      <c r="I35" s="112">
        <f t="shared" si="3"/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 s="111">
        <v>31</v>
      </c>
      <c r="B36" s="111" t="s">
        <v>202</v>
      </c>
      <c r="C36" s="112" t="s">
        <v>160</v>
      </c>
      <c r="D36" s="112" t="s">
        <v>198</v>
      </c>
      <c r="E36" s="112" t="s">
        <v>189</v>
      </c>
      <c r="F36" s="111">
        <v>0</v>
      </c>
      <c r="G36" s="113" t="s">
        <v>190</v>
      </c>
      <c r="H36" s="113">
        <v>1</v>
      </c>
      <c r="I36" s="112">
        <f t="shared" si="3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 s="111">
        <v>32</v>
      </c>
      <c r="B37" s="111" t="s">
        <v>202</v>
      </c>
      <c r="C37" s="112" t="s">
        <v>161</v>
      </c>
      <c r="D37" s="112" t="s">
        <v>198</v>
      </c>
      <c r="E37" s="112" t="s">
        <v>189</v>
      </c>
      <c r="F37" s="111">
        <v>0</v>
      </c>
      <c r="G37" s="113" t="s">
        <v>190</v>
      </c>
      <c r="H37" s="113">
        <v>1</v>
      </c>
      <c r="I37" s="112">
        <f t="shared" si="3"/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 s="111">
        <v>33</v>
      </c>
      <c r="B38" s="111" t="s">
        <v>202</v>
      </c>
      <c r="C38" s="112" t="s">
        <v>162</v>
      </c>
      <c r="D38" s="112" t="s">
        <v>198</v>
      </c>
      <c r="E38" s="112" t="s">
        <v>189</v>
      </c>
      <c r="F38" s="111">
        <v>0</v>
      </c>
      <c r="G38" s="113" t="s">
        <v>190</v>
      </c>
      <c r="H38" s="113">
        <v>1</v>
      </c>
      <c r="I38" s="112">
        <f t="shared" si="3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 s="111">
        <v>34</v>
      </c>
      <c r="B39" s="111" t="s">
        <v>202</v>
      </c>
      <c r="C39" s="112" t="s">
        <v>163</v>
      </c>
      <c r="D39" s="112" t="s">
        <v>198</v>
      </c>
      <c r="E39" s="112" t="s">
        <v>189</v>
      </c>
      <c r="F39" s="111">
        <v>0</v>
      </c>
      <c r="G39" s="113" t="s">
        <v>190</v>
      </c>
      <c r="H39" s="113">
        <v>1</v>
      </c>
      <c r="I39" s="112">
        <f t="shared" si="3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 s="111">
        <v>35</v>
      </c>
      <c r="B40" s="111" t="s">
        <v>203</v>
      </c>
      <c r="C40" s="112" t="s">
        <v>164</v>
      </c>
      <c r="D40" s="112" t="s">
        <v>198</v>
      </c>
      <c r="E40" s="112" t="s">
        <v>189</v>
      </c>
      <c r="F40" s="111" t="s">
        <v>204</v>
      </c>
      <c r="G40" s="113" t="s">
        <v>190</v>
      </c>
      <c r="H40" s="113">
        <v>1</v>
      </c>
      <c r="I40" s="112">
        <f t="shared" si="3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111">
        <v>36</v>
      </c>
      <c r="B41" s="111" t="s">
        <v>203</v>
      </c>
      <c r="C41" s="112" t="s">
        <v>165</v>
      </c>
      <c r="D41" s="112" t="s">
        <v>198</v>
      </c>
      <c r="E41" s="112" t="s">
        <v>189</v>
      </c>
      <c r="F41" s="111" t="s">
        <v>204</v>
      </c>
      <c r="G41" s="113" t="s">
        <v>190</v>
      </c>
      <c r="H41" s="113">
        <v>1</v>
      </c>
      <c r="I41" s="112">
        <f t="shared" si="3"/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111">
        <v>37</v>
      </c>
      <c r="B42" s="111" t="s">
        <v>205</v>
      </c>
      <c r="C42" s="112" t="s">
        <v>166</v>
      </c>
      <c r="D42" s="112" t="s">
        <v>198</v>
      </c>
      <c r="E42" s="112" t="s">
        <v>189</v>
      </c>
      <c r="F42" s="111">
        <v>0</v>
      </c>
      <c r="G42" s="113" t="s">
        <v>190</v>
      </c>
      <c r="H42" s="113">
        <v>1</v>
      </c>
      <c r="I42" s="112">
        <f t="shared" si="3"/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>
      <c r="A43" s="111">
        <v>38</v>
      </c>
      <c r="B43" s="111" t="s">
        <v>206</v>
      </c>
      <c r="C43" s="112" t="s">
        <v>167</v>
      </c>
      <c r="D43" s="112" t="s">
        <v>198</v>
      </c>
      <c r="E43" s="112" t="s">
        <v>189</v>
      </c>
      <c r="F43" s="111">
        <v>0</v>
      </c>
      <c r="G43" s="113" t="s">
        <v>190</v>
      </c>
      <c r="H43" s="113">
        <v>1</v>
      </c>
      <c r="I43" s="112">
        <f t="shared" si="3"/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 customHeight="1">
      <c r="A44" s="111">
        <v>39</v>
      </c>
      <c r="B44" s="111" t="s">
        <v>206</v>
      </c>
      <c r="C44" s="112" t="s">
        <v>168</v>
      </c>
      <c r="D44" s="112" t="s">
        <v>198</v>
      </c>
      <c r="E44" s="112" t="s">
        <v>189</v>
      </c>
      <c r="F44" s="111">
        <v>0</v>
      </c>
      <c r="G44" s="113" t="s">
        <v>190</v>
      </c>
      <c r="H44" s="113">
        <v>1</v>
      </c>
      <c r="I44" s="112">
        <f t="shared" si="3"/>
        <v>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111">
        <v>40</v>
      </c>
      <c r="B45" s="111" t="s">
        <v>206</v>
      </c>
      <c r="C45" s="112" t="s">
        <v>169</v>
      </c>
      <c r="D45" s="112" t="s">
        <v>198</v>
      </c>
      <c r="E45" s="112" t="s">
        <v>189</v>
      </c>
      <c r="F45" s="111">
        <v>0</v>
      </c>
      <c r="G45" s="113" t="s">
        <v>190</v>
      </c>
      <c r="H45" s="113">
        <v>1</v>
      </c>
      <c r="I45" s="112">
        <f t="shared" si="3"/>
        <v>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 customHeight="1">
      <c r="A46" s="111">
        <v>41</v>
      </c>
      <c r="B46" s="111" t="s">
        <v>207</v>
      </c>
      <c r="C46" s="112" t="s">
        <v>170</v>
      </c>
      <c r="D46" s="112" t="s">
        <v>198</v>
      </c>
      <c r="E46" s="112" t="s">
        <v>189</v>
      </c>
      <c r="F46" s="111">
        <v>0</v>
      </c>
      <c r="G46" s="113" t="s">
        <v>190</v>
      </c>
      <c r="H46" s="111">
        <v>1</v>
      </c>
      <c r="I46" s="112">
        <f t="shared" si="3"/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 customHeight="1">
      <c r="A47" s="111">
        <v>42</v>
      </c>
      <c r="B47" s="111" t="s">
        <v>207</v>
      </c>
      <c r="C47" s="112" t="s">
        <v>171</v>
      </c>
      <c r="D47" s="112" t="s">
        <v>198</v>
      </c>
      <c r="E47" s="112" t="s">
        <v>189</v>
      </c>
      <c r="F47" s="111">
        <v>0</v>
      </c>
      <c r="G47" s="113" t="s">
        <v>190</v>
      </c>
      <c r="H47" s="111">
        <v>1</v>
      </c>
      <c r="I47" s="112">
        <f t="shared" si="3"/>
        <v>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 customHeight="1">
      <c r="A48" s="111">
        <v>43</v>
      </c>
      <c r="B48" s="111" t="s">
        <v>208</v>
      </c>
      <c r="C48" s="112" t="s">
        <v>172</v>
      </c>
      <c r="D48" s="112" t="s">
        <v>198</v>
      </c>
      <c r="E48" s="112" t="s">
        <v>189</v>
      </c>
      <c r="F48" s="111">
        <v>0</v>
      </c>
      <c r="G48" s="113" t="s">
        <v>190</v>
      </c>
      <c r="H48" s="111">
        <v>1</v>
      </c>
      <c r="I48" s="112">
        <f t="shared" si="3"/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 s="108" t="s">
        <v>209</v>
      </c>
      <c r="B49" s="108"/>
      <c r="C49" s="108"/>
      <c r="D49" s="108" t="s">
        <v>188</v>
      </c>
      <c r="E49" s="108">
        <f>SUM(H6:H26)</f>
        <v>21</v>
      </c>
      <c r="F49" s="108"/>
      <c r="G49" s="108"/>
      <c r="H49" s="108"/>
      <c r="I49" s="108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5.5" customHeight="1">
      <c r="A50" s="108" t="s">
        <v>210</v>
      </c>
      <c r="B50" s="108"/>
      <c r="C50" s="108"/>
      <c r="D50" s="108" t="s">
        <v>198</v>
      </c>
      <c r="E50" s="108">
        <f>SUM(H27:H48)</f>
        <v>22</v>
      </c>
      <c r="F50" s="108"/>
      <c r="G50" s="108"/>
      <c r="H50" s="108"/>
      <c r="I50" s="108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108" t="s">
        <v>211</v>
      </c>
      <c r="B51" s="108"/>
      <c r="C51" s="108"/>
      <c r="D51" s="108"/>
      <c r="E51" s="108">
        <f>E50+E49</f>
        <v>43</v>
      </c>
      <c r="F51" s="108"/>
      <c r="G51" s="108"/>
      <c r="H51" s="108"/>
      <c r="I51" s="108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115" t="s">
        <v>212</v>
      </c>
      <c r="B52" s="115"/>
      <c r="C52" s="115"/>
      <c r="D52" s="115"/>
      <c r="E52" s="115"/>
      <c r="F52" s="115"/>
      <c r="G52" s="115"/>
      <c r="H52" s="115"/>
      <c r="I52" s="11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2.5" customHeight="1">
      <c r="A53" s="115" t="s">
        <v>213</v>
      </c>
      <c r="B53" s="115"/>
      <c r="C53" s="115"/>
      <c r="D53" s="115"/>
      <c r="E53" s="115"/>
      <c r="F53" s="115"/>
      <c r="G53" s="115"/>
      <c r="H53" s="115"/>
      <c r="I53" s="11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.75" customHeight="1">
      <c r="A54" s="108" t="s">
        <v>214</v>
      </c>
      <c r="B54" s="108" t="s">
        <v>215</v>
      </c>
      <c r="C54" s="108"/>
      <c r="D54" s="108"/>
      <c r="E54" s="108"/>
      <c r="F54" s="108"/>
      <c r="G54" s="116" t="s">
        <v>216</v>
      </c>
      <c r="H54" s="116"/>
      <c r="I54" s="108" t="s">
        <v>217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6" customHeight="1">
      <c r="A55" s="108" t="s">
        <v>218</v>
      </c>
      <c r="B55" s="108" t="s">
        <v>219</v>
      </c>
      <c r="C55" s="108"/>
      <c r="D55" s="108"/>
      <c r="E55" s="108"/>
      <c r="F55" s="108"/>
      <c r="G55" s="116" t="s">
        <v>220</v>
      </c>
      <c r="H55" s="116"/>
      <c r="I55" s="108" t="s">
        <v>221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.75" customHeight="1">
      <c r="A56" s="108" t="s">
        <v>222</v>
      </c>
      <c r="B56" s="108" t="s">
        <v>223</v>
      </c>
      <c r="C56" s="108"/>
      <c r="D56" s="108"/>
      <c r="E56" s="108"/>
      <c r="F56" s="108"/>
      <c r="G56" s="116" t="s">
        <v>224</v>
      </c>
      <c r="H56" s="116"/>
      <c r="I56" s="108" t="s">
        <v>225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9" s="105" customFormat="1" ht="12.75" customHeight="1">
      <c r="A58" s="115" t="s">
        <v>32</v>
      </c>
      <c r="B58" s="115"/>
      <c r="C58" s="115"/>
      <c r="G58"/>
      <c r="H58"/>
      <c r="I58"/>
    </row>
    <row r="59" spans="1:256" ht="24.75" customHeight="1">
      <c r="A59" s="71" t="s">
        <v>226</v>
      </c>
      <c r="B59" s="71"/>
      <c r="C59" s="71"/>
      <c r="D59" s="71"/>
      <c r="E59" s="71"/>
      <c r="F59" s="71"/>
      <c r="G59"/>
      <c r="H59" s="117" t="s">
        <v>34</v>
      </c>
      <c r="I59" s="118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9" s="105" customFormat="1" ht="14.25">
      <c r="A60" s="106"/>
      <c r="I60" s="119"/>
    </row>
    <row r="61" spans="1:9" ht="12.75" customHeight="1">
      <c r="A61" s="115" t="s">
        <v>35</v>
      </c>
      <c r="B61" s="115"/>
      <c r="C61" s="115"/>
      <c r="D61"/>
      <c r="E61"/>
      <c r="F61"/>
      <c r="H61"/>
      <c r="I61"/>
    </row>
    <row r="62" spans="1:9" ht="24.75" customHeight="1">
      <c r="A62" s="115" t="s">
        <v>36</v>
      </c>
      <c r="B62" s="115"/>
      <c r="C62" s="115"/>
      <c r="D62" s="115"/>
      <c r="E62" s="115"/>
      <c r="F62" s="115"/>
      <c r="H62" s="117" t="s">
        <v>37</v>
      </c>
      <c r="I62" s="117"/>
    </row>
  </sheetData>
  <sheetProtection selectLockedCells="1" selectUnlockedCells="1"/>
  <mergeCells count="29">
    <mergeCell ref="A1:I1"/>
    <mergeCell ref="B2:C2"/>
    <mergeCell ref="A3:A5"/>
    <mergeCell ref="B3:B5"/>
    <mergeCell ref="C3:C5"/>
    <mergeCell ref="D3:D5"/>
    <mergeCell ref="E3:E5"/>
    <mergeCell ref="F3:I3"/>
    <mergeCell ref="F4:F5"/>
    <mergeCell ref="G4:H4"/>
    <mergeCell ref="I4:I5"/>
    <mergeCell ref="A49:C49"/>
    <mergeCell ref="E49:I49"/>
    <mergeCell ref="A50:C50"/>
    <mergeCell ref="E50:I50"/>
    <mergeCell ref="A51:D51"/>
    <mergeCell ref="E51:I51"/>
    <mergeCell ref="A52:I52"/>
    <mergeCell ref="A53:I53"/>
    <mergeCell ref="B54:F54"/>
    <mergeCell ref="G54:H54"/>
    <mergeCell ref="B55:F55"/>
    <mergeCell ref="G55:H55"/>
    <mergeCell ref="B56:F56"/>
    <mergeCell ref="G56:H56"/>
    <mergeCell ref="A58:C58"/>
    <mergeCell ref="A59:F59"/>
    <mergeCell ref="A61:C61"/>
    <mergeCell ref="A62:F62"/>
  </mergeCells>
  <printOptions/>
  <pageMargins left="0.7430555555555556" right="0.5041666666666667" top="0.30486111111111114" bottom="0.3666666666666666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2020-08-03T05:44:53Z</cp:lastPrinted>
  <dcterms:created xsi:type="dcterms:W3CDTF">2017-09-01T07:55:00Z</dcterms:created>
  <dcterms:modified xsi:type="dcterms:W3CDTF">2020-08-03T07:13:39Z</dcterms:modified>
  <cp:category/>
  <cp:version/>
  <cp:contentType/>
  <cp:contentStatus/>
  <cp:revision>237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