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сводный отчет" sheetId="4" r:id="rId4"/>
    <sheet name="График ревизий" sheetId="5" r:id="rId5"/>
    <sheet name="контрол лист" sheetId="6" state="hidden" r:id="rId6"/>
    <sheet name="Контрольный лист" sheetId="7" r:id="rId7"/>
    <sheet name="Лист6" sheetId="8" state="hidden" r:id="rId8"/>
  </sheets>
  <definedNames>
    <definedName name="_xlnm.Print_Area" localSheetId="3">'сводный отчет'!$A$1:$C$28</definedName>
    <definedName name="Excel_BuiltIn_Print_Area" localSheetId="3">'сводный отчет'!$A$1:$C$28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G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G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L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<sst xmlns="http://schemas.openxmlformats.org/spreadsheetml/2006/main" count="1217" uniqueCount="238">
  <si>
    <t>ОТЧЕТ ПО ДЕРАТИЗАЦИИ</t>
  </si>
  <si>
    <t>период</t>
  </si>
  <si>
    <t>Август 2020 г</t>
  </si>
  <si>
    <t>Исполнитель:</t>
  </si>
  <si>
    <t>ООО «Альфадез»</t>
  </si>
  <si>
    <t>Заказчик:</t>
  </si>
  <si>
    <t>ОСП ЗУПИ ООО ПензаМолИнвест</t>
  </si>
  <si>
    <t xml:space="preserve">Адрес: </t>
  </si>
  <si>
    <t>442140, Пензенская обл. с.Овчарное, ул Луговая ,41</t>
  </si>
  <si>
    <t xml:space="preserve">АКТ СДАЧИ ПРИЕМКИ РАБОТ </t>
  </si>
  <si>
    <t>ОЦЕНКА ЭФФЕКТИВНОСТИ РАБОТ ПО ДЕРАТИЗАЦИИ</t>
  </si>
  <si>
    <t xml:space="preserve">СВОДНЫЙ ОТЧЕТ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</si>
  <si>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</si>
  <si>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</si>
  <si>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</si>
  <si>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</si>
  <si>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</si>
  <si>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</si>
  <si>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>Представитель   ОСП ЗУПИ ООО ПензаМолИнвест</t>
  </si>
  <si>
    <t>Исполнитель, в лице дезинфектора В.Н.Руденко с одной стороны и</t>
  </si>
  <si>
    <t>ОСП ЗУПИ ООО ПензаМолИнвест в лице представителя администрации  ___________ c  другой, составили   настоящий  Акт  о  том,  что за период  01.08.2020-31.08.2020 гг, были проведены работы по договору № 486 от  29/05/2017 г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</si>
  <si>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</si>
  <si>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Площади помещений</t>
  </si>
  <si>
    <t>Площадь фактически обработанных помещений, м2</t>
  </si>
  <si>
    <t>Дератизация</t>
  </si>
  <si>
    <t>Осмотр помещений</t>
  </si>
  <si>
    <t>м2</t>
  </si>
  <si>
    <t>Установка клеевых ловушек</t>
  </si>
  <si>
    <t>шт</t>
  </si>
  <si>
    <t>Использованные препараты:</t>
  </si>
  <si>
    <t>Хлебная приманка Сухари, брикетированные тесто-изделия</t>
  </si>
  <si>
    <t>Дератизация территории</t>
  </si>
  <si>
    <t>Осмотр территории</t>
  </si>
  <si>
    <t>Расходные материалы для дератизации</t>
  </si>
  <si>
    <t>Итого КИУ в помещениях</t>
  </si>
  <si>
    <t>Итого КИУ на территории</t>
  </si>
  <si>
    <t>Специалист по дератизации и дезинсекции  ООО «Альфадез» Ю.В.Супрунова</t>
  </si>
  <si>
    <t>ОЦЕНКА ЭФФЕКТИВНОСТИ РАБОТ ПО ДЕРАТИЗАЦИИ ПЕНЗАМОЛИНВЕСТ</t>
  </si>
  <si>
    <t>Август 2020 г.</t>
  </si>
  <si>
    <t>Наименование</t>
  </si>
  <si>
    <t>1. Площадь объекта</t>
  </si>
  <si>
    <t>1.1 Общая площадь, кв.м</t>
  </si>
  <si>
    <t>1.2.Заселенная площадь, кв.м.</t>
  </si>
  <si>
    <t>1.3.Свободная от вредителей площадь, %</t>
  </si>
  <si>
    <t>2.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</si>
  <si>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</si>
  <si>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</si>
  <si>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</si>
  <si>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 погрызов приманок в КИУ,  наличие грызунов или их следов на клеевых ловушках, в помещениях.</t>
  </si>
  <si>
    <t>Инсектицидная обработка (наименование, дв ,токсичность)</t>
  </si>
  <si>
    <t>-</t>
  </si>
  <si>
    <t>2.2.1 Контрольно истребительные устройства «КИУ»,шт по периметру</t>
  </si>
  <si>
    <t>2.2.2 Контрольно истребительные устройства «КИУ»,шт в помещениях</t>
  </si>
  <si>
    <t>3. Используемые истребительные средства</t>
  </si>
  <si>
    <t xml:space="preserve"> 3.1  Родентицидные</t>
  </si>
  <si>
    <t>Бродифакум 0,005% РОСС RU Д-RU.АД37.В.11289/19</t>
  </si>
  <si>
    <t>АЛТ клей РОСС RU/АЯ.12Д02542</t>
  </si>
  <si>
    <t>5.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</si>
  <si>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</si>
  <si>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</si>
  <si>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</si>
  <si>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</si>
  <si>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6. Рекомендации  и дополнительные мероприятия</t>
  </si>
  <si>
    <t>СВОДНЫЙ ОТЧЕТ ПО ДЕРАТИЗАЦИИ</t>
  </si>
  <si>
    <t>Параметры</t>
  </si>
  <si>
    <t>Июль 2020 г</t>
  </si>
  <si>
    <t xml:space="preserve">Период предыдущий </t>
  </si>
  <si>
    <t>Отчетный период</t>
  </si>
  <si>
    <t>Грызуны</t>
  </si>
  <si>
    <t>Количество контрольно истребительных устройств «КИУ» территория</t>
  </si>
  <si>
    <t>Количество контрольно истребительных устройств «КИУ» помещения</t>
  </si>
  <si>
    <t>Количество «КИУ», в которых имеются погрызы приманки</t>
  </si>
  <si>
    <t>Количество установленных клеевых ловушек в КИУ в помещении</t>
  </si>
  <si>
    <t>Количество клеевых ловушек с отловленными грызунами</t>
  </si>
  <si>
    <t>Кратность проверок точек контроля в отчетный период</t>
  </si>
  <si>
    <t>Поврежденные КИУ</t>
  </si>
  <si>
    <t>КИУ отсутствует</t>
  </si>
  <si>
    <t>Нет доступа к КИУ (загорожено)</t>
  </si>
  <si>
    <t>Итого обслуживаемых КИУ</t>
  </si>
  <si>
    <t>Другие  мероприятия</t>
  </si>
  <si>
    <t>Осмотр помещений и опрос работников подразделений на предмет наличия грызунов и их жизнедеятельности (нор, погрызов, помета и тд.)</t>
  </si>
  <si>
    <t>Осмотр помещений и опрос работников подразделений на предмет наличия грызунов ил их жизнедеятельности (нор, погрызов, помета и тд.)</t>
  </si>
  <si>
    <t>Зоны повышенного риска</t>
  </si>
  <si>
    <t>Зоны общей приемки товара,холодильники</t>
  </si>
  <si>
    <t>Зоны общей приемки товара, территория</t>
  </si>
  <si>
    <t>Примечания</t>
  </si>
  <si>
    <t>Рекомендации:</t>
  </si>
  <si>
    <t>Организовать грызуноистребительные работы на территории. обеспечить сохранность средств учета КИУ, проведение барьерной дератизации. Так как в 22 КИУ обнаружены насекомые (муховертка обыкновенная), была проведена дезинсекция в рамках партнерских отношений.</t>
  </si>
  <si>
    <t>№П/П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</si>
  <si>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</si>
  <si>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</si>
  <si>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</si>
  <si>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</si>
  <si>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кол-во киу</t>
  </si>
  <si>
    <t>Даты посещений</t>
  </si>
  <si>
    <t>КОНТРОЛЬНЫЙ ЛИСТ ПРОВЕРКИ СРЕДСТВ КОНТРОЛЯ ДЕРАТИЗАЦИИ ПЕНЗАМОЛИНВЕСТ</t>
  </si>
  <si>
    <t>2018г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</si>
  <si>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</si>
  <si>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</si>
  <si>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</si>
  <si>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</si>
  <si>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</si>
  <si>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</si>
  <si>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</si>
  <si>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</si>
  <si>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 xml:space="preserve">Пищевые 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</si>
  <si>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</si>
  <si>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</si>
  <si>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</si>
  <si>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</si>
  <si>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</si>
  <si>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</si>
  <si>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</si>
  <si>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</si>
  <si>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</si>
  <si>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</si>
  <si>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</si>
  <si>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</si>
  <si>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</si>
  <si>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</si>
  <si>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</si>
  <si>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</si>
  <si>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</si>
  <si>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</si>
  <si>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</si>
  <si>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</si>
  <si>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</si>
  <si>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</si>
  <si>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</si>
  <si>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</si>
  <si>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</si>
  <si>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</si>
  <si>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</si>
  <si>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</si>
  <si>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</si>
  <si>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</si>
  <si>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</si>
  <si>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</si>
  <si>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</si>
  <si>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</si>
  <si>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</si>
  <si>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</si>
  <si>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</si>
  <si>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</si>
  <si>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</si>
  <si>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</si>
  <si>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</si>
  <si>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</si>
  <si>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</si>
  <si>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</si>
  <si>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</si>
  <si>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</si>
  <si>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</si>
  <si>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</si>
  <si>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</si>
  <si>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</si>
  <si>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</si>
  <si>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</si>
  <si>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</si>
  <si>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</si>
  <si>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</si>
  <si>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</si>
  <si>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</si>
  <si>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</si>
  <si>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</si>
  <si>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</si>
  <si>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</si>
  <si>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</si>
  <si>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</si>
  <si>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</si>
  <si>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</si>
  <si>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</si>
  <si>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</si>
  <si>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</si>
  <si>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</si>
  <si>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</si>
  <si>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</si>
  <si>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</si>
  <si>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</si>
  <si>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</si>
  <si>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</si>
  <si>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</si>
  <si>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</si>
  <si>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</si>
  <si>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</si>
  <si>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</si>
  <si>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</si>
  <si>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</si>
  <si>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</si>
  <si>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</si>
  <si>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</si>
  <si>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</si>
  <si>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</si>
  <si>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</si>
  <si>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</si>
  <si>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</si>
  <si>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</si>
  <si>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</si>
  <si>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</si>
  <si>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</si>
  <si>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</si>
  <si>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</si>
  <si>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</si>
  <si>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</si>
  <si>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</si>
  <si>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</si>
  <si>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</si>
  <si>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</si>
  <si>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</si>
  <si>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</si>
  <si>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</si>
  <si>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</si>
  <si>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</si>
  <si>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</si>
  <si>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</si>
  <si>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</si>
  <si>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</si>
  <si>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</si>
  <si>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</si>
  <si>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</si>
  <si>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</si>
  <si>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 xml:space="preserve">Представитель    ООО «ПензаМолИнвест» </t>
  </si>
  <si>
    <t>КОНТРОЛЬНЫЙ ЛИСТ ПРОВЕРКИ СРЕДСТВ КОНТРОЛЯ ДЕРАТИЗАЦИИ</t>
  </si>
  <si>
    <t>Август2020</t>
  </si>
  <si>
    <t>Единичные погрызы    (№ КИУ)</t>
  </si>
  <si>
    <t>Множественные погрызы   (№ КИУ)</t>
  </si>
  <si>
    <t>Отсутствует КИУ (№КИУ)</t>
  </si>
  <si>
    <t>Повреждено КИУ (№КИУ)</t>
  </si>
  <si>
    <t>Нет доступа (№ КИУ)</t>
  </si>
  <si>
    <t>Замена/установка КИУ    (№КИУ)</t>
  </si>
  <si>
    <t>43,44,45,46</t>
  </si>
  <si>
    <t>116 (лед)</t>
  </si>
  <si>
    <t>"+"</t>
  </si>
  <si>
    <t>Предупреждение увеличения ареала обитания</t>
  </si>
  <si>
    <t>ГРАФИК ОСМОТРА СРЕДСТВ КОНТРОЛЯ ДЕРАТИЗАЦИИ ПЕНЗАМОЛИНВЕСТ</t>
  </si>
  <si>
    <t>Профилактика</t>
  </si>
  <si>
    <t>Киу</t>
  </si>
  <si>
    <t>--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</si>
</sst>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"/>
    <numFmt numFmtId="167" formatCode="0.00"/>
    <numFmt numFmtId="168" formatCode="mm/yy"/>
    <numFmt numFmtId="169" formatCode="dd/mm/yy"/>
  </numFmts>
  <fonts count="22">
    <font>
      <sz val="11"/>
      <color indexed="8"/>
      <name val="Arial Cyr"/>
      <family val="2"/>
    </font>
    <font>
      <sz val="10"/>
      <name val="Arial"/>
      <family val="0"/>
    </font>
    <font>
      <b/>
      <sz val="18"/>
      <color indexed="8"/>
      <name val="Arial Cyr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 applyBorder="0" applyProtection="0">
      <alignment/>
    </xf>
  </cellStyleXfs>
  <cellXfs count="10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7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9" fillId="0" borderId="0" xfId="0" applyFont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9" fillId="0" borderId="0" xfId="0" applyFont="1" applyFill="1" applyAlignment="1">
      <alignment vertical="center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10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vertical="center"/>
    </xf>
    <xf numFmtId="164" fontId="6" fillId="0" borderId="1" xfId="0" applyFont="1" applyBorder="1" applyAlignment="1">
      <alignment vertical="center"/>
    </xf>
    <xf numFmtId="164" fontId="11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 wrapText="1"/>
    </xf>
    <xf numFmtId="164" fontId="12" fillId="0" borderId="1" xfId="0" applyFont="1" applyBorder="1" applyAlignment="1">
      <alignment horizontal="left"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left" vertical="center"/>
    </xf>
    <xf numFmtId="164" fontId="13" fillId="0" borderId="0" xfId="0" applyFont="1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4" fontId="15" fillId="0" borderId="1" xfId="0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13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2" fillId="0" borderId="1" xfId="0" applyFont="1" applyBorder="1" applyAlignment="1">
      <alignment horizontal="center" vertical="center" wrapText="1" shrinkToFit="1"/>
    </xf>
    <xf numFmtId="164" fontId="16" fillId="0" borderId="1" xfId="0" applyFont="1" applyBorder="1" applyAlignment="1">
      <alignment horizontal="left" vertical="top" wrapText="1"/>
    </xf>
    <xf numFmtId="168" fontId="13" fillId="0" borderId="1" xfId="0" applyNumberFormat="1" applyFont="1" applyBorder="1" applyAlignment="1">
      <alignment horizontal="center" vertical="center" wrapText="1"/>
    </xf>
    <xf numFmtId="169" fontId="9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>
      <alignment/>
    </xf>
    <xf numFmtId="164" fontId="12" fillId="2" borderId="1" xfId="0" applyFont="1" applyFill="1" applyBorder="1" applyAlignment="1">
      <alignment horizontal="center" vertical="center"/>
    </xf>
    <xf numFmtId="169" fontId="9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Font="1" applyFill="1" applyAlignment="1">
      <alignment/>
    </xf>
    <xf numFmtId="164" fontId="0" fillId="2" borderId="0" xfId="0" applyFill="1" applyAlignment="1">
      <alignment/>
    </xf>
    <xf numFmtId="164" fontId="13" fillId="2" borderId="0" xfId="0" applyFont="1" applyFill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9" fontId="9" fillId="0" borderId="0" xfId="2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vertical="center" wrapText="1"/>
    </xf>
    <xf numFmtId="164" fontId="9" fillId="0" borderId="0" xfId="0" applyFont="1" applyAlignment="1">
      <alignment horizontal="center" vertical="center"/>
    </xf>
    <xf numFmtId="164" fontId="9" fillId="0" borderId="0" xfId="0" applyFont="1" applyFill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1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9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 shrinkToFi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8" fillId="0" borderId="1" xfId="0" applyFont="1" applyFill="1" applyBorder="1" applyAlignment="1">
      <alignment horizontal="center" vertical="center" wrapText="1" shrinkToFit="1"/>
    </xf>
    <xf numFmtId="164" fontId="9" fillId="0" borderId="2" xfId="0" applyFont="1" applyBorder="1" applyAlignment="1">
      <alignment horizontal="center"/>
    </xf>
    <xf numFmtId="164" fontId="9" fillId="0" borderId="1" xfId="0" applyFont="1" applyBorder="1" applyAlignment="1">
      <alignment vertical="center" wrapText="1"/>
    </xf>
    <xf numFmtId="164" fontId="13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/>
    </xf>
    <xf numFmtId="169" fontId="0" fillId="0" borderId="0" xfId="0" applyNumberFormat="1" applyFont="1" applyAlignment="1">
      <alignment/>
    </xf>
    <xf numFmtId="164" fontId="16" fillId="0" borderId="1" xfId="0" applyFont="1" applyBorder="1" applyAlignment="1">
      <alignment vertical="top" wrapText="1"/>
    </xf>
    <xf numFmtId="164" fontId="18" fillId="0" borderId="1" xfId="0" applyFont="1" applyBorder="1" applyAlignment="1">
      <alignment vertical="top" wrapText="1"/>
    </xf>
    <xf numFmtId="164" fontId="9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 shrinkToFit="1"/>
    </xf>
    <xf numFmtId="164" fontId="8" fillId="0" borderId="1" xfId="0" applyFont="1" applyBorder="1" applyAlignment="1">
      <alignment horizontal="center" shrinkToFit="1"/>
    </xf>
    <xf numFmtId="164" fontId="9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6">
      <selection activeCell="E33" sqref="E33"/>
    </sheetView>
  </sheetViews>
  <sheetFormatPr defaultColWidth="8.796875" defaultRowHeight="14.25"/>
  <cols>
    <col min="1" max="1" width="11.3984375" style="0" customWidth="1"/>
    <col min="7" max="7" width="14.09765625" style="0" customWidth="1"/>
    <col min="8" max="8" width="11.3984375" style="0" customWidth="1"/>
  </cols>
  <sheetData>
    <row r="2" spans="1:8" ht="24">
      <c r="A2" s="1" t="s">
        <v>0</v>
      </c>
      <c r="B2" s="1"/>
      <c r="C2" s="1"/>
      <c r="D2" s="1"/>
      <c r="E2" s="1"/>
      <c r="F2" s="1"/>
      <c r="G2" s="1"/>
      <c r="H2" s="1"/>
    </row>
    <row r="3" ht="23.25">
      <c r="E3" s="2"/>
    </row>
    <row r="4" spans="2:6" ht="15" customHeight="1">
      <c r="B4" s="3"/>
      <c r="C4" s="3"/>
      <c r="D4" t="s">
        <v>1</v>
      </c>
      <c r="E4" s="4" t="s">
        <v>2</v>
      </c>
      <c r="F4" s="4"/>
    </row>
    <row r="6" spans="1:2" ht="15" customHeight="1">
      <c r="A6" s="3"/>
      <c r="B6" s="3"/>
    </row>
    <row r="7" spans="1:5" ht="16.5">
      <c r="A7" s="5" t="s">
        <v>3</v>
      </c>
      <c r="B7" s="6" t="s">
        <v>4</v>
      </c>
      <c r="C7" s="6"/>
      <c r="D7" s="6"/>
      <c r="E7" s="6"/>
    </row>
    <row r="8" spans="1:5" ht="16.5">
      <c r="A8" s="5" t="s">
        <v>5</v>
      </c>
      <c r="B8" s="7" t="s">
        <v>6</v>
      </c>
      <c r="C8" s="7"/>
      <c r="D8" s="7"/>
      <c r="E8" s="7"/>
    </row>
    <row r="9" spans="1:5" ht="16.5">
      <c r="A9" s="5" t="s">
        <v>7</v>
      </c>
      <c r="B9" s="6" t="s">
        <v>8</v>
      </c>
      <c r="C9" s="6"/>
      <c r="D9" s="6"/>
      <c r="E9" s="6"/>
    </row>
    <row r="12" spans="2:14" ht="15.75">
      <c r="B12" s="8" t="s">
        <v>9</v>
      </c>
      <c r="C12" s="8"/>
      <c r="D12" s="8"/>
      <c r="E12" s="8"/>
      <c r="F12" s="8"/>
      <c r="G12" s="8"/>
      <c r="H12" s="8"/>
      <c r="I12" s="9"/>
      <c r="J12" s="9"/>
      <c r="K12" s="9"/>
      <c r="L12" s="10"/>
      <c r="M12" s="10"/>
      <c r="N12" s="10"/>
    </row>
    <row r="13" spans="2:14" ht="15.75">
      <c r="B13" s="8" t="s">
        <v>10</v>
      </c>
      <c r="C13" s="8"/>
      <c r="D13" s="8"/>
      <c r="E13" s="8"/>
      <c r="F13" s="8"/>
      <c r="G13" s="8"/>
      <c r="H13" s="8"/>
      <c r="I13" s="9"/>
      <c r="J13" s="9"/>
      <c r="K13" s="9"/>
      <c r="L13" s="10"/>
      <c r="M13" s="10"/>
      <c r="N13" s="10"/>
    </row>
    <row r="14" spans="2:14" ht="14.25" customHeight="1">
      <c r="B14" s="11" t="s">
        <v>11</v>
      </c>
      <c r="C14" s="11"/>
      <c r="D14" s="11"/>
      <c r="E14" s="11"/>
      <c r="F14" s="11"/>
      <c r="G14" s="11"/>
      <c r="H14" s="11"/>
      <c r="I14" s="9"/>
      <c r="J14" s="9"/>
      <c r="K14" s="9"/>
      <c r="L14" s="10"/>
      <c r="M14" s="10"/>
      <c r="N14" s="10"/>
    </row>
    <row r="15" spans="2:14" ht="15.75">
      <c r="B15" s="8" t="s"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10"/>
    </row>
    <row r="16" spans="2:14" ht="15.75">
      <c r="B16" s="12" t="s">
        <v>13</v>
      </c>
      <c r="C16" s="12"/>
      <c r="D16" s="12"/>
      <c r="E16" s="12"/>
      <c r="F16" s="12"/>
      <c r="G16" s="12"/>
      <c r="H16" s="12"/>
      <c r="I16" s="13"/>
      <c r="J16" s="13"/>
      <c r="K16" s="13"/>
      <c r="L16" s="13"/>
      <c r="M16" s="13"/>
      <c r="N16" s="13"/>
    </row>
    <row r="22" spans="1:11" ht="14.25">
      <c r="A22" s="14" t="s">
        <v>14</v>
      </c>
      <c r="B22" s="15"/>
      <c r="C22" s="15"/>
      <c r="D22" s="15"/>
      <c r="E22" s="15"/>
      <c r="F22" s="15"/>
      <c r="G22" s="15"/>
      <c r="H22" s="15"/>
      <c r="I22" s="16"/>
      <c r="J22" s="16"/>
      <c r="K22" s="17"/>
    </row>
    <row r="23" spans="1:11" ht="15.75">
      <c r="A23" s="14" t="s">
        <v>15</v>
      </c>
      <c r="B23" s="14"/>
      <c r="C23" s="14"/>
      <c r="D23" s="14"/>
      <c r="E23" s="14"/>
      <c r="F23" s="14"/>
      <c r="G23" s="18" t="s">
        <v>16</v>
      </c>
      <c r="H23" s="18"/>
      <c r="I23" s="18"/>
      <c r="J23" s="18"/>
      <c r="K23" s="18"/>
    </row>
    <row r="24" spans="1:11" ht="14.25">
      <c r="A24" s="14"/>
      <c r="B24" s="14"/>
      <c r="C24" s="14"/>
      <c r="D24" s="14"/>
      <c r="E24" s="14"/>
      <c r="F24" s="14"/>
      <c r="G24" s="18"/>
      <c r="H24" s="18"/>
      <c r="I24" s="18"/>
      <c r="J24" s="18"/>
      <c r="K24" s="18"/>
    </row>
    <row r="25" spans="1:11" ht="14.25">
      <c r="A25" s="14"/>
      <c r="B25" s="14"/>
      <c r="C25" s="14"/>
      <c r="D25" s="14"/>
      <c r="E25" s="14"/>
      <c r="F25" s="14"/>
      <c r="G25" s="18"/>
      <c r="H25" s="18"/>
      <c r="I25" s="18"/>
      <c r="J25" s="18"/>
      <c r="K25" s="18"/>
    </row>
    <row r="26" spans="1:11" ht="14.25">
      <c r="A26" s="19" t="s">
        <v>17</v>
      </c>
      <c r="B26" s="15"/>
      <c r="C26" s="15"/>
      <c r="D26" s="15"/>
      <c r="E26" s="15"/>
      <c r="F26" s="19"/>
      <c r="G26" s="19"/>
      <c r="H26" s="19"/>
      <c r="I26" s="20"/>
      <c r="J26" s="20"/>
      <c r="K26" s="17"/>
    </row>
    <row r="27" spans="1:11" ht="15.75">
      <c r="A27" s="21" t="s">
        <v>18</v>
      </c>
      <c r="B27" s="21"/>
      <c r="C27" s="21"/>
      <c r="D27" s="21"/>
      <c r="E27" s="15"/>
      <c r="F27" s="15"/>
      <c r="G27" s="22" t="s">
        <v>16</v>
      </c>
      <c r="H27" s="22"/>
      <c r="I27" s="22"/>
      <c r="J27" s="22"/>
      <c r="K27" s="22"/>
    </row>
  </sheetData>
  <sheetProtection selectLockedCells="1" selectUnlockedCells="1"/>
  <mergeCells count="12">
    <mergeCell ref="A2:H2"/>
    <mergeCell ref="B4:C4"/>
    <mergeCell ref="E4:F4"/>
    <mergeCell ref="A6:B6"/>
    <mergeCell ref="B7:E7"/>
    <mergeCell ref="B8:E8"/>
    <mergeCell ref="B9:E9"/>
    <mergeCell ref="B12:H12"/>
    <mergeCell ref="B13:H13"/>
    <mergeCell ref="B14:H14"/>
    <mergeCell ref="B15:H15"/>
    <mergeCell ref="B16:H16"/>
  </mergeCells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4">
      <selection activeCell="A25" sqref="A25"/>
    </sheetView>
  </sheetViews>
  <sheetFormatPr defaultColWidth="8.796875" defaultRowHeight="14.25"/>
  <cols>
    <col min="1" max="1" width="12.5" style="23" customWidth="1"/>
    <col min="2" max="2" width="10.19921875" style="23" customWidth="1"/>
    <col min="3" max="3" width="6.8984375" style="23" customWidth="1"/>
    <col min="4" max="4" width="17.69921875" style="23" customWidth="1"/>
    <col min="5" max="5" width="24" style="23" customWidth="1"/>
    <col min="6" max="16384" width="10.19921875" style="23" customWidth="1"/>
  </cols>
  <sheetData>
    <row r="1" spans="1:256" ht="18.75" customHeight="1">
      <c r="A1" s="24" t="s">
        <v>9</v>
      </c>
      <c r="B1" s="24"/>
      <c r="C1" s="24"/>
      <c r="D1" s="24"/>
      <c r="E1" s="2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>
      <c r="A2" s="25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5" customHeight="1">
      <c r="A3" s="3" t="s">
        <v>2</v>
      </c>
      <c r="B3" s="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6.5" customHeight="1">
      <c r="A4" s="26" t="s">
        <v>3</v>
      </c>
      <c r="B4" s="27" t="s">
        <v>4</v>
      </c>
      <c r="C4" s="27"/>
      <c r="D4" s="27"/>
      <c r="E4" s="2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6" t="s">
        <v>5</v>
      </c>
      <c r="B5" s="7" t="s">
        <v>6</v>
      </c>
      <c r="C5" s="7"/>
      <c r="D5" s="7"/>
      <c r="E5" s="7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6.5" customHeight="1">
      <c r="A6" s="26" t="s">
        <v>7</v>
      </c>
      <c r="B6" s="27" t="s">
        <v>8</v>
      </c>
      <c r="C6" s="27"/>
      <c r="D6" s="27"/>
      <c r="E6" s="2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" ht="15">
      <c r="A8" s="23" t="s">
        <v>19</v>
      </c>
      <c r="B8" s="23" t="s">
        <v>6</v>
      </c>
    </row>
    <row r="9" spans="1:256" ht="43.5" customHeight="1">
      <c r="A9" s="28" t="s">
        <v>20</v>
      </c>
      <c r="B9" s="28"/>
      <c r="C9" s="28"/>
      <c r="D9" s="28"/>
      <c r="E9" s="2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29" t="s">
        <v>21</v>
      </c>
      <c r="B10" s="29"/>
      <c r="C10" s="29"/>
      <c r="D10" s="29"/>
      <c r="E10" s="29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25" customHeight="1">
      <c r="A11" s="30" t="s">
        <v>22</v>
      </c>
      <c r="B11" s="30"/>
      <c r="C11" s="30"/>
      <c r="D11" s="31" t="s">
        <v>23</v>
      </c>
      <c r="E11" s="3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32" t="s">
        <v>24</v>
      </c>
      <c r="B12" s="32"/>
      <c r="C12" s="32"/>
      <c r="D12" s="32"/>
      <c r="E12" s="3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30" t="s">
        <v>25</v>
      </c>
      <c r="B13" s="30"/>
      <c r="C13" s="30"/>
      <c r="D13" s="33">
        <f>эффект!B5</f>
        <v>35801.7</v>
      </c>
      <c r="E13" s="34" t="s">
        <v>26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30" t="s">
        <v>27</v>
      </c>
      <c r="B14" s="30"/>
      <c r="C14" s="30"/>
      <c r="D14" s="34">
        <f>эффект!B13</f>
        <v>176</v>
      </c>
      <c r="E14" s="34" t="s">
        <v>28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 customHeight="1">
      <c r="A15" s="32" t="s">
        <v>29</v>
      </c>
      <c r="B15" s="32"/>
      <c r="C15" s="32"/>
      <c r="D15" s="35" t="s">
        <v>30</v>
      </c>
      <c r="E15" s="3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32"/>
      <c r="B16" s="32"/>
      <c r="C16" s="32"/>
      <c r="D16" s="36">
        <f>эффект!B16</f>
        <v>0</v>
      </c>
      <c r="E16" s="3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32" t="s">
        <v>31</v>
      </c>
      <c r="B17" s="32"/>
      <c r="C17" s="32"/>
      <c r="D17" s="32"/>
      <c r="E17" s="3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30" t="s">
        <v>32</v>
      </c>
      <c r="B18" s="30"/>
      <c r="C18" s="30"/>
      <c r="D18" s="33">
        <v>27800</v>
      </c>
      <c r="E18" s="34" t="s">
        <v>26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30" t="s">
        <v>29</v>
      </c>
      <c r="B19" s="30"/>
      <c r="C19" s="30"/>
      <c r="D19" s="35">
        <f>эффект!B15</f>
        <v>0</v>
      </c>
      <c r="E19" s="3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32" t="s">
        <v>33</v>
      </c>
      <c r="B20" s="32"/>
      <c r="C20" s="32"/>
      <c r="D20" s="32"/>
      <c r="E20" s="32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37" t="s">
        <v>34</v>
      </c>
      <c r="B21" s="37"/>
      <c r="C21" s="37"/>
      <c r="D21" s="34">
        <f>'Контрольный лист'!B57</f>
        <v>176</v>
      </c>
      <c r="E21" s="34" t="s">
        <v>28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7" t="s">
        <v>35</v>
      </c>
      <c r="B22" s="37"/>
      <c r="C22" s="37"/>
      <c r="D22" s="33">
        <f>'Контрольный лист'!B58</f>
        <v>156</v>
      </c>
      <c r="E22" s="34" t="s">
        <v>28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/>
      <c r="B23" s="38"/>
      <c r="C23" s="38"/>
      <c r="D23" s="38"/>
      <c r="E23" s="3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2" s="40" customFormat="1" ht="15" customHeight="1">
      <c r="A24" s="38" t="s">
        <v>14</v>
      </c>
      <c r="B24"/>
      <c r="C24"/>
      <c r="D24"/>
      <c r="E24" s="39"/>
      <c r="F24" s="39"/>
      <c r="G24" s="39"/>
      <c r="H24" s="39"/>
      <c r="I24" s="39"/>
      <c r="J24" s="39"/>
      <c r="K24" s="39"/>
      <c r="L24" s="39"/>
    </row>
    <row r="25" spans="1:12" s="40" customFormat="1" ht="28.5" customHeight="1">
      <c r="A25" s="41" t="s">
        <v>36</v>
      </c>
      <c r="B25" s="41"/>
      <c r="C25" s="41"/>
      <c r="D25" s="41"/>
      <c r="E25" s="42"/>
      <c r="F25" s="39"/>
      <c r="G25" s="39"/>
      <c r="H25" s="39"/>
      <c r="I25" s="39"/>
      <c r="J25" s="39"/>
      <c r="K25" s="39"/>
      <c r="L25" s="39"/>
    </row>
    <row r="26" spans="1:12" ht="15">
      <c r="A26"/>
      <c r="B26"/>
      <c r="C26"/>
      <c r="D26"/>
      <c r="E26"/>
      <c r="F26"/>
      <c r="G26"/>
      <c r="H26"/>
      <c r="I26"/>
      <c r="J26"/>
      <c r="K26"/>
      <c r="L26"/>
    </row>
    <row r="27" spans="2:6" ht="15">
      <c r="B27"/>
      <c r="C27"/>
      <c r="D27"/>
      <c r="E27"/>
      <c r="F27"/>
    </row>
    <row r="28" spans="1:6" ht="15">
      <c r="A28" s="43"/>
      <c r="B28" s="43"/>
      <c r="C28" s="43"/>
      <c r="D28" s="43"/>
      <c r="E28"/>
      <c r="F28"/>
    </row>
  </sheetData>
  <sheetProtection selectLockedCells="1" selectUnlockedCells="1"/>
  <mergeCells count="24">
    <mergeCell ref="A1:E1"/>
    <mergeCell ref="A3:B3"/>
    <mergeCell ref="B4:E4"/>
    <mergeCell ref="B5:E5"/>
    <mergeCell ref="B6:E6"/>
    <mergeCell ref="A9:E9"/>
    <mergeCell ref="A10:E10"/>
    <mergeCell ref="A11:C11"/>
    <mergeCell ref="D11:E11"/>
    <mergeCell ref="A12:E12"/>
    <mergeCell ref="A13:C13"/>
    <mergeCell ref="A14:C14"/>
    <mergeCell ref="A15:C16"/>
    <mergeCell ref="D15:E15"/>
    <mergeCell ref="D16:E16"/>
    <mergeCell ref="A17:E17"/>
    <mergeCell ref="A18:C18"/>
    <mergeCell ref="A19:C19"/>
    <mergeCell ref="D19:E19"/>
    <mergeCell ref="A20:E20"/>
    <mergeCell ref="A21:C21"/>
    <mergeCell ref="A22:C22"/>
    <mergeCell ref="A25:D25"/>
    <mergeCell ref="A28:D28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26" sqref="A26"/>
    </sheetView>
  </sheetViews>
  <sheetFormatPr defaultColWidth="8.796875" defaultRowHeight="14.25"/>
  <cols>
    <col min="1" max="1" width="39.59765625" style="44" customWidth="1"/>
    <col min="2" max="2" width="37" style="44" customWidth="1"/>
    <col min="3" max="3" width="10.19921875" style="44" customWidth="1"/>
    <col min="4" max="5" width="9" style="44" hidden="1" customWidth="1"/>
    <col min="6" max="16384" width="8.69921875" style="44" customWidth="1"/>
  </cols>
  <sheetData>
    <row r="1" spans="1:12" ht="16.5" customHeight="1">
      <c r="A1" s="45" t="s">
        <v>37</v>
      </c>
      <c r="B1" s="45"/>
      <c r="C1"/>
      <c r="D1"/>
      <c r="E1"/>
      <c r="F1"/>
      <c r="G1"/>
      <c r="H1"/>
      <c r="I1"/>
      <c r="J1"/>
      <c r="K1"/>
      <c r="L1"/>
    </row>
    <row r="2" spans="1:12" ht="14.25">
      <c r="A2" s="46" t="s">
        <v>38</v>
      </c>
      <c r="B2" s="47"/>
      <c r="C2"/>
      <c r="D2"/>
      <c r="E2"/>
      <c r="F2"/>
      <c r="G2"/>
      <c r="H2"/>
      <c r="I2"/>
      <c r="J2"/>
      <c r="K2"/>
      <c r="L2"/>
    </row>
    <row r="3" spans="1:12" ht="14.25">
      <c r="A3" s="35" t="s">
        <v>39</v>
      </c>
      <c r="B3" s="35" t="s">
        <v>24</v>
      </c>
      <c r="C3"/>
      <c r="D3"/>
      <c r="E3"/>
      <c r="F3"/>
      <c r="G3"/>
      <c r="H3"/>
      <c r="I3"/>
      <c r="J3"/>
      <c r="K3"/>
      <c r="L3"/>
    </row>
    <row r="4" spans="1:12" ht="15.75" customHeight="1">
      <c r="A4" s="35" t="s">
        <v>40</v>
      </c>
      <c r="B4" s="35"/>
      <c r="C4"/>
      <c r="D4"/>
      <c r="E4"/>
      <c r="F4"/>
      <c r="G4"/>
      <c r="H4"/>
      <c r="I4"/>
      <c r="J4"/>
      <c r="K4"/>
      <c r="L4"/>
    </row>
    <row r="5" spans="1:12" ht="14.25">
      <c r="A5" s="48" t="s">
        <v>41</v>
      </c>
      <c r="B5" s="31">
        <v>35801.7</v>
      </c>
      <c r="C5"/>
      <c r="D5"/>
      <c r="E5"/>
      <c r="F5"/>
      <c r="G5"/>
      <c r="H5"/>
      <c r="I5"/>
      <c r="J5"/>
      <c r="K5"/>
      <c r="L5"/>
    </row>
    <row r="6" spans="1:12" ht="14.25">
      <c r="A6" s="48" t="s">
        <v>42</v>
      </c>
      <c r="B6" s="49">
        <v>700</v>
      </c>
      <c r="C6"/>
      <c r="D6"/>
      <c r="E6"/>
      <c r="F6"/>
      <c r="G6"/>
      <c r="H6"/>
      <c r="I6"/>
      <c r="J6"/>
      <c r="K6"/>
      <c r="L6"/>
    </row>
    <row r="7" spans="1:12" ht="14.25">
      <c r="A7" s="48" t="s">
        <v>43</v>
      </c>
      <c r="B7" s="50">
        <v>98</v>
      </c>
      <c r="C7"/>
      <c r="D7"/>
      <c r="E7"/>
      <c r="F7"/>
      <c r="G7"/>
      <c r="H7"/>
      <c r="I7"/>
      <c r="J7"/>
      <c r="K7"/>
      <c r="L7"/>
    </row>
    <row r="8" spans="1:12" ht="15.75" customHeight="1">
      <c r="A8" s="35" t="s">
        <v>44</v>
      </c>
      <c r="B8" s="35" t="s">
        <v>6</v>
      </c>
      <c r="C8"/>
      <c r="D8"/>
      <c r="E8"/>
      <c r="F8"/>
      <c r="G8"/>
      <c r="H8"/>
      <c r="I8"/>
      <c r="J8"/>
      <c r="K8"/>
      <c r="L8"/>
    </row>
    <row r="9" spans="1:12" ht="33.75">
      <c r="A9" s="48" t="s">
        <v>45</v>
      </c>
      <c r="B9" s="51" t="s">
        <v>46</v>
      </c>
      <c r="C9"/>
      <c r="D9"/>
      <c r="E9"/>
      <c r="F9"/>
      <c r="G9"/>
      <c r="H9"/>
      <c r="I9"/>
      <c r="J9"/>
      <c r="K9"/>
      <c r="L9"/>
    </row>
    <row r="10" spans="1:12" ht="33.75">
      <c r="A10" s="48" t="s">
        <v>47</v>
      </c>
      <c r="B10" s="51" t="s">
        <v>48</v>
      </c>
      <c r="C10"/>
      <c r="D10"/>
      <c r="E10"/>
      <c r="F10"/>
      <c r="G10"/>
      <c r="H10"/>
      <c r="I10"/>
      <c r="J10"/>
      <c r="K10"/>
      <c r="L10"/>
    </row>
    <row r="11" spans="1:12" ht="25.5">
      <c r="A11" s="48" t="s">
        <v>49</v>
      </c>
      <c r="B11" s="35" t="s">
        <v>50</v>
      </c>
      <c r="C11"/>
      <c r="D11"/>
      <c r="E11"/>
      <c r="F11"/>
      <c r="G11"/>
      <c r="H11"/>
      <c r="I11"/>
      <c r="J11"/>
      <c r="K11"/>
      <c r="L11"/>
    </row>
    <row r="12" spans="1:12" ht="25.5">
      <c r="A12" s="48" t="s">
        <v>51</v>
      </c>
      <c r="B12" s="52">
        <f>'контрол лист'!B60</f>
        <v>156</v>
      </c>
      <c r="C12"/>
      <c r="D12"/>
      <c r="E12"/>
      <c r="F12"/>
      <c r="G12"/>
      <c r="H12"/>
      <c r="I12"/>
      <c r="J12"/>
      <c r="K12"/>
      <c r="L12"/>
    </row>
    <row r="13" spans="1:12" ht="25.5">
      <c r="A13" s="48" t="s">
        <v>52</v>
      </c>
      <c r="B13" s="52">
        <v>176</v>
      </c>
      <c r="C13"/>
      <c r="D13"/>
      <c r="E13"/>
      <c r="F13"/>
      <c r="G13"/>
      <c r="H13"/>
      <c r="I13"/>
      <c r="J13"/>
      <c r="K13"/>
      <c r="L13"/>
    </row>
    <row r="14" spans="1:12" ht="15.75" customHeight="1">
      <c r="A14" s="35" t="s">
        <v>53</v>
      </c>
      <c r="B14" s="35"/>
      <c r="C14"/>
      <c r="D14"/>
      <c r="E14"/>
      <c r="F14"/>
      <c r="G14"/>
      <c r="H14"/>
      <c r="I14"/>
      <c r="J14"/>
      <c r="K14"/>
      <c r="L14"/>
    </row>
    <row r="15" spans="1:12" ht="26.25" customHeight="1">
      <c r="A15" s="53" t="s">
        <v>54</v>
      </c>
      <c r="B15" s="35" t="s">
        <v>55</v>
      </c>
      <c r="C15"/>
      <c r="D15"/>
      <c r="E15"/>
      <c r="F15"/>
      <c r="G15"/>
      <c r="H15"/>
      <c r="I15"/>
      <c r="J15"/>
      <c r="K15"/>
      <c r="L15"/>
    </row>
    <row r="16" spans="1:12" ht="14.25">
      <c r="A16" s="53"/>
      <c r="B16" s="33" t="s">
        <v>56</v>
      </c>
      <c r="C16"/>
      <c r="D16"/>
      <c r="E16"/>
      <c r="F16"/>
      <c r="G16"/>
      <c r="H16"/>
      <c r="I16"/>
      <c r="J16"/>
      <c r="K16"/>
      <c r="L16"/>
    </row>
    <row r="17" spans="1:12" ht="15.75" customHeight="1">
      <c r="A17" s="35" t="s">
        <v>57</v>
      </c>
      <c r="B17" s="35"/>
      <c r="C17"/>
      <c r="D17"/>
      <c r="E17"/>
      <c r="F17"/>
      <c r="G17"/>
      <c r="H17"/>
      <c r="I17"/>
      <c r="J17"/>
      <c r="K17"/>
      <c r="L17"/>
    </row>
    <row r="18" spans="1:12" ht="15.75" customHeight="1">
      <c r="A18" s="48" t="s">
        <v>58</v>
      </c>
      <c r="B18" s="35" t="s">
        <v>59</v>
      </c>
      <c r="C18"/>
      <c r="D18"/>
      <c r="E18"/>
      <c r="F18"/>
      <c r="G18"/>
      <c r="H18"/>
      <c r="I18"/>
      <c r="J18"/>
      <c r="K18"/>
      <c r="L18"/>
    </row>
    <row r="19" spans="1:12" ht="14.25">
      <c r="A19" s="48" t="s">
        <v>60</v>
      </c>
      <c r="B19" s="35"/>
      <c r="C19"/>
      <c r="D19"/>
      <c r="E19"/>
      <c r="F19"/>
      <c r="G19"/>
      <c r="H19"/>
      <c r="I19"/>
      <c r="J19"/>
      <c r="K19"/>
      <c r="L19"/>
    </row>
    <row r="20" spans="1:12" ht="14.25">
      <c r="A20" s="48" t="s">
        <v>61</v>
      </c>
      <c r="B20" s="35"/>
      <c r="C20"/>
      <c r="D20"/>
      <c r="E20"/>
      <c r="F20"/>
      <c r="G20"/>
      <c r="H20"/>
      <c r="I20"/>
      <c r="J20"/>
      <c r="K20"/>
      <c r="L20"/>
    </row>
    <row r="21" spans="1:12" ht="15.75" customHeight="1">
      <c r="A21" s="35" t="s">
        <v>62</v>
      </c>
      <c r="B21" s="35"/>
      <c r="C21"/>
      <c r="D21"/>
      <c r="E21"/>
      <c r="F21"/>
      <c r="G21"/>
      <c r="H21"/>
      <c r="I21"/>
      <c r="J21"/>
      <c r="K21"/>
      <c r="L21"/>
    </row>
    <row r="22" spans="1:12" ht="43.5" customHeight="1">
      <c r="A22" s="35">
        <f>'сводный отчет'!A21:C21</f>
        <v>0</v>
      </c>
      <c r="B22" s="35"/>
      <c r="C22"/>
      <c r="D22"/>
      <c r="E22"/>
      <c r="F22"/>
      <c r="G22"/>
      <c r="H22"/>
      <c r="I22"/>
      <c r="J22"/>
      <c r="K22"/>
      <c r="L22"/>
    </row>
    <row r="23" spans="1:12" ht="14.25">
      <c r="A23" s="54"/>
      <c r="C23"/>
      <c r="D23"/>
      <c r="E23"/>
      <c r="F23"/>
      <c r="G23"/>
      <c r="H23"/>
      <c r="I23"/>
      <c r="J23"/>
      <c r="K23"/>
      <c r="L23"/>
    </row>
    <row r="24" spans="1:12" ht="15">
      <c r="A24"/>
      <c r="B24" s="42"/>
      <c r="C24" s="38"/>
      <c r="D24" s="38"/>
      <c r="E24" s="42"/>
      <c r="F24"/>
      <c r="G24"/>
      <c r="H24"/>
      <c r="I24"/>
      <c r="J24"/>
      <c r="K24"/>
      <c r="L24"/>
    </row>
    <row r="25" spans="1:12" s="40" customFormat="1" ht="15" customHeight="1">
      <c r="A25" s="38" t="s">
        <v>14</v>
      </c>
      <c r="B25"/>
      <c r="C25"/>
      <c r="D25"/>
      <c r="E25" s="39"/>
      <c r="F25" s="39"/>
      <c r="G25" s="39"/>
      <c r="H25" s="39"/>
      <c r="I25" s="39"/>
      <c r="J25" s="39"/>
      <c r="K25" s="39"/>
      <c r="L25" s="39"/>
    </row>
    <row r="26" spans="1:12" s="40" customFormat="1" ht="15.75" customHeight="1">
      <c r="A26" s="41" t="s">
        <v>36</v>
      </c>
      <c r="B26" s="41"/>
      <c r="C26" s="41"/>
      <c r="D26" s="41"/>
      <c r="E26" s="42"/>
      <c r="F26" s="39"/>
      <c r="G26" s="39"/>
      <c r="H26" s="39"/>
      <c r="I26" s="39"/>
      <c r="J26" s="39"/>
      <c r="K26" s="39"/>
      <c r="L26" s="39"/>
    </row>
  </sheetData>
  <sheetProtection selectLockedCells="1" selectUnlockedCells="1"/>
  <mergeCells count="10">
    <mergeCell ref="A1:B1"/>
    <mergeCell ref="A4:B4"/>
    <mergeCell ref="A8:B8"/>
    <mergeCell ref="A14:B14"/>
    <mergeCell ref="A15:A16"/>
    <mergeCell ref="A17:B17"/>
    <mergeCell ref="B18:B20"/>
    <mergeCell ref="A21:B21"/>
    <mergeCell ref="A22:B22"/>
    <mergeCell ref="A26:B26"/>
  </mergeCells>
  <printOptions/>
  <pageMargins left="0.6020833333333333" right="0.47152777777777777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3">
      <selection activeCell="B9" sqref="B9"/>
    </sheetView>
  </sheetViews>
  <sheetFormatPr defaultColWidth="8.796875" defaultRowHeight="14.25"/>
  <cols>
    <col min="1" max="1" width="24" style="55" customWidth="1"/>
    <col min="2" max="2" width="23.5" style="40" customWidth="1"/>
    <col min="3" max="3" width="28.19921875" style="40" customWidth="1"/>
    <col min="4" max="16384" width="10.19921875" style="40" customWidth="1"/>
  </cols>
  <sheetData>
    <row r="1" spans="1:256" ht="18.75" customHeight="1">
      <c r="A1" s="24" t="s">
        <v>63</v>
      </c>
      <c r="B1" s="24"/>
      <c r="C1" s="2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55">
        <f>'контрол лист'!A2</f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256" ht="15">
      <c r="A4" s="56" t="s">
        <v>64</v>
      </c>
      <c r="B4" s="57" t="s">
        <v>65</v>
      </c>
      <c r="C4" s="58">
        <f>'контрол лист'!A2</f>
        <v>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56"/>
      <c r="B5" s="57" t="s">
        <v>66</v>
      </c>
      <c r="C5" s="58" t="s">
        <v>67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56"/>
      <c r="B6" s="58" t="s">
        <v>68</v>
      </c>
      <c r="C6" s="58" t="s">
        <v>68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">
      <c r="A7" s="57" t="s">
        <v>69</v>
      </c>
      <c r="B7" s="58">
        <v>92</v>
      </c>
      <c r="C7" s="58">
        <v>156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8.25">
      <c r="A8" s="57" t="s">
        <v>70</v>
      </c>
      <c r="B8" s="59">
        <v>176</v>
      </c>
      <c r="C8" s="58">
        <v>176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5">
      <c r="A9" s="57" t="s">
        <v>71</v>
      </c>
      <c r="B9" s="58">
        <v>2</v>
      </c>
      <c r="C9" s="58">
        <v>3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5">
      <c r="A10" s="57" t="s">
        <v>72</v>
      </c>
      <c r="B10" s="58">
        <v>112</v>
      </c>
      <c r="C10" s="58">
        <v>112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5">
      <c r="A11" s="57" t="s">
        <v>73</v>
      </c>
      <c r="B11" s="58">
        <v>0</v>
      </c>
      <c r="C11" s="58">
        <v>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>
      <c r="A12" s="57" t="s">
        <v>74</v>
      </c>
      <c r="B12" s="58">
        <v>3</v>
      </c>
      <c r="C12" s="58">
        <v>3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57" t="s">
        <v>75</v>
      </c>
      <c r="B13" s="58">
        <v>0</v>
      </c>
      <c r="C13" s="58">
        <v>1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57" t="s">
        <v>76</v>
      </c>
      <c r="B14" s="58">
        <v>0</v>
      </c>
      <c r="C14" s="58">
        <v>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>
      <c r="A15" s="57" t="s">
        <v>77</v>
      </c>
      <c r="B15" s="58">
        <v>0</v>
      </c>
      <c r="C15" s="58">
        <v>7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57" t="s">
        <v>78</v>
      </c>
      <c r="B16" s="58">
        <f>B7+B8</f>
        <v>268</v>
      </c>
      <c r="C16" s="58">
        <f>C7+C8</f>
        <v>332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87.75" customHeight="1">
      <c r="A17" s="57" t="s">
        <v>79</v>
      </c>
      <c r="B17" s="57" t="s">
        <v>80</v>
      </c>
      <c r="C17" s="57" t="s">
        <v>81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>
      <c r="A18" s="57" t="s">
        <v>82</v>
      </c>
      <c r="B18" s="57" t="s">
        <v>83</v>
      </c>
      <c r="C18" s="57" t="s">
        <v>84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57" t="s">
        <v>85</v>
      </c>
      <c r="B19" s="58" t="s">
        <v>50</v>
      </c>
      <c r="C19" s="58" t="s">
        <v>50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57" t="s">
        <v>86</v>
      </c>
      <c r="B20" s="57"/>
      <c r="C20" s="57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72" customHeight="1">
      <c r="A21" s="57" t="s">
        <v>87</v>
      </c>
      <c r="B21" s="57"/>
      <c r="C21" s="5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40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2" ht="15" customHeight="1">
      <c r="A23" s="38" t="s">
        <v>14</v>
      </c>
      <c r="B23"/>
      <c r="C23"/>
      <c r="D23"/>
      <c r="E23" s="39"/>
      <c r="F23" s="39"/>
      <c r="G23" s="39"/>
      <c r="H23" s="39"/>
      <c r="I23" s="39"/>
      <c r="J23" s="39"/>
      <c r="K23" s="39"/>
      <c r="L23" s="39"/>
    </row>
    <row r="24" spans="1:12" ht="15" customHeight="1">
      <c r="A24" s="41" t="s">
        <v>36</v>
      </c>
      <c r="B24" s="41"/>
      <c r="C24" s="41"/>
      <c r="D24" s="41"/>
      <c r="E24" s="42"/>
      <c r="F24" s="39"/>
      <c r="G24" s="39"/>
      <c r="H24" s="39"/>
      <c r="I24" s="39"/>
      <c r="J24" s="39"/>
      <c r="K24" s="39"/>
      <c r="L24" s="39"/>
    </row>
    <row r="25" spans="1:12" ht="15">
      <c r="A25" s="39"/>
      <c r="B25" s="42"/>
      <c r="C25" s="38"/>
      <c r="D25" s="38"/>
      <c r="E25" s="42"/>
      <c r="F25" s="39"/>
      <c r="G25" s="39"/>
      <c r="H25" s="39"/>
      <c r="I25" s="39"/>
      <c r="J25" s="39"/>
      <c r="K25" s="39"/>
      <c r="L25" s="39"/>
    </row>
    <row r="26" spans="1:12" ht="15">
      <c r="A26" s="2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5">
      <c r="A27" s="60"/>
      <c r="B27" s="60"/>
      <c r="C27" s="42"/>
      <c r="D27" s="39"/>
      <c r="E27" s="39"/>
      <c r="F27" s="39"/>
      <c r="G27" s="39"/>
      <c r="H27" s="39"/>
      <c r="I27" s="39"/>
      <c r="J27" s="39"/>
      <c r="K27" s="39"/>
      <c r="L27" s="39"/>
    </row>
  </sheetData>
  <sheetProtection selectLockedCells="1" selectUnlockedCells="1"/>
  <mergeCells count="6">
    <mergeCell ref="A1:C1"/>
    <mergeCell ref="A4:A6"/>
    <mergeCell ref="A20:C20"/>
    <mergeCell ref="A21:C21"/>
    <mergeCell ref="A24:D24"/>
    <mergeCell ref="A27:B27"/>
  </mergeCells>
  <printOptions/>
  <pageMargins left="0.6895833333333333" right="0.47152777777777777" top="0.39375" bottom="0.16527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A34">
      <selection activeCell="D70" sqref="D70"/>
    </sheetView>
  </sheetViews>
  <sheetFormatPr defaultColWidth="8.796875" defaultRowHeight="14.25"/>
  <cols>
    <col min="1" max="1" width="4.8984375" style="44" customWidth="1"/>
    <col min="2" max="2" width="19.5" style="54" customWidth="1"/>
    <col min="3" max="3" width="17.19921875" style="44" customWidth="1"/>
    <col min="4" max="4" width="15" style="44" customWidth="1"/>
    <col min="5" max="5" width="8.8984375" style="44" customWidth="1"/>
    <col min="6" max="6" width="9.09765625" style="44" customWidth="1"/>
    <col min="7" max="7" width="15.69921875" style="44" customWidth="1"/>
    <col min="8" max="9" width="10" style="44" hidden="1" customWidth="1"/>
    <col min="10" max="10" width="13.3984375" style="44" customWidth="1"/>
    <col min="11" max="11" width="14.69921875" style="44" customWidth="1"/>
    <col min="12" max="16384" width="10.19921875" style="44" customWidth="1"/>
  </cols>
  <sheetData>
    <row r="1" spans="1:254" ht="16.5" customHeight="1">
      <c r="A1" s="61" t="s">
        <v>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5.75" customHeight="1">
      <c r="A2" s="62">
        <f>'контрол лист'!A2</f>
        <v>0</v>
      </c>
      <c r="B2" s="62"/>
      <c r="C2" s="54"/>
      <c r="D2"/>
      <c r="E2"/>
      <c r="F2"/>
      <c r="G2" s="63"/>
      <c r="H2" s="63"/>
      <c r="I2" s="63"/>
      <c r="J2" s="63"/>
      <c r="K2" s="6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6.25" customHeight="1">
      <c r="A3" s="31" t="s">
        <v>88</v>
      </c>
      <c r="B3" s="35" t="s">
        <v>89</v>
      </c>
      <c r="C3" s="64" t="s">
        <v>90</v>
      </c>
      <c r="D3" s="65" t="s">
        <v>91</v>
      </c>
      <c r="E3" s="31" t="s">
        <v>92</v>
      </c>
      <c r="F3" s="31" t="s">
        <v>93</v>
      </c>
      <c r="G3" s="66" t="s">
        <v>94</v>
      </c>
      <c r="H3" s="66"/>
      <c r="I3" s="66"/>
      <c r="J3" s="66"/>
      <c r="K3" s="6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4.25">
      <c r="A4" s="33">
        <v>1</v>
      </c>
      <c r="B4" s="35">
        <f>'Контрольный лист'!A5</f>
        <v>0</v>
      </c>
      <c r="C4" s="35">
        <f>'Контрольный лист'!B5</f>
        <v>1.2</v>
      </c>
      <c r="D4" s="35">
        <f>'Контрольный лист'!C5</f>
        <v>0</v>
      </c>
      <c r="E4" s="35">
        <f>'Контрольный лист'!D5</f>
        <v>0</v>
      </c>
      <c r="F4" s="35">
        <f>'Контрольный лист'!E5</f>
        <v>2</v>
      </c>
      <c r="G4" s="67">
        <v>44055</v>
      </c>
      <c r="H4" s="68"/>
      <c r="I4" s="68"/>
      <c r="J4" s="67">
        <v>44061</v>
      </c>
      <c r="K4" s="67">
        <v>44067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>
      <c r="A5" s="33">
        <v>2</v>
      </c>
      <c r="B5" s="35">
        <f>'Контрольный лист'!A6</f>
        <v>0</v>
      </c>
      <c r="C5" s="35">
        <f>'Контрольный лист'!B6</f>
        <v>0</v>
      </c>
      <c r="D5" s="35">
        <f>'Контрольный лист'!C6</f>
        <v>0</v>
      </c>
      <c r="E5" s="35">
        <f>'Контрольный лист'!D6</f>
        <v>0</v>
      </c>
      <c r="F5" s="35">
        <f>'Контрольный лист'!E6</f>
        <v>6</v>
      </c>
      <c r="G5" s="67">
        <v>44055</v>
      </c>
      <c r="H5" s="68"/>
      <c r="I5" s="68"/>
      <c r="J5" s="67">
        <v>44061</v>
      </c>
      <c r="K5" s="67">
        <v>44067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7" customHeight="1">
      <c r="A6" s="33">
        <v>3</v>
      </c>
      <c r="B6" s="35">
        <f>'Контрольный лист'!A7</f>
        <v>0</v>
      </c>
      <c r="C6" s="35">
        <f>'Контрольный лист'!B7</f>
        <v>0</v>
      </c>
      <c r="D6" s="35">
        <f>'Контрольный лист'!C7</f>
        <v>0</v>
      </c>
      <c r="E6" s="35">
        <f>'Контрольный лист'!D7</f>
        <v>0</v>
      </c>
      <c r="F6" s="35">
        <f>'Контрольный лист'!E7</f>
        <v>4</v>
      </c>
      <c r="G6" s="67">
        <v>44055</v>
      </c>
      <c r="H6" s="68"/>
      <c r="I6" s="68"/>
      <c r="J6" s="67">
        <v>44061</v>
      </c>
      <c r="K6" s="67">
        <v>44067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33">
        <v>4</v>
      </c>
      <c r="B7" s="35">
        <f>'Контрольный лист'!A8</f>
        <v>0</v>
      </c>
      <c r="C7" s="35">
        <f>'Контрольный лист'!B8</f>
        <v>0</v>
      </c>
      <c r="D7" s="35">
        <f>'Контрольный лист'!C8</f>
        <v>0</v>
      </c>
      <c r="E7" s="35">
        <f>'Контрольный лист'!D8</f>
        <v>0</v>
      </c>
      <c r="F7" s="35">
        <f>'Контрольный лист'!E8</f>
        <v>3</v>
      </c>
      <c r="G7" s="67">
        <v>44055</v>
      </c>
      <c r="H7" s="68"/>
      <c r="I7" s="68"/>
      <c r="J7" s="67">
        <v>44061</v>
      </c>
      <c r="K7" s="67">
        <v>44067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9.25" customHeight="1">
      <c r="A8" s="33">
        <v>5</v>
      </c>
      <c r="B8" s="35" t="s">
        <v>6</v>
      </c>
      <c r="C8" s="35">
        <f>'Контрольный лист'!B9</f>
        <v>18.19</v>
      </c>
      <c r="D8" s="35">
        <f>'Контрольный лист'!C9</f>
        <v>0</v>
      </c>
      <c r="E8" s="35">
        <f>'Контрольный лист'!D9</f>
        <v>0</v>
      </c>
      <c r="F8" s="35">
        <f>'Контрольный лист'!E9</f>
        <v>2</v>
      </c>
      <c r="G8" s="67">
        <v>44055</v>
      </c>
      <c r="H8" s="68"/>
      <c r="I8" s="68"/>
      <c r="J8" s="67">
        <v>44061</v>
      </c>
      <c r="K8" s="67">
        <v>44067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30" customHeight="1">
      <c r="A9" s="33">
        <v>6</v>
      </c>
      <c r="B9" s="35">
        <f>'Контрольный лист'!A10</f>
        <v>0</v>
      </c>
      <c r="C9" s="35">
        <f>'Контрольный лист'!B10</f>
        <v>108</v>
      </c>
      <c r="D9" s="35">
        <f>'Контрольный лист'!C10</f>
        <v>0</v>
      </c>
      <c r="E9" s="35">
        <f>'Контрольный лист'!D10</f>
        <v>0</v>
      </c>
      <c r="F9" s="35">
        <f>'Контрольный лист'!E10</f>
        <v>1</v>
      </c>
      <c r="G9" s="67">
        <v>44055</v>
      </c>
      <c r="H9" s="68"/>
      <c r="I9" s="68"/>
      <c r="J9" s="67">
        <v>44061</v>
      </c>
      <c r="K9" s="67">
        <v>44067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8.5" customHeight="1">
      <c r="A10" s="33">
        <v>7</v>
      </c>
      <c r="B10" s="35">
        <f>'Контрольный лист'!A11</f>
        <v>0</v>
      </c>
      <c r="C10" s="35">
        <f>'Контрольный лист'!B11</f>
        <v>22.21</v>
      </c>
      <c r="D10" s="35">
        <f>'Контрольный лист'!C11</f>
        <v>0</v>
      </c>
      <c r="E10" s="35">
        <f>'Контрольный лист'!D11</f>
        <v>0</v>
      </c>
      <c r="F10" s="35">
        <f>'Контрольный лист'!E11</f>
        <v>2</v>
      </c>
      <c r="G10" s="67">
        <v>44055</v>
      </c>
      <c r="H10" s="68"/>
      <c r="I10" s="68"/>
      <c r="J10" s="67">
        <v>44061</v>
      </c>
      <c r="K10" s="67">
        <v>44067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4" customHeight="1">
      <c r="A11" s="33">
        <v>8</v>
      </c>
      <c r="B11" s="35">
        <f>'Контрольный лист'!A12</f>
        <v>0</v>
      </c>
      <c r="C11" s="35">
        <f>'Контрольный лист'!B12</f>
        <v>23.24</v>
      </c>
      <c r="D11" s="35">
        <f>'Контрольный лист'!C12</f>
        <v>0</v>
      </c>
      <c r="E11" s="35">
        <f>'Контрольный лист'!D12</f>
        <v>0</v>
      </c>
      <c r="F11" s="35">
        <f>'Контрольный лист'!E12</f>
        <v>2</v>
      </c>
      <c r="G11" s="67">
        <v>44055</v>
      </c>
      <c r="H11" s="68"/>
      <c r="I11" s="68"/>
      <c r="J11" s="67">
        <v>44061</v>
      </c>
      <c r="K11" s="67">
        <v>44067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7" customHeight="1">
      <c r="A12" s="33">
        <v>9</v>
      </c>
      <c r="B12" s="35">
        <f>'Контрольный лист'!A13</f>
        <v>0</v>
      </c>
      <c r="C12" s="35">
        <f>'Контрольный лист'!B13</f>
        <v>25.26</v>
      </c>
      <c r="D12" s="35">
        <f>'Контрольный лист'!C13</f>
        <v>0</v>
      </c>
      <c r="E12" s="35">
        <f>'Контрольный лист'!D13</f>
        <v>0</v>
      </c>
      <c r="F12" s="35">
        <f>'Контрольный лист'!E13</f>
        <v>2</v>
      </c>
      <c r="G12" s="67">
        <v>44055</v>
      </c>
      <c r="H12" s="68"/>
      <c r="I12" s="68"/>
      <c r="J12" s="67">
        <v>44061</v>
      </c>
      <c r="K12" s="67">
        <v>44067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31.5" customHeight="1">
      <c r="A13" s="33">
        <v>10</v>
      </c>
      <c r="B13" s="35">
        <f>'Контрольный лист'!A14</f>
        <v>0</v>
      </c>
      <c r="C13" s="35">
        <f>'Контрольный лист'!B14</f>
        <v>0</v>
      </c>
      <c r="D13" s="35">
        <f>'Контрольный лист'!C14</f>
        <v>0</v>
      </c>
      <c r="E13" s="35">
        <f>'Контрольный лист'!D14</f>
        <v>0</v>
      </c>
      <c r="F13" s="35">
        <f>'Контрольный лист'!E14</f>
        <v>4</v>
      </c>
      <c r="G13" s="67">
        <v>44055</v>
      </c>
      <c r="H13" s="68"/>
      <c r="I13" s="68"/>
      <c r="J13" s="67">
        <v>44061</v>
      </c>
      <c r="K13" s="67">
        <v>44067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6" s="72" customFormat="1" ht="14.25">
      <c r="A14" s="69">
        <v>11</v>
      </c>
      <c r="B14" s="52">
        <f>'Контрольный лист'!A15</f>
        <v>0</v>
      </c>
      <c r="C14" s="52">
        <f>'Контрольный лист'!B15</f>
        <v>0</v>
      </c>
      <c r="D14" s="52">
        <f>'Контрольный лист'!C15</f>
        <v>0</v>
      </c>
      <c r="E14" s="35">
        <f>'Контрольный лист'!D15</f>
        <v>0</v>
      </c>
      <c r="F14" s="35">
        <f>'Контрольный лист'!E15</f>
        <v>3</v>
      </c>
      <c r="G14" s="70">
        <v>44055</v>
      </c>
      <c r="H14" s="71"/>
      <c r="I14" s="71"/>
      <c r="J14" s="70">
        <v>44061</v>
      </c>
      <c r="K14" s="70">
        <v>44067</v>
      </c>
      <c r="IU14" s="73"/>
      <c r="IV14" s="73"/>
    </row>
    <row r="15" spans="1:254" ht="14.25">
      <c r="A15" s="33">
        <v>12</v>
      </c>
      <c r="B15" s="35">
        <f>'Контрольный лист'!A16</f>
        <v>0</v>
      </c>
      <c r="C15" s="35">
        <f>'Контрольный лист'!B16</f>
        <v>37</v>
      </c>
      <c r="D15" s="35">
        <f>'Контрольный лист'!C16</f>
        <v>0</v>
      </c>
      <c r="E15" s="35">
        <f>'Контрольный лист'!D16</f>
        <v>0</v>
      </c>
      <c r="F15" s="35">
        <f>'Контрольный лист'!E16</f>
        <v>1</v>
      </c>
      <c r="G15" s="67">
        <v>44055</v>
      </c>
      <c r="H15" s="68"/>
      <c r="I15" s="68"/>
      <c r="J15" s="67">
        <v>44061</v>
      </c>
      <c r="K15" s="67">
        <v>44067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>
      <c r="A16" s="33">
        <v>13</v>
      </c>
      <c r="B16" s="35">
        <f>'Контрольный лист'!A17</f>
        <v>0</v>
      </c>
      <c r="C16" s="35">
        <f>'Контрольный лист'!B17</f>
        <v>0</v>
      </c>
      <c r="D16" s="35">
        <f>'Контрольный лист'!C17</f>
        <v>0</v>
      </c>
      <c r="E16" s="35">
        <f>'Контрольный лист'!D17</f>
        <v>0</v>
      </c>
      <c r="F16" s="35">
        <f>'Контрольный лист'!E17</f>
        <v>4</v>
      </c>
      <c r="G16" s="67">
        <v>44055</v>
      </c>
      <c r="H16" s="68"/>
      <c r="I16" s="68"/>
      <c r="J16" s="67">
        <v>44061</v>
      </c>
      <c r="K16" s="67">
        <v>44067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>
      <c r="A17" s="33">
        <v>14</v>
      </c>
      <c r="B17" s="35">
        <f>'Контрольный лист'!A18</f>
        <v>0</v>
      </c>
      <c r="C17" s="35">
        <f>'Контрольный лист'!B18</f>
        <v>0</v>
      </c>
      <c r="D17" s="35">
        <f>'Контрольный лист'!C18</f>
        <v>0</v>
      </c>
      <c r="E17" s="35">
        <f>'Контрольный лист'!D18</f>
        <v>0</v>
      </c>
      <c r="F17" s="35">
        <f>'Контрольный лист'!E18</f>
        <v>6</v>
      </c>
      <c r="G17" s="67">
        <v>44055</v>
      </c>
      <c r="H17" s="68"/>
      <c r="I17" s="68"/>
      <c r="J17" s="67">
        <v>44061</v>
      </c>
      <c r="K17" s="67">
        <v>44067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>
      <c r="A18" s="33">
        <v>15</v>
      </c>
      <c r="B18" s="35">
        <f>'Контрольный лист'!A19</f>
        <v>0</v>
      </c>
      <c r="C18" s="35">
        <f>'Контрольный лист'!B19</f>
        <v>55.63</v>
      </c>
      <c r="D18" s="35">
        <f>'Контрольный лист'!C19</f>
        <v>0</v>
      </c>
      <c r="E18" s="35">
        <f>'Контрольный лист'!D19</f>
        <v>0</v>
      </c>
      <c r="F18" s="35">
        <f>'Контрольный лист'!E19</f>
        <v>2</v>
      </c>
      <c r="G18" s="67">
        <v>44055</v>
      </c>
      <c r="H18" s="68"/>
      <c r="I18" s="68"/>
      <c r="J18" s="67">
        <v>44061</v>
      </c>
      <c r="K18" s="67">
        <v>44067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>
      <c r="A19" s="33">
        <v>16</v>
      </c>
      <c r="B19" s="35">
        <f>'Контрольный лист'!A20</f>
        <v>0</v>
      </c>
      <c r="C19" s="35">
        <f>'Контрольный лист'!B20</f>
        <v>64.67</v>
      </c>
      <c r="D19" s="35">
        <f>'Контрольный лист'!C20</f>
        <v>0</v>
      </c>
      <c r="E19" s="35">
        <f>'Контрольный лист'!D20</f>
        <v>0</v>
      </c>
      <c r="F19" s="35">
        <f>'Контрольный лист'!E20</f>
        <v>2</v>
      </c>
      <c r="G19" s="67">
        <v>44055</v>
      </c>
      <c r="H19" s="68"/>
      <c r="I19" s="68"/>
      <c r="J19" s="67">
        <v>44061</v>
      </c>
      <c r="K19" s="67">
        <v>44067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>
      <c r="A20" s="33">
        <v>17</v>
      </c>
      <c r="B20" s="35">
        <f>'Контрольный лист'!A21</f>
        <v>0</v>
      </c>
      <c r="C20" s="35">
        <f>'Контрольный лист'!B21</f>
        <v>65.66</v>
      </c>
      <c r="D20" s="35">
        <f>'Контрольный лист'!C21</f>
        <v>0</v>
      </c>
      <c r="E20" s="35">
        <f>'Контрольный лист'!D21</f>
        <v>0</v>
      </c>
      <c r="F20" s="35">
        <f>'Контрольный лист'!E21</f>
        <v>2</v>
      </c>
      <c r="G20" s="67">
        <v>44055</v>
      </c>
      <c r="H20" s="68"/>
      <c r="I20" s="68"/>
      <c r="J20" s="67">
        <v>44061</v>
      </c>
      <c r="K20" s="67">
        <v>44067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>
      <c r="A21" s="33">
        <v>18</v>
      </c>
      <c r="B21" s="35">
        <f>'Контрольный лист'!A22</f>
        <v>0</v>
      </c>
      <c r="C21" s="35">
        <f>'Контрольный лист'!B22</f>
        <v>0</v>
      </c>
      <c r="D21" s="35">
        <f>'Контрольный лист'!C22</f>
        <v>0</v>
      </c>
      <c r="E21" s="35">
        <f>'Контрольный лист'!D22</f>
        <v>0</v>
      </c>
      <c r="F21" s="35">
        <f>'Контрольный лист'!E22</f>
        <v>3</v>
      </c>
      <c r="G21" s="67">
        <v>44055</v>
      </c>
      <c r="H21" s="68"/>
      <c r="I21" s="68"/>
      <c r="J21" s="67">
        <v>44061</v>
      </c>
      <c r="K21" s="67">
        <v>44067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>
      <c r="A22" s="33">
        <v>19</v>
      </c>
      <c r="B22" s="35">
        <f>'Контрольный лист'!A23</f>
        <v>0</v>
      </c>
      <c r="C22" s="35">
        <f>'Контрольный лист'!B23</f>
        <v>27.28</v>
      </c>
      <c r="D22" s="35">
        <f>'Контрольный лист'!C23</f>
        <v>0</v>
      </c>
      <c r="E22" s="35">
        <f>'Контрольный лист'!D23</f>
        <v>0</v>
      </c>
      <c r="F22" s="35">
        <f>'Контрольный лист'!E23</f>
        <v>2</v>
      </c>
      <c r="G22" s="67">
        <v>44055</v>
      </c>
      <c r="H22" s="68"/>
      <c r="I22" s="68"/>
      <c r="J22" s="67">
        <v>44061</v>
      </c>
      <c r="K22" s="67">
        <v>44067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>
      <c r="A23" s="33">
        <v>20</v>
      </c>
      <c r="B23" s="35">
        <f>'Контрольный лист'!A24</f>
        <v>0</v>
      </c>
      <c r="C23" s="35">
        <f>'Контрольный лист'!B24</f>
        <v>0</v>
      </c>
      <c r="D23" s="35">
        <f>'Контрольный лист'!C24</f>
        <v>0</v>
      </c>
      <c r="E23" s="35">
        <f>'Контрольный лист'!D24</f>
        <v>0</v>
      </c>
      <c r="F23" s="35">
        <f>'Контрольный лист'!E24</f>
        <v>4</v>
      </c>
      <c r="G23" s="67">
        <v>44055</v>
      </c>
      <c r="H23" s="68"/>
      <c r="I23" s="68"/>
      <c r="J23" s="67">
        <v>44061</v>
      </c>
      <c r="K23" s="67">
        <v>44067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>
      <c r="A24" s="33">
        <v>21</v>
      </c>
      <c r="B24" s="35">
        <f>'Контрольный лист'!A25</f>
        <v>0</v>
      </c>
      <c r="C24" s="35">
        <f>'Контрольный лист'!B25</f>
        <v>0</v>
      </c>
      <c r="D24" s="35">
        <f>'Контрольный лист'!C25</f>
        <v>0</v>
      </c>
      <c r="E24" s="35">
        <f>'Контрольный лист'!D25</f>
        <v>0</v>
      </c>
      <c r="F24" s="35">
        <f>'Контрольный лист'!E25</f>
        <v>3</v>
      </c>
      <c r="G24" s="67">
        <v>44055</v>
      </c>
      <c r="H24" s="68"/>
      <c r="I24" s="68"/>
      <c r="J24" s="67">
        <v>44061</v>
      </c>
      <c r="K24" s="67">
        <v>44067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>
      <c r="A25" s="33">
        <v>22</v>
      </c>
      <c r="B25" s="35">
        <f>'Контрольный лист'!A26</f>
        <v>0</v>
      </c>
      <c r="C25" s="35">
        <f>'Контрольный лист'!B26</f>
        <v>10.9</v>
      </c>
      <c r="D25" s="35">
        <f>'Контрольный лист'!C26</f>
        <v>0</v>
      </c>
      <c r="E25" s="35">
        <f>'Контрольный лист'!D26</f>
        <v>0</v>
      </c>
      <c r="F25" s="35">
        <f>'Контрольный лист'!E26</f>
        <v>2</v>
      </c>
      <c r="G25" s="67">
        <v>44055</v>
      </c>
      <c r="H25" s="68"/>
      <c r="I25" s="68"/>
      <c r="J25" s="67">
        <v>44061</v>
      </c>
      <c r="K25" s="67">
        <v>44067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>
      <c r="A26" s="33">
        <v>23</v>
      </c>
      <c r="B26" s="35">
        <f>'Контрольный лист'!A27</f>
        <v>0</v>
      </c>
      <c r="C26" s="35">
        <f>'Контрольный лист'!B27</f>
        <v>114</v>
      </c>
      <c r="D26" s="35">
        <f>'Контрольный лист'!C27</f>
        <v>0</v>
      </c>
      <c r="E26" s="35">
        <f>'Контрольный лист'!D27</f>
        <v>0</v>
      </c>
      <c r="F26" s="35">
        <f>'Контрольный лист'!E27</f>
        <v>1</v>
      </c>
      <c r="G26" s="67">
        <v>44055</v>
      </c>
      <c r="H26" s="68"/>
      <c r="I26" s="68"/>
      <c r="J26" s="67">
        <v>44061</v>
      </c>
      <c r="K26" s="67">
        <v>44067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>
      <c r="A27" s="33">
        <v>24</v>
      </c>
      <c r="B27" s="35">
        <f>'Контрольный лист'!A28</f>
        <v>0</v>
      </c>
      <c r="C27" s="35">
        <f>'Контрольный лист'!B28</f>
        <v>0</v>
      </c>
      <c r="D27" s="35">
        <f>'Контрольный лист'!C28</f>
        <v>0</v>
      </c>
      <c r="E27" s="35">
        <f>'Контрольный лист'!D28</f>
        <v>0</v>
      </c>
      <c r="F27" s="35">
        <f>'Контрольный лист'!E28</f>
        <v>4</v>
      </c>
      <c r="G27" s="67">
        <v>44055</v>
      </c>
      <c r="H27" s="68"/>
      <c r="I27" s="68"/>
      <c r="J27" s="67">
        <v>44061</v>
      </c>
      <c r="K27" s="67">
        <v>44067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>
      <c r="A28" s="33">
        <v>25</v>
      </c>
      <c r="B28" s="35">
        <f>'Контрольный лист'!A29</f>
        <v>0</v>
      </c>
      <c r="C28" s="35">
        <f>'Контрольный лист'!B29</f>
        <v>112</v>
      </c>
      <c r="D28" s="35">
        <f>'Контрольный лист'!C29</f>
        <v>0</v>
      </c>
      <c r="E28" s="35">
        <f>'Контрольный лист'!D29</f>
        <v>0</v>
      </c>
      <c r="F28" s="35">
        <f>'Контрольный лист'!E29</f>
        <v>1</v>
      </c>
      <c r="G28" s="67">
        <v>44055</v>
      </c>
      <c r="H28" s="68"/>
      <c r="I28" s="68"/>
      <c r="J28" s="67">
        <v>44061</v>
      </c>
      <c r="K28" s="67">
        <v>44067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>
      <c r="A29" s="33">
        <v>26</v>
      </c>
      <c r="B29" s="35">
        <f>'Контрольный лист'!A30</f>
        <v>0</v>
      </c>
      <c r="C29" s="35">
        <f>'Контрольный лист'!B30</f>
        <v>116</v>
      </c>
      <c r="D29" s="35">
        <f>'Контрольный лист'!C30</f>
        <v>0</v>
      </c>
      <c r="E29" s="35">
        <f>'Контрольный лист'!D30</f>
        <v>0</v>
      </c>
      <c r="F29" s="35">
        <f>'Контрольный лист'!E30</f>
        <v>1</v>
      </c>
      <c r="G29" s="67">
        <v>44055</v>
      </c>
      <c r="H29" s="68"/>
      <c r="I29" s="68"/>
      <c r="J29" s="67">
        <v>44061</v>
      </c>
      <c r="K29" s="67">
        <v>44067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>
      <c r="A30" s="33">
        <v>27</v>
      </c>
      <c r="B30" s="35">
        <f>'Контрольный лист'!A31</f>
        <v>0</v>
      </c>
      <c r="C30" s="35">
        <f>'Контрольный лист'!B31</f>
        <v>0</v>
      </c>
      <c r="D30" s="35">
        <f>'Контрольный лист'!C31</f>
        <v>0</v>
      </c>
      <c r="E30" s="35">
        <f>'Контрольный лист'!D31</f>
        <v>0</v>
      </c>
      <c r="F30" s="35">
        <f>'Контрольный лист'!E31</f>
        <v>3</v>
      </c>
      <c r="G30" s="67">
        <v>44055</v>
      </c>
      <c r="H30" s="68"/>
      <c r="I30" s="68"/>
      <c r="J30" s="67">
        <v>44061</v>
      </c>
      <c r="K30" s="67">
        <v>44067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4.25">
      <c r="A31" s="33">
        <v>28</v>
      </c>
      <c r="B31" s="35">
        <f>'Контрольный лист'!A32</f>
        <v>0</v>
      </c>
      <c r="C31" s="35">
        <f>'Контрольный лист'!B32</f>
        <v>51.52</v>
      </c>
      <c r="D31" s="35">
        <f>'Контрольный лист'!C32</f>
        <v>0</v>
      </c>
      <c r="E31" s="35">
        <f>'Контрольный лист'!D32</f>
        <v>0</v>
      </c>
      <c r="F31" s="35">
        <f>'Контрольный лист'!E32</f>
        <v>2</v>
      </c>
      <c r="G31" s="67">
        <v>44055</v>
      </c>
      <c r="H31" s="68"/>
      <c r="I31" s="68"/>
      <c r="J31" s="67">
        <v>44061</v>
      </c>
      <c r="K31" s="67">
        <v>44067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4.25">
      <c r="A32" s="33">
        <v>29</v>
      </c>
      <c r="B32" s="35">
        <f>'Контрольный лист'!A33</f>
        <v>0</v>
      </c>
      <c r="C32" s="35">
        <f>'Контрольный лист'!B33</f>
        <v>0</v>
      </c>
      <c r="D32" s="35">
        <f>'Контрольный лист'!C33</f>
        <v>0</v>
      </c>
      <c r="E32" s="35">
        <f>'Контрольный лист'!D33</f>
        <v>0</v>
      </c>
      <c r="F32" s="35">
        <f>'Контрольный лист'!E33</f>
        <v>5</v>
      </c>
      <c r="G32" s="67">
        <v>44055</v>
      </c>
      <c r="H32" s="68"/>
      <c r="I32" s="68"/>
      <c r="J32" s="67">
        <v>44061</v>
      </c>
      <c r="K32" s="67">
        <v>44067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4.25">
      <c r="A33" s="33">
        <v>30</v>
      </c>
      <c r="B33" s="35">
        <f>'Контрольный лист'!A34</f>
        <v>0</v>
      </c>
      <c r="C33" s="35">
        <f>'Контрольный лист'!B34</f>
        <v>0</v>
      </c>
      <c r="D33" s="35">
        <f>'Контрольный лист'!C34</f>
        <v>0</v>
      </c>
      <c r="E33" s="35">
        <f>'Контрольный лист'!D34</f>
        <v>0</v>
      </c>
      <c r="F33" s="35">
        <f>'Контрольный лист'!E34</f>
        <v>3</v>
      </c>
      <c r="G33" s="67">
        <v>44055</v>
      </c>
      <c r="H33" s="68"/>
      <c r="I33" s="68"/>
      <c r="J33" s="67">
        <v>44061</v>
      </c>
      <c r="K33" s="67">
        <v>44067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4.25">
      <c r="A34" s="33">
        <v>31</v>
      </c>
      <c r="B34" s="35">
        <f>'Контрольный лист'!A35</f>
        <v>0</v>
      </c>
      <c r="C34" s="35">
        <f>'Контрольный лист'!B35</f>
        <v>0</v>
      </c>
      <c r="D34" s="35">
        <f>'Контрольный лист'!C35</f>
        <v>0</v>
      </c>
      <c r="E34" s="35">
        <f>'Контрольный лист'!D35</f>
        <v>0</v>
      </c>
      <c r="F34" s="35">
        <f>'Контрольный лист'!E35</f>
        <v>4</v>
      </c>
      <c r="G34" s="67">
        <v>44055</v>
      </c>
      <c r="H34" s="68"/>
      <c r="I34" s="68"/>
      <c r="J34" s="67">
        <v>44061</v>
      </c>
      <c r="K34" s="67">
        <v>44067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4.25">
      <c r="A35" s="33">
        <v>32</v>
      </c>
      <c r="B35" s="35">
        <f>'Контрольный лист'!A36</f>
        <v>0</v>
      </c>
      <c r="C35" s="35">
        <f>'Контрольный лист'!B36</f>
        <v>0</v>
      </c>
      <c r="D35" s="35">
        <f>'Контрольный лист'!C36</f>
        <v>0</v>
      </c>
      <c r="E35" s="35">
        <f>'Контрольный лист'!D36</f>
        <v>0</v>
      </c>
      <c r="F35" s="35">
        <f>'Контрольный лист'!E36</f>
        <v>3</v>
      </c>
      <c r="G35" s="67">
        <v>44055</v>
      </c>
      <c r="H35" s="68"/>
      <c r="I35" s="68"/>
      <c r="J35" s="67">
        <v>44061</v>
      </c>
      <c r="K35" s="67">
        <v>44067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4.25">
      <c r="A36" s="33">
        <v>33</v>
      </c>
      <c r="B36" s="35">
        <f>'Контрольный лист'!A37</f>
        <v>0</v>
      </c>
      <c r="C36" s="35">
        <f>'Контрольный лист'!B37</f>
        <v>69</v>
      </c>
      <c r="D36" s="35">
        <f>'Контрольный лист'!C37</f>
        <v>0</v>
      </c>
      <c r="E36" s="35">
        <f>'Контрольный лист'!D37</f>
        <v>0</v>
      </c>
      <c r="F36" s="35">
        <f>'Контрольный лист'!E37</f>
        <v>1</v>
      </c>
      <c r="G36" s="67">
        <v>44055</v>
      </c>
      <c r="H36" s="68"/>
      <c r="I36" s="68"/>
      <c r="J36" s="67">
        <v>44061</v>
      </c>
      <c r="K36" s="67">
        <v>44067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4.25">
      <c r="A37" s="33">
        <v>34</v>
      </c>
      <c r="B37" s="35">
        <f>'Контрольный лист'!A38</f>
        <v>0</v>
      </c>
      <c r="C37" s="35">
        <f>'Контрольный лист'!B38</f>
        <v>80</v>
      </c>
      <c r="D37" s="35">
        <f>'Контрольный лист'!C38</f>
        <v>0</v>
      </c>
      <c r="E37" s="35">
        <f>'Контрольный лист'!D38</f>
        <v>0</v>
      </c>
      <c r="F37" s="35">
        <f>'Контрольный лист'!E38</f>
        <v>1</v>
      </c>
      <c r="G37" s="67">
        <v>44055</v>
      </c>
      <c r="H37" s="68"/>
      <c r="I37" s="68"/>
      <c r="J37" s="67">
        <v>44061</v>
      </c>
      <c r="K37" s="67">
        <v>44067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4.25">
      <c r="A38" s="33">
        <v>35</v>
      </c>
      <c r="B38" s="35">
        <f>'Контрольный лист'!A39</f>
        <v>0</v>
      </c>
      <c r="C38" s="35">
        <f>'Контрольный лист'!B39</f>
        <v>74.75</v>
      </c>
      <c r="D38" s="35">
        <f>'Контрольный лист'!C39</f>
        <v>0</v>
      </c>
      <c r="E38" s="35">
        <f>'Контрольный лист'!D39</f>
        <v>0</v>
      </c>
      <c r="F38" s="35">
        <f>'Контрольный лист'!E39</f>
        <v>2</v>
      </c>
      <c r="G38" s="67">
        <v>44055</v>
      </c>
      <c r="H38" s="68"/>
      <c r="I38" s="68"/>
      <c r="J38" s="67">
        <v>44061</v>
      </c>
      <c r="K38" s="67">
        <v>44067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4.25">
      <c r="A39" s="33">
        <v>36</v>
      </c>
      <c r="B39" s="35">
        <f>'Контрольный лист'!A40</f>
        <v>0</v>
      </c>
      <c r="C39" s="35">
        <f>'Контрольный лист'!B40</f>
        <v>0</v>
      </c>
      <c r="D39" s="35">
        <f>'Контрольный лист'!C40</f>
        <v>0</v>
      </c>
      <c r="E39" s="35">
        <f>'Контрольный лист'!D40</f>
        <v>0</v>
      </c>
      <c r="F39" s="35">
        <f>'Контрольный лист'!E40</f>
        <v>11</v>
      </c>
      <c r="G39" s="67">
        <v>44055</v>
      </c>
      <c r="H39" s="68"/>
      <c r="I39" s="68"/>
      <c r="J39" s="67">
        <v>44061</v>
      </c>
      <c r="K39" s="67">
        <v>44067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4.25">
      <c r="A40" s="33">
        <v>37</v>
      </c>
      <c r="B40" s="35">
        <f>'Контрольный лист'!A41</f>
        <v>0</v>
      </c>
      <c r="C40" s="35">
        <f>'Контрольный лист'!B41</f>
        <v>96.97</v>
      </c>
      <c r="D40" s="35">
        <f>'Контрольный лист'!C41</f>
        <v>0</v>
      </c>
      <c r="E40" s="35">
        <f>'Контрольный лист'!D41</f>
        <v>0</v>
      </c>
      <c r="F40" s="35">
        <f>'Контрольный лист'!E41</f>
        <v>2</v>
      </c>
      <c r="G40" s="67">
        <v>44055</v>
      </c>
      <c r="H40" s="68"/>
      <c r="I40" s="68"/>
      <c r="J40" s="67">
        <v>44061</v>
      </c>
      <c r="K40" s="67">
        <v>44067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4.25">
      <c r="A41" s="33">
        <v>38</v>
      </c>
      <c r="B41" s="35">
        <f>'Контрольный лист'!A42</f>
        <v>0</v>
      </c>
      <c r="C41" s="35">
        <f>'Контрольный лист'!B42</f>
        <v>0</v>
      </c>
      <c r="D41" s="35">
        <f>'Контрольный лист'!C42</f>
        <v>0</v>
      </c>
      <c r="E41" s="35">
        <f>'Контрольный лист'!D42</f>
        <v>0</v>
      </c>
      <c r="F41" s="35">
        <f>'Контрольный лист'!E42</f>
        <v>3</v>
      </c>
      <c r="G41" s="67">
        <v>44055</v>
      </c>
      <c r="H41" s="68"/>
      <c r="I41" s="68"/>
      <c r="J41" s="67">
        <v>44061</v>
      </c>
      <c r="K41" s="67">
        <v>44067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4.25">
      <c r="A42" s="33">
        <v>39</v>
      </c>
      <c r="B42" s="35">
        <f>'Контрольный лист'!A43</f>
        <v>0</v>
      </c>
      <c r="C42" s="35">
        <f>'Контрольный лист'!B43</f>
        <v>0</v>
      </c>
      <c r="D42" s="35">
        <f>'Контрольный лист'!C43</f>
        <v>0</v>
      </c>
      <c r="E42" s="35">
        <f>'Контрольный лист'!D43</f>
        <v>0</v>
      </c>
      <c r="F42" s="35">
        <f>'Контрольный лист'!E43</f>
        <v>4</v>
      </c>
      <c r="G42" s="67">
        <v>44055</v>
      </c>
      <c r="H42" s="68"/>
      <c r="I42" s="68"/>
      <c r="J42" s="67">
        <v>44061</v>
      </c>
      <c r="K42" s="67">
        <v>44067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4.25">
      <c r="A43" s="33">
        <v>40</v>
      </c>
      <c r="B43" s="35">
        <f>'Контрольный лист'!A44</f>
        <v>0</v>
      </c>
      <c r="C43" s="35">
        <f>'Контрольный лист'!B44</f>
        <v>0</v>
      </c>
      <c r="D43" s="35">
        <f>'Контрольный лист'!C44</f>
        <v>0</v>
      </c>
      <c r="E43" s="35">
        <f>'Контрольный лист'!D44</f>
        <v>0</v>
      </c>
      <c r="F43" s="35">
        <f>'Контрольный лист'!E44</f>
        <v>8</v>
      </c>
      <c r="G43" s="67">
        <v>44055</v>
      </c>
      <c r="H43" s="68"/>
      <c r="I43" s="68"/>
      <c r="J43" s="67">
        <v>44061</v>
      </c>
      <c r="K43" s="67" t="s">
        <v>50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4.25">
      <c r="A44" s="33">
        <v>41</v>
      </c>
      <c r="B44" s="35">
        <f>'Контрольный лист'!A45</f>
        <v>0</v>
      </c>
      <c r="C44" s="35">
        <f>'Контрольный лист'!B45</f>
        <v>0</v>
      </c>
      <c r="D44" s="35">
        <f>'Контрольный лист'!C45</f>
        <v>0</v>
      </c>
      <c r="E44" s="35">
        <f>'Контрольный лист'!D45</f>
        <v>0</v>
      </c>
      <c r="F44" s="35">
        <f>'Контрольный лист'!E45</f>
        <v>10</v>
      </c>
      <c r="G44" s="67">
        <v>44055</v>
      </c>
      <c r="H44" s="68"/>
      <c r="I44" s="68"/>
      <c r="J44" s="67">
        <v>44061</v>
      </c>
      <c r="K44" s="67" t="s">
        <v>50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36" customHeight="1">
      <c r="A45" s="33">
        <v>42</v>
      </c>
      <c r="B45" s="35">
        <f>'Контрольный лист'!A46</f>
        <v>0</v>
      </c>
      <c r="C45" s="35">
        <f>'Контрольный лист'!B46</f>
        <v>0</v>
      </c>
      <c r="D45" s="35">
        <f>'Контрольный лист'!C46</f>
        <v>0</v>
      </c>
      <c r="E45" s="35">
        <f>'Контрольный лист'!D46</f>
        <v>0</v>
      </c>
      <c r="F45" s="35">
        <f>'Контрольный лист'!E46</f>
        <v>8</v>
      </c>
      <c r="G45" s="67">
        <v>44055</v>
      </c>
      <c r="H45" s="68"/>
      <c r="I45" s="68"/>
      <c r="J45" s="67">
        <v>44061</v>
      </c>
      <c r="K45" s="67" t="s">
        <v>50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33.75" customHeight="1">
      <c r="A46" s="33">
        <v>43</v>
      </c>
      <c r="B46" s="35">
        <f>'Контрольный лист'!A47</f>
        <v>0</v>
      </c>
      <c r="C46" s="35">
        <f>'Контрольный лист'!B47</f>
        <v>0</v>
      </c>
      <c r="D46" s="35">
        <f>'Контрольный лист'!C47</f>
        <v>0</v>
      </c>
      <c r="E46" s="35">
        <f>'Контрольный лист'!D47</f>
        <v>0</v>
      </c>
      <c r="F46" s="35">
        <f>'Контрольный лист'!E47</f>
        <v>8</v>
      </c>
      <c r="G46" s="67">
        <v>44055</v>
      </c>
      <c r="H46" s="68"/>
      <c r="I46" s="68"/>
      <c r="J46" s="67">
        <v>44061</v>
      </c>
      <c r="K46" s="67" t="s">
        <v>50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30" customHeight="1">
      <c r="A47" s="33">
        <v>44</v>
      </c>
      <c r="B47" s="35">
        <f>'Контрольный лист'!A48</f>
        <v>0</v>
      </c>
      <c r="C47" s="35">
        <f>'Контрольный лист'!B48</f>
        <v>0</v>
      </c>
      <c r="D47" s="35">
        <f>'Контрольный лист'!C48</f>
        <v>0</v>
      </c>
      <c r="E47" s="35">
        <f>'Контрольный лист'!D48</f>
        <v>0</v>
      </c>
      <c r="F47" s="35">
        <f>'Контрольный лист'!E48</f>
        <v>8</v>
      </c>
      <c r="G47" s="67">
        <v>44055</v>
      </c>
      <c r="H47" s="68"/>
      <c r="I47" s="68"/>
      <c r="J47" s="67">
        <v>44061</v>
      </c>
      <c r="K47" s="67" t="s">
        <v>50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4.25">
      <c r="A48" s="33">
        <v>45</v>
      </c>
      <c r="B48" s="35">
        <f>'Контрольный лист'!A49</f>
        <v>0</v>
      </c>
      <c r="C48" s="35">
        <f>'Контрольный лист'!B49</f>
        <v>0</v>
      </c>
      <c r="D48" s="35">
        <f>'Контрольный лист'!C49</f>
        <v>0</v>
      </c>
      <c r="E48" s="35">
        <f>'Контрольный лист'!D49</f>
        <v>0</v>
      </c>
      <c r="F48" s="35">
        <f>'Контрольный лист'!E49</f>
        <v>5</v>
      </c>
      <c r="G48" s="67">
        <v>44055</v>
      </c>
      <c r="H48" s="68"/>
      <c r="I48" s="68"/>
      <c r="J48" s="67">
        <v>44061</v>
      </c>
      <c r="K48" s="67" t="s">
        <v>50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4.25">
      <c r="A49" s="33">
        <v>46</v>
      </c>
      <c r="B49" s="35">
        <f>'Контрольный лист'!A50</f>
        <v>0</v>
      </c>
      <c r="C49" s="35">
        <f>'Контрольный лист'!B50</f>
        <v>0</v>
      </c>
      <c r="D49" s="35">
        <f>'Контрольный лист'!C50</f>
        <v>0</v>
      </c>
      <c r="E49" s="35">
        <f>'Контрольный лист'!D50</f>
        <v>0</v>
      </c>
      <c r="F49" s="35">
        <f>'Контрольный лист'!E50</f>
        <v>11</v>
      </c>
      <c r="G49" s="67">
        <v>44055</v>
      </c>
      <c r="H49" s="68"/>
      <c r="I49" s="68"/>
      <c r="J49" s="67">
        <v>44061</v>
      </c>
      <c r="K49" s="67" t="s">
        <v>50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4.25">
      <c r="A50" s="33">
        <v>47</v>
      </c>
      <c r="B50" s="35">
        <f>'Контрольный лист'!A51</f>
        <v>0</v>
      </c>
      <c r="C50" s="35">
        <f>'Контрольный лист'!B51</f>
        <v>0</v>
      </c>
      <c r="D50" s="35">
        <f>'Контрольный лист'!C51</f>
        <v>0</v>
      </c>
      <c r="E50" s="35">
        <f>'Контрольный лист'!D51</f>
        <v>0</v>
      </c>
      <c r="F50" s="35">
        <f>'Контрольный лист'!E51</f>
        <v>6</v>
      </c>
      <c r="G50" s="67">
        <v>44055</v>
      </c>
      <c r="H50" s="68"/>
      <c r="I50" s="68"/>
      <c r="J50" s="67">
        <v>44061</v>
      </c>
      <c r="K50" s="67" t="s">
        <v>50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4.25">
      <c r="A51" s="33">
        <v>48</v>
      </c>
      <c r="B51" s="35">
        <f>'Контрольный лист'!A52</f>
        <v>0</v>
      </c>
      <c r="C51" s="35">
        <f>'Контрольный лист'!B52</f>
        <v>0</v>
      </c>
      <c r="D51" s="35">
        <f>'Контрольный лист'!C52</f>
        <v>0</v>
      </c>
      <c r="E51" s="35">
        <f>'Контрольный лист'!D52</f>
        <v>0</v>
      </c>
      <c r="F51" s="35">
        <f>'Контрольный лист'!E52</f>
        <v>6</v>
      </c>
      <c r="G51" s="67">
        <v>44055</v>
      </c>
      <c r="H51" s="68"/>
      <c r="I51" s="68"/>
      <c r="J51" s="67">
        <v>44061</v>
      </c>
      <c r="K51" s="67" t="s">
        <v>50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65.25" customHeight="1">
      <c r="A52" s="33">
        <v>49</v>
      </c>
      <c r="B52" s="35">
        <f>'Контрольный лист'!A53</f>
        <v>0</v>
      </c>
      <c r="C52" s="35">
        <f>'Контрольный лист'!B53</f>
        <v>0</v>
      </c>
      <c r="D52" s="35">
        <f>'Контрольный лист'!C53</f>
        <v>0</v>
      </c>
      <c r="E52" s="35">
        <f>'Контрольный лист'!D53</f>
        <v>0</v>
      </c>
      <c r="F52" s="35">
        <f>'Контрольный лист'!E53</f>
        <v>26</v>
      </c>
      <c r="G52" s="67">
        <v>44055</v>
      </c>
      <c r="H52" s="68"/>
      <c r="I52" s="68"/>
      <c r="J52" s="67" t="s">
        <v>50</v>
      </c>
      <c r="K52" s="67" t="s">
        <v>50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89.25" customHeight="1">
      <c r="A53" s="33">
        <v>50</v>
      </c>
      <c r="B53" s="35">
        <f>'Контрольный лист'!A54</f>
        <v>0</v>
      </c>
      <c r="C53" s="35">
        <f>'Контрольный лист'!B54</f>
        <v>0</v>
      </c>
      <c r="D53" s="35">
        <f>'Контрольный лист'!C54</f>
        <v>0</v>
      </c>
      <c r="E53" s="35">
        <f>'Контрольный лист'!D54</f>
        <v>0</v>
      </c>
      <c r="F53" s="35">
        <f>'Контрольный лист'!E54</f>
        <v>31</v>
      </c>
      <c r="G53" s="67">
        <v>44055</v>
      </c>
      <c r="H53" s="68"/>
      <c r="I53" s="68"/>
      <c r="J53" s="67" t="s">
        <v>50</v>
      </c>
      <c r="K53" s="67" t="s">
        <v>50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4.25">
      <c r="A54" s="33">
        <v>51</v>
      </c>
      <c r="B54" s="35">
        <f>'Контрольный лист'!A55</f>
        <v>0</v>
      </c>
      <c r="C54" s="35">
        <f>'Контрольный лист'!B55</f>
        <v>0</v>
      </c>
      <c r="D54" s="35">
        <f>'Контрольный лист'!C55</f>
        <v>0</v>
      </c>
      <c r="E54" s="35">
        <f>'Контрольный лист'!D55</f>
        <v>0</v>
      </c>
      <c r="F54" s="35">
        <f>'Контрольный лист'!E55</f>
        <v>13</v>
      </c>
      <c r="G54" s="67">
        <v>44055</v>
      </c>
      <c r="H54" s="68"/>
      <c r="I54" s="68"/>
      <c r="J54" s="67" t="s">
        <v>50</v>
      </c>
      <c r="K54" s="67" t="s">
        <v>50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16" ht="38.25" customHeight="1">
      <c r="A55" s="33">
        <v>52</v>
      </c>
      <c r="B55" s="35">
        <f>'Контрольный лист'!A56</f>
        <v>0</v>
      </c>
      <c r="C55" s="35">
        <f>'Контрольный лист'!B56</f>
        <v>0</v>
      </c>
      <c r="D55" s="35">
        <f>'Контрольный лист'!C56</f>
        <v>0</v>
      </c>
      <c r="E55" s="35">
        <f>'Контрольный лист'!D56</f>
        <v>0</v>
      </c>
      <c r="F55" s="35">
        <f>'Контрольный лист'!E56</f>
        <v>16</v>
      </c>
      <c r="G55" s="67">
        <v>44055</v>
      </c>
      <c r="H55" s="68"/>
      <c r="I55" s="68"/>
      <c r="J55" s="67" t="s">
        <v>50</v>
      </c>
      <c r="K55" s="67" t="s">
        <v>50</v>
      </c>
      <c r="L55"/>
      <c r="M55"/>
      <c r="N55"/>
      <c r="O55"/>
      <c r="P55"/>
    </row>
    <row r="56" spans="1:16" ht="14.25">
      <c r="A56" s="74"/>
      <c r="B56" s="75"/>
      <c r="C56" s="76"/>
      <c r="D56" s="18"/>
      <c r="E56" s="18"/>
      <c r="F56" s="18"/>
      <c r="G56" s="77"/>
      <c r="H56" s="68"/>
      <c r="I56" s="68"/>
      <c r="J56" s="77"/>
      <c r="K56" s="77"/>
      <c r="L56"/>
      <c r="M56"/>
      <c r="N56"/>
      <c r="O56"/>
      <c r="P56"/>
    </row>
    <row r="57" spans="1:16" ht="14.25">
      <c r="A57" s="74"/>
      <c r="B57" s="75"/>
      <c r="C57" s="76"/>
      <c r="D57" s="18"/>
      <c r="E57" s="18"/>
      <c r="F57" s="18"/>
      <c r="G57" s="77"/>
      <c r="H57" s="68"/>
      <c r="I57" s="68"/>
      <c r="J57" s="77"/>
      <c r="K57" s="77"/>
      <c r="L57"/>
      <c r="M57"/>
      <c r="N57"/>
      <c r="O57"/>
      <c r="P57"/>
    </row>
    <row r="58" spans="1:16" ht="14.25">
      <c r="A58" s="74"/>
      <c r="B58" s="75"/>
      <c r="C58" s="76"/>
      <c r="D58" s="18"/>
      <c r="E58" s="18"/>
      <c r="F58" s="18"/>
      <c r="G58" s="77"/>
      <c r="H58" s="68"/>
      <c r="I58" s="68"/>
      <c r="J58" s="77"/>
      <c r="K58" s="77"/>
      <c r="L58"/>
      <c r="M58"/>
      <c r="N58"/>
      <c r="O58"/>
      <c r="P58"/>
    </row>
    <row r="59" spans="1:16" ht="15">
      <c r="A59" s="38" t="s">
        <v>14</v>
      </c>
      <c r="B59"/>
      <c r="C59"/>
      <c r="D59"/>
      <c r="E59" s="18"/>
      <c r="F59" s="18"/>
      <c r="G59" s="77"/>
      <c r="H59" s="68"/>
      <c r="I59" s="68"/>
      <c r="J59" s="77"/>
      <c r="K59" s="77"/>
      <c r="L59"/>
      <c r="M59"/>
      <c r="N59"/>
      <c r="O59"/>
      <c r="P59"/>
    </row>
    <row r="60" spans="1:16" ht="32.25" customHeight="1">
      <c r="A60" s="41" t="s">
        <v>36</v>
      </c>
      <c r="B60" s="41"/>
      <c r="C60" s="41"/>
      <c r="D60" s="41"/>
      <c r="E60" s="41"/>
      <c r="F60" s="18"/>
      <c r="G60" s="77"/>
      <c r="H60" s="68"/>
      <c r="I60" s="68"/>
      <c r="J60" s="77"/>
      <c r="K60" s="77"/>
      <c r="L60"/>
      <c r="M60"/>
      <c r="N60"/>
      <c r="O60"/>
      <c r="P60"/>
    </row>
    <row r="61" spans="1:16" ht="14.25">
      <c r="A61" s="74"/>
      <c r="B61" s="75"/>
      <c r="C61" s="76"/>
      <c r="D61" s="18"/>
      <c r="E61" s="18"/>
      <c r="F61" s="18"/>
      <c r="G61" s="77"/>
      <c r="H61" s="68"/>
      <c r="I61" s="68"/>
      <c r="J61" s="77"/>
      <c r="K61" s="77"/>
      <c r="L61"/>
      <c r="M61"/>
      <c r="N61"/>
      <c r="O61"/>
      <c r="P61"/>
    </row>
    <row r="62" spans="1:16" ht="14.25">
      <c r="A62" s="74"/>
      <c r="B62" s="75"/>
      <c r="C62" s="76"/>
      <c r="D62" s="18"/>
      <c r="E62" s="18"/>
      <c r="F62" s="18"/>
      <c r="G62" s="77"/>
      <c r="H62" s="68"/>
      <c r="I62" s="68"/>
      <c r="J62" s="77"/>
      <c r="K62" s="77"/>
      <c r="L62"/>
      <c r="M62"/>
      <c r="N62"/>
      <c r="O62"/>
      <c r="P62"/>
    </row>
    <row r="63" spans="1:16" ht="14.25">
      <c r="A63" s="74"/>
      <c r="B63" s="75"/>
      <c r="C63" s="76"/>
      <c r="D63" s="18"/>
      <c r="E63" s="18"/>
      <c r="F63" s="18"/>
      <c r="G63" s="77"/>
      <c r="H63" s="68"/>
      <c r="I63" s="68"/>
      <c r="J63" s="77"/>
      <c r="K63" s="77"/>
      <c r="L63"/>
      <c r="M63"/>
      <c r="N63"/>
      <c r="O63"/>
      <c r="P63"/>
    </row>
    <row r="64" spans="1:16" ht="14.25">
      <c r="A64" s="74"/>
      <c r="B64" s="75"/>
      <c r="C64" s="76"/>
      <c r="D64" s="18"/>
      <c r="E64" s="18"/>
      <c r="F64" s="18"/>
      <c r="G64" s="77"/>
      <c r="H64" s="68"/>
      <c r="I64" s="68"/>
      <c r="J64" s="77"/>
      <c r="K64" s="77"/>
      <c r="L64"/>
      <c r="M64"/>
      <c r="N64"/>
      <c r="O64"/>
      <c r="P64"/>
    </row>
  </sheetData>
  <sheetProtection selectLockedCells="1" selectUnlockedCells="1"/>
  <mergeCells count="4">
    <mergeCell ref="A1:K1"/>
    <mergeCell ref="A2:B2"/>
    <mergeCell ref="G3:K3"/>
    <mergeCell ref="A60:E60"/>
  </mergeCells>
  <printOptions/>
  <pageMargins left="0.6895833333333333" right="0.47152777777777777" top="0.30486111111111114" bottom="0.0375" header="0.5118055555555555" footer="0.5118055555555555"/>
  <pageSetup horizontalDpi="300" verticalDpi="300" orientation="portrait" paperSize="9" scale="7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52">
      <selection activeCell="I61" sqref="I61"/>
    </sheetView>
  </sheetViews>
  <sheetFormatPr defaultColWidth="8.796875" defaultRowHeight="14.25"/>
  <cols>
    <col min="1" max="1" width="13.5" style="19" customWidth="1"/>
    <col min="2" max="2" width="10.09765625" style="78" customWidth="1"/>
    <col min="3" max="3" width="8" style="19" customWidth="1"/>
    <col min="4" max="4" width="7.19921875" style="19" customWidth="1"/>
    <col min="5" max="5" width="8.8984375" style="19" customWidth="1"/>
    <col min="6" max="6" width="6.09765625" style="19" customWidth="1"/>
    <col min="7" max="7" width="5.5" style="79" customWidth="1"/>
    <col min="8" max="8" width="17.5" style="79" customWidth="1"/>
    <col min="9" max="9" width="19.5" style="80" customWidth="1"/>
    <col min="10" max="10" width="27" style="81" customWidth="1"/>
    <col min="11" max="16384" width="10.19921875" style="19" customWidth="1"/>
  </cols>
  <sheetData>
    <row r="1" spans="1:10" s="15" customFormat="1" ht="13.5" customHeight="1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</row>
    <row r="2" spans="1:9" s="15" customFormat="1" ht="13.5" customHeight="1">
      <c r="A2" s="83" t="s">
        <v>2</v>
      </c>
      <c r="B2" s="83" t="s">
        <v>96</v>
      </c>
      <c r="C2" s="78"/>
      <c r="I2" s="16"/>
    </row>
    <row r="3" spans="1:10" s="15" customFormat="1" ht="13.5" customHeight="1">
      <c r="A3" s="84" t="s">
        <v>89</v>
      </c>
      <c r="B3" s="85" t="s">
        <v>90</v>
      </c>
      <c r="C3" s="85" t="s">
        <v>91</v>
      </c>
      <c r="D3" s="86" t="s">
        <v>92</v>
      </c>
      <c r="E3" s="86" t="s">
        <v>24</v>
      </c>
      <c r="F3" s="86"/>
      <c r="G3" s="86"/>
      <c r="H3" s="86"/>
      <c r="I3" s="86"/>
      <c r="J3" s="86"/>
    </row>
    <row r="4" spans="1:10" s="15" customFormat="1" ht="13.5" customHeight="1">
      <c r="A4" s="84"/>
      <c r="B4" s="84"/>
      <c r="C4" s="84"/>
      <c r="D4" s="86"/>
      <c r="E4" s="85" t="s">
        <v>97</v>
      </c>
      <c r="F4" s="86" t="s">
        <v>98</v>
      </c>
      <c r="G4" s="86"/>
      <c r="H4" s="84" t="s">
        <v>99</v>
      </c>
      <c r="I4" s="87" t="s">
        <v>100</v>
      </c>
      <c r="J4" s="85" t="s">
        <v>101</v>
      </c>
    </row>
    <row r="5" spans="1:10" s="15" customFormat="1" ht="36">
      <c r="A5" s="84"/>
      <c r="B5" s="84"/>
      <c r="C5" s="84"/>
      <c r="D5" s="84"/>
      <c r="E5" s="84"/>
      <c r="F5" s="85" t="s">
        <v>102</v>
      </c>
      <c r="G5" s="85" t="s">
        <v>103</v>
      </c>
      <c r="H5" s="84"/>
      <c r="I5" s="87"/>
      <c r="J5" s="85"/>
    </row>
    <row r="6" spans="1:10" s="15" customFormat="1" ht="12">
      <c r="A6" s="84"/>
      <c r="B6" s="84"/>
      <c r="C6" s="84"/>
      <c r="D6" s="84"/>
      <c r="E6" s="84"/>
      <c r="F6" s="85"/>
      <c r="G6" s="85"/>
      <c r="H6" s="84"/>
      <c r="I6" s="87"/>
      <c r="J6" s="85"/>
    </row>
    <row r="7" spans="1:10" s="15" customFormat="1" ht="24">
      <c r="A7" s="84" t="s">
        <v>104</v>
      </c>
      <c r="B7" s="84">
        <v>1.2</v>
      </c>
      <c r="C7" s="84" t="s">
        <v>105</v>
      </c>
      <c r="D7" s="84" t="s">
        <v>106</v>
      </c>
      <c r="E7" s="84">
        <v>0</v>
      </c>
      <c r="F7" s="85" t="s">
        <v>107</v>
      </c>
      <c r="G7" s="88">
        <v>2</v>
      </c>
      <c r="H7" s="85">
        <v>0</v>
      </c>
      <c r="I7" s="89" t="s">
        <v>50</v>
      </c>
      <c r="J7" s="84" t="s">
        <v>108</v>
      </c>
    </row>
    <row r="8" spans="1:10" s="15" customFormat="1" ht="24">
      <c r="A8" s="84" t="s">
        <v>109</v>
      </c>
      <c r="B8" s="84" t="s">
        <v>110</v>
      </c>
      <c r="C8" s="84" t="s">
        <v>105</v>
      </c>
      <c r="D8" s="84">
        <f aca="true" t="shared" si="0" ref="D8:D58">D7</f>
        <v>0</v>
      </c>
      <c r="E8" s="84">
        <v>0</v>
      </c>
      <c r="F8" s="85" t="s">
        <v>107</v>
      </c>
      <c r="G8" s="90">
        <v>6</v>
      </c>
      <c r="H8" s="85">
        <v>0</v>
      </c>
      <c r="I8" s="89" t="s">
        <v>50</v>
      </c>
      <c r="J8" s="84">
        <f aca="true" t="shared" si="1" ref="J8:J45">J7</f>
        <v>0</v>
      </c>
    </row>
    <row r="9" spans="1:10" s="15" customFormat="1" ht="24">
      <c r="A9" s="84" t="s">
        <v>111</v>
      </c>
      <c r="B9" s="84" t="s">
        <v>112</v>
      </c>
      <c r="C9" s="84" t="s">
        <v>105</v>
      </c>
      <c r="D9" s="84">
        <f t="shared" si="0"/>
        <v>0</v>
      </c>
      <c r="E9" s="84">
        <v>0</v>
      </c>
      <c r="F9" s="85" t="s">
        <v>107</v>
      </c>
      <c r="G9" s="90">
        <v>4</v>
      </c>
      <c r="H9" s="85">
        <v>0</v>
      </c>
      <c r="I9" s="89" t="s">
        <v>50</v>
      </c>
      <c r="J9" s="84">
        <f t="shared" si="1"/>
        <v>0</v>
      </c>
    </row>
    <row r="10" spans="1:10" s="15" customFormat="1" ht="12">
      <c r="A10" s="84" t="s">
        <v>113</v>
      </c>
      <c r="B10" s="84" t="s">
        <v>114</v>
      </c>
      <c r="C10" s="84" t="s">
        <v>105</v>
      </c>
      <c r="D10" s="84">
        <f t="shared" si="0"/>
        <v>0</v>
      </c>
      <c r="E10" s="84">
        <v>0</v>
      </c>
      <c r="F10" s="85" t="s">
        <v>107</v>
      </c>
      <c r="G10" s="90">
        <v>3</v>
      </c>
      <c r="H10" s="85">
        <v>0</v>
      </c>
      <c r="I10" s="89" t="s">
        <v>50</v>
      </c>
      <c r="J10" s="84">
        <f t="shared" si="1"/>
        <v>0</v>
      </c>
    </row>
    <row r="11" spans="1:10" s="15" customFormat="1" ht="24">
      <c r="A11" s="84" t="s">
        <v>115</v>
      </c>
      <c r="B11" s="84">
        <v>18.19</v>
      </c>
      <c r="C11" s="84" t="s">
        <v>105</v>
      </c>
      <c r="D11" s="84">
        <f t="shared" si="0"/>
        <v>0</v>
      </c>
      <c r="E11" s="84">
        <v>0</v>
      </c>
      <c r="F11" s="85" t="s">
        <v>107</v>
      </c>
      <c r="G11" s="90">
        <v>2</v>
      </c>
      <c r="H11" s="85">
        <v>0</v>
      </c>
      <c r="I11" s="89" t="s">
        <v>50</v>
      </c>
      <c r="J11" s="84">
        <f t="shared" si="1"/>
        <v>0</v>
      </c>
    </row>
    <row r="12" spans="1:10" s="15" customFormat="1" ht="24">
      <c r="A12" s="84" t="s">
        <v>116</v>
      </c>
      <c r="B12" s="84">
        <v>108</v>
      </c>
      <c r="C12" s="84" t="s">
        <v>105</v>
      </c>
      <c r="D12" s="84">
        <f t="shared" si="0"/>
        <v>0</v>
      </c>
      <c r="E12" s="84">
        <v>0</v>
      </c>
      <c r="F12" s="85" t="s">
        <v>107</v>
      </c>
      <c r="G12" s="90">
        <v>1</v>
      </c>
      <c r="H12" s="85">
        <v>0</v>
      </c>
      <c r="I12" s="89" t="s">
        <v>50</v>
      </c>
      <c r="J12" s="84">
        <f t="shared" si="1"/>
        <v>0</v>
      </c>
    </row>
    <row r="13" spans="1:10" s="15" customFormat="1" ht="24">
      <c r="A13" s="84" t="s">
        <v>117</v>
      </c>
      <c r="B13" s="84">
        <v>22.21</v>
      </c>
      <c r="C13" s="84" t="s">
        <v>105</v>
      </c>
      <c r="D13" s="84">
        <f t="shared" si="0"/>
        <v>0</v>
      </c>
      <c r="E13" s="84">
        <v>0</v>
      </c>
      <c r="F13" s="85" t="s">
        <v>107</v>
      </c>
      <c r="G13" s="90">
        <v>2</v>
      </c>
      <c r="H13" s="85">
        <v>0</v>
      </c>
      <c r="I13" s="89" t="s">
        <v>50</v>
      </c>
      <c r="J13" s="84">
        <f t="shared" si="1"/>
        <v>0</v>
      </c>
    </row>
    <row r="14" spans="1:10" s="15" customFormat="1" ht="24">
      <c r="A14" s="84" t="s">
        <v>118</v>
      </c>
      <c r="B14" s="84">
        <v>23.24</v>
      </c>
      <c r="C14" s="84" t="s">
        <v>105</v>
      </c>
      <c r="D14" s="84">
        <f t="shared" si="0"/>
        <v>0</v>
      </c>
      <c r="E14" s="84">
        <v>0</v>
      </c>
      <c r="F14" s="85" t="s">
        <v>107</v>
      </c>
      <c r="G14" s="90">
        <v>2</v>
      </c>
      <c r="H14" s="85">
        <v>0</v>
      </c>
      <c r="I14" s="89" t="s">
        <v>50</v>
      </c>
      <c r="J14" s="84">
        <f t="shared" si="1"/>
        <v>0</v>
      </c>
    </row>
    <row r="15" spans="1:10" s="15" customFormat="1" ht="24">
      <c r="A15" s="84" t="s">
        <v>119</v>
      </c>
      <c r="B15" s="84">
        <v>25.26</v>
      </c>
      <c r="C15" s="84" t="s">
        <v>105</v>
      </c>
      <c r="D15" s="84">
        <f t="shared" si="0"/>
        <v>0</v>
      </c>
      <c r="E15" s="84">
        <v>0</v>
      </c>
      <c r="F15" s="85" t="s">
        <v>107</v>
      </c>
      <c r="G15" s="90">
        <v>2</v>
      </c>
      <c r="H15" s="85">
        <v>0</v>
      </c>
      <c r="I15" s="89" t="s">
        <v>50</v>
      </c>
      <c r="J15" s="84">
        <f t="shared" si="1"/>
        <v>0</v>
      </c>
    </row>
    <row r="16" spans="1:10" s="15" customFormat="1" ht="24">
      <c r="A16" s="84" t="s">
        <v>120</v>
      </c>
      <c r="B16" s="84" t="s">
        <v>121</v>
      </c>
      <c r="C16" s="84" t="s">
        <v>105</v>
      </c>
      <c r="D16" s="84">
        <f t="shared" si="0"/>
        <v>0</v>
      </c>
      <c r="E16" s="84">
        <v>0</v>
      </c>
      <c r="F16" s="85" t="s">
        <v>107</v>
      </c>
      <c r="G16" s="90">
        <v>4</v>
      </c>
      <c r="H16" s="85">
        <v>0</v>
      </c>
      <c r="I16" s="89" t="s">
        <v>50</v>
      </c>
      <c r="J16" s="84">
        <f t="shared" si="1"/>
        <v>0</v>
      </c>
    </row>
    <row r="17" spans="1:10" s="15" customFormat="1" ht="36">
      <c r="A17" s="84" t="s">
        <v>122</v>
      </c>
      <c r="B17" s="84" t="s">
        <v>123</v>
      </c>
      <c r="C17" s="84" t="s">
        <v>105</v>
      </c>
      <c r="D17" s="84">
        <f t="shared" si="0"/>
        <v>0</v>
      </c>
      <c r="E17" s="84">
        <v>0</v>
      </c>
      <c r="F17" s="85" t="s">
        <v>107</v>
      </c>
      <c r="G17" s="90">
        <v>3</v>
      </c>
      <c r="H17" s="85">
        <v>0</v>
      </c>
      <c r="I17" s="89" t="s">
        <v>50</v>
      </c>
      <c r="J17" s="84">
        <f t="shared" si="1"/>
        <v>0</v>
      </c>
    </row>
    <row r="18" spans="1:10" s="15" customFormat="1" ht="36">
      <c r="A18" s="84" t="s">
        <v>124</v>
      </c>
      <c r="B18" s="84">
        <v>37</v>
      </c>
      <c r="C18" s="84" t="s">
        <v>105</v>
      </c>
      <c r="D18" s="84">
        <f t="shared" si="0"/>
        <v>0</v>
      </c>
      <c r="E18" s="84">
        <v>0</v>
      </c>
      <c r="F18" s="85" t="s">
        <v>107</v>
      </c>
      <c r="G18" s="90">
        <v>1</v>
      </c>
      <c r="H18" s="85">
        <v>0</v>
      </c>
      <c r="I18" s="89" t="s">
        <v>50</v>
      </c>
      <c r="J18" s="84">
        <f t="shared" si="1"/>
        <v>0</v>
      </c>
    </row>
    <row r="19" spans="1:10" s="15" customFormat="1" ht="24">
      <c r="A19" s="84" t="s">
        <v>125</v>
      </c>
      <c r="B19" s="84" t="s">
        <v>126</v>
      </c>
      <c r="C19" s="84" t="s">
        <v>105</v>
      </c>
      <c r="D19" s="84">
        <f t="shared" si="0"/>
        <v>0</v>
      </c>
      <c r="E19" s="84" t="s">
        <v>127</v>
      </c>
      <c r="F19" s="85" t="s">
        <v>128</v>
      </c>
      <c r="G19" s="90">
        <v>4</v>
      </c>
      <c r="H19" s="85">
        <v>1</v>
      </c>
      <c r="I19" s="89" t="s">
        <v>50</v>
      </c>
      <c r="J19" s="84">
        <f t="shared" si="1"/>
        <v>0</v>
      </c>
    </row>
    <row r="20" spans="1:10" s="15" customFormat="1" ht="24">
      <c r="A20" s="84" t="s">
        <v>129</v>
      </c>
      <c r="B20" s="84" t="s">
        <v>130</v>
      </c>
      <c r="C20" s="84" t="s">
        <v>105</v>
      </c>
      <c r="D20" s="84">
        <f t="shared" si="0"/>
        <v>0</v>
      </c>
      <c r="E20" s="84">
        <v>0</v>
      </c>
      <c r="F20" s="85" t="s">
        <v>107</v>
      </c>
      <c r="G20" s="90">
        <v>6</v>
      </c>
      <c r="H20" s="85">
        <v>0</v>
      </c>
      <c r="I20" s="89" t="s">
        <v>50</v>
      </c>
      <c r="J20" s="84">
        <f t="shared" si="1"/>
        <v>0</v>
      </c>
    </row>
    <row r="21" spans="1:10" s="15" customFormat="1" ht="24">
      <c r="A21" s="84" t="s">
        <v>131</v>
      </c>
      <c r="B21" s="84" t="s">
        <v>132</v>
      </c>
      <c r="C21" s="84" t="s">
        <v>105</v>
      </c>
      <c r="D21" s="84">
        <f t="shared" si="0"/>
        <v>0</v>
      </c>
      <c r="E21" s="84">
        <v>0</v>
      </c>
      <c r="F21" s="85" t="s">
        <v>133</v>
      </c>
      <c r="G21" s="90">
        <v>2</v>
      </c>
      <c r="H21" s="85">
        <v>0</v>
      </c>
      <c r="I21" s="89" t="s">
        <v>50</v>
      </c>
      <c r="J21" s="84">
        <f t="shared" si="1"/>
        <v>0</v>
      </c>
    </row>
    <row r="22" spans="1:10" s="15" customFormat="1" ht="24">
      <c r="A22" s="84" t="s">
        <v>134</v>
      </c>
      <c r="B22" s="84">
        <v>64.67</v>
      </c>
      <c r="C22" s="84" t="s">
        <v>105</v>
      </c>
      <c r="D22" s="84">
        <f t="shared" si="0"/>
        <v>0</v>
      </c>
      <c r="E22" s="84">
        <v>0</v>
      </c>
      <c r="F22" s="85" t="s">
        <v>107</v>
      </c>
      <c r="G22" s="90">
        <v>2</v>
      </c>
      <c r="H22" s="85">
        <v>0</v>
      </c>
      <c r="I22" s="89" t="s">
        <v>50</v>
      </c>
      <c r="J22" s="84">
        <f t="shared" si="1"/>
        <v>0</v>
      </c>
    </row>
    <row r="23" spans="1:10" s="15" customFormat="1" ht="24">
      <c r="A23" s="84" t="s">
        <v>135</v>
      </c>
      <c r="B23" s="84">
        <v>65.66</v>
      </c>
      <c r="C23" s="84" t="s">
        <v>105</v>
      </c>
      <c r="D23" s="84">
        <f t="shared" si="0"/>
        <v>0</v>
      </c>
      <c r="E23" s="84">
        <v>0</v>
      </c>
      <c r="F23" s="85" t="s">
        <v>107</v>
      </c>
      <c r="G23" s="90">
        <v>2</v>
      </c>
      <c r="H23" s="85">
        <v>0</v>
      </c>
      <c r="I23" s="89" t="s">
        <v>50</v>
      </c>
      <c r="J23" s="84">
        <f t="shared" si="1"/>
        <v>0</v>
      </c>
    </row>
    <row r="24" spans="1:10" s="15" customFormat="1" ht="36">
      <c r="A24" s="84" t="s">
        <v>136</v>
      </c>
      <c r="B24" s="84" t="s">
        <v>137</v>
      </c>
      <c r="C24" s="84" t="s">
        <v>105</v>
      </c>
      <c r="D24" s="84">
        <f t="shared" si="0"/>
        <v>0</v>
      </c>
      <c r="E24" s="84">
        <v>0</v>
      </c>
      <c r="F24" s="85" t="s">
        <v>107</v>
      </c>
      <c r="G24" s="90">
        <v>3</v>
      </c>
      <c r="H24" s="85">
        <v>0</v>
      </c>
      <c r="I24" s="89" t="s">
        <v>50</v>
      </c>
      <c r="J24" s="84">
        <f t="shared" si="1"/>
        <v>0</v>
      </c>
    </row>
    <row r="25" spans="1:10" s="15" customFormat="1" ht="24">
      <c r="A25" s="84" t="s">
        <v>138</v>
      </c>
      <c r="B25" s="84">
        <v>27.28</v>
      </c>
      <c r="C25" s="84" t="s">
        <v>105</v>
      </c>
      <c r="D25" s="84">
        <f t="shared" si="0"/>
        <v>0</v>
      </c>
      <c r="E25" s="84">
        <v>0</v>
      </c>
      <c r="F25" s="85" t="s">
        <v>107</v>
      </c>
      <c r="G25" s="90">
        <v>2</v>
      </c>
      <c r="H25" s="85">
        <v>0</v>
      </c>
      <c r="I25" s="89" t="s">
        <v>50</v>
      </c>
      <c r="J25" s="84">
        <f t="shared" si="1"/>
        <v>0</v>
      </c>
    </row>
    <row r="26" spans="1:10" s="15" customFormat="1" ht="36">
      <c r="A26" s="84" t="s">
        <v>139</v>
      </c>
      <c r="B26" s="84" t="s">
        <v>140</v>
      </c>
      <c r="C26" s="84" t="s">
        <v>105</v>
      </c>
      <c r="D26" s="84">
        <f t="shared" si="0"/>
        <v>0</v>
      </c>
      <c r="E26" s="84">
        <v>0</v>
      </c>
      <c r="F26" s="85" t="s">
        <v>107</v>
      </c>
      <c r="G26" s="90">
        <v>4</v>
      </c>
      <c r="H26" s="85">
        <v>0</v>
      </c>
      <c r="I26" s="89" t="s">
        <v>50</v>
      </c>
      <c r="J26" s="84">
        <f t="shared" si="1"/>
        <v>0</v>
      </c>
    </row>
    <row r="27" spans="1:10" s="15" customFormat="1" ht="24">
      <c r="A27" s="84" t="s">
        <v>141</v>
      </c>
      <c r="B27" s="84" t="s">
        <v>142</v>
      </c>
      <c r="C27" s="84" t="s">
        <v>105</v>
      </c>
      <c r="D27" s="84">
        <f t="shared" si="0"/>
        <v>0</v>
      </c>
      <c r="E27" s="84">
        <v>0</v>
      </c>
      <c r="F27" s="85" t="s">
        <v>107</v>
      </c>
      <c r="G27" s="90">
        <v>3</v>
      </c>
      <c r="H27" s="85">
        <v>0</v>
      </c>
      <c r="I27" s="89" t="s">
        <v>50</v>
      </c>
      <c r="J27" s="84">
        <f t="shared" si="1"/>
        <v>0</v>
      </c>
    </row>
    <row r="28" spans="1:10" s="15" customFormat="1" ht="12">
      <c r="A28" s="84" t="s">
        <v>143</v>
      </c>
      <c r="B28" s="84">
        <v>10.9</v>
      </c>
      <c r="C28" s="84" t="s">
        <v>105</v>
      </c>
      <c r="D28" s="84">
        <f t="shared" si="0"/>
        <v>0</v>
      </c>
      <c r="E28" s="84">
        <v>0</v>
      </c>
      <c r="F28" s="85" t="s">
        <v>107</v>
      </c>
      <c r="G28" s="90">
        <v>2</v>
      </c>
      <c r="H28" s="85">
        <v>0</v>
      </c>
      <c r="I28" s="89" t="s">
        <v>50</v>
      </c>
      <c r="J28" s="84">
        <f t="shared" si="1"/>
        <v>0</v>
      </c>
    </row>
    <row r="29" spans="1:10" s="15" customFormat="1" ht="24">
      <c r="A29" s="84" t="s">
        <v>144</v>
      </c>
      <c r="B29" s="84">
        <v>114</v>
      </c>
      <c r="C29" s="84" t="s">
        <v>105</v>
      </c>
      <c r="D29" s="84">
        <f t="shared" si="0"/>
        <v>0</v>
      </c>
      <c r="E29" s="84">
        <v>0</v>
      </c>
      <c r="F29" s="85" t="s">
        <v>107</v>
      </c>
      <c r="G29" s="90">
        <v>1</v>
      </c>
      <c r="H29" s="85">
        <v>0</v>
      </c>
      <c r="I29" s="89" t="s">
        <v>50</v>
      </c>
      <c r="J29" s="84">
        <f t="shared" si="1"/>
        <v>0</v>
      </c>
    </row>
    <row r="30" spans="1:10" s="15" customFormat="1" ht="24">
      <c r="A30" s="84" t="s">
        <v>145</v>
      </c>
      <c r="B30" s="84" t="s">
        <v>146</v>
      </c>
      <c r="C30" s="84" t="s">
        <v>105</v>
      </c>
      <c r="D30" s="84">
        <f t="shared" si="0"/>
        <v>0</v>
      </c>
      <c r="E30" s="84">
        <v>0</v>
      </c>
      <c r="F30" s="85" t="s">
        <v>107</v>
      </c>
      <c r="G30" s="90">
        <v>4</v>
      </c>
      <c r="H30" s="85">
        <v>0</v>
      </c>
      <c r="I30" s="89" t="s">
        <v>50</v>
      </c>
      <c r="J30" s="84">
        <f t="shared" si="1"/>
        <v>0</v>
      </c>
    </row>
    <row r="31" spans="1:10" s="15" customFormat="1" ht="24">
      <c r="A31" s="84" t="s">
        <v>147</v>
      </c>
      <c r="B31" s="84">
        <v>112</v>
      </c>
      <c r="C31" s="84" t="s">
        <v>105</v>
      </c>
      <c r="D31" s="84">
        <f t="shared" si="0"/>
        <v>0</v>
      </c>
      <c r="E31" s="84">
        <v>0</v>
      </c>
      <c r="F31" s="85" t="s">
        <v>107</v>
      </c>
      <c r="G31" s="90">
        <v>1</v>
      </c>
      <c r="H31" s="85">
        <v>0</v>
      </c>
      <c r="I31" s="89" t="s">
        <v>50</v>
      </c>
      <c r="J31" s="84">
        <f t="shared" si="1"/>
        <v>0</v>
      </c>
    </row>
    <row r="32" spans="1:10" s="15" customFormat="1" ht="24">
      <c r="A32" s="84" t="s">
        <v>148</v>
      </c>
      <c r="B32" s="84" t="s">
        <v>149</v>
      </c>
      <c r="C32" s="84" t="s">
        <v>105</v>
      </c>
      <c r="D32" s="84">
        <f t="shared" si="0"/>
        <v>0</v>
      </c>
      <c r="E32" s="84">
        <v>0</v>
      </c>
      <c r="F32" s="85" t="s">
        <v>107</v>
      </c>
      <c r="G32" s="90">
        <v>0</v>
      </c>
      <c r="H32" s="85">
        <v>0</v>
      </c>
      <c r="I32" s="89" t="s">
        <v>50</v>
      </c>
      <c r="J32" s="84">
        <f t="shared" si="1"/>
        <v>0</v>
      </c>
    </row>
    <row r="33" spans="1:10" s="15" customFormat="1" ht="36">
      <c r="A33" s="84" t="s">
        <v>139</v>
      </c>
      <c r="B33" s="84" t="s">
        <v>150</v>
      </c>
      <c r="C33" s="84" t="s">
        <v>105</v>
      </c>
      <c r="D33" s="84">
        <f t="shared" si="0"/>
        <v>0</v>
      </c>
      <c r="E33" s="84">
        <v>0</v>
      </c>
      <c r="F33" s="85" t="s">
        <v>107</v>
      </c>
      <c r="G33" s="90">
        <v>3</v>
      </c>
      <c r="H33" s="85">
        <v>0</v>
      </c>
      <c r="I33" s="89" t="s">
        <v>50</v>
      </c>
      <c r="J33" s="84">
        <f t="shared" si="1"/>
        <v>0</v>
      </c>
    </row>
    <row r="34" spans="1:10" s="15" customFormat="1" ht="24">
      <c r="A34" s="84" t="s">
        <v>138</v>
      </c>
      <c r="B34" s="84">
        <v>51.52</v>
      </c>
      <c r="C34" s="84" t="s">
        <v>105</v>
      </c>
      <c r="D34" s="84">
        <f t="shared" si="0"/>
        <v>0</v>
      </c>
      <c r="E34" s="84">
        <v>0</v>
      </c>
      <c r="F34" s="85" t="s">
        <v>107</v>
      </c>
      <c r="G34" s="90">
        <v>2</v>
      </c>
      <c r="H34" s="85">
        <v>0</v>
      </c>
      <c r="I34" s="89" t="s">
        <v>50</v>
      </c>
      <c r="J34" s="84">
        <f t="shared" si="1"/>
        <v>0</v>
      </c>
    </row>
    <row r="35" spans="1:10" s="15" customFormat="1" ht="36">
      <c r="A35" s="84" t="s">
        <v>151</v>
      </c>
      <c r="B35" s="84" t="s">
        <v>152</v>
      </c>
      <c r="C35" s="84" t="s">
        <v>105</v>
      </c>
      <c r="D35" s="84">
        <f t="shared" si="0"/>
        <v>0</v>
      </c>
      <c r="E35" s="84">
        <v>0</v>
      </c>
      <c r="F35" s="85" t="s">
        <v>107</v>
      </c>
      <c r="G35" s="90">
        <v>5</v>
      </c>
      <c r="H35" s="85">
        <v>0</v>
      </c>
      <c r="I35" s="89" t="s">
        <v>50</v>
      </c>
      <c r="J35" s="84">
        <f t="shared" si="1"/>
        <v>0</v>
      </c>
    </row>
    <row r="36" spans="1:10" s="15" customFormat="1" ht="24">
      <c r="A36" s="84" t="s">
        <v>153</v>
      </c>
      <c r="B36" s="84" t="s">
        <v>154</v>
      </c>
      <c r="C36" s="84" t="s">
        <v>105</v>
      </c>
      <c r="D36" s="84">
        <f t="shared" si="0"/>
        <v>0</v>
      </c>
      <c r="E36" s="84">
        <v>0</v>
      </c>
      <c r="F36" s="85" t="s">
        <v>107</v>
      </c>
      <c r="G36" s="90">
        <v>3</v>
      </c>
      <c r="H36" s="85">
        <v>0</v>
      </c>
      <c r="I36" s="89" t="s">
        <v>50</v>
      </c>
      <c r="J36" s="84">
        <f t="shared" si="1"/>
        <v>0</v>
      </c>
    </row>
    <row r="37" spans="1:10" s="15" customFormat="1" ht="24">
      <c r="A37" s="84" t="s">
        <v>155</v>
      </c>
      <c r="B37" s="84" t="s">
        <v>156</v>
      </c>
      <c r="C37" s="84" t="s">
        <v>105</v>
      </c>
      <c r="D37" s="84">
        <f t="shared" si="0"/>
        <v>0</v>
      </c>
      <c r="E37" s="84">
        <v>0</v>
      </c>
      <c r="F37" s="85" t="s">
        <v>107</v>
      </c>
      <c r="G37" s="90">
        <v>4</v>
      </c>
      <c r="H37" s="85">
        <v>0</v>
      </c>
      <c r="I37" s="89" t="s">
        <v>50</v>
      </c>
      <c r="J37" s="84">
        <f t="shared" si="1"/>
        <v>0</v>
      </c>
    </row>
    <row r="38" spans="1:10" s="15" customFormat="1" ht="24">
      <c r="A38" s="84" t="s">
        <v>157</v>
      </c>
      <c r="B38" s="84" t="s">
        <v>158</v>
      </c>
      <c r="C38" s="84" t="s">
        <v>105</v>
      </c>
      <c r="D38" s="84">
        <f t="shared" si="0"/>
        <v>0</v>
      </c>
      <c r="E38" s="84">
        <v>0</v>
      </c>
      <c r="F38" s="85" t="s">
        <v>107</v>
      </c>
      <c r="G38" s="90">
        <v>3</v>
      </c>
      <c r="H38" s="85">
        <v>0</v>
      </c>
      <c r="I38" s="89" t="s">
        <v>50</v>
      </c>
      <c r="J38" s="84">
        <f t="shared" si="1"/>
        <v>0</v>
      </c>
    </row>
    <row r="39" spans="1:10" s="15" customFormat="1" ht="24">
      <c r="A39" s="84" t="s">
        <v>159</v>
      </c>
      <c r="B39" s="84">
        <v>69</v>
      </c>
      <c r="C39" s="84" t="s">
        <v>105</v>
      </c>
      <c r="D39" s="84">
        <f t="shared" si="0"/>
        <v>0</v>
      </c>
      <c r="E39" s="84">
        <v>0</v>
      </c>
      <c r="F39" s="85" t="s">
        <v>107</v>
      </c>
      <c r="G39" s="90">
        <v>1</v>
      </c>
      <c r="H39" s="85">
        <v>0</v>
      </c>
      <c r="I39" s="89" t="s">
        <v>50</v>
      </c>
      <c r="J39" s="84">
        <f t="shared" si="1"/>
        <v>0</v>
      </c>
    </row>
    <row r="40" spans="1:10" s="15" customFormat="1" ht="12">
      <c r="A40" s="84" t="s">
        <v>160</v>
      </c>
      <c r="B40" s="84">
        <v>80</v>
      </c>
      <c r="C40" s="84" t="s">
        <v>105</v>
      </c>
      <c r="D40" s="84">
        <f t="shared" si="0"/>
        <v>0</v>
      </c>
      <c r="E40" s="84">
        <v>0</v>
      </c>
      <c r="F40" s="85" t="s">
        <v>107</v>
      </c>
      <c r="G40" s="90">
        <v>1</v>
      </c>
      <c r="H40" s="85">
        <v>0</v>
      </c>
      <c r="I40" s="89" t="s">
        <v>50</v>
      </c>
      <c r="J40" s="84">
        <f t="shared" si="1"/>
        <v>0</v>
      </c>
    </row>
    <row r="41" spans="1:10" s="15" customFormat="1" ht="12">
      <c r="A41" s="84" t="s">
        <v>161</v>
      </c>
      <c r="B41" s="84">
        <v>74.75</v>
      </c>
      <c r="C41" s="84" t="s">
        <v>105</v>
      </c>
      <c r="D41" s="84">
        <f t="shared" si="0"/>
        <v>0</v>
      </c>
      <c r="E41" s="84">
        <v>0</v>
      </c>
      <c r="F41" s="85" t="s">
        <v>107</v>
      </c>
      <c r="G41" s="90">
        <v>2</v>
      </c>
      <c r="H41" s="85">
        <v>0</v>
      </c>
      <c r="I41" s="89" t="s">
        <v>50</v>
      </c>
      <c r="J41" s="84">
        <f t="shared" si="1"/>
        <v>0</v>
      </c>
    </row>
    <row r="42" spans="1:10" s="15" customFormat="1" ht="36">
      <c r="A42" s="84" t="s">
        <v>162</v>
      </c>
      <c r="B42" s="84" t="s">
        <v>163</v>
      </c>
      <c r="C42" s="84" t="s">
        <v>105</v>
      </c>
      <c r="D42" s="84">
        <f t="shared" si="0"/>
        <v>0</v>
      </c>
      <c r="E42" s="84">
        <v>0</v>
      </c>
      <c r="F42" s="85" t="s">
        <v>107</v>
      </c>
      <c r="G42" s="90">
        <v>11</v>
      </c>
      <c r="H42" s="85">
        <v>0</v>
      </c>
      <c r="I42" s="89" t="s">
        <v>50</v>
      </c>
      <c r="J42" s="84">
        <f t="shared" si="1"/>
        <v>0</v>
      </c>
    </row>
    <row r="43" spans="1:10" s="15" customFormat="1" ht="24">
      <c r="A43" s="84" t="s">
        <v>164</v>
      </c>
      <c r="B43" s="84">
        <v>96.97</v>
      </c>
      <c r="C43" s="84" t="s">
        <v>105</v>
      </c>
      <c r="D43" s="84">
        <f t="shared" si="0"/>
        <v>0</v>
      </c>
      <c r="E43" s="84">
        <v>0</v>
      </c>
      <c r="F43" s="85" t="s">
        <v>107</v>
      </c>
      <c r="G43" s="90">
        <v>2</v>
      </c>
      <c r="H43" s="85">
        <v>0</v>
      </c>
      <c r="I43" s="89" t="s">
        <v>50</v>
      </c>
      <c r="J43" s="84">
        <f t="shared" si="1"/>
        <v>0</v>
      </c>
    </row>
    <row r="44" spans="1:10" s="15" customFormat="1" ht="24">
      <c r="A44" s="84" t="s">
        <v>165</v>
      </c>
      <c r="B44" s="84" t="s">
        <v>166</v>
      </c>
      <c r="C44" s="84" t="s">
        <v>105</v>
      </c>
      <c r="D44" s="84">
        <f t="shared" si="0"/>
        <v>0</v>
      </c>
      <c r="E44" s="84">
        <v>0</v>
      </c>
      <c r="F44" s="85" t="s">
        <v>107</v>
      </c>
      <c r="G44" s="90">
        <v>3</v>
      </c>
      <c r="H44" s="85">
        <v>0</v>
      </c>
      <c r="I44" s="89" t="s">
        <v>50</v>
      </c>
      <c r="J44" s="84">
        <f t="shared" si="1"/>
        <v>0</v>
      </c>
    </row>
    <row r="45" spans="1:10" s="15" customFormat="1" ht="24">
      <c r="A45" s="84" t="s">
        <v>167</v>
      </c>
      <c r="B45" s="84" t="s">
        <v>168</v>
      </c>
      <c r="C45" s="84" t="s">
        <v>105</v>
      </c>
      <c r="D45" s="84">
        <f t="shared" si="0"/>
        <v>0</v>
      </c>
      <c r="E45" s="84">
        <v>0</v>
      </c>
      <c r="F45" s="85" t="s">
        <v>107</v>
      </c>
      <c r="G45" s="90">
        <v>4</v>
      </c>
      <c r="H45" s="85">
        <v>0</v>
      </c>
      <c r="I45" s="89" t="s">
        <v>50</v>
      </c>
      <c r="J45" s="84">
        <f t="shared" si="1"/>
        <v>0</v>
      </c>
    </row>
    <row r="46" spans="1:10" s="15" customFormat="1" ht="36">
      <c r="A46" s="84" t="s">
        <v>169</v>
      </c>
      <c r="B46" s="84" t="s">
        <v>170</v>
      </c>
      <c r="C46" s="84" t="s">
        <v>171</v>
      </c>
      <c r="D46" s="84">
        <f t="shared" si="0"/>
        <v>0</v>
      </c>
      <c r="E46" s="84">
        <v>0</v>
      </c>
      <c r="F46" s="85" t="s">
        <v>107</v>
      </c>
      <c r="G46" s="84">
        <v>8</v>
      </c>
      <c r="H46" s="85">
        <v>0</v>
      </c>
      <c r="I46" s="89" t="s">
        <v>50</v>
      </c>
      <c r="J46" s="84" t="s">
        <v>55</v>
      </c>
    </row>
    <row r="47" spans="1:10" s="15" customFormat="1" ht="24">
      <c r="A47" s="84" t="s">
        <v>172</v>
      </c>
      <c r="B47" s="84" t="s">
        <v>173</v>
      </c>
      <c r="C47" s="84" t="s">
        <v>171</v>
      </c>
      <c r="D47" s="84">
        <f t="shared" si="0"/>
        <v>0</v>
      </c>
      <c r="E47" s="84">
        <v>0</v>
      </c>
      <c r="F47" s="85" t="s">
        <v>107</v>
      </c>
      <c r="G47" s="84">
        <v>10</v>
      </c>
      <c r="H47" s="85">
        <v>0</v>
      </c>
      <c r="I47" s="89" t="s">
        <v>50</v>
      </c>
      <c r="J47" s="84">
        <f aca="true" t="shared" si="2" ref="J47:J58">J46</f>
        <v>0</v>
      </c>
    </row>
    <row r="48" spans="1:10" s="15" customFormat="1" ht="24">
      <c r="A48" s="84" t="s">
        <v>174</v>
      </c>
      <c r="B48" s="84" t="s">
        <v>175</v>
      </c>
      <c r="C48" s="84" t="s">
        <v>171</v>
      </c>
      <c r="D48" s="84">
        <f t="shared" si="0"/>
        <v>0</v>
      </c>
      <c r="E48" s="84">
        <v>0</v>
      </c>
      <c r="F48" s="85" t="s">
        <v>107</v>
      </c>
      <c r="G48" s="84">
        <v>8</v>
      </c>
      <c r="H48" s="85">
        <v>0</v>
      </c>
      <c r="I48" s="89" t="s">
        <v>50</v>
      </c>
      <c r="J48" s="84">
        <f t="shared" si="2"/>
        <v>0</v>
      </c>
    </row>
    <row r="49" spans="1:10" s="15" customFormat="1" ht="24">
      <c r="A49" s="84" t="s">
        <v>176</v>
      </c>
      <c r="B49" s="84" t="s">
        <v>177</v>
      </c>
      <c r="C49" s="84" t="s">
        <v>171</v>
      </c>
      <c r="D49" s="84">
        <f t="shared" si="0"/>
        <v>0</v>
      </c>
      <c r="E49" s="84">
        <v>0</v>
      </c>
      <c r="F49" s="85" t="s">
        <v>107</v>
      </c>
      <c r="G49" s="84">
        <v>8</v>
      </c>
      <c r="H49" s="85">
        <v>0</v>
      </c>
      <c r="I49" s="89" t="s">
        <v>50</v>
      </c>
      <c r="J49" s="84">
        <f t="shared" si="2"/>
        <v>0</v>
      </c>
    </row>
    <row r="50" spans="1:10" s="15" customFormat="1" ht="24">
      <c r="A50" s="84" t="s">
        <v>178</v>
      </c>
      <c r="B50" s="84" t="s">
        <v>179</v>
      </c>
      <c r="C50" s="84" t="s">
        <v>171</v>
      </c>
      <c r="D50" s="84">
        <f t="shared" si="0"/>
        <v>0</v>
      </c>
      <c r="E50" s="84">
        <v>0</v>
      </c>
      <c r="F50" s="85" t="s">
        <v>107</v>
      </c>
      <c r="G50" s="84">
        <v>8</v>
      </c>
      <c r="H50" s="85">
        <v>0</v>
      </c>
      <c r="I50" s="89" t="s">
        <v>50</v>
      </c>
      <c r="J50" s="84">
        <f t="shared" si="2"/>
        <v>0</v>
      </c>
    </row>
    <row r="51" spans="1:10" s="15" customFormat="1" ht="24">
      <c r="A51" s="84" t="s">
        <v>180</v>
      </c>
      <c r="B51" s="84" t="s">
        <v>181</v>
      </c>
      <c r="C51" s="84" t="s">
        <v>171</v>
      </c>
      <c r="D51" s="84">
        <f t="shared" si="0"/>
        <v>0</v>
      </c>
      <c r="E51" s="84">
        <v>0</v>
      </c>
      <c r="F51" s="85" t="s">
        <v>182</v>
      </c>
      <c r="G51" s="84">
        <v>5</v>
      </c>
      <c r="H51" s="85">
        <v>0</v>
      </c>
      <c r="I51" s="89" t="s">
        <v>50</v>
      </c>
      <c r="J51" s="84">
        <f t="shared" si="2"/>
        <v>0</v>
      </c>
    </row>
    <row r="52" spans="1:10" s="15" customFormat="1" ht="36">
      <c r="A52" s="84" t="s">
        <v>183</v>
      </c>
      <c r="B52" s="84" t="s">
        <v>184</v>
      </c>
      <c r="C52" s="84" t="s">
        <v>171</v>
      </c>
      <c r="D52" s="84">
        <f t="shared" si="0"/>
        <v>0</v>
      </c>
      <c r="E52" s="84">
        <v>0</v>
      </c>
      <c r="F52" s="85" t="s">
        <v>182</v>
      </c>
      <c r="G52" s="84">
        <v>11</v>
      </c>
      <c r="H52" s="85">
        <v>0</v>
      </c>
      <c r="I52" s="89" t="s">
        <v>50</v>
      </c>
      <c r="J52" s="84">
        <f t="shared" si="2"/>
        <v>0</v>
      </c>
    </row>
    <row r="53" spans="1:10" s="15" customFormat="1" ht="24">
      <c r="A53" s="84" t="s">
        <v>185</v>
      </c>
      <c r="B53" s="84" t="s">
        <v>186</v>
      </c>
      <c r="C53" s="84" t="s">
        <v>171</v>
      </c>
      <c r="D53" s="84">
        <f t="shared" si="0"/>
        <v>0</v>
      </c>
      <c r="E53" s="84">
        <v>0</v>
      </c>
      <c r="F53" s="85" t="s">
        <v>187</v>
      </c>
      <c r="G53" s="84">
        <v>6</v>
      </c>
      <c r="H53" s="85">
        <v>0</v>
      </c>
      <c r="I53" s="89" t="s">
        <v>50</v>
      </c>
      <c r="J53" s="84">
        <f t="shared" si="2"/>
        <v>0</v>
      </c>
    </row>
    <row r="54" spans="1:10" s="15" customFormat="1" ht="24">
      <c r="A54" s="84" t="s">
        <v>188</v>
      </c>
      <c r="B54" s="84" t="s">
        <v>189</v>
      </c>
      <c r="C54" s="84" t="s">
        <v>171</v>
      </c>
      <c r="D54" s="84">
        <f t="shared" si="0"/>
        <v>0</v>
      </c>
      <c r="E54" s="84">
        <v>0</v>
      </c>
      <c r="F54" s="85" t="s">
        <v>187</v>
      </c>
      <c r="G54" s="84">
        <v>6</v>
      </c>
      <c r="H54" s="85">
        <v>0</v>
      </c>
      <c r="I54" s="89" t="s">
        <v>50</v>
      </c>
      <c r="J54" s="84">
        <f t="shared" si="2"/>
        <v>0</v>
      </c>
    </row>
    <row r="55" spans="1:10" s="15" customFormat="1" ht="84">
      <c r="A55" s="84" t="s">
        <v>190</v>
      </c>
      <c r="B55" s="84" t="s">
        <v>191</v>
      </c>
      <c r="C55" s="84" t="s">
        <v>171</v>
      </c>
      <c r="D55" s="84">
        <f t="shared" si="0"/>
        <v>0</v>
      </c>
      <c r="E55" s="84">
        <v>0</v>
      </c>
      <c r="F55" s="85" t="s">
        <v>192</v>
      </c>
      <c r="G55" s="84">
        <v>26</v>
      </c>
      <c r="H55" s="85">
        <v>0</v>
      </c>
      <c r="I55" s="89" t="s">
        <v>50</v>
      </c>
      <c r="J55" s="84">
        <f t="shared" si="2"/>
        <v>0</v>
      </c>
    </row>
    <row r="56" spans="1:10" s="15" customFormat="1" ht="120">
      <c r="A56" s="84" t="s">
        <v>193</v>
      </c>
      <c r="B56" s="84" t="s">
        <v>194</v>
      </c>
      <c r="C56" s="84" t="s">
        <v>171</v>
      </c>
      <c r="D56" s="84">
        <f t="shared" si="0"/>
        <v>0</v>
      </c>
      <c r="E56" s="84" t="s">
        <v>127</v>
      </c>
      <c r="F56" s="85" t="s">
        <v>192</v>
      </c>
      <c r="G56" s="84">
        <v>31</v>
      </c>
      <c r="H56" s="85">
        <v>0</v>
      </c>
      <c r="I56" s="89" t="s">
        <v>50</v>
      </c>
      <c r="J56" s="84">
        <f t="shared" si="2"/>
        <v>0</v>
      </c>
    </row>
    <row r="57" spans="1:10" s="15" customFormat="1" ht="48">
      <c r="A57" s="84" t="s">
        <v>195</v>
      </c>
      <c r="B57" s="84" t="s">
        <v>196</v>
      </c>
      <c r="C57" s="84" t="s">
        <v>171</v>
      </c>
      <c r="D57" s="84">
        <f t="shared" si="0"/>
        <v>0</v>
      </c>
      <c r="E57" s="84" t="s">
        <v>127</v>
      </c>
      <c r="F57" s="85" t="s">
        <v>187</v>
      </c>
      <c r="G57" s="84">
        <v>13</v>
      </c>
      <c r="H57" s="85">
        <v>0</v>
      </c>
      <c r="I57" s="89" t="s">
        <v>50</v>
      </c>
      <c r="J57" s="84">
        <f t="shared" si="2"/>
        <v>0</v>
      </c>
    </row>
    <row r="58" spans="1:10" s="15" customFormat="1" ht="48">
      <c r="A58" s="84" t="s">
        <v>197</v>
      </c>
      <c r="B58" s="84" t="s">
        <v>198</v>
      </c>
      <c r="C58" s="84" t="s">
        <v>171</v>
      </c>
      <c r="D58" s="84">
        <f t="shared" si="0"/>
        <v>0</v>
      </c>
      <c r="E58" s="84">
        <v>0</v>
      </c>
      <c r="F58" s="85" t="s">
        <v>187</v>
      </c>
      <c r="G58" s="84">
        <v>16</v>
      </c>
      <c r="H58" s="85">
        <v>0</v>
      </c>
      <c r="I58" s="89" t="s">
        <v>50</v>
      </c>
      <c r="J58" s="84">
        <f t="shared" si="2"/>
        <v>0</v>
      </c>
    </row>
    <row r="59" spans="1:9" s="15" customFormat="1" ht="24">
      <c r="A59" s="91" t="s">
        <v>34</v>
      </c>
      <c r="B59" s="84">
        <f>SUM(G7:G45)</f>
        <v>112</v>
      </c>
      <c r="I59" s="16"/>
    </row>
    <row r="60" spans="1:9" s="15" customFormat="1" ht="24">
      <c r="A60" s="91" t="s">
        <v>35</v>
      </c>
      <c r="B60" s="84">
        <f>SUM(G46:G58)</f>
        <v>156</v>
      </c>
      <c r="I60" s="16"/>
    </row>
    <row r="61" spans="1:9" s="15" customFormat="1" ht="38.25" customHeight="1">
      <c r="A61" s="91" t="s">
        <v>199</v>
      </c>
      <c r="B61" s="84">
        <f>B59+B60</f>
        <v>268</v>
      </c>
      <c r="I61" s="16"/>
    </row>
    <row r="62" spans="1:10" s="15" customFormat="1" ht="39" customHeight="1">
      <c r="A62" s="83" t="s">
        <v>200</v>
      </c>
      <c r="B62" s="83"/>
      <c r="C62" s="83"/>
      <c r="D62" s="83"/>
      <c r="E62" s="83"/>
      <c r="F62" s="83"/>
      <c r="G62" s="83"/>
      <c r="H62" s="83"/>
      <c r="I62" s="83"/>
      <c r="J62" s="83"/>
    </row>
    <row r="63" spans="1:10" s="15" customFormat="1" ht="72" customHeight="1">
      <c r="A63" s="83" t="s">
        <v>201</v>
      </c>
      <c r="B63" s="83"/>
      <c r="C63" s="83"/>
      <c r="D63" s="83"/>
      <c r="E63" s="83"/>
      <c r="F63" s="83"/>
      <c r="G63" s="83"/>
      <c r="H63" s="83"/>
      <c r="I63" s="83"/>
      <c r="J63" s="83"/>
    </row>
    <row r="64" spans="1:254" s="53" customFormat="1" ht="24" customHeight="1">
      <c r="A64" s="35" t="s">
        <v>202</v>
      </c>
      <c r="B64" s="53" t="s">
        <v>203</v>
      </c>
      <c r="G64" s="35" t="s">
        <v>204</v>
      </c>
      <c r="H64" s="35"/>
      <c r="I64" s="35" t="s">
        <v>205</v>
      </c>
      <c r="J64" s="75"/>
      <c r="K64" s="92"/>
      <c r="L64" s="92"/>
      <c r="M64" s="92"/>
      <c r="N64" s="92"/>
      <c r="O64" s="92"/>
      <c r="P64" s="35" t="s">
        <v>206</v>
      </c>
      <c r="Q64" s="35"/>
      <c r="R64" s="35" t="s">
        <v>205</v>
      </c>
      <c r="S64" s="35" t="s">
        <v>202</v>
      </c>
      <c r="T64" s="53" t="s">
        <v>203</v>
      </c>
      <c r="Y64" s="35" t="s">
        <v>206</v>
      </c>
      <c r="Z64" s="35"/>
      <c r="AA64" s="35" t="s">
        <v>205</v>
      </c>
      <c r="AB64" s="35" t="s">
        <v>202</v>
      </c>
      <c r="AC64" s="53" t="s">
        <v>203</v>
      </c>
      <c r="AH64" s="35" t="s">
        <v>206</v>
      </c>
      <c r="AI64" s="35"/>
      <c r="AJ64" s="35" t="s">
        <v>205</v>
      </c>
      <c r="AK64" s="35" t="s">
        <v>202</v>
      </c>
      <c r="AL64" s="53" t="s">
        <v>203</v>
      </c>
      <c r="AQ64" s="35" t="s">
        <v>206</v>
      </c>
      <c r="AR64" s="35"/>
      <c r="AS64" s="35" t="s">
        <v>205</v>
      </c>
      <c r="AT64" s="35" t="s">
        <v>202</v>
      </c>
      <c r="AU64" s="53" t="s">
        <v>203</v>
      </c>
      <c r="AZ64" s="35" t="s">
        <v>206</v>
      </c>
      <c r="BA64" s="35"/>
      <c r="BB64" s="35" t="s">
        <v>205</v>
      </c>
      <c r="BC64" s="35" t="s">
        <v>202</v>
      </c>
      <c r="BD64" s="53" t="s">
        <v>203</v>
      </c>
      <c r="BI64" s="35" t="s">
        <v>206</v>
      </c>
      <c r="BJ64" s="35"/>
      <c r="BK64" s="35" t="s">
        <v>205</v>
      </c>
      <c r="BL64" s="35" t="s">
        <v>202</v>
      </c>
      <c r="BM64" s="53" t="s">
        <v>203</v>
      </c>
      <c r="BR64" s="35" t="s">
        <v>206</v>
      </c>
      <c r="BS64" s="35"/>
      <c r="BT64" s="35" t="s">
        <v>205</v>
      </c>
      <c r="BU64" s="35" t="s">
        <v>202</v>
      </c>
      <c r="BV64" s="53" t="s">
        <v>203</v>
      </c>
      <c r="CA64" s="35" t="s">
        <v>206</v>
      </c>
      <c r="CB64" s="35"/>
      <c r="CC64" s="35" t="s">
        <v>205</v>
      </c>
      <c r="CD64" s="35" t="s">
        <v>202</v>
      </c>
      <c r="CE64" s="53" t="s">
        <v>203</v>
      </c>
      <c r="CJ64" s="35" t="s">
        <v>206</v>
      </c>
      <c r="CK64" s="35"/>
      <c r="CL64" s="35" t="s">
        <v>205</v>
      </c>
      <c r="CM64" s="35" t="s">
        <v>202</v>
      </c>
      <c r="CN64" s="53" t="s">
        <v>203</v>
      </c>
      <c r="CS64" s="35" t="s">
        <v>206</v>
      </c>
      <c r="CT64" s="35"/>
      <c r="CU64" s="35" t="s">
        <v>205</v>
      </c>
      <c r="CV64" s="35" t="s">
        <v>202</v>
      </c>
      <c r="CW64" s="53" t="s">
        <v>203</v>
      </c>
      <c r="DB64" s="35" t="s">
        <v>206</v>
      </c>
      <c r="DC64" s="35"/>
      <c r="DD64" s="35" t="s">
        <v>205</v>
      </c>
      <c r="DE64" s="35" t="s">
        <v>202</v>
      </c>
      <c r="DF64" s="53" t="s">
        <v>203</v>
      </c>
      <c r="DK64" s="35" t="s">
        <v>206</v>
      </c>
      <c r="DL64" s="35"/>
      <c r="DM64" s="35" t="s">
        <v>205</v>
      </c>
      <c r="DN64" s="35" t="s">
        <v>202</v>
      </c>
      <c r="DO64" s="53" t="s">
        <v>203</v>
      </c>
      <c r="DT64" s="35" t="s">
        <v>206</v>
      </c>
      <c r="DU64" s="35"/>
      <c r="DV64" s="35" t="s">
        <v>205</v>
      </c>
      <c r="DW64" s="35" t="s">
        <v>202</v>
      </c>
      <c r="DX64" s="53" t="s">
        <v>203</v>
      </c>
      <c r="EC64" s="35" t="s">
        <v>206</v>
      </c>
      <c r="ED64" s="35"/>
      <c r="EE64" s="35" t="s">
        <v>205</v>
      </c>
      <c r="EF64" s="35" t="s">
        <v>202</v>
      </c>
      <c r="EG64" s="53" t="s">
        <v>203</v>
      </c>
      <c r="EL64" s="35" t="s">
        <v>206</v>
      </c>
      <c r="EM64" s="35"/>
      <c r="EN64" s="35" t="s">
        <v>205</v>
      </c>
      <c r="EO64" s="35" t="s">
        <v>202</v>
      </c>
      <c r="EP64" s="53" t="s">
        <v>203</v>
      </c>
      <c r="EU64" s="35" t="s">
        <v>206</v>
      </c>
      <c r="EV64" s="35"/>
      <c r="EW64" s="35" t="s">
        <v>205</v>
      </c>
      <c r="EX64" s="35" t="s">
        <v>202</v>
      </c>
      <c r="EY64" s="53" t="s">
        <v>203</v>
      </c>
      <c r="FD64" s="35" t="s">
        <v>206</v>
      </c>
      <c r="FE64" s="35"/>
      <c r="FF64" s="35" t="s">
        <v>205</v>
      </c>
      <c r="FG64" s="35" t="s">
        <v>202</v>
      </c>
      <c r="FH64" s="53" t="s">
        <v>203</v>
      </c>
      <c r="FM64" s="35" t="s">
        <v>206</v>
      </c>
      <c r="FN64" s="35"/>
      <c r="FO64" s="35" t="s">
        <v>205</v>
      </c>
      <c r="FP64" s="35" t="s">
        <v>202</v>
      </c>
      <c r="FQ64" s="53" t="s">
        <v>203</v>
      </c>
      <c r="FV64" s="35" t="s">
        <v>206</v>
      </c>
      <c r="FW64" s="35"/>
      <c r="FX64" s="35" t="s">
        <v>205</v>
      </c>
      <c r="FY64" s="35" t="s">
        <v>202</v>
      </c>
      <c r="FZ64" s="53" t="s">
        <v>203</v>
      </c>
      <c r="GE64" s="35" t="s">
        <v>206</v>
      </c>
      <c r="GF64" s="35"/>
      <c r="GG64" s="35" t="s">
        <v>205</v>
      </c>
      <c r="GH64" s="35" t="s">
        <v>202</v>
      </c>
      <c r="GI64" s="53" t="s">
        <v>203</v>
      </c>
      <c r="GN64" s="35" t="s">
        <v>206</v>
      </c>
      <c r="GO64" s="35"/>
      <c r="GP64" s="35" t="s">
        <v>205</v>
      </c>
      <c r="GQ64" s="35" t="s">
        <v>202</v>
      </c>
      <c r="GR64" s="53" t="s">
        <v>203</v>
      </c>
      <c r="GW64" s="35" t="s">
        <v>206</v>
      </c>
      <c r="GX64" s="35"/>
      <c r="GY64" s="35" t="s">
        <v>205</v>
      </c>
      <c r="GZ64" s="35" t="s">
        <v>202</v>
      </c>
      <c r="HA64" s="53" t="s">
        <v>203</v>
      </c>
      <c r="HF64" s="35" t="s">
        <v>206</v>
      </c>
      <c r="HG64" s="35"/>
      <c r="HH64" s="35" t="s">
        <v>205</v>
      </c>
      <c r="HI64" s="35" t="s">
        <v>202</v>
      </c>
      <c r="HJ64" s="53" t="s">
        <v>203</v>
      </c>
      <c r="HO64" s="35" t="s">
        <v>206</v>
      </c>
      <c r="HP64" s="35"/>
      <c r="HQ64" s="35" t="s">
        <v>205</v>
      </c>
      <c r="HR64" s="35" t="s">
        <v>202</v>
      </c>
      <c r="HS64" s="53" t="s">
        <v>203</v>
      </c>
      <c r="HX64" s="35" t="s">
        <v>206</v>
      </c>
      <c r="HY64" s="35"/>
      <c r="HZ64" s="35" t="s">
        <v>205</v>
      </c>
      <c r="IA64" s="35" t="s">
        <v>202</v>
      </c>
      <c r="IB64" s="53" t="s">
        <v>203</v>
      </c>
      <c r="IG64" s="35" t="s">
        <v>206</v>
      </c>
      <c r="IH64" s="35"/>
      <c r="II64" s="35" t="s">
        <v>205</v>
      </c>
      <c r="IJ64" s="35" t="s">
        <v>202</v>
      </c>
      <c r="IK64" s="53" t="s">
        <v>203</v>
      </c>
      <c r="IP64" s="35" t="s">
        <v>206</v>
      </c>
      <c r="IQ64" s="35"/>
      <c r="IR64" s="35" t="s">
        <v>205</v>
      </c>
      <c r="IS64" s="35" t="s">
        <v>202</v>
      </c>
      <c r="IT64" s="53" t="s">
        <v>203</v>
      </c>
    </row>
    <row r="65" spans="1:254" s="53" customFormat="1" ht="35.25" customHeight="1">
      <c r="A65" s="35" t="s">
        <v>207</v>
      </c>
      <c r="B65" s="53" t="s">
        <v>208</v>
      </c>
      <c r="G65" s="35" t="s">
        <v>209</v>
      </c>
      <c r="H65" s="35"/>
      <c r="I65" s="35" t="s">
        <v>210</v>
      </c>
      <c r="J65" s="75"/>
      <c r="K65" s="92"/>
      <c r="L65" s="92"/>
      <c r="M65" s="92"/>
      <c r="N65" s="92"/>
      <c r="O65" s="92"/>
      <c r="P65" s="35" t="s">
        <v>209</v>
      </c>
      <c r="Q65" s="35"/>
      <c r="R65" s="35" t="s">
        <v>211</v>
      </c>
      <c r="S65" s="35" t="s">
        <v>212</v>
      </c>
      <c r="T65" s="53" t="s">
        <v>208</v>
      </c>
      <c r="Y65" s="35" t="s">
        <v>209</v>
      </c>
      <c r="Z65" s="35"/>
      <c r="AA65" s="35" t="s">
        <v>211</v>
      </c>
      <c r="AB65" s="35" t="s">
        <v>212</v>
      </c>
      <c r="AC65" s="53" t="s">
        <v>208</v>
      </c>
      <c r="AH65" s="35" t="s">
        <v>209</v>
      </c>
      <c r="AI65" s="35"/>
      <c r="AJ65" s="35" t="s">
        <v>211</v>
      </c>
      <c r="AK65" s="35" t="s">
        <v>212</v>
      </c>
      <c r="AL65" s="53" t="s">
        <v>208</v>
      </c>
      <c r="AQ65" s="35" t="s">
        <v>209</v>
      </c>
      <c r="AR65" s="35"/>
      <c r="AS65" s="35" t="s">
        <v>211</v>
      </c>
      <c r="AT65" s="35" t="s">
        <v>212</v>
      </c>
      <c r="AU65" s="53" t="s">
        <v>208</v>
      </c>
      <c r="AZ65" s="35" t="s">
        <v>209</v>
      </c>
      <c r="BA65" s="35"/>
      <c r="BB65" s="35" t="s">
        <v>211</v>
      </c>
      <c r="BC65" s="35" t="s">
        <v>212</v>
      </c>
      <c r="BD65" s="53" t="s">
        <v>208</v>
      </c>
      <c r="BI65" s="35" t="s">
        <v>209</v>
      </c>
      <c r="BJ65" s="35"/>
      <c r="BK65" s="35" t="s">
        <v>211</v>
      </c>
      <c r="BL65" s="35" t="s">
        <v>212</v>
      </c>
      <c r="BM65" s="53" t="s">
        <v>208</v>
      </c>
      <c r="BR65" s="35" t="s">
        <v>209</v>
      </c>
      <c r="BS65" s="35"/>
      <c r="BT65" s="35" t="s">
        <v>211</v>
      </c>
      <c r="BU65" s="35" t="s">
        <v>212</v>
      </c>
      <c r="BV65" s="53" t="s">
        <v>208</v>
      </c>
      <c r="CA65" s="35" t="s">
        <v>209</v>
      </c>
      <c r="CB65" s="35"/>
      <c r="CC65" s="35" t="s">
        <v>211</v>
      </c>
      <c r="CD65" s="35" t="s">
        <v>212</v>
      </c>
      <c r="CE65" s="53" t="s">
        <v>208</v>
      </c>
      <c r="CJ65" s="35" t="s">
        <v>209</v>
      </c>
      <c r="CK65" s="35"/>
      <c r="CL65" s="35" t="s">
        <v>211</v>
      </c>
      <c r="CM65" s="35" t="s">
        <v>212</v>
      </c>
      <c r="CN65" s="53" t="s">
        <v>208</v>
      </c>
      <c r="CS65" s="35" t="s">
        <v>209</v>
      </c>
      <c r="CT65" s="35"/>
      <c r="CU65" s="35" t="s">
        <v>211</v>
      </c>
      <c r="CV65" s="35" t="s">
        <v>212</v>
      </c>
      <c r="CW65" s="53" t="s">
        <v>208</v>
      </c>
      <c r="DB65" s="35" t="s">
        <v>209</v>
      </c>
      <c r="DC65" s="35"/>
      <c r="DD65" s="35" t="s">
        <v>211</v>
      </c>
      <c r="DE65" s="35" t="s">
        <v>212</v>
      </c>
      <c r="DF65" s="53" t="s">
        <v>208</v>
      </c>
      <c r="DK65" s="35" t="s">
        <v>209</v>
      </c>
      <c r="DL65" s="35"/>
      <c r="DM65" s="35" t="s">
        <v>211</v>
      </c>
      <c r="DN65" s="35" t="s">
        <v>212</v>
      </c>
      <c r="DO65" s="53" t="s">
        <v>208</v>
      </c>
      <c r="DT65" s="35" t="s">
        <v>209</v>
      </c>
      <c r="DU65" s="35"/>
      <c r="DV65" s="35" t="s">
        <v>211</v>
      </c>
      <c r="DW65" s="35" t="s">
        <v>212</v>
      </c>
      <c r="DX65" s="53" t="s">
        <v>208</v>
      </c>
      <c r="EC65" s="35" t="s">
        <v>209</v>
      </c>
      <c r="ED65" s="35"/>
      <c r="EE65" s="35" t="s">
        <v>211</v>
      </c>
      <c r="EF65" s="35" t="s">
        <v>212</v>
      </c>
      <c r="EG65" s="53" t="s">
        <v>208</v>
      </c>
      <c r="EL65" s="35" t="s">
        <v>209</v>
      </c>
      <c r="EM65" s="35"/>
      <c r="EN65" s="35" t="s">
        <v>211</v>
      </c>
      <c r="EO65" s="35" t="s">
        <v>212</v>
      </c>
      <c r="EP65" s="53" t="s">
        <v>208</v>
      </c>
      <c r="EU65" s="35" t="s">
        <v>209</v>
      </c>
      <c r="EV65" s="35"/>
      <c r="EW65" s="35" t="s">
        <v>211</v>
      </c>
      <c r="EX65" s="35" t="s">
        <v>212</v>
      </c>
      <c r="EY65" s="53" t="s">
        <v>208</v>
      </c>
      <c r="FD65" s="35" t="s">
        <v>209</v>
      </c>
      <c r="FE65" s="35"/>
      <c r="FF65" s="35" t="s">
        <v>211</v>
      </c>
      <c r="FG65" s="35" t="s">
        <v>212</v>
      </c>
      <c r="FH65" s="53" t="s">
        <v>208</v>
      </c>
      <c r="FM65" s="35" t="s">
        <v>209</v>
      </c>
      <c r="FN65" s="35"/>
      <c r="FO65" s="35" t="s">
        <v>211</v>
      </c>
      <c r="FP65" s="35" t="s">
        <v>212</v>
      </c>
      <c r="FQ65" s="53" t="s">
        <v>208</v>
      </c>
      <c r="FV65" s="35" t="s">
        <v>209</v>
      </c>
      <c r="FW65" s="35"/>
      <c r="FX65" s="35" t="s">
        <v>211</v>
      </c>
      <c r="FY65" s="35" t="s">
        <v>212</v>
      </c>
      <c r="FZ65" s="53" t="s">
        <v>208</v>
      </c>
      <c r="GE65" s="35" t="s">
        <v>209</v>
      </c>
      <c r="GF65" s="35"/>
      <c r="GG65" s="35" t="s">
        <v>211</v>
      </c>
      <c r="GH65" s="35" t="s">
        <v>212</v>
      </c>
      <c r="GI65" s="53" t="s">
        <v>208</v>
      </c>
      <c r="GN65" s="35" t="s">
        <v>209</v>
      </c>
      <c r="GO65" s="35"/>
      <c r="GP65" s="35" t="s">
        <v>211</v>
      </c>
      <c r="GQ65" s="35" t="s">
        <v>212</v>
      </c>
      <c r="GR65" s="53" t="s">
        <v>208</v>
      </c>
      <c r="GW65" s="35" t="s">
        <v>209</v>
      </c>
      <c r="GX65" s="35"/>
      <c r="GY65" s="35" t="s">
        <v>211</v>
      </c>
      <c r="GZ65" s="35" t="s">
        <v>212</v>
      </c>
      <c r="HA65" s="53" t="s">
        <v>208</v>
      </c>
      <c r="HF65" s="35" t="s">
        <v>209</v>
      </c>
      <c r="HG65" s="35"/>
      <c r="HH65" s="35" t="s">
        <v>211</v>
      </c>
      <c r="HI65" s="35" t="s">
        <v>212</v>
      </c>
      <c r="HJ65" s="53" t="s">
        <v>208</v>
      </c>
      <c r="HO65" s="35" t="s">
        <v>209</v>
      </c>
      <c r="HP65" s="35"/>
      <c r="HQ65" s="35" t="s">
        <v>211</v>
      </c>
      <c r="HR65" s="35" t="s">
        <v>212</v>
      </c>
      <c r="HS65" s="53" t="s">
        <v>208</v>
      </c>
      <c r="HX65" s="35" t="s">
        <v>209</v>
      </c>
      <c r="HY65" s="35"/>
      <c r="HZ65" s="35" t="s">
        <v>211</v>
      </c>
      <c r="IA65" s="35" t="s">
        <v>212</v>
      </c>
      <c r="IB65" s="53" t="s">
        <v>208</v>
      </c>
      <c r="IG65" s="35" t="s">
        <v>209</v>
      </c>
      <c r="IH65" s="35"/>
      <c r="II65" s="35" t="s">
        <v>211</v>
      </c>
      <c r="IJ65" s="35" t="s">
        <v>212</v>
      </c>
      <c r="IK65" s="53" t="s">
        <v>208</v>
      </c>
      <c r="IP65" s="35" t="s">
        <v>209</v>
      </c>
      <c r="IQ65" s="35"/>
      <c r="IR65" s="35" t="s">
        <v>211</v>
      </c>
      <c r="IS65" s="35" t="s">
        <v>212</v>
      </c>
      <c r="IT65" s="53" t="s">
        <v>208</v>
      </c>
    </row>
    <row r="66" spans="1:254" s="53" customFormat="1" ht="45.75" customHeight="1">
      <c r="A66" s="35" t="s">
        <v>213</v>
      </c>
      <c r="B66" s="53" t="s">
        <v>214</v>
      </c>
      <c r="G66" s="35" t="s">
        <v>215</v>
      </c>
      <c r="H66" s="35"/>
      <c r="I66" s="35" t="s">
        <v>216</v>
      </c>
      <c r="J66" s="75"/>
      <c r="K66" s="92"/>
      <c r="L66" s="92"/>
      <c r="M66" s="92"/>
      <c r="N66" s="92"/>
      <c r="O66" s="92"/>
      <c r="P66" s="35" t="s">
        <v>217</v>
      </c>
      <c r="Q66" s="35"/>
      <c r="R66" s="35" t="s">
        <v>216</v>
      </c>
      <c r="S66" s="35" t="s">
        <v>218</v>
      </c>
      <c r="T66" s="53" t="s">
        <v>214</v>
      </c>
      <c r="Y66" s="35" t="s">
        <v>217</v>
      </c>
      <c r="Z66" s="35"/>
      <c r="AA66" s="35" t="s">
        <v>216</v>
      </c>
      <c r="AB66" s="35" t="s">
        <v>218</v>
      </c>
      <c r="AC66" s="53" t="s">
        <v>214</v>
      </c>
      <c r="AH66" s="35" t="s">
        <v>217</v>
      </c>
      <c r="AI66" s="35"/>
      <c r="AJ66" s="35" t="s">
        <v>216</v>
      </c>
      <c r="AK66" s="35" t="s">
        <v>218</v>
      </c>
      <c r="AL66" s="53" t="s">
        <v>214</v>
      </c>
      <c r="AQ66" s="35" t="s">
        <v>217</v>
      </c>
      <c r="AR66" s="35"/>
      <c r="AS66" s="35" t="s">
        <v>216</v>
      </c>
      <c r="AT66" s="35" t="s">
        <v>218</v>
      </c>
      <c r="AU66" s="53" t="s">
        <v>214</v>
      </c>
      <c r="AZ66" s="35" t="s">
        <v>217</v>
      </c>
      <c r="BA66" s="35"/>
      <c r="BB66" s="35" t="s">
        <v>216</v>
      </c>
      <c r="BC66" s="35" t="s">
        <v>218</v>
      </c>
      <c r="BD66" s="53" t="s">
        <v>214</v>
      </c>
      <c r="BI66" s="35" t="s">
        <v>217</v>
      </c>
      <c r="BJ66" s="35"/>
      <c r="BK66" s="35" t="s">
        <v>216</v>
      </c>
      <c r="BL66" s="35" t="s">
        <v>218</v>
      </c>
      <c r="BM66" s="53" t="s">
        <v>214</v>
      </c>
      <c r="BR66" s="35" t="s">
        <v>217</v>
      </c>
      <c r="BS66" s="35"/>
      <c r="BT66" s="35" t="s">
        <v>216</v>
      </c>
      <c r="BU66" s="35" t="s">
        <v>218</v>
      </c>
      <c r="BV66" s="53" t="s">
        <v>214</v>
      </c>
      <c r="CA66" s="35" t="s">
        <v>217</v>
      </c>
      <c r="CB66" s="35"/>
      <c r="CC66" s="35" t="s">
        <v>216</v>
      </c>
      <c r="CD66" s="35" t="s">
        <v>218</v>
      </c>
      <c r="CE66" s="53" t="s">
        <v>214</v>
      </c>
      <c r="CJ66" s="35" t="s">
        <v>217</v>
      </c>
      <c r="CK66" s="35"/>
      <c r="CL66" s="35" t="s">
        <v>216</v>
      </c>
      <c r="CM66" s="35" t="s">
        <v>218</v>
      </c>
      <c r="CN66" s="53" t="s">
        <v>214</v>
      </c>
      <c r="CS66" s="35" t="s">
        <v>217</v>
      </c>
      <c r="CT66" s="35"/>
      <c r="CU66" s="35" t="s">
        <v>216</v>
      </c>
      <c r="CV66" s="35" t="s">
        <v>218</v>
      </c>
      <c r="CW66" s="53" t="s">
        <v>214</v>
      </c>
      <c r="DB66" s="35" t="s">
        <v>217</v>
      </c>
      <c r="DC66" s="35"/>
      <c r="DD66" s="35" t="s">
        <v>216</v>
      </c>
      <c r="DE66" s="35" t="s">
        <v>218</v>
      </c>
      <c r="DF66" s="53" t="s">
        <v>214</v>
      </c>
      <c r="DK66" s="35" t="s">
        <v>217</v>
      </c>
      <c r="DL66" s="35"/>
      <c r="DM66" s="35" t="s">
        <v>216</v>
      </c>
      <c r="DN66" s="35" t="s">
        <v>218</v>
      </c>
      <c r="DO66" s="53" t="s">
        <v>214</v>
      </c>
      <c r="DT66" s="35" t="s">
        <v>217</v>
      </c>
      <c r="DU66" s="35"/>
      <c r="DV66" s="35" t="s">
        <v>216</v>
      </c>
      <c r="DW66" s="35" t="s">
        <v>218</v>
      </c>
      <c r="DX66" s="53" t="s">
        <v>214</v>
      </c>
      <c r="EC66" s="35" t="s">
        <v>217</v>
      </c>
      <c r="ED66" s="35"/>
      <c r="EE66" s="35" t="s">
        <v>216</v>
      </c>
      <c r="EF66" s="35" t="s">
        <v>218</v>
      </c>
      <c r="EG66" s="53" t="s">
        <v>214</v>
      </c>
      <c r="EL66" s="35" t="s">
        <v>217</v>
      </c>
      <c r="EM66" s="35"/>
      <c r="EN66" s="35" t="s">
        <v>216</v>
      </c>
      <c r="EO66" s="35" t="s">
        <v>218</v>
      </c>
      <c r="EP66" s="53" t="s">
        <v>214</v>
      </c>
      <c r="EU66" s="35" t="s">
        <v>217</v>
      </c>
      <c r="EV66" s="35"/>
      <c r="EW66" s="35" t="s">
        <v>216</v>
      </c>
      <c r="EX66" s="35" t="s">
        <v>218</v>
      </c>
      <c r="EY66" s="53" t="s">
        <v>214</v>
      </c>
      <c r="FD66" s="35" t="s">
        <v>217</v>
      </c>
      <c r="FE66" s="35"/>
      <c r="FF66" s="35" t="s">
        <v>216</v>
      </c>
      <c r="FG66" s="35" t="s">
        <v>218</v>
      </c>
      <c r="FH66" s="53" t="s">
        <v>214</v>
      </c>
      <c r="FM66" s="35" t="s">
        <v>217</v>
      </c>
      <c r="FN66" s="35"/>
      <c r="FO66" s="35" t="s">
        <v>216</v>
      </c>
      <c r="FP66" s="35" t="s">
        <v>218</v>
      </c>
      <c r="FQ66" s="53" t="s">
        <v>214</v>
      </c>
      <c r="FV66" s="35" t="s">
        <v>217</v>
      </c>
      <c r="FW66" s="35"/>
      <c r="FX66" s="35" t="s">
        <v>216</v>
      </c>
      <c r="FY66" s="35" t="s">
        <v>218</v>
      </c>
      <c r="FZ66" s="53" t="s">
        <v>214</v>
      </c>
      <c r="GE66" s="35" t="s">
        <v>217</v>
      </c>
      <c r="GF66" s="35"/>
      <c r="GG66" s="35" t="s">
        <v>216</v>
      </c>
      <c r="GH66" s="35" t="s">
        <v>218</v>
      </c>
      <c r="GI66" s="53" t="s">
        <v>214</v>
      </c>
      <c r="GN66" s="35" t="s">
        <v>217</v>
      </c>
      <c r="GO66" s="35"/>
      <c r="GP66" s="35" t="s">
        <v>216</v>
      </c>
      <c r="GQ66" s="35" t="s">
        <v>218</v>
      </c>
      <c r="GR66" s="53" t="s">
        <v>214</v>
      </c>
      <c r="GW66" s="35" t="s">
        <v>217</v>
      </c>
      <c r="GX66" s="35"/>
      <c r="GY66" s="35" t="s">
        <v>216</v>
      </c>
      <c r="GZ66" s="35" t="s">
        <v>218</v>
      </c>
      <c r="HA66" s="53" t="s">
        <v>214</v>
      </c>
      <c r="HF66" s="35" t="s">
        <v>217</v>
      </c>
      <c r="HG66" s="35"/>
      <c r="HH66" s="35" t="s">
        <v>216</v>
      </c>
      <c r="HI66" s="35" t="s">
        <v>218</v>
      </c>
      <c r="HJ66" s="53" t="s">
        <v>214</v>
      </c>
      <c r="HO66" s="35" t="s">
        <v>217</v>
      </c>
      <c r="HP66" s="35"/>
      <c r="HQ66" s="35" t="s">
        <v>216</v>
      </c>
      <c r="HR66" s="35" t="s">
        <v>218</v>
      </c>
      <c r="HS66" s="53" t="s">
        <v>214</v>
      </c>
      <c r="HX66" s="35" t="s">
        <v>217</v>
      </c>
      <c r="HY66" s="35"/>
      <c r="HZ66" s="35" t="s">
        <v>216</v>
      </c>
      <c r="IA66" s="35" t="s">
        <v>218</v>
      </c>
      <c r="IB66" s="53" t="s">
        <v>214</v>
      </c>
      <c r="IG66" s="35" t="s">
        <v>217</v>
      </c>
      <c r="IH66" s="35"/>
      <c r="II66" s="35" t="s">
        <v>216</v>
      </c>
      <c r="IJ66" s="35" t="s">
        <v>218</v>
      </c>
      <c r="IK66" s="53" t="s">
        <v>214</v>
      </c>
      <c r="IP66" s="35" t="s">
        <v>217</v>
      </c>
      <c r="IQ66" s="35"/>
      <c r="IR66" s="35" t="s">
        <v>216</v>
      </c>
      <c r="IS66" s="35" t="s">
        <v>218</v>
      </c>
      <c r="IT66" s="53" t="s">
        <v>214</v>
      </c>
    </row>
    <row r="67" spans="1:253" s="53" customFormat="1" ht="45.75" customHeight="1">
      <c r="A67" s="35" t="s">
        <v>219</v>
      </c>
      <c r="B67" s="53" t="s">
        <v>220</v>
      </c>
      <c r="G67" s="35"/>
      <c r="H67" s="35"/>
      <c r="I67" s="35"/>
      <c r="J67" s="75"/>
      <c r="K67" s="92"/>
      <c r="L67" s="92"/>
      <c r="M67" s="92"/>
      <c r="N67" s="92"/>
      <c r="O67" s="92"/>
      <c r="P67" s="35"/>
      <c r="Q67" s="35"/>
      <c r="R67" s="35"/>
      <c r="S67" s="35"/>
      <c r="Y67" s="35"/>
      <c r="Z67" s="35"/>
      <c r="AA67" s="35"/>
      <c r="AB67" s="35"/>
      <c r="AH67" s="35"/>
      <c r="AI67" s="35"/>
      <c r="AJ67" s="35"/>
      <c r="AK67" s="35"/>
      <c r="AQ67" s="35"/>
      <c r="AR67" s="35"/>
      <c r="AS67" s="35"/>
      <c r="AT67" s="35"/>
      <c r="AZ67" s="35"/>
      <c r="BA67" s="35"/>
      <c r="BB67" s="35"/>
      <c r="BC67" s="35"/>
      <c r="BI67" s="35"/>
      <c r="BJ67" s="35"/>
      <c r="BK67" s="35"/>
      <c r="BL67" s="35"/>
      <c r="BR67" s="35"/>
      <c r="BS67" s="35"/>
      <c r="BT67" s="35"/>
      <c r="BU67" s="35"/>
      <c r="CA67" s="35"/>
      <c r="CB67" s="35"/>
      <c r="CC67" s="35"/>
      <c r="CD67" s="35"/>
      <c r="CJ67" s="35"/>
      <c r="CK67" s="35"/>
      <c r="CL67" s="35"/>
      <c r="CM67" s="35"/>
      <c r="CS67" s="35"/>
      <c r="CT67" s="35"/>
      <c r="CU67" s="35"/>
      <c r="CV67" s="35"/>
      <c r="DB67" s="35"/>
      <c r="DC67" s="35"/>
      <c r="DD67" s="35"/>
      <c r="DE67" s="35"/>
      <c r="DK67" s="35"/>
      <c r="DL67" s="35"/>
      <c r="DM67" s="35"/>
      <c r="DN67" s="35"/>
      <c r="DT67" s="35"/>
      <c r="DU67" s="35"/>
      <c r="DV67" s="35"/>
      <c r="DW67" s="35"/>
      <c r="EC67" s="35"/>
      <c r="ED67" s="35"/>
      <c r="EE67" s="35"/>
      <c r="EF67" s="35"/>
      <c r="EL67" s="35"/>
      <c r="EM67" s="35"/>
      <c r="EN67" s="35"/>
      <c r="EO67" s="35"/>
      <c r="EU67" s="35"/>
      <c r="EV67" s="35"/>
      <c r="EW67" s="35"/>
      <c r="EX67" s="35"/>
      <c r="FD67" s="35"/>
      <c r="FE67" s="35"/>
      <c r="FF67" s="35"/>
      <c r="FG67" s="35"/>
      <c r="FM67" s="35"/>
      <c r="FN67" s="35"/>
      <c r="FO67" s="35"/>
      <c r="FP67" s="35"/>
      <c r="FV67" s="35"/>
      <c r="FW67" s="35"/>
      <c r="FX67" s="35"/>
      <c r="FY67" s="35"/>
      <c r="GE67" s="35"/>
      <c r="GF67" s="35"/>
      <c r="GG67" s="35"/>
      <c r="GH67" s="35"/>
      <c r="GN67" s="35"/>
      <c r="GO67" s="35"/>
      <c r="GP67" s="35"/>
      <c r="GQ67" s="35"/>
      <c r="GW67" s="35"/>
      <c r="GX67" s="35"/>
      <c r="GY67" s="35"/>
      <c r="GZ67" s="35"/>
      <c r="HF67" s="35"/>
      <c r="HG67" s="35"/>
      <c r="HH67" s="35"/>
      <c r="HI67" s="35"/>
      <c r="HO67" s="35"/>
      <c r="HP67" s="35"/>
      <c r="HQ67" s="35"/>
      <c r="HR67" s="35"/>
      <c r="HX67" s="35"/>
      <c r="HY67" s="35"/>
      <c r="HZ67" s="35"/>
      <c r="IA67" s="35"/>
      <c r="IG67" s="35"/>
      <c r="IH67" s="35"/>
      <c r="II67" s="35"/>
      <c r="IJ67" s="35"/>
      <c r="IP67" s="35"/>
      <c r="IQ67" s="35"/>
      <c r="IR67" s="35"/>
      <c r="IS67" s="35"/>
    </row>
    <row r="68" spans="1:9" s="15" customFormat="1" ht="12">
      <c r="A68" s="14" t="s">
        <v>14</v>
      </c>
      <c r="I68" s="16"/>
    </row>
    <row r="69" spans="1:10" s="15" customFormat="1" ht="12">
      <c r="A69" s="14" t="s">
        <v>15</v>
      </c>
      <c r="B69" s="14"/>
      <c r="C69" s="14"/>
      <c r="D69" s="14"/>
      <c r="E69" s="14"/>
      <c r="F69" s="14"/>
      <c r="G69" s="18" t="s">
        <v>16</v>
      </c>
      <c r="H69" s="18"/>
      <c r="I69" s="18"/>
      <c r="J69" s="18"/>
    </row>
    <row r="70" spans="1:10" s="19" customFormat="1" ht="12">
      <c r="A70" s="19" t="s">
        <v>17</v>
      </c>
      <c r="B70" s="15"/>
      <c r="C70" s="15"/>
      <c r="D70" s="15"/>
      <c r="E70" s="15"/>
      <c r="I70" s="20"/>
      <c r="J70" s="81"/>
    </row>
    <row r="71" spans="1:10" ht="12">
      <c r="A71" s="21" t="s">
        <v>221</v>
      </c>
      <c r="B71" s="21"/>
      <c r="C71" s="21"/>
      <c r="D71" s="21"/>
      <c r="E71" s="15"/>
      <c r="F71" s="15"/>
      <c r="G71" s="22" t="s">
        <v>16</v>
      </c>
      <c r="H71" s="22"/>
      <c r="I71" s="22"/>
      <c r="J71" s="22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9">
      <selection activeCell="D75" sqref="D75"/>
    </sheetView>
  </sheetViews>
  <sheetFormatPr defaultColWidth="8.796875" defaultRowHeight="14.25"/>
  <cols>
    <col min="1" max="1" width="19.8984375" style="0" customWidth="1"/>
    <col min="2" max="2" width="15.5" style="0" customWidth="1"/>
    <col min="3" max="3" width="14.8984375" style="0" customWidth="1"/>
    <col min="4" max="4" width="10.5" style="0" customWidth="1"/>
    <col min="5" max="5" width="8.09765625" style="0" customWidth="1"/>
    <col min="6" max="6" width="10.5" style="0" customWidth="1"/>
    <col min="7" max="7" width="10.69921875" style="0" customWidth="1"/>
    <col min="8" max="11" width="10.5" style="0" customWidth="1"/>
    <col min="12" max="12" width="16.5" style="0" customWidth="1"/>
    <col min="13" max="13" width="21.5" style="0" customWidth="1"/>
    <col min="14" max="16384" width="10.5" style="0" customWidth="1"/>
  </cols>
  <sheetData>
    <row r="1" spans="1:13" ht="20.25">
      <c r="A1" s="93" t="s">
        <v>222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14.25">
      <c r="A2" s="94" t="s">
        <v>223</v>
      </c>
    </row>
    <row r="3" ht="14.25" hidden="1"/>
    <row r="4" spans="1:13" ht="70.5" customHeight="1">
      <c r="A4" s="65" t="s">
        <v>89</v>
      </c>
      <c r="B4" s="65" t="s">
        <v>90</v>
      </c>
      <c r="C4" s="65" t="s">
        <v>91</v>
      </c>
      <c r="D4" s="65" t="s">
        <v>92</v>
      </c>
      <c r="E4" s="95" t="s">
        <v>103</v>
      </c>
      <c r="F4" s="96" t="s">
        <v>224</v>
      </c>
      <c r="G4" s="95" t="s">
        <v>225</v>
      </c>
      <c r="H4" s="95" t="s">
        <v>226</v>
      </c>
      <c r="I4" s="95" t="s">
        <v>227</v>
      </c>
      <c r="J4" s="95" t="s">
        <v>228</v>
      </c>
      <c r="K4" s="95" t="s">
        <v>229</v>
      </c>
      <c r="L4" s="96" t="s">
        <v>100</v>
      </c>
      <c r="M4" s="96" t="s">
        <v>101</v>
      </c>
    </row>
    <row r="5" spans="1:13" ht="14.25">
      <c r="A5" s="84" t="s">
        <v>104</v>
      </c>
      <c r="B5" s="84">
        <v>1.2</v>
      </c>
      <c r="C5" s="84" t="s">
        <v>105</v>
      </c>
      <c r="D5" s="84" t="s">
        <v>106</v>
      </c>
      <c r="E5" s="97">
        <v>2</v>
      </c>
      <c r="F5" s="97">
        <v>0</v>
      </c>
      <c r="G5" s="98">
        <v>0</v>
      </c>
      <c r="H5" s="97">
        <v>0</v>
      </c>
      <c r="I5" s="97">
        <v>0</v>
      </c>
      <c r="J5" s="98">
        <v>0</v>
      </c>
      <c r="K5" s="97">
        <v>0</v>
      </c>
      <c r="L5" s="89" t="s">
        <v>50</v>
      </c>
      <c r="M5" s="84" t="s">
        <v>108</v>
      </c>
    </row>
    <row r="6" spans="1:13" ht="14.25">
      <c r="A6" s="84" t="s">
        <v>109</v>
      </c>
      <c r="B6" s="84" t="s">
        <v>110</v>
      </c>
      <c r="C6" s="84" t="s">
        <v>105</v>
      </c>
      <c r="D6" s="84">
        <f aca="true" t="shared" si="0" ref="D6:D56">D5</f>
        <v>0</v>
      </c>
      <c r="E6" s="97">
        <v>6</v>
      </c>
      <c r="F6" s="97">
        <v>0</v>
      </c>
      <c r="G6" s="98">
        <v>0</v>
      </c>
      <c r="H6" s="97">
        <v>0</v>
      </c>
      <c r="I6" s="97">
        <v>0</v>
      </c>
      <c r="J6" s="98">
        <v>0</v>
      </c>
      <c r="K6" s="97">
        <v>0</v>
      </c>
      <c r="L6" s="89" t="s">
        <v>50</v>
      </c>
      <c r="M6" s="84">
        <f aca="true" t="shared" si="1" ref="M6:M43">M5</f>
        <v>0</v>
      </c>
    </row>
    <row r="7" spans="1:13" ht="24">
      <c r="A7" s="84" t="s">
        <v>111</v>
      </c>
      <c r="B7" s="84" t="s">
        <v>112</v>
      </c>
      <c r="C7" s="84" t="s">
        <v>105</v>
      </c>
      <c r="D7" s="84">
        <f t="shared" si="0"/>
        <v>0</v>
      </c>
      <c r="E7" s="97">
        <v>4</v>
      </c>
      <c r="F7" s="97">
        <v>0</v>
      </c>
      <c r="G7" s="98">
        <v>0</v>
      </c>
      <c r="H7" s="97">
        <v>0</v>
      </c>
      <c r="I7" s="97">
        <v>0</v>
      </c>
      <c r="J7" s="98">
        <v>0</v>
      </c>
      <c r="K7" s="97">
        <v>0</v>
      </c>
      <c r="L7" s="89" t="s">
        <v>50</v>
      </c>
      <c r="M7" s="84">
        <f t="shared" si="1"/>
        <v>0</v>
      </c>
    </row>
    <row r="8" spans="1:13" ht="24">
      <c r="A8" s="84" t="s">
        <v>113</v>
      </c>
      <c r="B8" s="84" t="s">
        <v>6</v>
      </c>
      <c r="C8" s="84" t="s">
        <v>105</v>
      </c>
      <c r="D8" s="84">
        <f t="shared" si="0"/>
        <v>0</v>
      </c>
      <c r="E8" s="97">
        <v>3</v>
      </c>
      <c r="F8" s="97">
        <v>0</v>
      </c>
      <c r="G8" s="98">
        <v>0</v>
      </c>
      <c r="H8" s="97">
        <v>0</v>
      </c>
      <c r="I8" s="97">
        <v>0</v>
      </c>
      <c r="J8" s="98">
        <v>0</v>
      </c>
      <c r="K8" s="97">
        <v>0</v>
      </c>
      <c r="L8" s="89" t="s">
        <v>50</v>
      </c>
      <c r="M8" s="84">
        <f t="shared" si="1"/>
        <v>0</v>
      </c>
    </row>
    <row r="9" spans="1:13" ht="24">
      <c r="A9" s="84" t="s">
        <v>115</v>
      </c>
      <c r="B9" s="84">
        <v>18.19</v>
      </c>
      <c r="C9" s="84" t="s">
        <v>105</v>
      </c>
      <c r="D9" s="84">
        <f t="shared" si="0"/>
        <v>0</v>
      </c>
      <c r="E9" s="97">
        <v>2</v>
      </c>
      <c r="F9" s="97">
        <v>0</v>
      </c>
      <c r="G9" s="98">
        <v>0</v>
      </c>
      <c r="H9" s="97">
        <v>0</v>
      </c>
      <c r="I9" s="97">
        <v>0</v>
      </c>
      <c r="J9" s="98">
        <v>0</v>
      </c>
      <c r="K9" s="97">
        <v>0</v>
      </c>
      <c r="L9" s="89" t="s">
        <v>50</v>
      </c>
      <c r="M9" s="84">
        <f t="shared" si="1"/>
        <v>0</v>
      </c>
    </row>
    <row r="10" spans="1:13" ht="24">
      <c r="A10" s="84" t="s">
        <v>116</v>
      </c>
      <c r="B10" s="84">
        <v>108</v>
      </c>
      <c r="C10" s="84" t="s">
        <v>105</v>
      </c>
      <c r="D10" s="84">
        <f t="shared" si="0"/>
        <v>0</v>
      </c>
      <c r="E10" s="97">
        <v>1</v>
      </c>
      <c r="F10" s="97">
        <v>0</v>
      </c>
      <c r="G10" s="98">
        <v>0</v>
      </c>
      <c r="H10" s="97">
        <v>0</v>
      </c>
      <c r="I10" s="97">
        <v>0</v>
      </c>
      <c r="J10" s="98">
        <v>0</v>
      </c>
      <c r="K10" s="97">
        <v>0</v>
      </c>
      <c r="L10" s="89" t="s">
        <v>50</v>
      </c>
      <c r="M10" s="84">
        <f t="shared" si="1"/>
        <v>0</v>
      </c>
    </row>
    <row r="11" spans="1:13" ht="14.25">
      <c r="A11" s="84" t="s">
        <v>117</v>
      </c>
      <c r="B11" s="84">
        <v>22.21</v>
      </c>
      <c r="C11" s="84" t="s">
        <v>105</v>
      </c>
      <c r="D11" s="84">
        <f t="shared" si="0"/>
        <v>0</v>
      </c>
      <c r="E11" s="97">
        <v>2</v>
      </c>
      <c r="F11" s="97">
        <v>0</v>
      </c>
      <c r="G11" s="98">
        <v>0</v>
      </c>
      <c r="H11" s="97">
        <v>0</v>
      </c>
      <c r="I11" s="97">
        <v>0</v>
      </c>
      <c r="J11" s="98">
        <v>0</v>
      </c>
      <c r="K11" s="97">
        <v>0</v>
      </c>
      <c r="L11" s="89" t="s">
        <v>50</v>
      </c>
      <c r="M11" s="84">
        <f t="shared" si="1"/>
        <v>0</v>
      </c>
    </row>
    <row r="12" spans="1:13" ht="14.25">
      <c r="A12" s="84" t="s">
        <v>118</v>
      </c>
      <c r="B12" s="84">
        <v>23.24</v>
      </c>
      <c r="C12" s="84" t="s">
        <v>105</v>
      </c>
      <c r="D12" s="84">
        <f t="shared" si="0"/>
        <v>0</v>
      </c>
      <c r="E12" s="97">
        <v>2</v>
      </c>
      <c r="F12" s="97">
        <v>0</v>
      </c>
      <c r="G12" s="98">
        <v>0</v>
      </c>
      <c r="H12" s="97">
        <v>0</v>
      </c>
      <c r="I12" s="97">
        <v>0</v>
      </c>
      <c r="J12" s="98">
        <v>0</v>
      </c>
      <c r="K12" s="97">
        <v>0</v>
      </c>
      <c r="L12" s="89" t="s">
        <v>50</v>
      </c>
      <c r="M12" s="84">
        <f t="shared" si="1"/>
        <v>0</v>
      </c>
    </row>
    <row r="13" spans="1:13" ht="14.25">
      <c r="A13" s="84" t="s">
        <v>119</v>
      </c>
      <c r="B13" s="84">
        <v>25.26</v>
      </c>
      <c r="C13" s="84" t="s">
        <v>105</v>
      </c>
      <c r="D13" s="84">
        <f t="shared" si="0"/>
        <v>0</v>
      </c>
      <c r="E13" s="97">
        <v>2</v>
      </c>
      <c r="F13" s="97">
        <v>0</v>
      </c>
      <c r="G13" s="98">
        <v>0</v>
      </c>
      <c r="H13" s="97">
        <v>0</v>
      </c>
      <c r="I13" s="97">
        <v>0</v>
      </c>
      <c r="J13" s="98">
        <v>0</v>
      </c>
      <c r="K13" s="97">
        <v>0</v>
      </c>
      <c r="L13" s="89" t="s">
        <v>50</v>
      </c>
      <c r="M13" s="84">
        <f t="shared" si="1"/>
        <v>0</v>
      </c>
    </row>
    <row r="14" spans="1:13" ht="14.25">
      <c r="A14" s="84" t="s">
        <v>120</v>
      </c>
      <c r="B14" s="84" t="s">
        <v>121</v>
      </c>
      <c r="C14" s="84" t="s">
        <v>105</v>
      </c>
      <c r="D14" s="84">
        <f t="shared" si="0"/>
        <v>0</v>
      </c>
      <c r="E14" s="97">
        <v>4</v>
      </c>
      <c r="F14" s="97">
        <v>0</v>
      </c>
      <c r="G14" s="98">
        <v>0</v>
      </c>
      <c r="H14" s="97">
        <v>0</v>
      </c>
      <c r="I14" s="97">
        <v>0</v>
      </c>
      <c r="J14" s="98">
        <v>0</v>
      </c>
      <c r="K14" s="97">
        <v>0</v>
      </c>
      <c r="L14" s="89" t="s">
        <v>50</v>
      </c>
      <c r="M14" s="84">
        <f t="shared" si="1"/>
        <v>0</v>
      </c>
    </row>
    <row r="15" spans="1:13" ht="24">
      <c r="A15" s="84" t="s">
        <v>122</v>
      </c>
      <c r="B15" s="84" t="s">
        <v>123</v>
      </c>
      <c r="C15" s="84" t="s">
        <v>105</v>
      </c>
      <c r="D15" s="84">
        <f t="shared" si="0"/>
        <v>0</v>
      </c>
      <c r="E15" s="97">
        <v>3</v>
      </c>
      <c r="F15" s="97">
        <v>0</v>
      </c>
      <c r="G15" s="98">
        <v>0</v>
      </c>
      <c r="H15" s="97">
        <v>0</v>
      </c>
      <c r="I15" s="97">
        <v>0</v>
      </c>
      <c r="J15" s="98">
        <v>0</v>
      </c>
      <c r="K15" s="97">
        <v>0</v>
      </c>
      <c r="L15" s="89" t="s">
        <v>50</v>
      </c>
      <c r="M15" s="84">
        <f t="shared" si="1"/>
        <v>0</v>
      </c>
    </row>
    <row r="16" spans="1:13" ht="24">
      <c r="A16" s="84" t="s">
        <v>124</v>
      </c>
      <c r="B16" s="84">
        <v>37</v>
      </c>
      <c r="C16" s="84" t="s">
        <v>105</v>
      </c>
      <c r="D16" s="84">
        <f t="shared" si="0"/>
        <v>0</v>
      </c>
      <c r="E16" s="97">
        <v>1</v>
      </c>
      <c r="F16" s="97">
        <v>0</v>
      </c>
      <c r="G16" s="98">
        <v>0</v>
      </c>
      <c r="H16" s="97">
        <v>0</v>
      </c>
      <c r="I16" s="97">
        <v>0</v>
      </c>
      <c r="J16" s="98">
        <v>0</v>
      </c>
      <c r="K16" s="97">
        <v>0</v>
      </c>
      <c r="L16" s="89" t="s">
        <v>50</v>
      </c>
      <c r="M16" s="84">
        <f t="shared" si="1"/>
        <v>0</v>
      </c>
    </row>
    <row r="17" spans="1:13" ht="24">
      <c r="A17" s="84" t="s">
        <v>125</v>
      </c>
      <c r="B17" s="84" t="s">
        <v>230</v>
      </c>
      <c r="C17" s="84" t="s">
        <v>105</v>
      </c>
      <c r="D17" s="84">
        <f t="shared" si="0"/>
        <v>0</v>
      </c>
      <c r="E17" s="97">
        <v>4</v>
      </c>
      <c r="F17" s="97">
        <v>0</v>
      </c>
      <c r="G17" s="98">
        <v>0</v>
      </c>
      <c r="H17" s="97">
        <v>45</v>
      </c>
      <c r="I17" s="97">
        <v>44</v>
      </c>
      <c r="J17" s="98">
        <v>46</v>
      </c>
      <c r="K17" s="97">
        <v>0</v>
      </c>
      <c r="L17" s="89" t="s">
        <v>50</v>
      </c>
      <c r="M17" s="84">
        <f t="shared" si="1"/>
        <v>0</v>
      </c>
    </row>
    <row r="18" spans="1:13" ht="14.25">
      <c r="A18" s="84" t="s">
        <v>129</v>
      </c>
      <c r="B18" s="84" t="s">
        <v>130</v>
      </c>
      <c r="C18" s="84" t="s">
        <v>105</v>
      </c>
      <c r="D18" s="84">
        <f t="shared" si="0"/>
        <v>0</v>
      </c>
      <c r="E18" s="97">
        <v>6</v>
      </c>
      <c r="F18" s="97">
        <v>0</v>
      </c>
      <c r="G18" s="98">
        <v>0</v>
      </c>
      <c r="H18" s="97">
        <v>0</v>
      </c>
      <c r="I18" s="97">
        <v>0</v>
      </c>
      <c r="J18" s="98">
        <v>0</v>
      </c>
      <c r="K18" s="97">
        <v>0</v>
      </c>
      <c r="L18" s="89" t="s">
        <v>50</v>
      </c>
      <c r="M18" s="84">
        <f t="shared" si="1"/>
        <v>0</v>
      </c>
    </row>
    <row r="19" spans="1:13" ht="14.25">
      <c r="A19" s="84" t="s">
        <v>131</v>
      </c>
      <c r="B19" s="84">
        <v>55.63</v>
      </c>
      <c r="C19" s="84" t="s">
        <v>105</v>
      </c>
      <c r="D19" s="84">
        <f t="shared" si="0"/>
        <v>0</v>
      </c>
      <c r="E19" s="97">
        <v>2</v>
      </c>
      <c r="F19" s="97">
        <v>0</v>
      </c>
      <c r="G19" s="98">
        <v>0</v>
      </c>
      <c r="H19" s="97">
        <v>63</v>
      </c>
      <c r="I19" s="97">
        <v>0</v>
      </c>
      <c r="J19" s="98">
        <v>0</v>
      </c>
      <c r="K19" s="97">
        <v>0</v>
      </c>
      <c r="L19" s="89" t="s">
        <v>50</v>
      </c>
      <c r="M19" s="84">
        <f t="shared" si="1"/>
        <v>0</v>
      </c>
    </row>
    <row r="20" spans="1:13" ht="14.25">
      <c r="A20" s="84" t="s">
        <v>134</v>
      </c>
      <c r="B20" s="84">
        <v>64.67</v>
      </c>
      <c r="C20" s="84" t="s">
        <v>105</v>
      </c>
      <c r="D20" s="84">
        <f t="shared" si="0"/>
        <v>0</v>
      </c>
      <c r="E20" s="97">
        <v>2</v>
      </c>
      <c r="F20" s="97">
        <v>0</v>
      </c>
      <c r="G20" s="98">
        <v>0</v>
      </c>
      <c r="H20" s="97">
        <v>0</v>
      </c>
      <c r="I20" s="97">
        <v>0</v>
      </c>
      <c r="J20" s="98">
        <v>67</v>
      </c>
      <c r="K20" s="97">
        <v>0</v>
      </c>
      <c r="L20" s="89" t="s">
        <v>50</v>
      </c>
      <c r="M20" s="84">
        <f t="shared" si="1"/>
        <v>0</v>
      </c>
    </row>
    <row r="21" spans="1:13" ht="14.25">
      <c r="A21" s="84" t="s">
        <v>135</v>
      </c>
      <c r="B21" s="84">
        <v>65.66</v>
      </c>
      <c r="C21" s="84" t="s">
        <v>105</v>
      </c>
      <c r="D21" s="84">
        <f t="shared" si="0"/>
        <v>0</v>
      </c>
      <c r="E21" s="97">
        <v>2</v>
      </c>
      <c r="F21" s="97">
        <v>0</v>
      </c>
      <c r="G21" s="98">
        <v>0</v>
      </c>
      <c r="H21" s="97">
        <v>0</v>
      </c>
      <c r="I21" s="97">
        <v>0</v>
      </c>
      <c r="J21" s="98">
        <v>0</v>
      </c>
      <c r="K21" s="97">
        <v>0</v>
      </c>
      <c r="L21" s="89" t="s">
        <v>50</v>
      </c>
      <c r="M21" s="84">
        <f t="shared" si="1"/>
        <v>0</v>
      </c>
    </row>
    <row r="22" spans="1:13" ht="24">
      <c r="A22" s="84" t="s">
        <v>136</v>
      </c>
      <c r="B22" s="84" t="s">
        <v>137</v>
      </c>
      <c r="C22" s="84" t="s">
        <v>105</v>
      </c>
      <c r="D22" s="84">
        <f t="shared" si="0"/>
        <v>0</v>
      </c>
      <c r="E22" s="97">
        <v>3</v>
      </c>
      <c r="F22" s="97">
        <v>0</v>
      </c>
      <c r="G22" s="98">
        <v>0</v>
      </c>
      <c r="H22" s="97">
        <v>0</v>
      </c>
      <c r="I22" s="97">
        <v>0</v>
      </c>
      <c r="J22" s="98">
        <v>0</v>
      </c>
      <c r="K22" s="97">
        <v>0</v>
      </c>
      <c r="L22" s="89" t="s">
        <v>50</v>
      </c>
      <c r="M22" s="84">
        <f t="shared" si="1"/>
        <v>0</v>
      </c>
    </row>
    <row r="23" spans="1:13" ht="14.25">
      <c r="A23" s="84" t="s">
        <v>138</v>
      </c>
      <c r="B23" s="84">
        <v>27.28</v>
      </c>
      <c r="C23" s="84" t="s">
        <v>105</v>
      </c>
      <c r="D23" s="84">
        <f t="shared" si="0"/>
        <v>0</v>
      </c>
      <c r="E23" s="97">
        <v>2</v>
      </c>
      <c r="F23" s="97">
        <v>0</v>
      </c>
      <c r="G23" s="98">
        <v>0</v>
      </c>
      <c r="H23" s="97">
        <v>0</v>
      </c>
      <c r="I23" s="97">
        <v>0</v>
      </c>
      <c r="J23" s="98">
        <v>0</v>
      </c>
      <c r="K23" s="97">
        <v>0</v>
      </c>
      <c r="L23" s="89" t="s">
        <v>50</v>
      </c>
      <c r="M23" s="84">
        <f t="shared" si="1"/>
        <v>0</v>
      </c>
    </row>
    <row r="24" spans="1:13" ht="24">
      <c r="A24" s="84" t="s">
        <v>139</v>
      </c>
      <c r="B24" s="84" t="s">
        <v>140</v>
      </c>
      <c r="C24" s="84" t="s">
        <v>105</v>
      </c>
      <c r="D24" s="84">
        <f t="shared" si="0"/>
        <v>0</v>
      </c>
      <c r="E24" s="97">
        <v>4</v>
      </c>
      <c r="F24" s="97">
        <v>0</v>
      </c>
      <c r="G24" s="98">
        <v>0</v>
      </c>
      <c r="H24" s="97">
        <v>0</v>
      </c>
      <c r="I24" s="97">
        <v>0</v>
      </c>
      <c r="J24" s="98">
        <v>0</v>
      </c>
      <c r="K24" s="97">
        <v>0</v>
      </c>
      <c r="L24" s="89" t="s">
        <v>50</v>
      </c>
      <c r="M24" s="84">
        <f t="shared" si="1"/>
        <v>0</v>
      </c>
    </row>
    <row r="25" spans="1:13" ht="14.25">
      <c r="A25" s="84" t="s">
        <v>141</v>
      </c>
      <c r="B25" s="84" t="s">
        <v>142</v>
      </c>
      <c r="C25" s="84" t="s">
        <v>105</v>
      </c>
      <c r="D25" s="84">
        <f t="shared" si="0"/>
        <v>0</v>
      </c>
      <c r="E25" s="97">
        <v>3</v>
      </c>
      <c r="F25" s="97">
        <v>0</v>
      </c>
      <c r="G25" s="98">
        <v>0</v>
      </c>
      <c r="H25" s="97">
        <v>0</v>
      </c>
      <c r="I25" s="97">
        <v>0</v>
      </c>
      <c r="J25" s="98">
        <v>0</v>
      </c>
      <c r="K25" s="97">
        <v>0</v>
      </c>
      <c r="L25" s="89" t="s">
        <v>50</v>
      </c>
      <c r="M25" s="84">
        <f t="shared" si="1"/>
        <v>0</v>
      </c>
    </row>
    <row r="26" spans="1:13" ht="14.25">
      <c r="A26" s="84" t="s">
        <v>143</v>
      </c>
      <c r="B26" s="84">
        <v>10.9</v>
      </c>
      <c r="C26" s="84" t="s">
        <v>105</v>
      </c>
      <c r="D26" s="84">
        <f t="shared" si="0"/>
        <v>0</v>
      </c>
      <c r="E26" s="97">
        <v>2</v>
      </c>
      <c r="F26" s="97">
        <v>0</v>
      </c>
      <c r="G26" s="98">
        <v>0</v>
      </c>
      <c r="H26" s="97">
        <v>0</v>
      </c>
      <c r="I26" s="97">
        <v>0</v>
      </c>
      <c r="J26" s="98">
        <v>0</v>
      </c>
      <c r="K26" s="97">
        <v>0</v>
      </c>
      <c r="L26" s="89" t="s">
        <v>50</v>
      </c>
      <c r="M26" s="84">
        <f t="shared" si="1"/>
        <v>0</v>
      </c>
    </row>
    <row r="27" spans="1:13" ht="14.25">
      <c r="A27" s="84" t="s">
        <v>144</v>
      </c>
      <c r="B27" s="84">
        <v>114</v>
      </c>
      <c r="C27" s="84" t="s">
        <v>105</v>
      </c>
      <c r="D27" s="84">
        <f t="shared" si="0"/>
        <v>0</v>
      </c>
      <c r="E27" s="97">
        <v>1</v>
      </c>
      <c r="F27" s="97">
        <v>0</v>
      </c>
      <c r="G27" s="98">
        <v>0</v>
      </c>
      <c r="H27" s="97">
        <v>0</v>
      </c>
      <c r="I27" s="97">
        <v>0</v>
      </c>
      <c r="J27" s="98">
        <v>0</v>
      </c>
      <c r="K27" s="97">
        <v>0</v>
      </c>
      <c r="L27" s="89" t="s">
        <v>50</v>
      </c>
      <c r="M27" s="84">
        <f t="shared" si="1"/>
        <v>0</v>
      </c>
    </row>
    <row r="28" spans="1:13" ht="14.25">
      <c r="A28" s="84" t="s">
        <v>145</v>
      </c>
      <c r="B28" s="84" t="s">
        <v>146</v>
      </c>
      <c r="C28" s="84" t="s">
        <v>105</v>
      </c>
      <c r="D28" s="84">
        <f t="shared" si="0"/>
        <v>0</v>
      </c>
      <c r="E28" s="97">
        <v>4</v>
      </c>
      <c r="F28" s="97">
        <v>0</v>
      </c>
      <c r="G28" s="98">
        <v>0</v>
      </c>
      <c r="H28" s="97">
        <v>0</v>
      </c>
      <c r="I28" s="97">
        <v>0</v>
      </c>
      <c r="J28" s="98">
        <v>110</v>
      </c>
      <c r="K28" s="97">
        <v>0</v>
      </c>
      <c r="L28" s="89" t="s">
        <v>50</v>
      </c>
      <c r="M28" s="84">
        <f t="shared" si="1"/>
        <v>0</v>
      </c>
    </row>
    <row r="29" spans="1:13" ht="24">
      <c r="A29" s="84" t="s">
        <v>147</v>
      </c>
      <c r="B29" s="84">
        <v>112</v>
      </c>
      <c r="C29" s="84" t="s">
        <v>105</v>
      </c>
      <c r="D29" s="84">
        <f t="shared" si="0"/>
        <v>0</v>
      </c>
      <c r="E29" s="97">
        <v>1</v>
      </c>
      <c r="F29" s="97">
        <v>0</v>
      </c>
      <c r="G29" s="98">
        <v>0</v>
      </c>
      <c r="H29" s="97">
        <v>0</v>
      </c>
      <c r="I29" s="97">
        <v>0</v>
      </c>
      <c r="J29" s="98">
        <v>112</v>
      </c>
      <c r="K29" s="97">
        <v>0</v>
      </c>
      <c r="L29" s="89" t="s">
        <v>50</v>
      </c>
      <c r="M29" s="84">
        <f t="shared" si="1"/>
        <v>0</v>
      </c>
    </row>
    <row r="30" spans="1:13" ht="14.25">
      <c r="A30" s="84" t="s">
        <v>148</v>
      </c>
      <c r="B30" s="84">
        <v>116</v>
      </c>
      <c r="C30" s="84" t="s">
        <v>105</v>
      </c>
      <c r="D30" s="84">
        <f t="shared" si="0"/>
        <v>0</v>
      </c>
      <c r="E30" s="97">
        <v>1</v>
      </c>
      <c r="F30" s="97">
        <v>0</v>
      </c>
      <c r="G30" s="98">
        <v>0</v>
      </c>
      <c r="H30" s="97">
        <v>0</v>
      </c>
      <c r="I30" s="97">
        <v>0</v>
      </c>
      <c r="J30" s="98" t="s">
        <v>231</v>
      </c>
      <c r="K30" s="97">
        <v>0</v>
      </c>
      <c r="L30" s="89" t="s">
        <v>50</v>
      </c>
      <c r="M30" s="84">
        <f t="shared" si="1"/>
        <v>0</v>
      </c>
    </row>
    <row r="31" spans="1:13" ht="24">
      <c r="A31" s="84" t="s">
        <v>139</v>
      </c>
      <c r="B31" s="84" t="s">
        <v>150</v>
      </c>
      <c r="C31" s="84" t="s">
        <v>105</v>
      </c>
      <c r="D31" s="84">
        <f t="shared" si="0"/>
        <v>0</v>
      </c>
      <c r="E31" s="97">
        <v>3</v>
      </c>
      <c r="F31" s="97">
        <v>0</v>
      </c>
      <c r="G31" s="98">
        <v>0</v>
      </c>
      <c r="H31" s="97">
        <v>0</v>
      </c>
      <c r="I31" s="97">
        <v>0</v>
      </c>
      <c r="J31" s="98">
        <v>0</v>
      </c>
      <c r="K31" s="97">
        <v>0</v>
      </c>
      <c r="L31" s="89" t="s">
        <v>50</v>
      </c>
      <c r="M31" s="84">
        <f t="shared" si="1"/>
        <v>0</v>
      </c>
    </row>
    <row r="32" spans="1:13" ht="14.25">
      <c r="A32" s="84" t="s">
        <v>138</v>
      </c>
      <c r="B32" s="84">
        <v>51.52</v>
      </c>
      <c r="C32" s="84" t="s">
        <v>105</v>
      </c>
      <c r="D32" s="84">
        <f t="shared" si="0"/>
        <v>0</v>
      </c>
      <c r="E32" s="97">
        <v>2</v>
      </c>
      <c r="F32" s="97">
        <v>0</v>
      </c>
      <c r="G32" s="98">
        <v>0</v>
      </c>
      <c r="H32" s="97">
        <v>0</v>
      </c>
      <c r="I32" s="97">
        <v>0</v>
      </c>
      <c r="J32" s="98">
        <v>0</v>
      </c>
      <c r="K32" s="97">
        <v>0</v>
      </c>
      <c r="L32" s="89" t="s">
        <v>50</v>
      </c>
      <c r="M32" s="84">
        <f t="shared" si="1"/>
        <v>0</v>
      </c>
    </row>
    <row r="33" spans="1:13" ht="24">
      <c r="A33" s="84" t="s">
        <v>151</v>
      </c>
      <c r="B33" s="84" t="s">
        <v>152</v>
      </c>
      <c r="C33" s="84" t="s">
        <v>105</v>
      </c>
      <c r="D33" s="84">
        <f t="shared" si="0"/>
        <v>0</v>
      </c>
      <c r="E33" s="97">
        <v>5</v>
      </c>
      <c r="F33" s="97">
        <v>0</v>
      </c>
      <c r="G33" s="98">
        <v>0</v>
      </c>
      <c r="H33" s="97">
        <v>0</v>
      </c>
      <c r="I33" s="97">
        <v>0</v>
      </c>
      <c r="J33" s="98">
        <v>0</v>
      </c>
      <c r="K33" s="97">
        <v>0</v>
      </c>
      <c r="L33" s="89" t="s">
        <v>50</v>
      </c>
      <c r="M33" s="84">
        <f t="shared" si="1"/>
        <v>0</v>
      </c>
    </row>
    <row r="34" spans="1:13" ht="14.25">
      <c r="A34" s="84" t="s">
        <v>153</v>
      </c>
      <c r="B34" s="84" t="s">
        <v>154</v>
      </c>
      <c r="C34" s="84" t="s">
        <v>105</v>
      </c>
      <c r="D34" s="84">
        <f t="shared" si="0"/>
        <v>0</v>
      </c>
      <c r="E34" s="97">
        <v>3</v>
      </c>
      <c r="F34" s="97">
        <v>0</v>
      </c>
      <c r="G34" s="98">
        <v>0</v>
      </c>
      <c r="H34" s="97">
        <v>0</v>
      </c>
      <c r="I34" s="97">
        <v>0</v>
      </c>
      <c r="J34" s="98">
        <v>0</v>
      </c>
      <c r="K34" s="97">
        <v>0</v>
      </c>
      <c r="L34" s="89" t="s">
        <v>50</v>
      </c>
      <c r="M34" s="84">
        <f t="shared" si="1"/>
        <v>0</v>
      </c>
    </row>
    <row r="35" spans="1:13" ht="24">
      <c r="A35" s="84" t="s">
        <v>155</v>
      </c>
      <c r="B35" s="84" t="s">
        <v>156</v>
      </c>
      <c r="C35" s="84" t="s">
        <v>105</v>
      </c>
      <c r="D35" s="84">
        <f t="shared" si="0"/>
        <v>0</v>
      </c>
      <c r="E35" s="97">
        <v>4</v>
      </c>
      <c r="F35" s="97">
        <v>0</v>
      </c>
      <c r="G35" s="98">
        <v>0</v>
      </c>
      <c r="H35" s="97">
        <v>0</v>
      </c>
      <c r="I35" s="97">
        <v>0</v>
      </c>
      <c r="J35" s="98">
        <v>0</v>
      </c>
      <c r="K35" s="97">
        <v>0</v>
      </c>
      <c r="L35" s="89" t="s">
        <v>50</v>
      </c>
      <c r="M35" s="84">
        <f t="shared" si="1"/>
        <v>0</v>
      </c>
    </row>
    <row r="36" spans="1:13" ht="14.25">
      <c r="A36" s="84" t="s">
        <v>157</v>
      </c>
      <c r="B36" s="84" t="s">
        <v>158</v>
      </c>
      <c r="C36" s="84" t="s">
        <v>105</v>
      </c>
      <c r="D36" s="84">
        <f t="shared" si="0"/>
        <v>0</v>
      </c>
      <c r="E36" s="97">
        <v>3</v>
      </c>
      <c r="F36" s="97">
        <v>0</v>
      </c>
      <c r="G36" s="98">
        <v>0</v>
      </c>
      <c r="H36" s="97">
        <v>0</v>
      </c>
      <c r="I36" s="97">
        <v>0</v>
      </c>
      <c r="J36" s="98">
        <v>0</v>
      </c>
      <c r="K36" s="97">
        <v>0</v>
      </c>
      <c r="L36" s="89" t="s">
        <v>50</v>
      </c>
      <c r="M36" s="84">
        <f t="shared" si="1"/>
        <v>0</v>
      </c>
    </row>
    <row r="37" spans="1:13" ht="24">
      <c r="A37" s="84" t="s">
        <v>159</v>
      </c>
      <c r="B37" s="84">
        <v>69</v>
      </c>
      <c r="C37" s="84" t="s">
        <v>105</v>
      </c>
      <c r="D37" s="84">
        <f t="shared" si="0"/>
        <v>0</v>
      </c>
      <c r="E37" s="97">
        <v>1</v>
      </c>
      <c r="F37" s="97">
        <v>0</v>
      </c>
      <c r="G37" s="98">
        <v>0</v>
      </c>
      <c r="H37" s="97">
        <v>0</v>
      </c>
      <c r="I37" s="97">
        <v>0</v>
      </c>
      <c r="J37" s="98">
        <v>0</v>
      </c>
      <c r="K37" s="97">
        <v>0</v>
      </c>
      <c r="L37" s="89" t="s">
        <v>50</v>
      </c>
      <c r="M37" s="84">
        <f t="shared" si="1"/>
        <v>0</v>
      </c>
    </row>
    <row r="38" spans="1:13" ht="14.25">
      <c r="A38" s="84" t="s">
        <v>160</v>
      </c>
      <c r="B38" s="84">
        <v>80</v>
      </c>
      <c r="C38" s="84" t="s">
        <v>105</v>
      </c>
      <c r="D38" s="84">
        <f t="shared" si="0"/>
        <v>0</v>
      </c>
      <c r="E38" s="97">
        <v>1</v>
      </c>
      <c r="F38" s="97">
        <v>0</v>
      </c>
      <c r="G38" s="98">
        <v>0</v>
      </c>
      <c r="H38" s="97">
        <v>0</v>
      </c>
      <c r="I38" s="97">
        <v>0</v>
      </c>
      <c r="J38" s="98">
        <v>80</v>
      </c>
      <c r="K38" s="97">
        <v>0</v>
      </c>
      <c r="L38" s="89" t="s">
        <v>50</v>
      </c>
      <c r="M38" s="84">
        <f t="shared" si="1"/>
        <v>0</v>
      </c>
    </row>
    <row r="39" spans="1:13" ht="14.25">
      <c r="A39" s="84" t="s">
        <v>161</v>
      </c>
      <c r="B39" s="84">
        <v>74.75</v>
      </c>
      <c r="C39" s="84" t="s">
        <v>105</v>
      </c>
      <c r="D39" s="84">
        <f t="shared" si="0"/>
        <v>0</v>
      </c>
      <c r="E39" s="97">
        <v>2</v>
      </c>
      <c r="F39" s="97">
        <v>0</v>
      </c>
      <c r="G39" s="98">
        <v>0</v>
      </c>
      <c r="H39" s="97">
        <v>0</v>
      </c>
      <c r="I39" s="97">
        <v>0</v>
      </c>
      <c r="J39" s="98">
        <v>0</v>
      </c>
      <c r="K39" s="97">
        <v>0</v>
      </c>
      <c r="L39" s="89" t="s">
        <v>50</v>
      </c>
      <c r="M39" s="84">
        <f t="shared" si="1"/>
        <v>0</v>
      </c>
    </row>
    <row r="40" spans="1:13" ht="24">
      <c r="A40" s="84" t="s">
        <v>162</v>
      </c>
      <c r="B40" s="84" t="s">
        <v>163</v>
      </c>
      <c r="C40" s="84" t="s">
        <v>105</v>
      </c>
      <c r="D40" s="84">
        <f t="shared" si="0"/>
        <v>0</v>
      </c>
      <c r="E40" s="97">
        <v>11</v>
      </c>
      <c r="F40" s="97">
        <v>0</v>
      </c>
      <c r="G40" s="98">
        <v>0</v>
      </c>
      <c r="H40" s="97">
        <v>0</v>
      </c>
      <c r="I40" s="97">
        <v>0</v>
      </c>
      <c r="J40" s="98">
        <v>94</v>
      </c>
      <c r="K40" s="97">
        <v>0</v>
      </c>
      <c r="L40" s="89" t="s">
        <v>50</v>
      </c>
      <c r="M40" s="84">
        <f t="shared" si="1"/>
        <v>0</v>
      </c>
    </row>
    <row r="41" spans="1:13" ht="14.25">
      <c r="A41" s="84" t="s">
        <v>164</v>
      </c>
      <c r="B41" s="84">
        <v>96.97</v>
      </c>
      <c r="C41" s="84" t="s">
        <v>105</v>
      </c>
      <c r="D41" s="84">
        <f t="shared" si="0"/>
        <v>0</v>
      </c>
      <c r="E41" s="97">
        <v>2</v>
      </c>
      <c r="F41" s="97">
        <v>0</v>
      </c>
      <c r="G41" s="98">
        <v>0</v>
      </c>
      <c r="H41" s="97">
        <v>0</v>
      </c>
      <c r="I41" s="97">
        <v>0</v>
      </c>
      <c r="J41" s="98">
        <v>0</v>
      </c>
      <c r="K41" s="97">
        <v>0</v>
      </c>
      <c r="L41" s="89" t="s">
        <v>50</v>
      </c>
      <c r="M41" s="84">
        <f t="shared" si="1"/>
        <v>0</v>
      </c>
    </row>
    <row r="42" spans="1:13" ht="14.25">
      <c r="A42" s="84" t="s">
        <v>165</v>
      </c>
      <c r="B42" s="84" t="s">
        <v>166</v>
      </c>
      <c r="C42" s="84" t="s">
        <v>105</v>
      </c>
      <c r="D42" s="84">
        <f t="shared" si="0"/>
        <v>0</v>
      </c>
      <c r="E42" s="97">
        <v>3</v>
      </c>
      <c r="F42" s="97">
        <v>0</v>
      </c>
      <c r="G42" s="98">
        <v>0</v>
      </c>
      <c r="H42" s="97">
        <v>0</v>
      </c>
      <c r="I42" s="97">
        <v>0</v>
      </c>
      <c r="J42" s="98">
        <v>0</v>
      </c>
      <c r="K42" s="97">
        <v>0</v>
      </c>
      <c r="L42" s="89" t="s">
        <v>50</v>
      </c>
      <c r="M42" s="84">
        <f t="shared" si="1"/>
        <v>0</v>
      </c>
    </row>
    <row r="43" spans="1:13" ht="14.25">
      <c r="A43" s="84" t="s">
        <v>167</v>
      </c>
      <c r="B43" s="84" t="s">
        <v>168</v>
      </c>
      <c r="C43" s="84" t="s">
        <v>105</v>
      </c>
      <c r="D43" s="84">
        <f t="shared" si="0"/>
        <v>0</v>
      </c>
      <c r="E43" s="97">
        <v>4</v>
      </c>
      <c r="F43" s="97">
        <v>0</v>
      </c>
      <c r="G43" s="98">
        <v>0</v>
      </c>
      <c r="H43" s="97">
        <v>0</v>
      </c>
      <c r="I43" s="97">
        <v>0</v>
      </c>
      <c r="J43" s="98">
        <v>0</v>
      </c>
      <c r="K43" s="97">
        <v>0</v>
      </c>
      <c r="L43" s="89" t="s">
        <v>50</v>
      </c>
      <c r="M43" s="84">
        <f t="shared" si="1"/>
        <v>0</v>
      </c>
    </row>
    <row r="44" spans="1:13" ht="24">
      <c r="A44" s="84" t="s">
        <v>169</v>
      </c>
      <c r="B44" s="84" t="s">
        <v>170</v>
      </c>
      <c r="C44" s="84" t="s">
        <v>171</v>
      </c>
      <c r="D44" s="84">
        <f t="shared" si="0"/>
        <v>0</v>
      </c>
      <c r="E44" s="84">
        <v>8</v>
      </c>
      <c r="F44" s="97">
        <v>0</v>
      </c>
      <c r="G44" s="98">
        <v>0</v>
      </c>
      <c r="H44" s="97">
        <v>0</v>
      </c>
      <c r="I44" s="97">
        <v>0</v>
      </c>
      <c r="J44" s="98">
        <v>0</v>
      </c>
      <c r="K44" s="97">
        <v>0</v>
      </c>
      <c r="L44" s="89" t="s">
        <v>50</v>
      </c>
      <c r="M44" s="84" t="s">
        <v>55</v>
      </c>
    </row>
    <row r="45" spans="1:13" ht="24">
      <c r="A45" s="84" t="s">
        <v>172</v>
      </c>
      <c r="B45" s="84" t="s">
        <v>173</v>
      </c>
      <c r="C45" s="84" t="s">
        <v>171</v>
      </c>
      <c r="D45" s="84">
        <f t="shared" si="0"/>
        <v>0</v>
      </c>
      <c r="E45" s="84">
        <v>10</v>
      </c>
      <c r="F45" s="97">
        <v>0</v>
      </c>
      <c r="G45" s="98">
        <v>0</v>
      </c>
      <c r="H45" s="97">
        <v>0</v>
      </c>
      <c r="I45" s="97">
        <v>0</v>
      </c>
      <c r="J45" s="98">
        <v>0</v>
      </c>
      <c r="K45" s="97">
        <v>0</v>
      </c>
      <c r="L45" s="89" t="s">
        <v>50</v>
      </c>
      <c r="M45" s="84">
        <f aca="true" t="shared" si="2" ref="M45:M56">M44</f>
        <v>0</v>
      </c>
    </row>
    <row r="46" spans="1:13" ht="24">
      <c r="A46" s="84" t="s">
        <v>174</v>
      </c>
      <c r="B46" s="84" t="s">
        <v>175</v>
      </c>
      <c r="C46" s="84" t="s">
        <v>171</v>
      </c>
      <c r="D46" s="84">
        <f t="shared" si="0"/>
        <v>0</v>
      </c>
      <c r="E46" s="84">
        <v>8</v>
      </c>
      <c r="F46" s="97">
        <v>0</v>
      </c>
      <c r="G46" s="98">
        <v>0</v>
      </c>
      <c r="H46" s="97">
        <v>0</v>
      </c>
      <c r="I46" s="97">
        <v>0</v>
      </c>
      <c r="J46" s="98">
        <v>0</v>
      </c>
      <c r="K46" s="97">
        <v>0</v>
      </c>
      <c r="L46" s="89" t="s">
        <v>50</v>
      </c>
      <c r="M46" s="84">
        <f t="shared" si="2"/>
        <v>0</v>
      </c>
    </row>
    <row r="47" spans="1:13" ht="24">
      <c r="A47" s="84" t="s">
        <v>176</v>
      </c>
      <c r="B47" s="84" t="s">
        <v>177</v>
      </c>
      <c r="C47" s="84" t="s">
        <v>171</v>
      </c>
      <c r="D47" s="84">
        <f t="shared" si="0"/>
        <v>0</v>
      </c>
      <c r="E47" s="84">
        <v>8</v>
      </c>
      <c r="F47" s="97">
        <v>0</v>
      </c>
      <c r="G47" s="98">
        <v>0</v>
      </c>
      <c r="H47" s="97">
        <v>0</v>
      </c>
      <c r="I47" s="97">
        <v>0</v>
      </c>
      <c r="J47" s="98">
        <v>0</v>
      </c>
      <c r="K47" s="97">
        <v>0</v>
      </c>
      <c r="L47" s="89" t="s">
        <v>50</v>
      </c>
      <c r="M47" s="84">
        <f t="shared" si="2"/>
        <v>0</v>
      </c>
    </row>
    <row r="48" spans="1:13" ht="24">
      <c r="A48" s="84" t="s">
        <v>178</v>
      </c>
      <c r="B48" s="84" t="s">
        <v>179</v>
      </c>
      <c r="C48" s="84" t="s">
        <v>171</v>
      </c>
      <c r="D48" s="84">
        <f t="shared" si="0"/>
        <v>0</v>
      </c>
      <c r="E48" s="84">
        <v>8</v>
      </c>
      <c r="F48" s="97">
        <v>0</v>
      </c>
      <c r="G48" s="98">
        <v>0</v>
      </c>
      <c r="H48" s="97">
        <v>0</v>
      </c>
      <c r="I48" s="97">
        <v>0</v>
      </c>
      <c r="J48" s="98">
        <v>0</v>
      </c>
      <c r="K48" s="97">
        <v>0</v>
      </c>
      <c r="L48" s="89" t="s">
        <v>50</v>
      </c>
      <c r="M48" s="84">
        <f t="shared" si="2"/>
        <v>0</v>
      </c>
    </row>
    <row r="49" spans="1:13" ht="14.25">
      <c r="A49" s="84" t="s">
        <v>180</v>
      </c>
      <c r="B49" s="84" t="s">
        <v>181</v>
      </c>
      <c r="C49" s="84" t="s">
        <v>171</v>
      </c>
      <c r="D49" s="84">
        <f t="shared" si="0"/>
        <v>0</v>
      </c>
      <c r="E49" s="84">
        <v>5</v>
      </c>
      <c r="F49" s="97">
        <v>0</v>
      </c>
      <c r="G49" s="98">
        <v>0</v>
      </c>
      <c r="H49" s="97">
        <v>0</v>
      </c>
      <c r="I49" s="97">
        <v>0</v>
      </c>
      <c r="J49" s="98">
        <v>0</v>
      </c>
      <c r="K49" s="97">
        <v>0</v>
      </c>
      <c r="L49" s="89" t="s">
        <v>50</v>
      </c>
      <c r="M49" s="84">
        <f t="shared" si="2"/>
        <v>0</v>
      </c>
    </row>
    <row r="50" spans="1:13" ht="24">
      <c r="A50" s="84" t="s">
        <v>183</v>
      </c>
      <c r="B50" s="84" t="s">
        <v>184</v>
      </c>
      <c r="C50" s="84" t="s">
        <v>171</v>
      </c>
      <c r="D50" s="84">
        <f t="shared" si="0"/>
        <v>0</v>
      </c>
      <c r="E50" s="84">
        <v>11</v>
      </c>
      <c r="F50" s="97">
        <v>0</v>
      </c>
      <c r="G50" s="98">
        <v>0</v>
      </c>
      <c r="H50" s="97">
        <v>0</v>
      </c>
      <c r="I50" s="97">
        <v>0</v>
      </c>
      <c r="J50" s="98">
        <v>0</v>
      </c>
      <c r="K50" s="97">
        <v>0</v>
      </c>
      <c r="L50" s="89" t="s">
        <v>50</v>
      </c>
      <c r="M50" s="84">
        <f t="shared" si="2"/>
        <v>0</v>
      </c>
    </row>
    <row r="51" spans="1:13" ht="14.25">
      <c r="A51" s="84" t="s">
        <v>185</v>
      </c>
      <c r="B51" s="84" t="s">
        <v>186</v>
      </c>
      <c r="C51" s="84" t="s">
        <v>171</v>
      </c>
      <c r="D51" s="84">
        <f t="shared" si="0"/>
        <v>0</v>
      </c>
      <c r="E51" s="84">
        <v>6</v>
      </c>
      <c r="F51" s="97">
        <v>0</v>
      </c>
      <c r="G51" s="98">
        <v>0</v>
      </c>
      <c r="H51" s="97">
        <v>0</v>
      </c>
      <c r="I51" s="97">
        <v>0</v>
      </c>
      <c r="J51" s="98">
        <v>0</v>
      </c>
      <c r="K51" s="97">
        <v>0</v>
      </c>
      <c r="L51" s="89" t="s">
        <v>50</v>
      </c>
      <c r="M51" s="84">
        <f t="shared" si="2"/>
        <v>0</v>
      </c>
    </row>
    <row r="52" spans="1:13" ht="14.25">
      <c r="A52" s="84" t="s">
        <v>188</v>
      </c>
      <c r="B52" s="84" t="s">
        <v>189</v>
      </c>
      <c r="C52" s="84" t="s">
        <v>171</v>
      </c>
      <c r="D52" s="84">
        <f t="shared" si="0"/>
        <v>0</v>
      </c>
      <c r="E52" s="84">
        <v>6</v>
      </c>
      <c r="F52" s="97">
        <v>0</v>
      </c>
      <c r="G52" s="98">
        <v>0</v>
      </c>
      <c r="H52" s="97">
        <v>0</v>
      </c>
      <c r="I52" s="97">
        <v>0</v>
      </c>
      <c r="J52" s="98">
        <v>0</v>
      </c>
      <c r="K52" s="97">
        <v>0</v>
      </c>
      <c r="L52" s="89" t="s">
        <v>50</v>
      </c>
      <c r="M52" s="84">
        <f t="shared" si="2"/>
        <v>0</v>
      </c>
    </row>
    <row r="53" spans="1:13" ht="60">
      <c r="A53" s="84" t="s">
        <v>190</v>
      </c>
      <c r="B53" s="84" t="s">
        <v>191</v>
      </c>
      <c r="C53" s="84" t="s">
        <v>171</v>
      </c>
      <c r="D53" s="84">
        <f t="shared" si="0"/>
        <v>0</v>
      </c>
      <c r="E53" s="84">
        <v>26</v>
      </c>
      <c r="F53" s="97">
        <v>101</v>
      </c>
      <c r="G53" s="99">
        <v>0</v>
      </c>
      <c r="H53" s="97">
        <v>0</v>
      </c>
      <c r="I53" s="97">
        <v>0</v>
      </c>
      <c r="J53" s="99">
        <v>0</v>
      </c>
      <c r="K53" s="97">
        <v>0</v>
      </c>
      <c r="L53" s="89" t="s">
        <v>127</v>
      </c>
      <c r="M53" s="84">
        <f t="shared" si="2"/>
        <v>0</v>
      </c>
    </row>
    <row r="54" spans="1:13" ht="72">
      <c r="A54" s="84" t="s">
        <v>193</v>
      </c>
      <c r="B54" s="84" t="s">
        <v>194</v>
      </c>
      <c r="C54" s="84" t="s">
        <v>171</v>
      </c>
      <c r="D54" s="84">
        <f t="shared" si="0"/>
        <v>0</v>
      </c>
      <c r="E54" s="84">
        <v>31</v>
      </c>
      <c r="F54" s="97">
        <v>117</v>
      </c>
      <c r="G54" s="99">
        <v>0</v>
      </c>
      <c r="H54" s="97">
        <v>0</v>
      </c>
      <c r="I54" s="97">
        <v>0</v>
      </c>
      <c r="J54" s="99">
        <v>0</v>
      </c>
      <c r="K54" s="97">
        <v>0</v>
      </c>
      <c r="L54" s="89" t="s">
        <v>127</v>
      </c>
      <c r="M54" s="84">
        <f t="shared" si="2"/>
        <v>0</v>
      </c>
    </row>
    <row r="55" spans="1:13" ht="36">
      <c r="A55" s="84" t="s">
        <v>195</v>
      </c>
      <c r="B55" s="84" t="s">
        <v>196</v>
      </c>
      <c r="C55" s="84" t="s">
        <v>171</v>
      </c>
      <c r="D55" s="84">
        <f t="shared" si="0"/>
        <v>0</v>
      </c>
      <c r="E55" s="84">
        <v>13</v>
      </c>
      <c r="F55" s="97">
        <v>148</v>
      </c>
      <c r="G55" s="98">
        <v>0</v>
      </c>
      <c r="H55" s="97">
        <v>0</v>
      </c>
      <c r="I55" s="97">
        <v>0</v>
      </c>
      <c r="J55" s="98">
        <v>0</v>
      </c>
      <c r="K55" s="97">
        <v>0</v>
      </c>
      <c r="L55" s="89" t="s">
        <v>127</v>
      </c>
      <c r="M55" s="84">
        <f t="shared" si="2"/>
        <v>0</v>
      </c>
    </row>
    <row r="56" spans="1:13" ht="50.25" customHeight="1">
      <c r="A56" s="84" t="s">
        <v>197</v>
      </c>
      <c r="B56" s="84" t="s">
        <v>198</v>
      </c>
      <c r="C56" s="84" t="s">
        <v>171</v>
      </c>
      <c r="D56" s="84">
        <f t="shared" si="0"/>
        <v>0</v>
      </c>
      <c r="E56" s="84">
        <v>16</v>
      </c>
      <c r="F56" s="97">
        <v>0</v>
      </c>
      <c r="G56" s="98">
        <v>0</v>
      </c>
      <c r="H56" s="97">
        <v>0</v>
      </c>
      <c r="I56" s="97">
        <v>0</v>
      </c>
      <c r="J56" s="98">
        <v>0</v>
      </c>
      <c r="K56" s="97">
        <v>0</v>
      </c>
      <c r="L56" s="89" t="s">
        <v>50</v>
      </c>
      <c r="M56" s="84">
        <f t="shared" si="2"/>
        <v>0</v>
      </c>
    </row>
    <row r="57" spans="1:13" ht="24">
      <c r="A57" s="100" t="s">
        <v>34</v>
      </c>
      <c r="B57" s="101">
        <v>176</v>
      </c>
      <c r="C57" s="15"/>
      <c r="D57" s="15"/>
      <c r="E57" s="15"/>
      <c r="F57" s="15"/>
      <c r="G57" s="15"/>
      <c r="H57" s="15"/>
      <c r="I57" s="15"/>
      <c r="J57" s="15"/>
      <c r="K57" s="17"/>
      <c r="L57" s="15"/>
      <c r="M57" s="15"/>
    </row>
    <row r="58" spans="1:13" ht="24">
      <c r="A58" s="91" t="s">
        <v>35</v>
      </c>
      <c r="B58" s="84">
        <f>SUM(E44:E56)</f>
        <v>156</v>
      </c>
      <c r="C58" s="15"/>
      <c r="D58" s="15"/>
      <c r="E58" s="15"/>
      <c r="F58" s="15"/>
      <c r="G58" s="15"/>
      <c r="H58" s="15"/>
      <c r="I58" s="15"/>
      <c r="J58" s="15"/>
      <c r="K58" s="17"/>
      <c r="L58" s="15"/>
      <c r="M58" s="15"/>
    </row>
    <row r="59" spans="1:13" ht="14.25">
      <c r="A59" s="91" t="s">
        <v>199</v>
      </c>
      <c r="B59" s="84">
        <v>268</v>
      </c>
      <c r="C59" s="15"/>
      <c r="D59" s="15"/>
      <c r="E59" s="15"/>
      <c r="F59" s="15"/>
      <c r="G59" s="15"/>
      <c r="H59" s="15"/>
      <c r="I59" s="15"/>
      <c r="J59" s="15"/>
      <c r="K59" s="17"/>
      <c r="L59" s="15"/>
      <c r="M59" s="15"/>
    </row>
    <row r="60" ht="14.25">
      <c r="K60" s="17"/>
    </row>
    <row r="61" spans="1:11" ht="15">
      <c r="A61" s="102" t="s">
        <v>232</v>
      </c>
      <c r="B61" s="103" t="s">
        <v>233</v>
      </c>
      <c r="K61" s="17"/>
    </row>
    <row r="62" ht="14.25">
      <c r="K62" s="17"/>
    </row>
    <row r="63" spans="1:11" ht="15">
      <c r="A63" s="38" t="s">
        <v>14</v>
      </c>
      <c r="E63" s="15"/>
      <c r="F63" s="15"/>
      <c r="G63" s="15"/>
      <c r="H63" s="15"/>
      <c r="I63" s="16"/>
      <c r="J63" s="16"/>
      <c r="K63" s="17"/>
    </row>
    <row r="64" spans="1:11" ht="15" customHeight="1">
      <c r="A64" s="41" t="s">
        <v>36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4.25">
      <c r="A65" s="19"/>
      <c r="B65" s="15"/>
      <c r="C65" s="15"/>
      <c r="D65" s="15"/>
      <c r="E65" s="15"/>
      <c r="F65" s="19"/>
      <c r="G65" s="19"/>
      <c r="H65" s="19"/>
      <c r="I65" s="20"/>
      <c r="J65" s="20"/>
      <c r="K65" s="17"/>
    </row>
    <row r="66" spans="1:11" ht="14.25">
      <c r="A66" s="21"/>
      <c r="B66" s="21"/>
      <c r="C66" s="21"/>
      <c r="D66" s="21"/>
      <c r="E66" s="15"/>
      <c r="F66" s="15"/>
      <c r="G66" s="22"/>
      <c r="H66" s="22"/>
      <c r="I66" s="22"/>
      <c r="J66" s="22"/>
      <c r="K66" s="22"/>
    </row>
  </sheetData>
  <sheetProtection selectLockedCells="1" selectUnlockedCells="1"/>
  <mergeCells count="3">
    <mergeCell ref="A1:M1"/>
    <mergeCell ref="A64:K64"/>
    <mergeCell ref="G66:K66"/>
  </mergeCells>
  <printOptions/>
  <pageMargins left="0.49166666666666664" right="0.5444444444444444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43">
      <selection activeCell="J5" sqref="J5"/>
    </sheetView>
  </sheetViews>
  <sheetFormatPr defaultColWidth="8.796875" defaultRowHeight="14.25"/>
  <cols>
    <col min="1" max="16384" width="10.5" style="0" customWidth="1"/>
  </cols>
  <sheetData>
    <row r="1" spans="1:9" ht="15.75" customHeight="1">
      <c r="A1" s="104" t="s">
        <v>234</v>
      </c>
      <c r="B1" s="104"/>
      <c r="C1" s="104"/>
      <c r="D1" s="104"/>
      <c r="E1" s="104"/>
      <c r="F1" s="104"/>
      <c r="G1" s="104"/>
      <c r="H1" s="104"/>
      <c r="I1" s="104"/>
    </row>
    <row r="2" spans="1:2" ht="15.75" customHeight="1">
      <c r="A2" s="62">
        <f>'контрол лист'!A2</f>
        <v>0</v>
      </c>
      <c r="B2" s="62"/>
    </row>
    <row r="3" spans="1:9" ht="26.25" customHeight="1">
      <c r="A3" s="31" t="s">
        <v>88</v>
      </c>
      <c r="B3" s="35" t="s">
        <v>89</v>
      </c>
      <c r="C3" s="64" t="s">
        <v>90</v>
      </c>
      <c r="D3" s="31" t="s">
        <v>92</v>
      </c>
      <c r="E3" s="66" t="s">
        <v>235</v>
      </c>
      <c r="F3" s="66"/>
      <c r="G3" s="66"/>
      <c r="H3" s="66"/>
      <c r="I3" s="66"/>
    </row>
    <row r="4" spans="1:9" ht="25.5">
      <c r="A4" s="33">
        <v>1</v>
      </c>
      <c r="B4" s="35" t="s">
        <v>104</v>
      </c>
      <c r="C4" s="84">
        <v>1.2</v>
      </c>
      <c r="D4" s="105" t="s">
        <v>236</v>
      </c>
      <c r="E4" s="67">
        <v>44019</v>
      </c>
      <c r="F4" s="68"/>
      <c r="G4" s="68"/>
      <c r="H4" s="67" t="s">
        <v>50</v>
      </c>
      <c r="I4" s="67" t="s">
        <v>50</v>
      </c>
    </row>
    <row r="5" spans="1:9" ht="25.5">
      <c r="A5" s="33">
        <v>2</v>
      </c>
      <c r="B5" s="35" t="s">
        <v>109</v>
      </c>
      <c r="C5" s="84" t="s">
        <v>110</v>
      </c>
      <c r="D5" s="105" t="s">
        <v>236</v>
      </c>
      <c r="E5" s="67">
        <v>44019</v>
      </c>
      <c r="F5" s="68"/>
      <c r="G5" s="68"/>
      <c r="H5" s="67" t="s">
        <v>50</v>
      </c>
      <c r="I5" s="67" t="s">
        <v>50</v>
      </c>
    </row>
    <row r="6" spans="1:9" ht="38.25">
      <c r="A6" s="33">
        <v>3</v>
      </c>
      <c r="B6" s="35" t="s">
        <v>111</v>
      </c>
      <c r="C6" s="84" t="s">
        <v>112</v>
      </c>
      <c r="D6" s="105" t="s">
        <v>236</v>
      </c>
      <c r="E6" s="67">
        <v>44019</v>
      </c>
      <c r="F6" s="68"/>
      <c r="G6" s="68"/>
      <c r="H6" s="67" t="s">
        <v>50</v>
      </c>
      <c r="I6" s="67" t="s">
        <v>50</v>
      </c>
    </row>
    <row r="7" spans="1:9" ht="25.5">
      <c r="A7" s="33">
        <v>4</v>
      </c>
      <c r="B7" s="35" t="s">
        <v>113</v>
      </c>
      <c r="C7" s="84" t="s">
        <v>114</v>
      </c>
      <c r="D7" s="105" t="s">
        <v>236</v>
      </c>
      <c r="E7" s="67">
        <v>44019</v>
      </c>
      <c r="F7" s="68"/>
      <c r="G7" s="68"/>
      <c r="H7" s="67" t="s">
        <v>50</v>
      </c>
      <c r="I7" s="67" t="s">
        <v>50</v>
      </c>
    </row>
    <row r="8" spans="1:9" ht="38.25">
      <c r="A8" s="33">
        <v>5</v>
      </c>
      <c r="B8" s="35" t="s">
        <v>115</v>
      </c>
      <c r="C8" s="84">
        <v>18.19</v>
      </c>
      <c r="D8" s="105" t="s">
        <v>236</v>
      </c>
      <c r="E8" s="67">
        <v>44019</v>
      </c>
      <c r="F8" s="68"/>
      <c r="G8" s="68"/>
      <c r="H8" s="67" t="s">
        <v>50</v>
      </c>
      <c r="I8" s="67" t="s">
        <v>50</v>
      </c>
    </row>
    <row r="9" spans="1:9" ht="38.25">
      <c r="A9" s="33">
        <v>6</v>
      </c>
      <c r="B9" s="35" t="s">
        <v>116</v>
      </c>
      <c r="C9" s="84">
        <v>108</v>
      </c>
      <c r="D9" s="105" t="s">
        <v>236</v>
      </c>
      <c r="E9" s="67">
        <v>44019</v>
      </c>
      <c r="F9" s="68"/>
      <c r="G9" s="68"/>
      <c r="H9" s="67" t="s">
        <v>50</v>
      </c>
      <c r="I9" s="67" t="s">
        <v>50</v>
      </c>
    </row>
    <row r="10" spans="1:9" ht="38.25">
      <c r="A10" s="33">
        <v>7</v>
      </c>
      <c r="B10" s="35" t="s">
        <v>117</v>
      </c>
      <c r="C10" s="84">
        <v>22.21</v>
      </c>
      <c r="D10" s="105" t="s">
        <v>236</v>
      </c>
      <c r="E10" s="67">
        <v>44019</v>
      </c>
      <c r="F10" s="68"/>
      <c r="G10" s="68"/>
      <c r="H10" s="67" t="s">
        <v>50</v>
      </c>
      <c r="I10" s="67" t="s">
        <v>50</v>
      </c>
    </row>
    <row r="11" spans="1:9" ht="38.25">
      <c r="A11" s="33">
        <v>8</v>
      </c>
      <c r="B11" s="35" t="s">
        <v>118</v>
      </c>
      <c r="C11" s="84">
        <v>23.24</v>
      </c>
      <c r="D11" s="105" t="s">
        <v>236</v>
      </c>
      <c r="E11" s="67">
        <v>44019</v>
      </c>
      <c r="F11" s="68"/>
      <c r="G11" s="68"/>
      <c r="H11" s="67" t="s">
        <v>50</v>
      </c>
      <c r="I11" s="67" t="s">
        <v>50</v>
      </c>
    </row>
    <row r="12" spans="1:9" ht="38.25">
      <c r="A12" s="33">
        <v>9</v>
      </c>
      <c r="B12" s="35" t="s">
        <v>119</v>
      </c>
      <c r="C12" s="84">
        <v>25.26</v>
      </c>
      <c r="D12" s="105" t="s">
        <v>236</v>
      </c>
      <c r="E12" s="67">
        <v>44019</v>
      </c>
      <c r="F12" s="68"/>
      <c r="G12" s="68"/>
      <c r="H12" s="67" t="s">
        <v>50</v>
      </c>
      <c r="I12" s="67" t="s">
        <v>50</v>
      </c>
    </row>
    <row r="13" spans="1:9" ht="25.5">
      <c r="A13" s="33">
        <v>10</v>
      </c>
      <c r="B13" s="35" t="s">
        <v>120</v>
      </c>
      <c r="C13" s="84" t="s">
        <v>121</v>
      </c>
      <c r="D13" s="105" t="s">
        <v>236</v>
      </c>
      <c r="E13" s="67">
        <v>44019</v>
      </c>
      <c r="F13" s="68"/>
      <c r="G13" s="68"/>
      <c r="H13" s="67" t="s">
        <v>50</v>
      </c>
      <c r="I13" s="67" t="s">
        <v>50</v>
      </c>
    </row>
    <row r="14" spans="1:9" ht="51">
      <c r="A14" s="33">
        <v>11</v>
      </c>
      <c r="B14" s="35" t="s">
        <v>122</v>
      </c>
      <c r="C14" s="84" t="s">
        <v>123</v>
      </c>
      <c r="D14" s="105" t="s">
        <v>236</v>
      </c>
      <c r="E14" s="67">
        <v>44019</v>
      </c>
      <c r="F14" s="68"/>
      <c r="G14" s="68"/>
      <c r="H14" s="67" t="s">
        <v>50</v>
      </c>
      <c r="I14" s="67" t="s">
        <v>50</v>
      </c>
    </row>
    <row r="15" spans="1:9" ht="51">
      <c r="A15" s="33">
        <v>12</v>
      </c>
      <c r="B15" s="35" t="s">
        <v>124</v>
      </c>
      <c r="C15" s="84">
        <v>37</v>
      </c>
      <c r="D15" s="105" t="s">
        <v>236</v>
      </c>
      <c r="E15" s="67">
        <v>44019</v>
      </c>
      <c r="F15" s="68"/>
      <c r="G15" s="68"/>
      <c r="H15" s="67" t="s">
        <v>50</v>
      </c>
      <c r="I15" s="67" t="s">
        <v>50</v>
      </c>
    </row>
    <row r="16" spans="1:9" ht="38.25">
      <c r="A16" s="33">
        <v>13</v>
      </c>
      <c r="B16" s="35" t="s">
        <v>125</v>
      </c>
      <c r="C16" s="84" t="s">
        <v>230</v>
      </c>
      <c r="D16" s="105" t="s">
        <v>236</v>
      </c>
      <c r="E16" s="67">
        <v>44019</v>
      </c>
      <c r="F16" s="68"/>
      <c r="G16" s="68"/>
      <c r="H16" s="67" t="s">
        <v>50</v>
      </c>
      <c r="I16" s="67" t="s">
        <v>50</v>
      </c>
    </row>
    <row r="17" spans="1:9" ht="25.5">
      <c r="A17" s="33">
        <v>14</v>
      </c>
      <c r="B17" s="35" t="s">
        <v>129</v>
      </c>
      <c r="C17" s="84" t="s">
        <v>130</v>
      </c>
      <c r="D17" s="105" t="s">
        <v>236</v>
      </c>
      <c r="E17" s="67">
        <v>44019</v>
      </c>
      <c r="F17" s="68"/>
      <c r="G17" s="68"/>
      <c r="H17" s="67" t="s">
        <v>50</v>
      </c>
      <c r="I17" s="67" t="s">
        <v>50</v>
      </c>
    </row>
    <row r="18" spans="1:9" ht="38.25">
      <c r="A18" s="33">
        <v>15</v>
      </c>
      <c r="B18" s="35" t="s">
        <v>131</v>
      </c>
      <c r="C18" s="84">
        <v>55.63</v>
      </c>
      <c r="D18" s="105" t="s">
        <v>236</v>
      </c>
      <c r="E18" s="67">
        <v>44019</v>
      </c>
      <c r="F18" s="68"/>
      <c r="G18" s="68"/>
      <c r="H18" s="67" t="s">
        <v>50</v>
      </c>
      <c r="I18" s="67" t="s">
        <v>50</v>
      </c>
    </row>
    <row r="19" spans="1:9" ht="25.5">
      <c r="A19" s="33">
        <v>16</v>
      </c>
      <c r="B19" s="35" t="s">
        <v>134</v>
      </c>
      <c r="C19" s="84">
        <v>64.67</v>
      </c>
      <c r="D19" s="105" t="s">
        <v>236</v>
      </c>
      <c r="E19" s="67">
        <v>44019</v>
      </c>
      <c r="F19" s="68"/>
      <c r="G19" s="68"/>
      <c r="H19" s="67" t="s">
        <v>50</v>
      </c>
      <c r="I19" s="67" t="s">
        <v>50</v>
      </c>
    </row>
    <row r="20" spans="1:9" ht="25.5">
      <c r="A20" s="33">
        <v>17</v>
      </c>
      <c r="B20" s="35" t="s">
        <v>135</v>
      </c>
      <c r="C20" s="84">
        <v>65.66</v>
      </c>
      <c r="D20" s="105" t="s">
        <v>236</v>
      </c>
      <c r="E20" s="67">
        <v>44019</v>
      </c>
      <c r="F20" s="68"/>
      <c r="G20" s="68"/>
      <c r="H20" s="67" t="s">
        <v>50</v>
      </c>
      <c r="I20" s="67" t="s">
        <v>50</v>
      </c>
    </row>
    <row r="21" spans="1:9" ht="51">
      <c r="A21" s="33">
        <v>18</v>
      </c>
      <c r="B21" s="35" t="s">
        <v>136</v>
      </c>
      <c r="C21" s="84" t="s">
        <v>137</v>
      </c>
      <c r="D21" s="105" t="s">
        <v>236</v>
      </c>
      <c r="E21" s="67">
        <v>44019</v>
      </c>
      <c r="F21" s="68"/>
      <c r="G21" s="68"/>
      <c r="H21" s="67" t="s">
        <v>50</v>
      </c>
      <c r="I21" s="67" t="s">
        <v>50</v>
      </c>
    </row>
    <row r="22" spans="1:9" ht="38.25">
      <c r="A22" s="33">
        <v>19</v>
      </c>
      <c r="B22" s="35" t="s">
        <v>138</v>
      </c>
      <c r="C22" s="84">
        <v>27.28</v>
      </c>
      <c r="D22" s="105" t="s">
        <v>236</v>
      </c>
      <c r="E22" s="67">
        <v>44019</v>
      </c>
      <c r="F22" s="68"/>
      <c r="G22" s="68"/>
      <c r="H22" s="67" t="s">
        <v>50</v>
      </c>
      <c r="I22" s="67" t="s">
        <v>50</v>
      </c>
    </row>
    <row r="23" spans="1:9" ht="63.75">
      <c r="A23" s="33">
        <v>20</v>
      </c>
      <c r="B23" s="35" t="s">
        <v>139</v>
      </c>
      <c r="C23" s="84" t="s">
        <v>140</v>
      </c>
      <c r="D23" s="105" t="s">
        <v>236</v>
      </c>
      <c r="E23" s="67">
        <v>44019</v>
      </c>
      <c r="F23" s="68"/>
      <c r="G23" s="68"/>
      <c r="H23" s="67" t="s">
        <v>50</v>
      </c>
      <c r="I23" s="67" t="s">
        <v>50</v>
      </c>
    </row>
    <row r="24" spans="1:9" ht="25.5">
      <c r="A24" s="33">
        <v>21</v>
      </c>
      <c r="B24" s="35" t="s">
        <v>141</v>
      </c>
      <c r="C24" s="84" t="s">
        <v>142</v>
      </c>
      <c r="D24" s="105" t="s">
        <v>236</v>
      </c>
      <c r="E24" s="67">
        <v>44019</v>
      </c>
      <c r="F24" s="68"/>
      <c r="G24" s="68"/>
      <c r="H24" s="67" t="s">
        <v>50</v>
      </c>
      <c r="I24" s="67" t="s">
        <v>50</v>
      </c>
    </row>
    <row r="25" spans="1:9" ht="14.25">
      <c r="A25" s="33">
        <v>22</v>
      </c>
      <c r="B25" s="35" t="s">
        <v>143</v>
      </c>
      <c r="C25" s="84">
        <v>10.9</v>
      </c>
      <c r="D25" s="105" t="s">
        <v>236</v>
      </c>
      <c r="E25" s="67">
        <v>44019</v>
      </c>
      <c r="F25" s="68"/>
      <c r="G25" s="68"/>
      <c r="H25" s="67" t="s">
        <v>50</v>
      </c>
      <c r="I25" s="67" t="s">
        <v>50</v>
      </c>
    </row>
    <row r="26" spans="1:9" ht="38.25">
      <c r="A26" s="33">
        <v>23</v>
      </c>
      <c r="B26" s="35" t="s">
        <v>144</v>
      </c>
      <c r="C26" s="84">
        <v>114</v>
      </c>
      <c r="D26" s="105" t="s">
        <v>236</v>
      </c>
      <c r="E26" s="67">
        <v>44019</v>
      </c>
      <c r="F26" s="68"/>
      <c r="G26" s="68"/>
      <c r="H26" s="67" t="s">
        <v>50</v>
      </c>
      <c r="I26" s="67" t="s">
        <v>50</v>
      </c>
    </row>
    <row r="27" spans="1:9" ht="25.5">
      <c r="A27" s="33">
        <v>24</v>
      </c>
      <c r="B27" s="35" t="s">
        <v>145</v>
      </c>
      <c r="C27" s="84" t="s">
        <v>146</v>
      </c>
      <c r="D27" s="105" t="s">
        <v>236</v>
      </c>
      <c r="E27" s="67">
        <v>44019</v>
      </c>
      <c r="F27" s="68"/>
      <c r="G27" s="68"/>
      <c r="H27" s="67" t="s">
        <v>50</v>
      </c>
      <c r="I27" s="67" t="s">
        <v>50</v>
      </c>
    </row>
    <row r="28" spans="1:9" ht="38.25">
      <c r="A28" s="33">
        <v>25</v>
      </c>
      <c r="B28" s="35" t="s">
        <v>147</v>
      </c>
      <c r="C28" s="84">
        <v>112</v>
      </c>
      <c r="D28" s="105" t="s">
        <v>236</v>
      </c>
      <c r="E28" s="67">
        <v>44019</v>
      </c>
      <c r="F28" s="68"/>
      <c r="G28" s="68"/>
      <c r="H28" s="67" t="s">
        <v>50</v>
      </c>
      <c r="I28" s="67" t="s">
        <v>50</v>
      </c>
    </row>
    <row r="29" spans="1:9" ht="25.5">
      <c r="A29" s="33">
        <v>26</v>
      </c>
      <c r="B29" s="35" t="s">
        <v>148</v>
      </c>
      <c r="C29" s="84">
        <v>116</v>
      </c>
      <c r="D29" s="105" t="s">
        <v>236</v>
      </c>
      <c r="E29" s="67">
        <v>44019</v>
      </c>
      <c r="F29" s="68"/>
      <c r="G29" s="68"/>
      <c r="H29" s="67" t="s">
        <v>50</v>
      </c>
      <c r="I29" s="67" t="s">
        <v>50</v>
      </c>
    </row>
    <row r="30" spans="1:9" ht="63.75">
      <c r="A30" s="33">
        <v>27</v>
      </c>
      <c r="B30" s="35" t="s">
        <v>139</v>
      </c>
      <c r="C30" s="84" t="s">
        <v>150</v>
      </c>
      <c r="D30" s="105" t="s">
        <v>236</v>
      </c>
      <c r="E30" s="67">
        <v>44019</v>
      </c>
      <c r="F30" s="68"/>
      <c r="G30" s="68"/>
      <c r="H30" s="67" t="s">
        <v>50</v>
      </c>
      <c r="I30" s="67" t="s">
        <v>50</v>
      </c>
    </row>
    <row r="31" spans="1:9" ht="38.25">
      <c r="A31" s="33">
        <v>28</v>
      </c>
      <c r="B31" s="35" t="s">
        <v>138</v>
      </c>
      <c r="C31" s="84">
        <v>51.52</v>
      </c>
      <c r="D31" s="105" t="s">
        <v>236</v>
      </c>
      <c r="E31" s="67">
        <v>44019</v>
      </c>
      <c r="F31" s="68"/>
      <c r="G31" s="68"/>
      <c r="H31" s="67" t="s">
        <v>50</v>
      </c>
      <c r="I31" s="67" t="s">
        <v>50</v>
      </c>
    </row>
    <row r="32" spans="1:9" ht="51">
      <c r="A32" s="33">
        <v>29</v>
      </c>
      <c r="B32" s="35" t="s">
        <v>151</v>
      </c>
      <c r="C32" s="84" t="s">
        <v>152</v>
      </c>
      <c r="D32" s="105" t="s">
        <v>236</v>
      </c>
      <c r="E32" s="67">
        <v>44019</v>
      </c>
      <c r="F32" s="68"/>
      <c r="G32" s="68"/>
      <c r="H32" s="67" t="s">
        <v>50</v>
      </c>
      <c r="I32" s="67" t="s">
        <v>50</v>
      </c>
    </row>
    <row r="33" spans="1:9" ht="38.25">
      <c r="A33" s="33">
        <v>30</v>
      </c>
      <c r="B33" s="35" t="s">
        <v>153</v>
      </c>
      <c r="C33" s="84" t="s">
        <v>154</v>
      </c>
      <c r="D33" s="105" t="s">
        <v>236</v>
      </c>
      <c r="E33" s="67">
        <v>44019</v>
      </c>
      <c r="F33" s="68"/>
      <c r="G33" s="68"/>
      <c r="H33" s="67" t="s">
        <v>50</v>
      </c>
      <c r="I33" s="67" t="s">
        <v>50</v>
      </c>
    </row>
    <row r="34" spans="1:9" ht="38.25">
      <c r="A34" s="33">
        <v>31</v>
      </c>
      <c r="B34" s="35" t="s">
        <v>155</v>
      </c>
      <c r="C34" s="84" t="s">
        <v>156</v>
      </c>
      <c r="D34" s="105" t="s">
        <v>236</v>
      </c>
      <c r="E34" s="67">
        <v>44019</v>
      </c>
      <c r="F34" s="68"/>
      <c r="G34" s="68"/>
      <c r="H34" s="67" t="s">
        <v>50</v>
      </c>
      <c r="I34" s="67" t="s">
        <v>50</v>
      </c>
    </row>
    <row r="35" spans="1:9" ht="25.5">
      <c r="A35" s="33">
        <v>32</v>
      </c>
      <c r="B35" s="35" t="s">
        <v>157</v>
      </c>
      <c r="C35" s="84" t="s">
        <v>158</v>
      </c>
      <c r="D35" s="105" t="s">
        <v>236</v>
      </c>
      <c r="E35" s="67">
        <v>44019</v>
      </c>
      <c r="F35" s="68"/>
      <c r="G35" s="68"/>
      <c r="H35" s="67" t="s">
        <v>50</v>
      </c>
      <c r="I35" s="67" t="s">
        <v>50</v>
      </c>
    </row>
    <row r="36" spans="1:9" ht="51">
      <c r="A36" s="33">
        <v>33</v>
      </c>
      <c r="B36" s="35" t="s">
        <v>159</v>
      </c>
      <c r="C36" s="84">
        <v>69</v>
      </c>
      <c r="D36" s="105" t="s">
        <v>236</v>
      </c>
      <c r="E36" s="67">
        <v>44019</v>
      </c>
      <c r="F36" s="68"/>
      <c r="G36" s="68"/>
      <c r="H36" s="67" t="s">
        <v>50</v>
      </c>
      <c r="I36" s="67" t="s">
        <v>50</v>
      </c>
    </row>
    <row r="37" spans="1:9" ht="25.5">
      <c r="A37" s="33">
        <v>34</v>
      </c>
      <c r="B37" s="35" t="s">
        <v>160</v>
      </c>
      <c r="C37" s="84">
        <v>80</v>
      </c>
      <c r="D37" s="105" t="s">
        <v>236</v>
      </c>
      <c r="E37" s="67">
        <v>44019</v>
      </c>
      <c r="F37" s="68"/>
      <c r="G37" s="68"/>
      <c r="H37" s="67" t="s">
        <v>50</v>
      </c>
      <c r="I37" s="67" t="s">
        <v>50</v>
      </c>
    </row>
    <row r="38" spans="1:9" ht="25.5">
      <c r="A38" s="33">
        <v>35</v>
      </c>
      <c r="B38" s="35" t="s">
        <v>161</v>
      </c>
      <c r="C38" s="84">
        <v>74.75</v>
      </c>
      <c r="D38" s="105" t="s">
        <v>236</v>
      </c>
      <c r="E38" s="67">
        <v>44019</v>
      </c>
      <c r="F38" s="68"/>
      <c r="G38" s="68"/>
      <c r="H38" s="67" t="s">
        <v>50</v>
      </c>
      <c r="I38" s="67" t="s">
        <v>50</v>
      </c>
    </row>
    <row r="39" spans="1:9" ht="38.25">
      <c r="A39" s="33">
        <v>36</v>
      </c>
      <c r="B39" s="35" t="s">
        <v>162</v>
      </c>
      <c r="C39" s="84" t="s">
        <v>163</v>
      </c>
      <c r="D39" s="105" t="s">
        <v>236</v>
      </c>
      <c r="E39" s="67">
        <v>44019</v>
      </c>
      <c r="F39" s="68"/>
      <c r="G39" s="68"/>
      <c r="H39" s="67" t="s">
        <v>50</v>
      </c>
      <c r="I39" s="67" t="s">
        <v>50</v>
      </c>
    </row>
    <row r="40" spans="1:9" ht="25.5">
      <c r="A40" s="33">
        <v>37</v>
      </c>
      <c r="B40" s="35" t="s">
        <v>164</v>
      </c>
      <c r="C40" s="84">
        <v>96.97</v>
      </c>
      <c r="D40" s="105" t="s">
        <v>236</v>
      </c>
      <c r="E40" s="67">
        <v>44019</v>
      </c>
      <c r="F40" s="68"/>
      <c r="G40" s="68"/>
      <c r="H40" s="67" t="s">
        <v>50</v>
      </c>
      <c r="I40" s="67" t="s">
        <v>50</v>
      </c>
    </row>
    <row r="41" spans="1:9" ht="38.25">
      <c r="A41" s="33">
        <v>38</v>
      </c>
      <c r="B41" s="35" t="s">
        <v>165</v>
      </c>
      <c r="C41" s="84" t="s">
        <v>166</v>
      </c>
      <c r="D41" s="105" t="s">
        <v>236</v>
      </c>
      <c r="E41" s="67">
        <v>44019</v>
      </c>
      <c r="F41" s="68"/>
      <c r="G41" s="68"/>
      <c r="H41" s="67" t="s">
        <v>50</v>
      </c>
      <c r="I41" s="67" t="s">
        <v>50</v>
      </c>
    </row>
    <row r="42" spans="1:9" ht="38.25">
      <c r="A42" s="33">
        <v>39</v>
      </c>
      <c r="B42" s="35" t="s">
        <v>167</v>
      </c>
      <c r="C42" s="84" t="s">
        <v>168</v>
      </c>
      <c r="D42" s="105" t="s">
        <v>236</v>
      </c>
      <c r="E42" s="67">
        <v>44019</v>
      </c>
      <c r="F42" s="68"/>
      <c r="G42" s="68"/>
      <c r="H42" s="67" t="s">
        <v>50</v>
      </c>
      <c r="I42" s="67" t="s">
        <v>50</v>
      </c>
    </row>
    <row r="43" spans="1:9" ht="51">
      <c r="A43" s="33">
        <v>40</v>
      </c>
      <c r="B43" s="35" t="s">
        <v>169</v>
      </c>
      <c r="C43" s="84" t="s">
        <v>170</v>
      </c>
      <c r="D43" s="105" t="s">
        <v>236</v>
      </c>
      <c r="E43" s="67" t="s">
        <v>50</v>
      </c>
      <c r="F43" s="68"/>
      <c r="G43" s="68"/>
      <c r="H43" s="67">
        <v>44029</v>
      </c>
      <c r="I43" s="67" t="s">
        <v>50</v>
      </c>
    </row>
    <row r="44" spans="1:9" ht="24">
      <c r="A44" s="33">
        <v>41</v>
      </c>
      <c r="B44" s="35" t="s">
        <v>172</v>
      </c>
      <c r="C44" s="84" t="s">
        <v>173</v>
      </c>
      <c r="D44" s="105" t="s">
        <v>236</v>
      </c>
      <c r="E44" s="67" t="s">
        <v>50</v>
      </c>
      <c r="F44" s="68"/>
      <c r="G44" s="68"/>
      <c r="H44" s="67">
        <v>44029</v>
      </c>
      <c r="I44" s="67" t="s">
        <v>50</v>
      </c>
    </row>
    <row r="45" spans="1:9" ht="25.5">
      <c r="A45" s="33">
        <v>42</v>
      </c>
      <c r="B45" s="35" t="s">
        <v>174</v>
      </c>
      <c r="C45" s="84" t="s">
        <v>175</v>
      </c>
      <c r="D45" s="105" t="s">
        <v>236</v>
      </c>
      <c r="E45" s="67" t="s">
        <v>50</v>
      </c>
      <c r="F45" s="68"/>
      <c r="G45" s="68"/>
      <c r="H45" s="67">
        <v>44029</v>
      </c>
      <c r="I45" s="67" t="s">
        <v>50</v>
      </c>
    </row>
    <row r="46" spans="1:9" ht="51">
      <c r="A46" s="33">
        <v>43</v>
      </c>
      <c r="B46" s="35" t="s">
        <v>176</v>
      </c>
      <c r="C46" s="84" t="s">
        <v>177</v>
      </c>
      <c r="D46" s="105" t="s">
        <v>236</v>
      </c>
      <c r="E46" s="67" t="s">
        <v>50</v>
      </c>
      <c r="F46" s="68"/>
      <c r="G46" s="68"/>
      <c r="H46" s="67">
        <v>44029</v>
      </c>
      <c r="I46" s="67" t="s">
        <v>50</v>
      </c>
    </row>
    <row r="47" spans="1:9" ht="25.5">
      <c r="A47" s="33">
        <v>44</v>
      </c>
      <c r="B47" s="35" t="s">
        <v>178</v>
      </c>
      <c r="C47" s="84" t="s">
        <v>179</v>
      </c>
      <c r="D47" s="105" t="s">
        <v>236</v>
      </c>
      <c r="E47" s="67" t="s">
        <v>237</v>
      </c>
      <c r="F47" s="68"/>
      <c r="G47" s="68"/>
      <c r="H47" s="67">
        <v>44029</v>
      </c>
      <c r="I47" s="67" t="s">
        <v>50</v>
      </c>
    </row>
    <row r="48" spans="1:9" ht="25.5">
      <c r="A48" s="33">
        <v>45</v>
      </c>
      <c r="B48" s="35" t="s">
        <v>180</v>
      </c>
      <c r="C48" s="84" t="s">
        <v>181</v>
      </c>
      <c r="D48" s="105" t="s">
        <v>236</v>
      </c>
      <c r="E48" s="67" t="s">
        <v>50</v>
      </c>
      <c r="F48" s="68"/>
      <c r="G48" s="68"/>
      <c r="H48" s="67">
        <v>44029</v>
      </c>
      <c r="I48" s="67" t="s">
        <v>50</v>
      </c>
    </row>
    <row r="49" spans="1:9" ht="36">
      <c r="A49" s="33">
        <v>46</v>
      </c>
      <c r="B49" s="35" t="s">
        <v>183</v>
      </c>
      <c r="C49" s="84" t="s">
        <v>184</v>
      </c>
      <c r="D49" s="105" t="s">
        <v>236</v>
      </c>
      <c r="E49" s="67"/>
      <c r="F49" s="68"/>
      <c r="G49" s="68"/>
      <c r="H49" s="67">
        <v>44029</v>
      </c>
      <c r="I49" s="67" t="s">
        <v>50</v>
      </c>
    </row>
    <row r="50" spans="1:9" ht="25.5">
      <c r="A50" s="33">
        <v>47</v>
      </c>
      <c r="B50" s="35" t="s">
        <v>185</v>
      </c>
      <c r="C50" s="84" t="s">
        <v>186</v>
      </c>
      <c r="D50" s="105" t="s">
        <v>236</v>
      </c>
      <c r="E50" s="67" t="s">
        <v>50</v>
      </c>
      <c r="F50" s="68"/>
      <c r="G50" s="68"/>
      <c r="H50" s="67">
        <v>44029</v>
      </c>
      <c r="I50" s="67" t="s">
        <v>50</v>
      </c>
    </row>
    <row r="51" spans="1:9" ht="24">
      <c r="A51" s="33">
        <v>48</v>
      </c>
      <c r="B51" s="35" t="s">
        <v>188</v>
      </c>
      <c r="C51" s="84" t="s">
        <v>189</v>
      </c>
      <c r="D51" s="105" t="s">
        <v>236</v>
      </c>
      <c r="E51" s="67" t="s">
        <v>50</v>
      </c>
      <c r="F51" s="68"/>
      <c r="G51" s="68"/>
      <c r="H51" s="67">
        <v>44029</v>
      </c>
      <c r="I51" s="67" t="s">
        <v>50</v>
      </c>
    </row>
    <row r="52" spans="1:9" ht="84">
      <c r="A52" s="33">
        <v>49</v>
      </c>
      <c r="B52" s="35" t="s">
        <v>190</v>
      </c>
      <c r="C52" s="84" t="s">
        <v>191</v>
      </c>
      <c r="D52" s="105" t="s">
        <v>236</v>
      </c>
      <c r="E52" s="67" t="s">
        <v>50</v>
      </c>
      <c r="F52" s="68"/>
      <c r="G52" s="68"/>
      <c r="H52" s="67" t="s">
        <v>50</v>
      </c>
      <c r="I52" s="67">
        <v>44039</v>
      </c>
    </row>
    <row r="53" spans="1:9" ht="108">
      <c r="A53" s="33">
        <v>50</v>
      </c>
      <c r="B53" s="35" t="s">
        <v>193</v>
      </c>
      <c r="C53" s="84" t="s">
        <v>194</v>
      </c>
      <c r="D53" s="105" t="s">
        <v>236</v>
      </c>
      <c r="E53" s="67" t="s">
        <v>50</v>
      </c>
      <c r="F53" s="68"/>
      <c r="G53" s="68"/>
      <c r="H53" s="67" t="s">
        <v>50</v>
      </c>
      <c r="I53" s="67">
        <v>44039</v>
      </c>
    </row>
    <row r="54" spans="1:9" ht="48">
      <c r="A54" s="33">
        <v>51</v>
      </c>
      <c r="B54" s="35" t="s">
        <v>195</v>
      </c>
      <c r="C54" s="84" t="s">
        <v>196</v>
      </c>
      <c r="D54" s="105" t="s">
        <v>236</v>
      </c>
      <c r="E54" s="67" t="s">
        <v>50</v>
      </c>
      <c r="F54" s="68"/>
      <c r="G54" s="68"/>
      <c r="H54" s="67" t="s">
        <v>50</v>
      </c>
      <c r="I54" s="67">
        <v>44039</v>
      </c>
    </row>
    <row r="55" spans="1:9" ht="48">
      <c r="A55" s="33">
        <v>52</v>
      </c>
      <c r="B55" s="106" t="s">
        <v>197</v>
      </c>
      <c r="C55" s="84" t="s">
        <v>198</v>
      </c>
      <c r="D55" s="105" t="s">
        <v>236</v>
      </c>
      <c r="E55" s="67" t="s">
        <v>50</v>
      </c>
      <c r="F55" s="68"/>
      <c r="G55" s="68"/>
      <c r="H55" s="67" t="s">
        <v>50</v>
      </c>
      <c r="I55" s="67">
        <v>44039</v>
      </c>
    </row>
    <row r="56" spans="1:9" ht="15">
      <c r="A56" s="38" t="s">
        <v>14</v>
      </c>
      <c r="B56" s="39"/>
      <c r="C56" s="39"/>
      <c r="E56" s="63"/>
      <c r="F56" s="63"/>
      <c r="G56" s="63"/>
      <c r="H56" s="63"/>
      <c r="I56" s="63"/>
    </row>
    <row r="57" spans="1:9" ht="14.25">
      <c r="A57" s="107" t="s">
        <v>15</v>
      </c>
      <c r="B57" s="107"/>
      <c r="C57" s="107"/>
      <c r="D57" s="104" t="s">
        <v>16</v>
      </c>
      <c r="E57" s="104"/>
      <c r="F57" s="63"/>
      <c r="G57" s="63"/>
      <c r="H57" s="63"/>
      <c r="I57" s="63"/>
    </row>
    <row r="58" spans="1:9" ht="15">
      <c r="A58" s="39"/>
      <c r="B58" s="42"/>
      <c r="E58" s="43"/>
      <c r="F58" s="63"/>
      <c r="G58" s="63"/>
      <c r="H58" s="63"/>
      <c r="I58" s="63"/>
    </row>
    <row r="59" spans="1:9" ht="15">
      <c r="A59" s="5"/>
      <c r="B59" s="38"/>
      <c r="E59" s="43"/>
      <c r="F59" s="63"/>
      <c r="G59" s="63"/>
      <c r="H59" s="63"/>
      <c r="I59" s="63"/>
    </row>
    <row r="60" spans="1:9" ht="15">
      <c r="A60" s="23" t="s">
        <v>17</v>
      </c>
      <c r="B60" s="39"/>
      <c r="E60" s="39"/>
      <c r="F60" s="63"/>
      <c r="G60" s="63"/>
      <c r="H60" s="63"/>
      <c r="I60" s="63"/>
    </row>
    <row r="61" spans="1:9" ht="14.25">
      <c r="A61" s="60" t="s">
        <v>221</v>
      </c>
      <c r="B61" s="60"/>
      <c r="C61" s="60"/>
      <c r="D61" s="104" t="s">
        <v>16</v>
      </c>
      <c r="E61" s="104"/>
      <c r="F61" s="63"/>
      <c r="G61" s="63"/>
      <c r="H61" s="63"/>
      <c r="I61" s="63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2020-09-13T18:00:46Z</dcterms:modified>
  <cp:category/>
  <cp:version/>
  <cp:contentType/>
  <cp:contentStatus/>
  <cp:revision>6</cp:revision>
</cp:coreProperties>
</file>