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4" activeTab="8"/>
  </bookViews>
  <sheets>
    <sheet name="Обложка" sheetId="1" r:id="rId1"/>
    <sheet name="Акт сдачи-приемки" sheetId="2" r:id="rId2"/>
    <sheet name="эффект" sheetId="3" r:id="rId3"/>
    <sheet name="сводный отчет" sheetId="4" r:id="rId4"/>
    <sheet name="График ревизий" sheetId="5" r:id="rId5"/>
    <sheet name="контрол лист" sheetId="6" state="hidden" r:id="rId6"/>
    <sheet name="Контрольный лист" sheetId="7" r:id="rId7"/>
    <sheet name="Лист6" sheetId="8" state="hidden" r:id="rId8"/>
    <sheet name="факт обхода" sheetId="9" r:id="rId9"/>
  </sheets>
  <definedNames>
    <definedName name="_xlnm.Print_Area" localSheetId="6">'Контрольный лист'!$A$1:$M$61</definedName>
    <definedName name="_xlnm.Print_Area" localSheetId="3">'сводный отчет'!$A$1:$C$22</definedName>
    <definedName name="Excel_BuiltIn_Print_Titles" localSheetId="5">'контрол лист'!$3:$5</definedName>
    <definedName name="Excel_BuiltIn__FilterDatabase" localSheetId="5">'контрол лист'!$A$1:$J$71</definedName>
    <definedName name="_xlnm_Print_Titles" localSheetId="5">'контрол лист'!$3:$5</definedName>
    <definedName name="Excel_BuiltIn_Print_Area" localSheetId="6">'Контрольный лист'!$A$1:$P$4</definedName>
  </definedNames>
  <calcPr fullCalcOnLoad="1"/>
</workbook>
</file>

<file path=xl/comments5.xml><?xml version="1.0" encoding="utf-8"?>
<comments xmlns="http://schemas.openxmlformats.org/spreadsheetml/2006/main">
  <authors>
    <author/>
  </authors>
  <commentList>
    <comment ref="E4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5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6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7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8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9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0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1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2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3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4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5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6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7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8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9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0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1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2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3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4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5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6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7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8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9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0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1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2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3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4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5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6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7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8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9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40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41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42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43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44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45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46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47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48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49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50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51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52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53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I7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8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9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0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1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2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3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4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5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6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7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8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9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0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1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2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3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4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5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6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7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8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9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0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1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2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3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4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5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6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7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8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9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0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1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2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3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4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5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6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7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8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9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0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1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2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3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4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5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6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7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8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L5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L6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L7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L8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L9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L10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L11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L12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L13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L14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L15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L16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L17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L18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L19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L20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L21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L22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L23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L24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L25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L26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L27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L28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L29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L30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L31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L32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L33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L34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L35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L36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L37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L38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L39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L40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L41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L42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L43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L44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L45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L46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L47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L48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L49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L50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L51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L53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L54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</commentList>
</comments>
</file>

<file path=xl/comments8.xml><?xml version="1.0" encoding="utf-8"?>
<comments xmlns="http://schemas.openxmlformats.org/spreadsheetml/2006/main">
  <authors>
    <author/>
  </authors>
  <commentList>
    <comment ref="E4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5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6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7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8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9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0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1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2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3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4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5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6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7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8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9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0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1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2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3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4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5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6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7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8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9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0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1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2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3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4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5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6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7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8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9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40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41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42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43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44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45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46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47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48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49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50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51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I52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I53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I54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I55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</commentList>
</comments>
</file>

<file path=xl/comments9.xml><?xml version="1.0" encoding="utf-8"?>
<comments xmlns="http://schemas.openxmlformats.org/spreadsheetml/2006/main">
  <authors>
    <author/>
  </authors>
  <commentList>
    <comment ref="E4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</commentList>
</comments>
</file>

<file path=xl/sharedStrings.xml><?xml version="1.0" encoding="utf-8"?>
<sst xmlns="http://schemas.openxmlformats.org/spreadsheetml/2006/main" count="1550" uniqueCount="244">
  <si>
    <t>ОТЧЕТ ПО ДЕРАТИЗАЦИИ</t>
  </si>
  <si>
    <t>период</t>
  </si>
  <si>
    <t>На 01.09.2020 — 30.09.2020</t>
  </si>
  <si>
    <t>Исполнитель:</t>
  </si>
  <si>
    <t>ООО «Альфадез»</t>
  </si>
  <si>
    <t>Заказчик:</t>
  </si>
  <si>
    <t>ОСП ЗУПИ ООО ПензаМолИнвест</t>
  </si>
  <si>
    <t xml:space="preserve">Адрес: </t>
  </si>
  <si>
    <t>442140, Пензенская обл. с.Овчарное, ул Луговая ,41</t>
  </si>
  <si>
    <t xml:space="preserve">АКТ СДАЧИ ПРИЕМКИ РАБОТ </t>
  </si>
  <si>
    <t>ОЦЕНКА ЭФФЕКТИВНОСТИ РАБОТ ПО ДЕРАТИЗАЦИИ</t>
  </si>
  <si>
    <t xml:space="preserve">СВОДНЫЙ ОТЧЕТ ПО ДЕРАТИЗАЦИИ </t>
  </si>
  <si>
    <t xml:space="preserve">ГРАФИК ОСМОТРА СРЕДСТВ КОНТРОЛЯ ДЕРАТИЗАЦИИ </t>
  </si>
  <si>
    <t xml:space="preserve">КОНТРОЛЬНЫЙ ЛИСТ ПРОВЕРКИ СРЕДСТВ КОНТРОЛЯ ДЕРАТИЗАЦИИ </t>
  </si>
  <si>
    <t>Составил:</t>
  </si>
  <si>
    <t>Специалист по дератизации и дезинсекции  ООО «Альфадез»</t>
  </si>
  <si>
    <t>______________/_____________</t>
  </si>
  <si>
    <t>Согласовано:</t>
  </si>
  <si>
    <t>Представитель    ОСП ЗУПИ ООО ПензаМолИнвест</t>
  </si>
  <si>
    <t>АКТ СДАЧИ ПРИЕМКИ РАБОТ</t>
  </si>
  <si>
    <t>Исполнитель, в лице дезинфектора В.Н.Руденко с одной стороны и</t>
  </si>
  <si>
    <t>ОСП ЗУПИ ООО ПензаМолИнвест, в лице представителя администрации  ___________ c  другой, составили   настоящий  Акт  о  том,  что за период  01.09.2020-18.09.2020 гг, были проведены работы по договору № 486 от  29/05/2017 г</t>
  </si>
  <si>
    <t>По подписании Сторонами настоящего Акта, работы считаются выполненными в полном объеме. Взаимных претензий по результатам работ Стороны не имеют.</t>
  </si>
  <si>
    <t>Площади помещений</t>
  </si>
  <si>
    <t>Площадь фактически обработанных помещений, м2</t>
  </si>
  <si>
    <t>Дератизация</t>
  </si>
  <si>
    <t>Осмотр помещений</t>
  </si>
  <si>
    <t>м2</t>
  </si>
  <si>
    <t>Установка клеевых ловушек</t>
  </si>
  <si>
    <t>шт</t>
  </si>
  <si>
    <t>Использованные препараты:</t>
  </si>
  <si>
    <t>Дератизация территории</t>
  </si>
  <si>
    <t>Осмотр территории</t>
  </si>
  <si>
    <t>Расходные материалы для дератизации</t>
  </si>
  <si>
    <t>Контрольно истребительные устройства КИУ помещения</t>
  </si>
  <si>
    <t>Контрольно истребительные устройства КИУ территория</t>
  </si>
  <si>
    <t>Итого КИУ</t>
  </si>
  <si>
    <t>Специалист по дератизации и дезинсекции  ООО «Альфадез» Ю.В.Супрунова</t>
  </si>
  <si>
    <t xml:space="preserve">ОЦЕНКА ЭФФЕКТИВНОСТИ РАБОТ ПО ДЕРАТИЗАЦИИ </t>
  </si>
  <si>
    <t>Наименование</t>
  </si>
  <si>
    <t>1. Площадь объекта</t>
  </si>
  <si>
    <t>1.1 Общая площадь, кв.м</t>
  </si>
  <si>
    <t>1.2.Заселенная площадь, кв.м.</t>
  </si>
  <si>
    <t>1.3.Свободная от вредителей площадь, %</t>
  </si>
  <si>
    <t>2. Методы обследования</t>
  </si>
  <si>
    <t>2.1 Субъективная оценка</t>
  </si>
  <si>
    <t>Осмотр помещений и опрос работников подразделений   на предмет наличия грызунов или следов их жизнедеятельности (нор, погрызов, помета и др.).</t>
  </si>
  <si>
    <t>2.2 Объективная оценка</t>
  </si>
  <si>
    <t>Контроль наличия  погрызов приманок в КИУ,  наличие грызунов или их следов на клеевых ловушках, в помещениях.</t>
  </si>
  <si>
    <t>Инсектицидная обработка (наименование, дв ,токсичность)</t>
  </si>
  <si>
    <t>-</t>
  </si>
  <si>
    <t>2.2.1 Контрольно истребительные устройства КИУ помещения</t>
  </si>
  <si>
    <t>2.2.2 Контрольно истребительные устройства КИУ территория</t>
  </si>
  <si>
    <t>3. Используемые истребительные средства</t>
  </si>
  <si>
    <t xml:space="preserve"> 3.1  Родентицидные</t>
  </si>
  <si>
    <t>Бродифакум 0,005% РОСС RU Д-RU.АД37.В.11289/19</t>
  </si>
  <si>
    <t>АЛТ клей РОСС RU/АЯ.12Д02542</t>
  </si>
  <si>
    <t>5. Оценка эффективности</t>
  </si>
  <si>
    <t>Норма эффективности: 90 - 100%-хорошая</t>
  </si>
  <si>
    <t>хорошая</t>
  </si>
  <si>
    <t>80 - 90% удовлетворительная.</t>
  </si>
  <si>
    <t>Ниже 80% - не удовлетворительная</t>
  </si>
  <si>
    <t>6. Рекомендации  и дополнительные мероприятия</t>
  </si>
  <si>
    <t>Организовать грызуноистребительные работы на территории. обеспечить сохранность средств учета КИУ, проведение барьерной дератизации</t>
  </si>
  <si>
    <t>Параметры</t>
  </si>
  <si>
    <t>Август 2020 г</t>
  </si>
  <si>
    <t>Сентябрь 2020г</t>
  </si>
  <si>
    <t xml:space="preserve">Период предыдущий </t>
  </si>
  <si>
    <t>Отчетный период</t>
  </si>
  <si>
    <t>Грызуны</t>
  </si>
  <si>
    <t>Количество «КИУ» на территории</t>
  </si>
  <si>
    <t>Количество «КИУ», в которых имеются погрызы приманки</t>
  </si>
  <si>
    <t>Количество установленных клеевых ловушек в КИУ в помещении</t>
  </si>
  <si>
    <t>Количество клеевых ловушек с отловленными грызунами</t>
  </si>
  <si>
    <t>Кратность проверок точек контроля в отчетный период</t>
  </si>
  <si>
    <t>Поврежденные КИУ</t>
  </si>
  <si>
    <t>КИУ отсутствует</t>
  </si>
  <si>
    <t>Нет доступа к КИУ (загорожено)</t>
  </si>
  <si>
    <t>Итого обслуживаемых КИУ</t>
  </si>
  <si>
    <t>Другие  мероприятия</t>
  </si>
  <si>
    <t>Осмотр помещений и опрос работников подразделений на предмет наличия грызунов и их жизнедеятельности (нор, погрызов, помета и тд.)</t>
  </si>
  <si>
    <t>Осмотр помещений и опрос работников подразделений на предмет наличия грызунов ил их жизнедеятельности (нор, погрызов, помета и тд.)</t>
  </si>
  <si>
    <t>Зоны повышенного риска</t>
  </si>
  <si>
    <t>Зоны общей приемки товара,холодильники</t>
  </si>
  <si>
    <t>Зоны общей приемки товара, территория</t>
  </si>
  <si>
    <t>Примечания</t>
  </si>
  <si>
    <t>Рекомендации:</t>
  </si>
  <si>
    <r>
      <rPr>
        <sz val="11"/>
        <color indexed="8"/>
        <rFont val="Times New Roman"/>
        <family val="1"/>
      </rPr>
      <t>Организовать грызуноистребительные работы на территории, проведение барьерной дератизации. О</t>
    </r>
    <r>
      <rPr>
        <sz val="11"/>
        <color indexed="8"/>
        <rFont val="Times new roman"/>
        <family val="1"/>
      </rPr>
      <t>беспечить сохранность средств учета КИУ : по 3 контуру периметр помещений, установив барьерные огрождения по 1 и 2 контуру - периметр зданий провести инструктаж с подрядчиками о сохранности средств контроля дератизации</t>
    </r>
  </si>
  <si>
    <t>№П/П</t>
  </si>
  <si>
    <t>Месторасположение</t>
  </si>
  <si>
    <t>Контрольные точки (№)</t>
  </si>
  <si>
    <t xml:space="preserve"> Тип ловушки</t>
  </si>
  <si>
    <t>Дезинсекция</t>
  </si>
  <si>
    <t xml:space="preserve">1 этаж Запасной вход </t>
  </si>
  <si>
    <t>Киу</t>
  </si>
  <si>
    <t>1 этаж Компрессорная</t>
  </si>
  <si>
    <t>3,4,5,6,7,8</t>
  </si>
  <si>
    <t xml:space="preserve">1 этаж Цех убоя вход в чистую зону </t>
  </si>
  <si>
    <t>11,12,13,14</t>
  </si>
  <si>
    <t>1 этаж Цех убоя</t>
  </si>
  <si>
    <t>15,16,17</t>
  </si>
  <si>
    <t>1 этаж Цех убоя место хранения клеток</t>
  </si>
  <si>
    <t xml:space="preserve">1 этаж АБК цеха убоя раздевалка </t>
  </si>
  <si>
    <t>1 этаж АБК цеха убоя выход 1</t>
  </si>
  <si>
    <t>1 этаж АБК цеха убоя выход 2</t>
  </si>
  <si>
    <t>1 этаж АБК цеха убоя выход 3</t>
  </si>
  <si>
    <t>1 этаж Центральный вход</t>
  </si>
  <si>
    <t>33,34,35,36</t>
  </si>
  <si>
    <t>1 этаж Центральный вход подсобное помещение</t>
  </si>
  <si>
    <t>30,31,32</t>
  </si>
  <si>
    <t>1 этаж Центральный вход лестница со второго этажа</t>
  </si>
  <si>
    <t>1 Этаж ОМТС+ОСБ посты отгрузги</t>
  </si>
  <si>
    <t>43,44,45,46</t>
  </si>
  <si>
    <t>1 Этаж ОМТС+ОСБ СГП</t>
  </si>
  <si>
    <t>41,60-62,56,57</t>
  </si>
  <si>
    <t>1 Этаж ОМТС+ОСБ коридор</t>
  </si>
  <si>
    <t xml:space="preserve">1 Этаж ОМТС+ОСБ склад 1 </t>
  </si>
  <si>
    <t>1 Этаж ОМТС+ОСБ склад 2</t>
  </si>
  <si>
    <t>1 Этаж ОМТС+ОСБ слесарная мастерская</t>
  </si>
  <si>
    <t>38-40</t>
  </si>
  <si>
    <t>1 этаж Запасной выход</t>
  </si>
  <si>
    <t xml:space="preserve">1 этаж Коридор перед постами отгрузки </t>
  </si>
  <si>
    <t>118,119,120,121</t>
  </si>
  <si>
    <t>1 этаж Новая ферма</t>
  </si>
  <si>
    <t>42,47,58</t>
  </si>
  <si>
    <t>1 этаж СГП</t>
  </si>
  <si>
    <t xml:space="preserve">1 этаж Холодный склад </t>
  </si>
  <si>
    <t>1 этаж Посты отгрузки</t>
  </si>
  <si>
    <t>109,110,111,115</t>
  </si>
  <si>
    <t xml:space="preserve">1 этаж Подсобное помещение </t>
  </si>
  <si>
    <t>1 этаж  Склад халяль</t>
  </si>
  <si>
    <t>49,50,117</t>
  </si>
  <si>
    <t>1 этаж Хозяйственная часть и раздевалки</t>
  </si>
  <si>
    <t>122,123,124,125,126</t>
  </si>
  <si>
    <t>2 этаж Женская раздевалка</t>
  </si>
  <si>
    <t>98,99,100</t>
  </si>
  <si>
    <t>2 этаж Склад хранения специя</t>
  </si>
  <si>
    <t>70,71,72,73</t>
  </si>
  <si>
    <t>2 этаж Цех упаковки</t>
  </si>
  <si>
    <t>81,82,83</t>
  </si>
  <si>
    <t>2 этаж Склад хранения гофрокартона</t>
  </si>
  <si>
    <t>2 этаж Склад АХО</t>
  </si>
  <si>
    <t>2 этаж Столовая</t>
  </si>
  <si>
    <t xml:space="preserve">2 этаж Склады ОМТС </t>
  </si>
  <si>
    <t>85,86,87,88,89,90,91,92,93,94,95</t>
  </si>
  <si>
    <t>2 этаж Склад халяль</t>
  </si>
  <si>
    <t>3 этаж Женская раздевалка</t>
  </si>
  <si>
    <t>105,106,107</t>
  </si>
  <si>
    <t>3 этаж Мужская раздевалка</t>
  </si>
  <si>
    <t>101,102,103,104</t>
  </si>
  <si>
    <t xml:space="preserve">Запасной выход и компрессорная станция </t>
  </si>
  <si>
    <t>1,2,3,4,5,6,7,8</t>
  </si>
  <si>
    <t>Цех убоя</t>
  </si>
  <si>
    <t>9,10,11,12,13,14,15,16,17,18</t>
  </si>
  <si>
    <t>АБК цеха убоя</t>
  </si>
  <si>
    <t>19,20,21,22,23,24,25,26</t>
  </si>
  <si>
    <t>Запасной выход и центральный вход</t>
  </si>
  <si>
    <t>27,28,29,30,31,32,33,34</t>
  </si>
  <si>
    <t>СГП и пост отгрузки</t>
  </si>
  <si>
    <t>35,36,38,39,41,44,45,46</t>
  </si>
  <si>
    <t>Пост отгрузки</t>
  </si>
  <si>
    <t>40,42,47,48,49</t>
  </si>
  <si>
    <t>Хозяйственная часть</t>
  </si>
  <si>
    <t>50,51,52,53,54,55,56,57,58,59,60</t>
  </si>
  <si>
    <t>Технические помещения</t>
  </si>
  <si>
    <t>61,62,63,64,71,72</t>
  </si>
  <si>
    <t>Стоянка</t>
  </si>
  <si>
    <t>65,66,67,68,69,70</t>
  </si>
  <si>
    <t>1 контур периметр территории вдоль забора</t>
  </si>
  <si>
    <t>73-158</t>
  </si>
  <si>
    <t>2 контур периметр зданий</t>
  </si>
  <si>
    <t>1- 142</t>
  </si>
  <si>
    <t>КОНТРОЛЬНЫЙ ЛИСТ ПРОВЕРКИ СРЕДСТВ КОНТРОЛЯ ДЕРАТИЗАЦИИ ПЕНЗАМОЛИНВЕСТ</t>
  </si>
  <si>
    <t>2018г</t>
  </si>
  <si>
    <t>Пищевые и не пищевые</t>
  </si>
  <si>
    <t>Результат контроля</t>
  </si>
  <si>
    <t>Принятые меры</t>
  </si>
  <si>
    <t>Количество поврежденных приманок</t>
  </si>
  <si>
    <t>Мероприятия по предупреждению увеличения ареала обитания</t>
  </si>
  <si>
    <t>Родентицидное средство (наименование, ДВ, токсичность)</t>
  </si>
  <si>
    <t>Усл. Обозн.</t>
  </si>
  <si>
    <t>Кол-во ловушек</t>
  </si>
  <si>
    <t xml:space="preserve">Пищевые </t>
  </si>
  <si>
    <t>КИУ</t>
  </si>
  <si>
    <t>у</t>
  </si>
  <si>
    <t xml:space="preserve"> АЛТ клей РОСС RU.АЯ12.Д02542</t>
  </si>
  <si>
    <t>43п,44*,45,46п</t>
  </si>
  <si>
    <t>+</t>
  </si>
  <si>
    <t>п,н</t>
  </si>
  <si>
    <t>55,63*</t>
  </si>
  <si>
    <t>н</t>
  </si>
  <si>
    <t>116*</t>
  </si>
  <si>
    <t>Не пищевые</t>
  </si>
  <si>
    <t>п</t>
  </si>
  <si>
    <t>уп</t>
  </si>
  <si>
    <t>Северная сторона</t>
  </si>
  <si>
    <t>91,92,93,94,95,96,97,98,99,100,101,102,103,104,105,106,107,108,109,110,111,112,113,114,115,116</t>
  </si>
  <si>
    <t>зп</t>
  </si>
  <si>
    <t>Западная сторона</t>
  </si>
  <si>
    <t>117,118,119,120,121,122,123,124,125,126,127,128,129,130,131,132,133,134,135,136,137,138,139,140,141,142,143,144,145,146,147</t>
  </si>
  <si>
    <t>Южная сторона</t>
  </si>
  <si>
    <t>73,74,150,149,148,151,152,153,154,155,156,157,158</t>
  </si>
  <si>
    <t>Восточная сторона</t>
  </si>
  <si>
    <t>75,76,77,78,79,80,81,82,83,84,85,86,87,88,89,90</t>
  </si>
  <si>
    <t>Итого КИУ в помещениях</t>
  </si>
  <si>
    <t>Итого КИУ на территории</t>
  </si>
  <si>
    <t>Итого средств:</t>
  </si>
  <si>
    <t>Условные обозначения:</t>
  </si>
  <si>
    <t>пластиковые контейнеры ( КИУ)</t>
  </si>
  <si>
    <t>«0»</t>
  </si>
  <si>
    <t>Отсутствие грызунов и насекомых, следов их жизнедеятельности</t>
  </si>
  <si>
    <t>«с»</t>
  </si>
  <si>
    <t>Повреждения средств контроля</t>
  </si>
  <si>
    <t>«пс»</t>
  </si>
  <si>
    <t>«п»</t>
  </si>
  <si>
    <t>Единичные погрызы, следы жизнедеятельности грызунов (отлов не более 1 особи)</t>
  </si>
  <si>
    <t>«н»</t>
  </si>
  <si>
    <t>Отсутствие средств контроля КИУ</t>
  </si>
  <si>
    <t>Отсутствие средств контроля</t>
  </si>
  <si>
    <t>«+»</t>
  </si>
  <si>
    <t>«пп»</t>
  </si>
  <si>
    <t>Множественные погрызы
(отлов 2 и более особей)</t>
  </si>
  <si>
    <t xml:space="preserve">«з», «у» </t>
  </si>
  <si>
    <t>Замена или установка ловушки, приманки</t>
  </si>
  <si>
    <t xml:space="preserve">«зп», «уп» </t>
  </si>
  <si>
    <t>«++»</t>
  </si>
  <si>
    <t>«*»</t>
  </si>
  <si>
    <t>Поломана КИУ</t>
  </si>
  <si>
    <t xml:space="preserve">Представитель    ООО «ПензаМолИнвест» </t>
  </si>
  <si>
    <t>01.09.2020-30.09.2020</t>
  </si>
  <si>
    <t>Единичные погрызы    (№ КИУ)</t>
  </si>
  <si>
    <t>Множественные погрызы   (№ КИУ)</t>
  </si>
  <si>
    <t>Отсутствует КИУ (№КИУ)</t>
  </si>
  <si>
    <t>Повреждено КИУ (№КИУ)</t>
  </si>
  <si>
    <t>Нет доступа (№ КИУ)</t>
  </si>
  <si>
    <t>Замена/установка КИУ    (№КИУ)</t>
  </si>
  <si>
    <t xml:space="preserve">Итого КИУ на территории </t>
  </si>
  <si>
    <t>"+"</t>
  </si>
  <si>
    <t>Предупреждение увеличения ареала обитания</t>
  </si>
  <si>
    <t>ГРАФИК ОСМОТРА СРЕДСТВ КОНТРОЛЯ ДЕРАТИЗАЦИИ ПЕНЗАМОЛИНВЕСТ</t>
  </si>
  <si>
    <t>Профилактика</t>
  </si>
  <si>
    <t>--</t>
  </si>
  <si>
    <t>ГРАФИК ОСМОТРА СРЕДСТВ КОНТРОЛЯ ДЕРАТИЗАЦИИ</t>
  </si>
  <si>
    <t xml:space="preserve">Сентябрь 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</si>
</sst>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0"/>
    <numFmt numFmtId="167" formatCode="0.00"/>
    <numFmt numFmtId="168" formatCode="MM/YY"/>
    <numFmt numFmtId="169" formatCode="DD/MM/YY"/>
    <numFmt numFmtId="170" formatCode="DD/MM/YYYY"/>
  </numFmts>
  <fonts count="24">
    <font>
      <sz val="11"/>
      <color indexed="8"/>
      <name val="Arial Cyr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name val="Times New Roman"/>
      <family val="1"/>
    </font>
    <font>
      <sz val="11"/>
      <color indexed="1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Arial Cyr"/>
      <family val="2"/>
    </font>
    <font>
      <sz val="9"/>
      <color indexed="8"/>
      <name val="Arial Cyr"/>
      <family val="2"/>
    </font>
    <font>
      <b/>
      <sz val="9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9"/>
      <color indexed="8"/>
      <name val="Arial Cyr"/>
      <family val="2"/>
    </font>
    <font>
      <b/>
      <sz val="11"/>
      <color indexed="8"/>
      <name val="Arial Cyr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8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4" fillId="0" borderId="0" applyBorder="0" applyProtection="0">
      <alignment/>
    </xf>
  </cellStyleXfs>
  <cellXfs count="133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2" fillId="0" borderId="0" xfId="0" applyFont="1" applyAlignment="1">
      <alignment vertical="center"/>
    </xf>
    <xf numFmtId="164" fontId="3" fillId="0" borderId="0" xfId="0" applyFont="1" applyBorder="1" applyAlignment="1">
      <alignment horizontal="center" vertical="center" wrapText="1"/>
    </xf>
    <xf numFmtId="164" fontId="4" fillId="0" borderId="0" xfId="0" applyFont="1" applyAlignment="1">
      <alignment horizontal="center" vertical="center" wrapText="1"/>
    </xf>
    <xf numFmtId="165" fontId="2" fillId="0" borderId="0" xfId="0" applyNumberFormat="1" applyFont="1" applyBorder="1" applyAlignment="1">
      <alignment horizontal="center" vertical="center" wrapText="1"/>
    </xf>
    <xf numFmtId="164" fontId="5" fillId="0" borderId="1" xfId="0" applyFont="1" applyBorder="1" applyAlignment="1">
      <alignment vertical="center"/>
    </xf>
    <xf numFmtId="164" fontId="4" fillId="0" borderId="1" xfId="0" applyFont="1" applyBorder="1" applyAlignment="1">
      <alignment vertical="center"/>
    </xf>
    <xf numFmtId="164" fontId="4" fillId="0" borderId="0" xfId="0" applyFont="1" applyBorder="1" applyAlignment="1">
      <alignment horizontal="left" vertical="center"/>
    </xf>
    <xf numFmtId="164" fontId="6" fillId="0" borderId="0" xfId="0" applyFont="1" applyBorder="1" applyAlignment="1">
      <alignment horizontal="left" vertical="center" wrapText="1"/>
    </xf>
    <xf numFmtId="164" fontId="6" fillId="0" borderId="0" xfId="0" applyFont="1" applyBorder="1" applyAlignment="1">
      <alignment vertical="center" wrapText="1"/>
    </xf>
    <xf numFmtId="164" fontId="7" fillId="0" borderId="1" xfId="0" applyFont="1" applyBorder="1" applyAlignment="1">
      <alignment horizontal="left" vertical="center"/>
    </xf>
    <xf numFmtId="164" fontId="7" fillId="0" borderId="1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left" vertical="center"/>
    </xf>
    <xf numFmtId="164" fontId="7" fillId="0" borderId="1" xfId="0" applyNumberFormat="1" applyFont="1" applyBorder="1" applyAlignment="1">
      <alignment horizontal="center" vertical="center"/>
    </xf>
    <xf numFmtId="164" fontId="8" fillId="0" borderId="1" xfId="0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 wrapText="1"/>
    </xf>
    <xf numFmtId="164" fontId="7" fillId="0" borderId="1" xfId="0" applyFont="1" applyBorder="1" applyAlignment="1">
      <alignment horizontal="left" vertical="center" wrapText="1"/>
    </xf>
    <xf numFmtId="164" fontId="7" fillId="0" borderId="2" xfId="0" applyFont="1" applyBorder="1" applyAlignment="1">
      <alignment horizontal="left" vertical="center" wrapText="1"/>
    </xf>
    <xf numFmtId="164" fontId="7" fillId="0" borderId="2" xfId="0" applyNumberFormat="1" applyFont="1" applyBorder="1" applyAlignment="1">
      <alignment horizontal="center" vertical="center"/>
    </xf>
    <xf numFmtId="164" fontId="0" fillId="0" borderId="3" xfId="0" applyFont="1" applyBorder="1" applyAlignment="1">
      <alignment/>
    </xf>
    <xf numFmtId="164" fontId="5" fillId="0" borderId="4" xfId="0" applyFont="1" applyBorder="1" applyAlignment="1">
      <alignment horizontal="left" vertical="center"/>
    </xf>
    <xf numFmtId="164" fontId="5" fillId="0" borderId="5" xfId="0" applyFont="1" applyBorder="1" applyAlignment="1">
      <alignment horizontal="left" vertical="center"/>
    </xf>
    <xf numFmtId="164" fontId="5" fillId="0" borderId="5" xfId="0" applyNumberFormat="1" applyFont="1" applyBorder="1" applyAlignment="1">
      <alignment horizontal="center" vertical="center"/>
    </xf>
    <xf numFmtId="164" fontId="5" fillId="0" borderId="0" xfId="0" applyFont="1" applyBorder="1" applyAlignment="1">
      <alignment horizontal="left" vertical="center"/>
    </xf>
    <xf numFmtId="164" fontId="0" fillId="0" borderId="0" xfId="0" applyBorder="1" applyAlignment="1">
      <alignment/>
    </xf>
    <xf numFmtId="164" fontId="5" fillId="0" borderId="0" xfId="0" applyFont="1" applyBorder="1" applyAlignment="1">
      <alignment horizontal="center" vertical="center"/>
    </xf>
    <xf numFmtId="164" fontId="9" fillId="0" borderId="0" xfId="0" applyFont="1" applyBorder="1" applyAlignment="1">
      <alignment horizontal="left" vertical="center"/>
    </xf>
    <xf numFmtId="164" fontId="5" fillId="0" borderId="0" xfId="0" applyFont="1" applyBorder="1" applyAlignment="1">
      <alignment horizontal="center" vertical="center" wrapText="1"/>
    </xf>
    <xf numFmtId="164" fontId="8" fillId="0" borderId="0" xfId="0" applyFont="1" applyAlignment="1">
      <alignment vertical="center"/>
    </xf>
    <xf numFmtId="164" fontId="10" fillId="0" borderId="0" xfId="0" applyFont="1" applyBorder="1" applyAlignment="1">
      <alignment horizontal="center" vertical="center" wrapText="1"/>
    </xf>
    <xf numFmtId="165" fontId="8" fillId="0" borderId="0" xfId="0" applyNumberFormat="1" applyFont="1" applyAlignment="1">
      <alignment horizontal="center" vertical="center"/>
    </xf>
    <xf numFmtId="164" fontId="8" fillId="0" borderId="0" xfId="0" applyFont="1" applyAlignment="1">
      <alignment horizontal="center" vertical="center" wrapText="1"/>
    </xf>
    <xf numFmtId="164" fontId="8" fillId="0" borderId="1" xfId="0" applyFont="1" applyBorder="1" applyAlignment="1">
      <alignment horizontal="center" vertical="center" wrapText="1"/>
    </xf>
    <xf numFmtId="164" fontId="8" fillId="0" borderId="1" xfId="0" applyFont="1" applyBorder="1" applyAlignment="1">
      <alignment vertical="center" wrapText="1"/>
    </xf>
    <xf numFmtId="166" fontId="8" fillId="0" borderId="1" xfId="0" applyNumberFormat="1" applyFont="1" applyBorder="1" applyAlignment="1">
      <alignment horizontal="center" vertical="center" wrapText="1"/>
    </xf>
    <xf numFmtId="167" fontId="8" fillId="0" borderId="1" xfId="0" applyNumberFormat="1" applyFont="1" applyBorder="1" applyAlignment="1">
      <alignment horizontal="center" vertical="center" wrapText="1"/>
    </xf>
    <xf numFmtId="164" fontId="11" fillId="0" borderId="1" xfId="0" applyFont="1" applyBorder="1" applyAlignment="1">
      <alignment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164" fontId="8" fillId="0" borderId="1" xfId="0" applyFont="1" applyBorder="1" applyAlignment="1">
      <alignment horizontal="left" vertical="center" wrapText="1"/>
    </xf>
    <xf numFmtId="164" fontId="8" fillId="0" borderId="0" xfId="0" applyFont="1" applyAlignment="1">
      <alignment horizontal="left" vertical="center" wrapText="1"/>
    </xf>
    <xf numFmtId="164" fontId="5" fillId="0" borderId="0" xfId="0" applyFont="1" applyBorder="1" applyAlignment="1">
      <alignment horizontal="right" vertical="center"/>
    </xf>
    <xf numFmtId="164" fontId="5" fillId="0" borderId="0" xfId="0" applyFont="1" applyBorder="1" applyAlignment="1">
      <alignment horizontal="left" vertical="center" wrapText="1"/>
    </xf>
    <xf numFmtId="164" fontId="2" fillId="0" borderId="0" xfId="0" applyFont="1" applyAlignment="1">
      <alignment horizontal="center" vertical="center" wrapText="1"/>
    </xf>
    <xf numFmtId="164" fontId="2" fillId="0" borderId="0" xfId="0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 wrapText="1"/>
    </xf>
    <xf numFmtId="164" fontId="2" fillId="0" borderId="6" xfId="0" applyFont="1" applyBorder="1" applyAlignment="1">
      <alignment horizontal="center" vertical="center"/>
    </xf>
    <xf numFmtId="164" fontId="2" fillId="0" borderId="6" xfId="0" applyFont="1" applyBorder="1" applyAlignment="1">
      <alignment horizontal="center" vertical="center" wrapText="1"/>
    </xf>
    <xf numFmtId="164" fontId="2" fillId="0" borderId="0" xfId="0" applyFont="1" applyBorder="1" applyAlignment="1">
      <alignment horizontal="center" vertical="center" wrapText="1"/>
    </xf>
    <xf numFmtId="164" fontId="10" fillId="0" borderId="0" xfId="0" applyFont="1" applyBorder="1" applyAlignment="1">
      <alignment horizontal="center" vertical="center"/>
    </xf>
    <xf numFmtId="165" fontId="8" fillId="0" borderId="0" xfId="0" applyNumberFormat="1" applyFont="1" applyBorder="1" applyAlignment="1">
      <alignment horizontal="center" vertical="center"/>
    </xf>
    <xf numFmtId="164" fontId="7" fillId="0" borderId="1" xfId="0" applyFont="1" applyBorder="1" applyAlignment="1">
      <alignment horizontal="center" vertical="center" wrapText="1" shrinkToFit="1"/>
    </xf>
    <xf numFmtId="164" fontId="7" fillId="0" borderId="3" xfId="0" applyFont="1" applyBorder="1" applyAlignment="1">
      <alignment horizontal="center" vertical="center" wrapText="1"/>
    </xf>
    <xf numFmtId="168" fontId="8" fillId="0" borderId="1" xfId="0" applyNumberFormat="1" applyFont="1" applyBorder="1" applyAlignment="1">
      <alignment horizontal="center" vertical="center"/>
    </xf>
    <xf numFmtId="164" fontId="0" fillId="0" borderId="6" xfId="0" applyFont="1" applyBorder="1" applyAlignment="1">
      <alignment horizontal="center" vertical="center" wrapText="1"/>
    </xf>
    <xf numFmtId="164" fontId="13" fillId="0" borderId="1" xfId="0" applyFont="1" applyBorder="1" applyAlignment="1">
      <alignment horizontal="center" vertical="center" wrapText="1"/>
    </xf>
    <xf numFmtId="164" fontId="9" fillId="0" borderId="3" xfId="0" applyFont="1" applyBorder="1" applyAlignment="1">
      <alignment horizontal="center" vertical="center"/>
    </xf>
    <xf numFmtId="169" fontId="13" fillId="0" borderId="1" xfId="20" applyNumberFormat="1" applyFont="1" applyFill="1" applyBorder="1" applyAlignment="1" applyProtection="1">
      <alignment horizontal="center" vertical="center" wrapText="1"/>
      <protection/>
    </xf>
    <xf numFmtId="164" fontId="0" fillId="0" borderId="1" xfId="0" applyFont="1" applyFill="1" applyBorder="1" applyAlignment="1">
      <alignment/>
    </xf>
    <xf numFmtId="170" fontId="15" fillId="0" borderId="1" xfId="0" applyNumberFormat="1" applyFont="1" applyBorder="1" applyAlignment="1">
      <alignment/>
    </xf>
    <xf numFmtId="164" fontId="13" fillId="2" borderId="1" xfId="0" applyFont="1" applyFill="1" applyBorder="1" applyAlignment="1">
      <alignment horizontal="center" vertical="center" wrapText="1"/>
    </xf>
    <xf numFmtId="165" fontId="13" fillId="2" borderId="1" xfId="0" applyNumberFormat="1" applyFont="1" applyFill="1" applyBorder="1" applyAlignment="1">
      <alignment horizontal="center" vertical="center" wrapText="1"/>
    </xf>
    <xf numFmtId="164" fontId="2" fillId="0" borderId="0" xfId="0" applyFont="1" applyAlignment="1">
      <alignment/>
    </xf>
    <xf numFmtId="164" fontId="13" fillId="0" borderId="0" xfId="0" applyFont="1" applyAlignment="1">
      <alignment vertical="center"/>
    </xf>
    <xf numFmtId="164" fontId="13" fillId="0" borderId="0" xfId="0" applyFont="1" applyAlignment="1">
      <alignment vertical="center" wrapText="1"/>
    </xf>
    <xf numFmtId="164" fontId="13" fillId="0" borderId="0" xfId="0" applyFont="1" applyAlignment="1">
      <alignment horizontal="center" vertical="center"/>
    </xf>
    <xf numFmtId="164" fontId="13" fillId="0" borderId="0" xfId="0" applyFont="1" applyFill="1" applyAlignment="1">
      <alignment horizontal="center" vertical="center"/>
    </xf>
    <xf numFmtId="164" fontId="13" fillId="0" borderId="0" xfId="0" applyFont="1" applyAlignment="1">
      <alignment horizontal="left" vertical="center"/>
    </xf>
    <xf numFmtId="164" fontId="16" fillId="0" borderId="0" xfId="0" applyFont="1" applyBorder="1" applyAlignment="1">
      <alignment horizontal="center" vertical="center" wrapText="1"/>
    </xf>
    <xf numFmtId="164" fontId="13" fillId="0" borderId="0" xfId="0" applyFont="1" applyAlignment="1">
      <alignment/>
    </xf>
    <xf numFmtId="164" fontId="13" fillId="0" borderId="0" xfId="0" applyFont="1" applyBorder="1" applyAlignment="1">
      <alignment vertical="center" wrapText="1"/>
    </xf>
    <xf numFmtId="164" fontId="13" fillId="0" borderId="0" xfId="0" applyFont="1" applyFill="1" applyAlignment="1">
      <alignment/>
    </xf>
    <xf numFmtId="164" fontId="9" fillId="0" borderId="1" xfId="0" applyFont="1" applyBorder="1" applyAlignment="1">
      <alignment horizontal="center" vertical="center" wrapText="1" shrinkToFit="1"/>
    </xf>
    <xf numFmtId="164" fontId="9" fillId="0" borderId="1" xfId="0" applyFont="1" applyBorder="1" applyAlignment="1">
      <alignment horizontal="center" vertical="center" wrapText="1"/>
    </xf>
    <xf numFmtId="164" fontId="13" fillId="0" borderId="1" xfId="0" applyFont="1" applyFill="1" applyBorder="1" applyAlignment="1">
      <alignment horizontal="center" vertical="center" wrapText="1"/>
    </xf>
    <xf numFmtId="164" fontId="13" fillId="0" borderId="0" xfId="0" applyFont="1" applyAlignment="1">
      <alignment horizontal="center"/>
    </xf>
    <xf numFmtId="164" fontId="9" fillId="0" borderId="1" xfId="0" applyFont="1" applyFill="1" applyBorder="1" applyAlignment="1">
      <alignment horizontal="center" vertical="center" wrapText="1" shrinkToFit="1"/>
    </xf>
    <xf numFmtId="164" fontId="13" fillId="0" borderId="6" xfId="0" applyFont="1" applyBorder="1" applyAlignment="1">
      <alignment horizontal="center"/>
    </xf>
    <xf numFmtId="164" fontId="13" fillId="0" borderId="1" xfId="0" applyFont="1" applyBorder="1" applyAlignment="1">
      <alignment vertical="center" wrapText="1"/>
    </xf>
    <xf numFmtId="164" fontId="8" fillId="0" borderId="0" xfId="0" applyFont="1" applyBorder="1" applyAlignment="1">
      <alignment horizontal="center" vertical="center" wrapText="1"/>
    </xf>
    <xf numFmtId="164" fontId="8" fillId="0" borderId="0" xfId="0" applyFont="1" applyBorder="1" applyAlignment="1">
      <alignment horizontal="left" vertical="center" wrapText="1"/>
    </xf>
    <xf numFmtId="164" fontId="9" fillId="0" borderId="0" xfId="0" applyFont="1" applyBorder="1" applyAlignment="1">
      <alignment horizontal="center" vertical="center"/>
    </xf>
    <xf numFmtId="164" fontId="13" fillId="0" borderId="0" xfId="0" applyFont="1" applyFill="1" applyAlignment="1">
      <alignment vertical="center"/>
    </xf>
    <xf numFmtId="164" fontId="13" fillId="0" borderId="0" xfId="0" applyFont="1" applyBorder="1" applyAlignment="1">
      <alignment horizontal="left" vertical="center"/>
    </xf>
    <xf numFmtId="164" fontId="13" fillId="0" borderId="0" xfId="0" applyFont="1" applyBorder="1" applyAlignment="1">
      <alignment horizontal="center" vertical="center"/>
    </xf>
    <xf numFmtId="164" fontId="17" fillId="0" borderId="0" xfId="0" applyFont="1" applyBorder="1" applyAlignment="1">
      <alignment horizontal="center" vertical="center"/>
    </xf>
    <xf numFmtId="165" fontId="0" fillId="0" borderId="0" xfId="0" applyNumberFormat="1" applyFont="1" applyAlignment="1">
      <alignment/>
    </xf>
    <xf numFmtId="164" fontId="18" fillId="0" borderId="1" xfId="0" applyFont="1" applyBorder="1" applyAlignment="1">
      <alignment horizontal="left" vertical="top" wrapText="1"/>
    </xf>
    <xf numFmtId="164" fontId="18" fillId="0" borderId="1" xfId="0" applyFont="1" applyBorder="1" applyAlignment="1">
      <alignment vertical="top" wrapText="1"/>
    </xf>
    <xf numFmtId="164" fontId="16" fillId="0" borderId="1" xfId="0" applyFont="1" applyBorder="1" applyAlignment="1">
      <alignment vertical="top" wrapText="1"/>
    </xf>
    <xf numFmtId="164" fontId="13" fillId="0" borderId="1" xfId="0" applyFont="1" applyBorder="1" applyAlignment="1">
      <alignment horizontal="center"/>
    </xf>
    <xf numFmtId="164" fontId="9" fillId="0" borderId="1" xfId="0" applyFont="1" applyBorder="1" applyAlignment="1">
      <alignment horizontal="center" wrapText="1" shrinkToFit="1"/>
    </xf>
    <xf numFmtId="164" fontId="13" fillId="2" borderId="1" xfId="0" applyFont="1" applyFill="1" applyBorder="1" applyAlignment="1">
      <alignment horizontal="center"/>
    </xf>
    <xf numFmtId="164" fontId="9" fillId="2" borderId="1" xfId="0" applyFont="1" applyFill="1" applyBorder="1" applyAlignment="1">
      <alignment horizontal="center" wrapText="1" shrinkToFit="1"/>
    </xf>
    <xf numFmtId="164" fontId="9" fillId="2" borderId="1" xfId="0" applyFont="1" applyFill="1" applyBorder="1" applyAlignment="1">
      <alignment horizontal="center" vertical="center" wrapText="1" shrinkToFit="1"/>
    </xf>
    <xf numFmtId="164" fontId="0" fillId="2" borderId="0" xfId="0" applyFill="1" applyAlignment="1">
      <alignment/>
    </xf>
    <xf numFmtId="164" fontId="9" fillId="2" borderId="1" xfId="0" applyFont="1" applyFill="1" applyBorder="1" applyAlignment="1">
      <alignment horizontal="center" shrinkToFit="1"/>
    </xf>
    <xf numFmtId="164" fontId="13" fillId="0" borderId="7" xfId="0" applyFont="1" applyBorder="1" applyAlignment="1">
      <alignment vertical="center" wrapText="1"/>
    </xf>
    <xf numFmtId="164" fontId="13" fillId="0" borderId="7" xfId="0" applyFont="1" applyBorder="1" applyAlignment="1">
      <alignment horizontal="center" vertical="center" wrapText="1"/>
    </xf>
    <xf numFmtId="164" fontId="13" fillId="0" borderId="0" xfId="0" applyFont="1" applyBorder="1" applyAlignment="1">
      <alignment horizontal="center"/>
    </xf>
    <xf numFmtId="164" fontId="19" fillId="0" borderId="0" xfId="0" applyFont="1" applyAlignment="1">
      <alignment horizontal="center"/>
    </xf>
    <xf numFmtId="164" fontId="16" fillId="0" borderId="0" xfId="0" applyFont="1" applyAlignment="1">
      <alignment/>
    </xf>
    <xf numFmtId="164" fontId="13" fillId="0" borderId="0" xfId="0" applyFont="1" applyBorder="1" applyAlignment="1">
      <alignment horizontal="center" vertical="center"/>
    </xf>
    <xf numFmtId="164" fontId="0" fillId="0" borderId="0" xfId="0" applyFont="1" applyBorder="1" applyAlignment="1">
      <alignment horizontal="center" vertical="center"/>
    </xf>
    <xf numFmtId="164" fontId="8" fillId="0" borderId="0" xfId="0" applyNumberFormat="1" applyFont="1" applyBorder="1" applyAlignment="1">
      <alignment horizontal="center" vertical="center"/>
    </xf>
    <xf numFmtId="168" fontId="8" fillId="0" borderId="1" xfId="0" applyNumberFormat="1" applyFont="1" applyBorder="1" applyAlignment="1">
      <alignment horizontal="center" vertical="center" wrapText="1"/>
    </xf>
    <xf numFmtId="164" fontId="9" fillId="0" borderId="1" xfId="0" applyFont="1" applyBorder="1" applyAlignment="1">
      <alignment horizontal="center" vertical="center"/>
    </xf>
    <xf numFmtId="164" fontId="0" fillId="0" borderId="0" xfId="0" applyFont="1" applyFill="1" applyAlignment="1">
      <alignment/>
    </xf>
    <xf numFmtId="164" fontId="8" fillId="0" borderId="6" xfId="0" applyFont="1" applyBorder="1" applyAlignment="1">
      <alignment horizontal="center" vertical="center" wrapText="1"/>
    </xf>
    <xf numFmtId="164" fontId="7" fillId="0" borderId="0" xfId="0" applyFont="1" applyBorder="1" applyAlignment="1">
      <alignment horizontal="left" vertical="center"/>
    </xf>
    <xf numFmtId="164" fontId="2" fillId="0" borderId="0" xfId="0" applyFont="1" applyBorder="1" applyAlignment="1">
      <alignment horizontal="left" vertical="center"/>
    </xf>
    <xf numFmtId="164" fontId="5" fillId="0" borderId="0" xfId="0" applyFont="1" applyBorder="1" applyAlignment="1">
      <alignment vertical="center"/>
    </xf>
    <xf numFmtId="164" fontId="8" fillId="0" borderId="0" xfId="0" applyFont="1" applyBorder="1" applyAlignment="1">
      <alignment horizontal="left" vertical="center"/>
    </xf>
    <xf numFmtId="164" fontId="10" fillId="0" borderId="0" xfId="0" applyFont="1" applyBorder="1" applyAlignment="1">
      <alignment horizontal="center" vertical="center" wrapText="1"/>
    </xf>
    <xf numFmtId="164" fontId="20" fillId="0" borderId="0" xfId="0" applyFont="1" applyBorder="1" applyAlignment="1">
      <alignment horizontal="center" vertical="center"/>
    </xf>
    <xf numFmtId="164" fontId="20" fillId="0" borderId="0" xfId="0" applyFont="1" applyAlignment="1">
      <alignment horizontal="left" vertical="center" wrapText="1"/>
    </xf>
    <xf numFmtId="164" fontId="21" fillId="0" borderId="1" xfId="0" applyFont="1" applyBorder="1" applyAlignment="1">
      <alignment horizontal="center" vertical="center" wrapText="1"/>
    </xf>
    <xf numFmtId="164" fontId="20" fillId="0" borderId="1" xfId="0" applyFont="1" applyBorder="1" applyAlignment="1">
      <alignment horizontal="center" vertical="center" wrapText="1"/>
    </xf>
    <xf numFmtId="164" fontId="21" fillId="0" borderId="1" xfId="0" applyFont="1" applyBorder="1" applyAlignment="1">
      <alignment horizontal="center" vertical="center" wrapText="1" shrinkToFit="1"/>
    </xf>
    <xf numFmtId="168" fontId="20" fillId="0" borderId="1" xfId="0" applyNumberFormat="1" applyFont="1" applyBorder="1" applyAlignment="1">
      <alignment horizontal="center" vertical="center" wrapText="1"/>
    </xf>
    <xf numFmtId="164" fontId="21" fillId="0" borderId="1" xfId="0" applyFont="1" applyBorder="1" applyAlignment="1">
      <alignment horizontal="center" vertical="center"/>
    </xf>
    <xf numFmtId="169" fontId="20" fillId="3" borderId="1" xfId="20" applyNumberFormat="1" applyFont="1" applyFill="1" applyBorder="1" applyAlignment="1" applyProtection="1">
      <alignment horizontal="center" vertical="center" wrapText="1"/>
      <protection/>
    </xf>
    <xf numFmtId="164" fontId="20" fillId="3" borderId="1" xfId="20" applyFont="1" applyFill="1" applyBorder="1" applyAlignment="1" applyProtection="1">
      <alignment horizontal="center" vertical="center" wrapText="1"/>
      <protection/>
    </xf>
    <xf numFmtId="164" fontId="22" fillId="0" borderId="0" xfId="0" applyFont="1" applyBorder="1" applyAlignment="1">
      <alignment horizontal="left" vertical="center"/>
    </xf>
    <xf numFmtId="164" fontId="12" fillId="0" borderId="0" xfId="0" applyFont="1" applyAlignment="1">
      <alignment/>
    </xf>
    <xf numFmtId="164" fontId="21" fillId="0" borderId="0" xfId="0" applyFont="1" applyBorder="1" applyAlignment="1">
      <alignment horizontal="left" vertical="center" wrapText="1"/>
    </xf>
    <xf numFmtId="164" fontId="0" fillId="0" borderId="0" xfId="0" applyFont="1" applyBorder="1" applyAlignment="1">
      <alignment horizontal="center" vertical="center" wrapText="1"/>
    </xf>
    <xf numFmtId="164" fontId="22" fillId="0" borderId="0" xfId="0" applyFont="1" applyBorder="1" applyAlignment="1">
      <alignment horizontal="right" vertical="center"/>
    </xf>
    <xf numFmtId="164" fontId="22" fillId="0" borderId="0" xfId="0" applyFont="1" applyBorder="1" applyAlignment="1">
      <alignment vertical="center"/>
    </xf>
    <xf numFmtId="164" fontId="12" fillId="0" borderId="0" xfId="0" applyFont="1" applyAlignment="1">
      <alignment vertical="center"/>
    </xf>
    <xf numFmtId="164" fontId="20" fillId="0" borderId="0" xfId="0" applyFont="1" applyBorder="1" applyAlignment="1">
      <alignment horizontal="left" vertical="center" wrapText="1"/>
    </xf>
    <xf numFmtId="164" fontId="0" fillId="0" borderId="0" xfId="0" applyFont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Explanatory Tex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4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5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7"/>
  <sheetViews>
    <sheetView zoomScale="140" zoomScaleNormal="140" workbookViewId="0" topLeftCell="A1">
      <selection activeCell="E8" sqref="E8"/>
    </sheetView>
  </sheetViews>
  <sheetFormatPr defaultColWidth="8.796875" defaultRowHeight="14.25"/>
  <cols>
    <col min="1" max="1" width="13.69921875" style="0" customWidth="1"/>
    <col min="9" max="9" width="12.796875" style="0" customWidth="1"/>
  </cols>
  <sheetData>
    <row r="2" ht="14.25">
      <c r="E2" s="1" t="s">
        <v>0</v>
      </c>
    </row>
    <row r="4" spans="4:5" ht="14.25">
      <c r="D4" s="1" t="s">
        <v>1</v>
      </c>
      <c r="E4" s="1" t="s">
        <v>2</v>
      </c>
    </row>
    <row r="7" spans="1:2" ht="14.25">
      <c r="A7" s="1" t="s">
        <v>3</v>
      </c>
      <c r="B7" s="1" t="s">
        <v>4</v>
      </c>
    </row>
    <row r="8" spans="1:2" ht="14.25">
      <c r="A8" s="1" t="s">
        <v>5</v>
      </c>
      <c r="B8" s="1" t="s">
        <v>6</v>
      </c>
    </row>
    <row r="9" spans="1:2" ht="14.25">
      <c r="A9" s="1" t="s">
        <v>7</v>
      </c>
      <c r="B9" s="1" t="s">
        <v>8</v>
      </c>
    </row>
    <row r="12" ht="14.25">
      <c r="B12" s="1" t="s">
        <v>9</v>
      </c>
    </row>
    <row r="13" ht="14.25">
      <c r="B13" s="1" t="s">
        <v>10</v>
      </c>
    </row>
    <row r="14" ht="14.25">
      <c r="B14" s="1" t="s">
        <v>11</v>
      </c>
    </row>
    <row r="15" ht="14.25">
      <c r="B15" s="1" t="s">
        <v>12</v>
      </c>
    </row>
    <row r="16" ht="14.25">
      <c r="B16" s="1" t="s">
        <v>13</v>
      </c>
    </row>
    <row r="22" ht="14.25">
      <c r="A22" s="1" t="s">
        <v>14</v>
      </c>
    </row>
    <row r="23" spans="1:7" ht="14.25">
      <c r="A23" s="1" t="s">
        <v>15</v>
      </c>
      <c r="G23" s="1" t="s">
        <v>16</v>
      </c>
    </row>
    <row r="26" ht="14.25">
      <c r="A26" s="1" t="s">
        <v>17</v>
      </c>
    </row>
    <row r="27" spans="1:7" ht="14.25">
      <c r="A27" s="1" t="s">
        <v>18</v>
      </c>
      <c r="G27" s="1" t="s">
        <v>16</v>
      </c>
    </row>
  </sheetData>
  <sheetProtection selectLockedCells="1" selectUnlockedCells="1"/>
  <printOptions/>
  <pageMargins left="0.7" right="0.53125" top="0.75" bottom="0.75" header="0.5118055555555555" footer="0.5118055555555555"/>
  <pageSetup horizontalDpi="300" verticalDpi="300"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7"/>
  <sheetViews>
    <sheetView zoomScale="140" zoomScaleNormal="140" workbookViewId="0" topLeftCell="A1">
      <selection activeCell="I19" sqref="I19"/>
    </sheetView>
  </sheetViews>
  <sheetFormatPr defaultColWidth="10.3984375" defaultRowHeight="14.25"/>
  <cols>
    <col min="1" max="1" width="13.69921875" style="2" customWidth="1"/>
    <col min="2" max="2" width="10.296875" style="2" customWidth="1"/>
    <col min="3" max="3" width="6.796875" style="2" customWidth="1"/>
    <col min="4" max="4" width="17.59765625" style="2" customWidth="1"/>
    <col min="5" max="5" width="24" style="2" customWidth="1"/>
    <col min="6" max="16384" width="10.296875" style="2" customWidth="1"/>
  </cols>
  <sheetData>
    <row r="1" spans="1:5" s="1" customFormat="1" ht="18.75" customHeight="1">
      <c r="A1" s="3" t="s">
        <v>19</v>
      </c>
      <c r="B1" s="3"/>
      <c r="C1" s="3"/>
      <c r="D1" s="3"/>
      <c r="E1" s="3"/>
    </row>
    <row r="2" s="1" customFormat="1" ht="16.5">
      <c r="A2" s="4"/>
    </row>
    <row r="3" spans="1:2" s="1" customFormat="1" ht="16.5" customHeight="1">
      <c r="A3" s="5">
        <f>'Контрольный лист'!A2</f>
        <v>0</v>
      </c>
      <c r="B3" s="5"/>
    </row>
    <row r="4" spans="1:5" s="1" customFormat="1" ht="16.5">
      <c r="A4" s="6" t="s">
        <v>3</v>
      </c>
      <c r="B4" s="7" t="s">
        <v>4</v>
      </c>
      <c r="C4" s="7"/>
      <c r="D4" s="7"/>
      <c r="E4" s="7"/>
    </row>
    <row r="5" spans="1:5" s="1" customFormat="1" ht="16.5">
      <c r="A5" s="6" t="s">
        <v>5</v>
      </c>
      <c r="B5" s="8" t="s">
        <v>6</v>
      </c>
      <c r="C5" s="8"/>
      <c r="D5" s="8"/>
      <c r="E5" s="8"/>
    </row>
    <row r="6" spans="1:5" s="1" customFormat="1" ht="16.5">
      <c r="A6" s="6" t="s">
        <v>7</v>
      </c>
      <c r="B6" s="7" t="s">
        <v>8</v>
      </c>
      <c r="C6" s="7"/>
      <c r="D6" s="7"/>
      <c r="E6" s="7"/>
    </row>
    <row r="7" s="1" customFormat="1" ht="15"/>
    <row r="8" ht="15">
      <c r="A8" s="2" t="s">
        <v>20</v>
      </c>
    </row>
    <row r="9" spans="1:5" s="1" customFormat="1" ht="43.5" customHeight="1">
      <c r="A9" s="9" t="s">
        <v>21</v>
      </c>
      <c r="B9" s="9"/>
      <c r="C9" s="9"/>
      <c r="D9" s="9"/>
      <c r="E9" s="9"/>
    </row>
    <row r="10" spans="1:5" s="1" customFormat="1" ht="30" customHeight="1">
      <c r="A10" s="10" t="s">
        <v>22</v>
      </c>
      <c r="B10" s="10"/>
      <c r="C10" s="10"/>
      <c r="D10" s="10"/>
      <c r="E10" s="10"/>
    </row>
    <row r="11" spans="1:5" s="1" customFormat="1" ht="26.25" customHeight="1">
      <c r="A11" s="11" t="s">
        <v>23</v>
      </c>
      <c r="B11" s="11"/>
      <c r="C11" s="11"/>
      <c r="D11" s="12" t="s">
        <v>24</v>
      </c>
      <c r="E11" s="12"/>
    </row>
    <row r="12" spans="1:5" s="1" customFormat="1" ht="15">
      <c r="A12" s="13" t="s">
        <v>25</v>
      </c>
      <c r="B12" s="13"/>
      <c r="C12" s="13"/>
      <c r="D12" s="13"/>
      <c r="E12" s="13"/>
    </row>
    <row r="13" spans="1:5" s="1" customFormat="1" ht="15">
      <c r="A13" s="11" t="s">
        <v>26</v>
      </c>
      <c r="B13" s="11"/>
      <c r="C13" s="11"/>
      <c r="D13" s="14">
        <f>эффект!B5</f>
        <v>35801.7</v>
      </c>
      <c r="E13" s="15" t="s">
        <v>27</v>
      </c>
    </row>
    <row r="14" spans="1:5" s="1" customFormat="1" ht="15">
      <c r="A14" s="11" t="s">
        <v>28</v>
      </c>
      <c r="B14" s="11"/>
      <c r="C14" s="11"/>
      <c r="D14" s="15">
        <f>эффект!B13</f>
        <v>227</v>
      </c>
      <c r="E14" s="15" t="s">
        <v>29</v>
      </c>
    </row>
    <row r="15" spans="1:5" s="1" customFormat="1" ht="26.25" customHeight="1">
      <c r="A15" s="13" t="s">
        <v>30</v>
      </c>
      <c r="B15" s="13"/>
      <c r="C15" s="13"/>
      <c r="D15" s="16">
        <f>эффект!B16</f>
        <v>0</v>
      </c>
      <c r="E15" s="16"/>
    </row>
    <row r="16" spans="1:5" s="1" customFormat="1" ht="15">
      <c r="A16" s="13"/>
      <c r="B16" s="13"/>
      <c r="C16" s="13"/>
      <c r="D16" s="16"/>
      <c r="E16" s="16"/>
    </row>
    <row r="17" spans="1:5" s="1" customFormat="1" ht="15">
      <c r="A17" s="13" t="s">
        <v>31</v>
      </c>
      <c r="B17" s="13"/>
      <c r="C17" s="13"/>
      <c r="D17" s="13"/>
      <c r="E17" s="13"/>
    </row>
    <row r="18" spans="1:5" s="1" customFormat="1" ht="15">
      <c r="A18" s="11" t="s">
        <v>32</v>
      </c>
      <c r="B18" s="11"/>
      <c r="C18" s="11"/>
      <c r="D18" s="14">
        <v>27800</v>
      </c>
      <c r="E18" s="15" t="s">
        <v>27</v>
      </c>
    </row>
    <row r="19" spans="1:5" s="1" customFormat="1" ht="26.25" customHeight="1">
      <c r="A19" s="11" t="s">
        <v>30</v>
      </c>
      <c r="B19" s="11"/>
      <c r="C19" s="11"/>
      <c r="D19" s="17">
        <f>эффект!B15</f>
        <v>0</v>
      </c>
      <c r="E19" s="17"/>
    </row>
    <row r="20" spans="1:5" s="1" customFormat="1" ht="15">
      <c r="A20" s="13" t="s">
        <v>33</v>
      </c>
      <c r="B20" s="13"/>
      <c r="C20" s="13"/>
      <c r="D20" s="13"/>
      <c r="E20" s="13"/>
    </row>
    <row r="21" spans="1:5" s="1" customFormat="1" ht="26.25" customHeight="1">
      <c r="A21" s="18" t="s">
        <v>34</v>
      </c>
      <c r="B21" s="18"/>
      <c r="C21" s="18"/>
      <c r="D21" s="15">
        <f>'Контрольный лист'!B55</f>
        <v>181</v>
      </c>
      <c r="E21" s="15" t="s">
        <v>29</v>
      </c>
    </row>
    <row r="22" spans="1:5" s="1" customFormat="1" ht="26.25" customHeight="1">
      <c r="A22" s="19" t="s">
        <v>35</v>
      </c>
      <c r="B22" s="19"/>
      <c r="C22" s="19"/>
      <c r="D22" s="20">
        <f>'Контрольный лист'!B56</f>
        <v>227</v>
      </c>
      <c r="E22" s="15" t="s">
        <v>29</v>
      </c>
    </row>
    <row r="23" spans="1:5" s="1" customFormat="1" ht="15">
      <c r="A23" s="21" t="s">
        <v>36</v>
      </c>
      <c r="B23" s="22"/>
      <c r="C23" s="23"/>
      <c r="D23" s="24">
        <f>D21+D22</f>
        <v>408</v>
      </c>
      <c r="E23" s="25"/>
    </row>
    <row r="24" spans="1:5" s="1" customFormat="1" ht="15">
      <c r="A24" s="26"/>
      <c r="B24" s="25"/>
      <c r="C24" s="25"/>
      <c r="D24" s="27"/>
      <c r="E24" s="25"/>
    </row>
    <row r="26" ht="15">
      <c r="A26" s="28" t="s">
        <v>14</v>
      </c>
    </row>
    <row r="27" spans="1:4" ht="25.5" customHeight="1">
      <c r="A27" s="29" t="s">
        <v>37</v>
      </c>
      <c r="B27" s="29"/>
      <c r="C27" s="29"/>
      <c r="D27" s="29"/>
    </row>
  </sheetData>
  <sheetProtection selectLockedCells="1" selectUnlockedCells="1"/>
  <mergeCells count="22">
    <mergeCell ref="A1:E1"/>
    <mergeCell ref="A3:B3"/>
    <mergeCell ref="B4:E4"/>
    <mergeCell ref="B5:E5"/>
    <mergeCell ref="B6:E6"/>
    <mergeCell ref="A9:E9"/>
    <mergeCell ref="A10:E10"/>
    <mergeCell ref="A11:C11"/>
    <mergeCell ref="D11:E11"/>
    <mergeCell ref="A12:E12"/>
    <mergeCell ref="A13:C13"/>
    <mergeCell ref="A14:C14"/>
    <mergeCell ref="A15:C16"/>
    <mergeCell ref="D15:E16"/>
    <mergeCell ref="A17:E17"/>
    <mergeCell ref="A18:C18"/>
    <mergeCell ref="A19:C19"/>
    <mergeCell ref="D19:E19"/>
    <mergeCell ref="A20:E20"/>
    <mergeCell ref="A21:C21"/>
    <mergeCell ref="A22:C22"/>
    <mergeCell ref="A27:D27"/>
  </mergeCells>
  <printOptions/>
  <pageMargins left="0.7875" right="0.39375" top="0.39375" bottom="0.19652777777777777" header="0.5118055555555555" footer="0.5118055555555555"/>
  <pageSetup horizontalDpi="300" verticalDpi="300" orientation="landscape" pageOrder="overThenDown" paperSize="77" scale="110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5"/>
  <sheetViews>
    <sheetView zoomScale="140" zoomScaleNormal="140" workbookViewId="0" topLeftCell="A1">
      <selection activeCell="B25" sqref="B25"/>
    </sheetView>
  </sheetViews>
  <sheetFormatPr defaultColWidth="8.796875" defaultRowHeight="14.25"/>
  <cols>
    <col min="1" max="1" width="36.796875" style="30" customWidth="1"/>
    <col min="2" max="2" width="37" style="30" customWidth="1"/>
    <col min="3" max="3" width="10.296875" style="30" customWidth="1"/>
    <col min="4" max="5" width="0" style="30" hidden="1" customWidth="1"/>
    <col min="6" max="16384" width="8.796875" style="30" customWidth="1"/>
  </cols>
  <sheetData>
    <row r="1" spans="1:12" ht="16.5" customHeight="1">
      <c r="A1" s="31" t="s">
        <v>38</v>
      </c>
      <c r="B1" s="3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4.25">
      <c r="A2" s="32">
        <f>'Контрольный лист'!A2</f>
        <v>0</v>
      </c>
      <c r="B2" s="33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4.25">
      <c r="A3" s="34" t="s">
        <v>39</v>
      </c>
      <c r="B3" s="34" t="s">
        <v>25</v>
      </c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5.75" customHeight="1">
      <c r="A4" s="17" t="s">
        <v>40</v>
      </c>
      <c r="B4" s="17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28.5" customHeight="1">
      <c r="A5" s="35" t="s">
        <v>41</v>
      </c>
      <c r="B5" s="12">
        <v>35801.7</v>
      </c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27" customHeight="1">
      <c r="A6" s="35" t="s">
        <v>42</v>
      </c>
      <c r="B6" s="36">
        <v>700</v>
      </c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4.25">
      <c r="A7" s="35" t="s">
        <v>43</v>
      </c>
      <c r="B7" s="37">
        <v>98</v>
      </c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5.75" customHeight="1">
      <c r="A8" s="17" t="s">
        <v>44</v>
      </c>
      <c r="B8" s="17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33.75">
      <c r="A9" s="35" t="s">
        <v>45</v>
      </c>
      <c r="B9" s="38" t="s">
        <v>46</v>
      </c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33.75">
      <c r="A10" s="35" t="s">
        <v>47</v>
      </c>
      <c r="B10" s="38" t="s">
        <v>48</v>
      </c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25.5">
      <c r="A11" s="35" t="s">
        <v>49</v>
      </c>
      <c r="B11" s="34" t="s">
        <v>50</v>
      </c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37.5" customHeight="1">
      <c r="A12" s="35" t="s">
        <v>51</v>
      </c>
      <c r="B12" s="39">
        <f>'Контрольный лист'!B55</f>
        <v>181</v>
      </c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50.25" customHeight="1">
      <c r="A13" s="35" t="s">
        <v>52</v>
      </c>
      <c r="B13" s="39">
        <f>'Контрольный лист'!B56</f>
        <v>227</v>
      </c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15.75" customHeight="1">
      <c r="A14" s="17" t="s">
        <v>53</v>
      </c>
      <c r="B14" s="17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26.25" customHeight="1">
      <c r="A15" s="40" t="s">
        <v>54</v>
      </c>
      <c r="B15" s="34" t="s">
        <v>55</v>
      </c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4.25">
      <c r="A16" s="40"/>
      <c r="B16" s="14" t="s">
        <v>56</v>
      </c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15.75" customHeight="1">
      <c r="A17" s="17" t="s">
        <v>57</v>
      </c>
      <c r="B17" s="17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15.75" customHeight="1">
      <c r="A18" s="35" t="s">
        <v>58</v>
      </c>
      <c r="B18" s="34" t="s">
        <v>59</v>
      </c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4.25">
      <c r="A19" s="35" t="s">
        <v>60</v>
      </c>
      <c r="B19" s="34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4.25">
      <c r="A20" s="35" t="s">
        <v>61</v>
      </c>
      <c r="B20" s="34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5.75" customHeight="1">
      <c r="A21" s="17" t="s">
        <v>62</v>
      </c>
      <c r="B21" s="17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26.25" customHeight="1">
      <c r="A22" s="17" t="s">
        <v>63</v>
      </c>
      <c r="B22" s="17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4.25">
      <c r="A23" s="4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5">
      <c r="A24" s="28" t="s">
        <v>14</v>
      </c>
      <c r="B24" s="42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ht="25.5">
      <c r="A25" s="43" t="s">
        <v>37</v>
      </c>
    </row>
  </sheetData>
  <sheetProtection selectLockedCells="1" selectUnlockedCells="1"/>
  <mergeCells count="9">
    <mergeCell ref="A1:B1"/>
    <mergeCell ref="A4:B4"/>
    <mergeCell ref="A8:B8"/>
    <mergeCell ref="A14:B14"/>
    <mergeCell ref="A15:A16"/>
    <mergeCell ref="A17:B17"/>
    <mergeCell ref="B18:B20"/>
    <mergeCell ref="A21:B21"/>
    <mergeCell ref="A22:B22"/>
  </mergeCells>
  <printOptions/>
  <pageMargins left="0.6020833333333333" right="0.47152777777777777" top="0.3541666666666667" bottom="0.5986111111111111" header="0.5118055555555555" footer="0.5118055555555555"/>
  <pageSetup horizontalDpi="300" verticalDpi="300" orientation="portrait" pageOrder="overThenDown" paperSize="9" scale="110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2"/>
  <sheetViews>
    <sheetView zoomScale="140" zoomScaleNormal="140" workbookViewId="0" topLeftCell="A1">
      <selection activeCell="C23" sqref="C23"/>
    </sheetView>
  </sheetViews>
  <sheetFormatPr defaultColWidth="10.3984375" defaultRowHeight="14.25"/>
  <cols>
    <col min="1" max="1" width="34.59765625" style="44" customWidth="1"/>
    <col min="2" max="2" width="23.5" style="45" customWidth="1"/>
    <col min="3" max="3" width="28.296875" style="45" customWidth="1"/>
    <col min="4" max="16384" width="10.296875" style="45" customWidth="1"/>
  </cols>
  <sheetData>
    <row r="1" spans="1:3" s="1" customFormat="1" ht="18.75" customHeight="1">
      <c r="A1" s="3" t="s">
        <v>11</v>
      </c>
      <c r="B1" s="3"/>
      <c r="C1" s="3"/>
    </row>
    <row r="2" s="1" customFormat="1" ht="15.75">
      <c r="A2" s="46">
        <f>'Контрольный лист'!A2</f>
        <v>0</v>
      </c>
    </row>
    <row r="4" spans="1:3" s="1" customFormat="1" ht="15.75">
      <c r="A4" s="47" t="s">
        <v>64</v>
      </c>
      <c r="B4" s="48" t="s">
        <v>65</v>
      </c>
      <c r="C4" s="47" t="s">
        <v>66</v>
      </c>
    </row>
    <row r="5" spans="1:3" s="1" customFormat="1" ht="15.75">
      <c r="A5" s="47"/>
      <c r="B5" s="48" t="s">
        <v>67</v>
      </c>
      <c r="C5" s="47" t="s">
        <v>68</v>
      </c>
    </row>
    <row r="6" spans="1:3" s="1" customFormat="1" ht="15.75">
      <c r="A6" s="47"/>
      <c r="B6" s="47" t="s">
        <v>69</v>
      </c>
      <c r="C6" s="47" t="s">
        <v>69</v>
      </c>
    </row>
    <row r="7" spans="1:3" s="1" customFormat="1" ht="15.75">
      <c r="A7" s="48" t="s">
        <v>70</v>
      </c>
      <c r="B7" s="47">
        <v>156</v>
      </c>
      <c r="C7" s="47">
        <f>'Контрольный лист'!B56</f>
        <v>227</v>
      </c>
    </row>
    <row r="8" spans="1:3" s="1" customFormat="1" ht="27">
      <c r="A8" s="48" t="s">
        <v>71</v>
      </c>
      <c r="B8" s="47">
        <v>3</v>
      </c>
      <c r="C8" s="47">
        <v>2</v>
      </c>
    </row>
    <row r="9" spans="1:3" s="1" customFormat="1" ht="27">
      <c r="A9" s="48" t="s">
        <v>72</v>
      </c>
      <c r="B9" s="47">
        <v>112</v>
      </c>
      <c r="C9" s="47">
        <f>'Контрольный лист'!B55</f>
        <v>181</v>
      </c>
    </row>
    <row r="10" spans="1:3" s="1" customFormat="1" ht="27">
      <c r="A10" s="48" t="s">
        <v>73</v>
      </c>
      <c r="B10" s="47">
        <v>0</v>
      </c>
      <c r="C10" s="47">
        <v>0</v>
      </c>
    </row>
    <row r="11" spans="1:3" s="1" customFormat="1" ht="27">
      <c r="A11" s="48" t="s">
        <v>74</v>
      </c>
      <c r="B11" s="47">
        <v>3</v>
      </c>
      <c r="C11" s="47">
        <v>4</v>
      </c>
    </row>
    <row r="12" spans="1:3" s="1" customFormat="1" ht="15.75">
      <c r="A12" s="48" t="s">
        <v>75</v>
      </c>
      <c r="B12" s="47">
        <v>1</v>
      </c>
      <c r="C12" s="47">
        <v>1</v>
      </c>
    </row>
    <row r="13" spans="1:3" s="1" customFormat="1" ht="15.75">
      <c r="A13" s="48" t="s">
        <v>76</v>
      </c>
      <c r="B13" s="47">
        <v>1</v>
      </c>
      <c r="C13" s="47">
        <v>0</v>
      </c>
    </row>
    <row r="14" spans="1:3" s="1" customFormat="1" ht="15.75">
      <c r="A14" s="48" t="s">
        <v>77</v>
      </c>
      <c r="B14" s="47">
        <v>7</v>
      </c>
      <c r="C14" s="47">
        <v>0</v>
      </c>
    </row>
    <row r="15" spans="1:3" s="1" customFormat="1" ht="15.75">
      <c r="A15" s="48" t="s">
        <v>78</v>
      </c>
      <c r="B15" s="47">
        <v>268</v>
      </c>
      <c r="C15" s="47">
        <f>C7+C9</f>
        <v>408</v>
      </c>
    </row>
    <row r="16" spans="1:3" s="1" customFormat="1" ht="75">
      <c r="A16" s="48" t="s">
        <v>79</v>
      </c>
      <c r="B16" s="48" t="s">
        <v>80</v>
      </c>
      <c r="C16" s="48" t="s">
        <v>81</v>
      </c>
    </row>
    <row r="17" spans="1:3" s="1" customFormat="1" ht="27">
      <c r="A17" s="48" t="s">
        <v>82</v>
      </c>
      <c r="B17" s="48" t="s">
        <v>83</v>
      </c>
      <c r="C17" s="48" t="s">
        <v>84</v>
      </c>
    </row>
    <row r="18" spans="1:3" s="1" customFormat="1" ht="15.75">
      <c r="A18" s="48" t="s">
        <v>85</v>
      </c>
      <c r="B18" s="47" t="s">
        <v>50</v>
      </c>
      <c r="C18" s="47" t="s">
        <v>50</v>
      </c>
    </row>
    <row r="19" spans="1:3" s="1" customFormat="1" ht="15.75" customHeight="1">
      <c r="A19" s="48" t="s">
        <v>86</v>
      </c>
      <c r="B19" s="48"/>
      <c r="C19" s="48"/>
    </row>
    <row r="20" spans="1:3" s="1" customFormat="1" ht="51" customHeight="1">
      <c r="A20" s="48" t="s">
        <v>87</v>
      </c>
      <c r="B20" s="48"/>
      <c r="C20" s="48"/>
    </row>
    <row r="21" spans="1:3" s="1" customFormat="1" ht="15.75">
      <c r="A21" s="49"/>
      <c r="B21" s="49"/>
      <c r="C21" s="49"/>
    </row>
    <row r="22" spans="1:2" ht="39">
      <c r="A22" s="43" t="s">
        <v>37</v>
      </c>
      <c r="B22" s="28"/>
    </row>
  </sheetData>
  <sheetProtection selectLockedCells="1" selectUnlockedCells="1"/>
  <mergeCells count="4">
    <mergeCell ref="A1:C1"/>
    <mergeCell ref="A4:A6"/>
    <mergeCell ref="A19:C19"/>
    <mergeCell ref="A20:C20"/>
  </mergeCells>
  <printOptions/>
  <pageMargins left="0.6895833333333333" right="0.47152777777777777" top="0.39375" bottom="0.16527777777777777" header="0.5118055555555555" footer="0.5118055555555555"/>
  <pageSetup horizontalDpi="300" verticalDpi="300" orientation="portrait" paperSize="9" scale="95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5"/>
  <sheetViews>
    <sheetView zoomScale="140" zoomScaleNormal="140" workbookViewId="0" topLeftCell="A40">
      <selection activeCell="N11" sqref="N11"/>
    </sheetView>
  </sheetViews>
  <sheetFormatPr defaultColWidth="10.3984375" defaultRowHeight="14.25"/>
  <cols>
    <col min="1" max="1" width="13.69921875" style="30" customWidth="1"/>
    <col min="2" max="2" width="19.5" style="41" customWidth="1"/>
    <col min="3" max="3" width="17.296875" style="30" customWidth="1"/>
    <col min="4" max="4" width="15" style="30" customWidth="1"/>
    <col min="5" max="5" width="17.09765625" style="30" customWidth="1"/>
    <col min="6" max="7" width="0" style="30" hidden="1" customWidth="1"/>
    <col min="8" max="8" width="13.296875" style="30" customWidth="1"/>
    <col min="9" max="9" width="14.59765625" style="30" customWidth="1"/>
    <col min="10" max="10" width="10.296875" style="30" customWidth="1"/>
    <col min="11" max="11" width="14" style="30" customWidth="1"/>
    <col min="12" max="16384" width="10.296875" style="30" customWidth="1"/>
  </cols>
  <sheetData>
    <row r="1" spans="1:11" s="1" customFormat="1" ht="15.75">
      <c r="A1" s="50" t="s">
        <v>12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3" s="1" customFormat="1" ht="14.25">
      <c r="A2" s="51">
        <f>'Контрольный лист'!A2</f>
        <v>0</v>
      </c>
      <c r="B2" s="51"/>
      <c r="C2" s="41"/>
    </row>
    <row r="3" spans="1:11" s="1" customFormat="1" ht="14.25">
      <c r="A3" s="12" t="s">
        <v>88</v>
      </c>
      <c r="B3" s="34" t="s">
        <v>89</v>
      </c>
      <c r="C3" s="52" t="s">
        <v>90</v>
      </c>
      <c r="D3" s="53" t="s">
        <v>91</v>
      </c>
      <c r="E3" s="54" t="s">
        <v>25</v>
      </c>
      <c r="F3" s="54"/>
      <c r="G3" s="54"/>
      <c r="H3" s="54"/>
      <c r="I3" s="54"/>
      <c r="J3" s="54"/>
      <c r="K3" s="55" t="s">
        <v>92</v>
      </c>
    </row>
    <row r="4" spans="1:11" s="1" customFormat="1" ht="14.25">
      <c r="A4" s="14">
        <v>1</v>
      </c>
      <c r="B4" s="34" t="s">
        <v>93</v>
      </c>
      <c r="C4" s="56">
        <v>1.2</v>
      </c>
      <c r="D4" s="57" t="s">
        <v>94</v>
      </c>
      <c r="E4" s="58">
        <v>44078</v>
      </c>
      <c r="F4" s="59"/>
      <c r="G4" s="59"/>
      <c r="H4" s="58" t="s">
        <v>50</v>
      </c>
      <c r="I4" s="58" t="s">
        <v>50</v>
      </c>
      <c r="J4" s="60">
        <v>44091</v>
      </c>
      <c r="K4" s="60">
        <v>44091</v>
      </c>
    </row>
    <row r="5" spans="1:11" s="1" customFormat="1" ht="14.25">
      <c r="A5" s="14">
        <v>2</v>
      </c>
      <c r="B5" s="34" t="s">
        <v>95</v>
      </c>
      <c r="C5" s="56" t="s">
        <v>96</v>
      </c>
      <c r="D5" s="57" t="s">
        <v>94</v>
      </c>
      <c r="E5" s="58">
        <v>44078</v>
      </c>
      <c r="F5" s="59"/>
      <c r="G5" s="59"/>
      <c r="H5" s="58" t="s">
        <v>50</v>
      </c>
      <c r="I5" s="58" t="s">
        <v>50</v>
      </c>
      <c r="J5" s="60">
        <v>44091</v>
      </c>
      <c r="K5" s="60">
        <v>44091</v>
      </c>
    </row>
    <row r="6" spans="1:11" s="1" customFormat="1" ht="25.5">
      <c r="A6" s="14">
        <v>3</v>
      </c>
      <c r="B6" s="34" t="s">
        <v>97</v>
      </c>
      <c r="C6" s="56" t="s">
        <v>98</v>
      </c>
      <c r="D6" s="57" t="s">
        <v>94</v>
      </c>
      <c r="E6" s="58">
        <v>44078</v>
      </c>
      <c r="F6" s="59"/>
      <c r="G6" s="59"/>
      <c r="H6" s="58" t="s">
        <v>50</v>
      </c>
      <c r="I6" s="58" t="s">
        <v>50</v>
      </c>
      <c r="J6" s="60">
        <v>44091</v>
      </c>
      <c r="K6" s="60">
        <v>44091</v>
      </c>
    </row>
    <row r="7" spans="1:11" s="1" customFormat="1" ht="14.25">
      <c r="A7" s="14">
        <v>4</v>
      </c>
      <c r="B7" s="34" t="s">
        <v>99</v>
      </c>
      <c r="C7" s="56" t="s">
        <v>100</v>
      </c>
      <c r="D7" s="57" t="s">
        <v>94</v>
      </c>
      <c r="E7" s="58">
        <v>44078</v>
      </c>
      <c r="F7" s="59"/>
      <c r="G7" s="59"/>
      <c r="H7" s="58" t="s">
        <v>50</v>
      </c>
      <c r="I7" s="58" t="s">
        <v>50</v>
      </c>
      <c r="J7" s="60">
        <v>44091</v>
      </c>
      <c r="K7" s="60">
        <v>44091</v>
      </c>
    </row>
    <row r="8" spans="1:11" s="1" customFormat="1" ht="25.5">
      <c r="A8" s="14">
        <v>5</v>
      </c>
      <c r="B8" s="34" t="s">
        <v>101</v>
      </c>
      <c r="C8" s="56">
        <v>18.19</v>
      </c>
      <c r="D8" s="57" t="s">
        <v>94</v>
      </c>
      <c r="E8" s="58">
        <v>44078</v>
      </c>
      <c r="F8" s="59"/>
      <c r="G8" s="59"/>
      <c r="H8" s="58" t="s">
        <v>50</v>
      </c>
      <c r="I8" s="58" t="s">
        <v>50</v>
      </c>
      <c r="J8" s="60">
        <v>44091</v>
      </c>
      <c r="K8" s="60">
        <v>44091</v>
      </c>
    </row>
    <row r="9" spans="1:11" s="1" customFormat="1" ht="25.5">
      <c r="A9" s="14">
        <v>6</v>
      </c>
      <c r="B9" s="34" t="s">
        <v>102</v>
      </c>
      <c r="C9" s="56">
        <v>108</v>
      </c>
      <c r="D9" s="57" t="s">
        <v>94</v>
      </c>
      <c r="E9" s="58">
        <v>44078</v>
      </c>
      <c r="F9" s="59"/>
      <c r="G9" s="59"/>
      <c r="H9" s="58" t="s">
        <v>50</v>
      </c>
      <c r="I9" s="58" t="s">
        <v>50</v>
      </c>
      <c r="J9" s="60">
        <v>44091</v>
      </c>
      <c r="K9" s="60">
        <v>44091</v>
      </c>
    </row>
    <row r="10" spans="1:11" s="1" customFormat="1" ht="25.5">
      <c r="A10" s="14">
        <v>7</v>
      </c>
      <c r="B10" s="34" t="s">
        <v>103</v>
      </c>
      <c r="C10" s="56">
        <v>22.21</v>
      </c>
      <c r="D10" s="57" t="s">
        <v>94</v>
      </c>
      <c r="E10" s="58">
        <v>44078</v>
      </c>
      <c r="F10" s="59"/>
      <c r="G10" s="59"/>
      <c r="H10" s="58" t="s">
        <v>50</v>
      </c>
      <c r="I10" s="58" t="s">
        <v>50</v>
      </c>
      <c r="J10" s="60">
        <v>44091</v>
      </c>
      <c r="K10" s="60">
        <v>44091</v>
      </c>
    </row>
    <row r="11" spans="1:11" s="1" customFormat="1" ht="25.5">
      <c r="A11" s="14">
        <v>8</v>
      </c>
      <c r="B11" s="34" t="s">
        <v>104</v>
      </c>
      <c r="C11" s="56">
        <v>23.24</v>
      </c>
      <c r="D11" s="57" t="s">
        <v>94</v>
      </c>
      <c r="E11" s="58">
        <v>44078</v>
      </c>
      <c r="F11" s="59"/>
      <c r="G11" s="59"/>
      <c r="H11" s="58" t="s">
        <v>50</v>
      </c>
      <c r="I11" s="58" t="s">
        <v>50</v>
      </c>
      <c r="J11" s="60">
        <v>44091</v>
      </c>
      <c r="K11" s="60">
        <v>44091</v>
      </c>
    </row>
    <row r="12" spans="1:11" s="1" customFormat="1" ht="25.5">
      <c r="A12" s="14">
        <v>9</v>
      </c>
      <c r="B12" s="34" t="s">
        <v>105</v>
      </c>
      <c r="C12" s="56">
        <v>25.26</v>
      </c>
      <c r="D12" s="57" t="s">
        <v>94</v>
      </c>
      <c r="E12" s="58">
        <v>44078</v>
      </c>
      <c r="F12" s="59"/>
      <c r="G12" s="59"/>
      <c r="H12" s="58" t="s">
        <v>50</v>
      </c>
      <c r="I12" s="58" t="s">
        <v>50</v>
      </c>
      <c r="J12" s="60">
        <v>44091</v>
      </c>
      <c r="K12" s="60">
        <v>44091</v>
      </c>
    </row>
    <row r="13" spans="1:11" s="1" customFormat="1" ht="14.25">
      <c r="A13" s="14">
        <v>10</v>
      </c>
      <c r="B13" s="34" t="s">
        <v>106</v>
      </c>
      <c r="C13" s="56" t="s">
        <v>107</v>
      </c>
      <c r="D13" s="57" t="s">
        <v>94</v>
      </c>
      <c r="E13" s="58">
        <v>44078</v>
      </c>
      <c r="F13" s="59"/>
      <c r="G13" s="59"/>
      <c r="H13" s="58" t="s">
        <v>50</v>
      </c>
      <c r="I13" s="58" t="s">
        <v>50</v>
      </c>
      <c r="J13" s="60">
        <v>44091</v>
      </c>
      <c r="K13" s="60">
        <v>44091</v>
      </c>
    </row>
    <row r="14" spans="1:11" s="1" customFormat="1" ht="25.5">
      <c r="A14" s="14">
        <v>11</v>
      </c>
      <c r="B14" s="34" t="s">
        <v>108</v>
      </c>
      <c r="C14" s="56" t="s">
        <v>109</v>
      </c>
      <c r="D14" s="57" t="s">
        <v>94</v>
      </c>
      <c r="E14" s="58">
        <v>44078</v>
      </c>
      <c r="F14" s="59"/>
      <c r="G14" s="59"/>
      <c r="H14" s="58" t="s">
        <v>50</v>
      </c>
      <c r="I14" s="58" t="s">
        <v>50</v>
      </c>
      <c r="J14" s="60">
        <v>44091</v>
      </c>
      <c r="K14" s="60">
        <v>44091</v>
      </c>
    </row>
    <row r="15" spans="1:11" s="1" customFormat="1" ht="38.25">
      <c r="A15" s="14">
        <v>12</v>
      </c>
      <c r="B15" s="34" t="s">
        <v>110</v>
      </c>
      <c r="C15" s="56">
        <v>37</v>
      </c>
      <c r="D15" s="57" t="s">
        <v>94</v>
      </c>
      <c r="E15" s="58">
        <v>44078</v>
      </c>
      <c r="F15" s="59"/>
      <c r="G15" s="59"/>
      <c r="H15" s="58" t="s">
        <v>50</v>
      </c>
      <c r="I15" s="58" t="s">
        <v>50</v>
      </c>
      <c r="J15" s="60">
        <v>44091</v>
      </c>
      <c r="K15" s="60">
        <v>44091</v>
      </c>
    </row>
    <row r="16" spans="1:11" s="1" customFormat="1" ht="25.5">
      <c r="A16" s="14">
        <v>13</v>
      </c>
      <c r="B16" s="34" t="s">
        <v>111</v>
      </c>
      <c r="C16" s="56" t="s">
        <v>112</v>
      </c>
      <c r="D16" s="57" t="s">
        <v>94</v>
      </c>
      <c r="E16" s="58">
        <v>44078</v>
      </c>
      <c r="F16" s="59"/>
      <c r="G16" s="59"/>
      <c r="H16" s="58" t="s">
        <v>50</v>
      </c>
      <c r="I16" s="58" t="s">
        <v>50</v>
      </c>
      <c r="J16" s="60">
        <v>44091</v>
      </c>
      <c r="K16" s="60">
        <v>44091</v>
      </c>
    </row>
    <row r="17" spans="1:11" s="1" customFormat="1" ht="14.25">
      <c r="A17" s="14">
        <v>14</v>
      </c>
      <c r="B17" s="34" t="s">
        <v>113</v>
      </c>
      <c r="C17" s="56" t="s">
        <v>114</v>
      </c>
      <c r="D17" s="57" t="s">
        <v>94</v>
      </c>
      <c r="E17" s="58">
        <v>44078</v>
      </c>
      <c r="F17" s="59"/>
      <c r="G17" s="59"/>
      <c r="H17" s="58" t="s">
        <v>50</v>
      </c>
      <c r="I17" s="58" t="s">
        <v>50</v>
      </c>
      <c r="J17" s="60">
        <v>44091</v>
      </c>
      <c r="K17" s="60">
        <v>44091</v>
      </c>
    </row>
    <row r="18" spans="1:11" s="1" customFormat="1" ht="25.5">
      <c r="A18" s="14">
        <v>15</v>
      </c>
      <c r="B18" s="34" t="s">
        <v>115</v>
      </c>
      <c r="C18" s="56">
        <v>55.63</v>
      </c>
      <c r="D18" s="57" t="s">
        <v>94</v>
      </c>
      <c r="E18" s="58">
        <v>44078</v>
      </c>
      <c r="F18" s="59"/>
      <c r="G18" s="59"/>
      <c r="H18" s="58" t="s">
        <v>50</v>
      </c>
      <c r="I18" s="58" t="s">
        <v>50</v>
      </c>
      <c r="J18" s="60">
        <v>44091</v>
      </c>
      <c r="K18" s="60">
        <v>44091</v>
      </c>
    </row>
    <row r="19" spans="1:11" s="1" customFormat="1" ht="25.5">
      <c r="A19" s="14">
        <v>16</v>
      </c>
      <c r="B19" s="34" t="s">
        <v>116</v>
      </c>
      <c r="C19" s="56">
        <v>64.67</v>
      </c>
      <c r="D19" s="57" t="s">
        <v>94</v>
      </c>
      <c r="E19" s="58">
        <v>44078</v>
      </c>
      <c r="F19" s="59"/>
      <c r="G19" s="59"/>
      <c r="H19" s="58" t="s">
        <v>50</v>
      </c>
      <c r="I19" s="58" t="s">
        <v>50</v>
      </c>
      <c r="J19" s="60">
        <v>44091</v>
      </c>
      <c r="K19" s="60">
        <v>44091</v>
      </c>
    </row>
    <row r="20" spans="1:11" s="1" customFormat="1" ht="25.5">
      <c r="A20" s="14">
        <v>17</v>
      </c>
      <c r="B20" s="34" t="s">
        <v>117</v>
      </c>
      <c r="C20" s="56">
        <v>65.66</v>
      </c>
      <c r="D20" s="57" t="s">
        <v>94</v>
      </c>
      <c r="E20" s="58">
        <v>44078</v>
      </c>
      <c r="F20" s="59"/>
      <c r="G20" s="59"/>
      <c r="H20" s="58" t="s">
        <v>50</v>
      </c>
      <c r="I20" s="58" t="s">
        <v>50</v>
      </c>
      <c r="J20" s="60">
        <v>44091</v>
      </c>
      <c r="K20" s="60">
        <v>44091</v>
      </c>
    </row>
    <row r="21" spans="1:11" s="1" customFormat="1" ht="25.5">
      <c r="A21" s="14">
        <v>18</v>
      </c>
      <c r="B21" s="34" t="s">
        <v>118</v>
      </c>
      <c r="C21" s="56" t="s">
        <v>119</v>
      </c>
      <c r="D21" s="57" t="s">
        <v>94</v>
      </c>
      <c r="E21" s="58">
        <v>44078</v>
      </c>
      <c r="F21" s="59"/>
      <c r="G21" s="59"/>
      <c r="H21" s="58" t="s">
        <v>50</v>
      </c>
      <c r="I21" s="58" t="s">
        <v>50</v>
      </c>
      <c r="J21" s="60">
        <v>44091</v>
      </c>
      <c r="K21" s="60">
        <v>44091</v>
      </c>
    </row>
    <row r="22" spans="1:11" s="1" customFormat="1" ht="14.25">
      <c r="A22" s="14">
        <v>19</v>
      </c>
      <c r="B22" s="34" t="s">
        <v>120</v>
      </c>
      <c r="C22" s="56">
        <v>27.28</v>
      </c>
      <c r="D22" s="57" t="s">
        <v>94</v>
      </c>
      <c r="E22" s="58">
        <v>44078</v>
      </c>
      <c r="F22" s="59"/>
      <c r="G22" s="59"/>
      <c r="H22" s="58" t="s">
        <v>50</v>
      </c>
      <c r="I22" s="58" t="s">
        <v>50</v>
      </c>
      <c r="J22" s="60">
        <v>44091</v>
      </c>
      <c r="K22" s="60">
        <v>44091</v>
      </c>
    </row>
    <row r="23" spans="1:11" s="1" customFormat="1" ht="25.5">
      <c r="A23" s="14">
        <v>20</v>
      </c>
      <c r="B23" s="34" t="s">
        <v>121</v>
      </c>
      <c r="C23" s="56" t="s">
        <v>122</v>
      </c>
      <c r="D23" s="57" t="s">
        <v>94</v>
      </c>
      <c r="E23" s="58">
        <v>44078</v>
      </c>
      <c r="F23" s="59"/>
      <c r="G23" s="59"/>
      <c r="H23" s="58" t="s">
        <v>50</v>
      </c>
      <c r="I23" s="58" t="s">
        <v>50</v>
      </c>
      <c r="J23" s="60">
        <v>44091</v>
      </c>
      <c r="K23" s="60">
        <v>44091</v>
      </c>
    </row>
    <row r="24" spans="1:11" s="1" customFormat="1" ht="14.25">
      <c r="A24" s="14">
        <v>21</v>
      </c>
      <c r="B24" s="34" t="s">
        <v>123</v>
      </c>
      <c r="C24" s="56" t="s">
        <v>124</v>
      </c>
      <c r="D24" s="57" t="s">
        <v>94</v>
      </c>
      <c r="E24" s="58">
        <v>44078</v>
      </c>
      <c r="F24" s="59"/>
      <c r="G24" s="59"/>
      <c r="H24" s="58" t="s">
        <v>50</v>
      </c>
      <c r="I24" s="58" t="s">
        <v>50</v>
      </c>
      <c r="J24" s="60">
        <v>44091</v>
      </c>
      <c r="K24" s="60">
        <v>44091</v>
      </c>
    </row>
    <row r="25" spans="1:11" s="1" customFormat="1" ht="14.25">
      <c r="A25" s="14">
        <v>22</v>
      </c>
      <c r="B25" s="34" t="s">
        <v>125</v>
      </c>
      <c r="C25" s="56">
        <v>10.9</v>
      </c>
      <c r="D25" s="57" t="s">
        <v>94</v>
      </c>
      <c r="E25" s="58">
        <v>44078</v>
      </c>
      <c r="F25" s="59"/>
      <c r="G25" s="59"/>
      <c r="H25" s="58" t="s">
        <v>50</v>
      </c>
      <c r="I25" s="58" t="s">
        <v>50</v>
      </c>
      <c r="J25" s="60">
        <v>44091</v>
      </c>
      <c r="K25" s="60">
        <v>44091</v>
      </c>
    </row>
    <row r="26" spans="1:11" s="1" customFormat="1" ht="14.25">
      <c r="A26" s="14">
        <v>23</v>
      </c>
      <c r="B26" s="34" t="s">
        <v>126</v>
      </c>
      <c r="C26" s="56">
        <v>114</v>
      </c>
      <c r="D26" s="57" t="s">
        <v>94</v>
      </c>
      <c r="E26" s="58">
        <v>44078</v>
      </c>
      <c r="F26" s="59"/>
      <c r="G26" s="59"/>
      <c r="H26" s="58" t="s">
        <v>50</v>
      </c>
      <c r="I26" s="58" t="s">
        <v>50</v>
      </c>
      <c r="J26" s="60">
        <v>44091</v>
      </c>
      <c r="K26" s="60">
        <v>44091</v>
      </c>
    </row>
    <row r="27" spans="1:11" s="1" customFormat="1" ht="14.25">
      <c r="A27" s="14">
        <v>24</v>
      </c>
      <c r="B27" s="34" t="s">
        <v>127</v>
      </c>
      <c r="C27" s="56" t="s">
        <v>128</v>
      </c>
      <c r="D27" s="57" t="s">
        <v>94</v>
      </c>
      <c r="E27" s="58">
        <v>44078</v>
      </c>
      <c r="F27" s="59"/>
      <c r="G27" s="59"/>
      <c r="H27" s="58" t="s">
        <v>50</v>
      </c>
      <c r="I27" s="58" t="s">
        <v>50</v>
      </c>
      <c r="J27" s="60">
        <v>44091</v>
      </c>
      <c r="K27" s="60">
        <v>44091</v>
      </c>
    </row>
    <row r="28" spans="1:11" s="1" customFormat="1" ht="25.5">
      <c r="A28" s="14">
        <v>25</v>
      </c>
      <c r="B28" s="34" t="s">
        <v>129</v>
      </c>
      <c r="C28" s="56">
        <v>112</v>
      </c>
      <c r="D28" s="57" t="s">
        <v>94</v>
      </c>
      <c r="E28" s="58">
        <v>44078</v>
      </c>
      <c r="F28" s="59"/>
      <c r="G28" s="59"/>
      <c r="H28" s="58" t="s">
        <v>50</v>
      </c>
      <c r="I28" s="58" t="s">
        <v>50</v>
      </c>
      <c r="J28" s="60">
        <v>44091</v>
      </c>
      <c r="K28" s="60">
        <v>44091</v>
      </c>
    </row>
    <row r="29" spans="1:11" s="1" customFormat="1" ht="14.25">
      <c r="A29" s="14">
        <v>26</v>
      </c>
      <c r="B29" s="34" t="s">
        <v>130</v>
      </c>
      <c r="C29" s="56">
        <v>116</v>
      </c>
      <c r="D29" s="57" t="s">
        <v>94</v>
      </c>
      <c r="E29" s="58">
        <v>44078</v>
      </c>
      <c r="F29" s="59"/>
      <c r="G29" s="59"/>
      <c r="H29" s="58" t="s">
        <v>50</v>
      </c>
      <c r="I29" s="58" t="s">
        <v>50</v>
      </c>
      <c r="J29" s="60">
        <v>44091</v>
      </c>
      <c r="K29" s="60">
        <v>44091</v>
      </c>
    </row>
    <row r="30" spans="1:11" s="1" customFormat="1" ht="25.5">
      <c r="A30" s="14">
        <v>27</v>
      </c>
      <c r="B30" s="34" t="s">
        <v>121</v>
      </c>
      <c r="C30" s="56" t="s">
        <v>131</v>
      </c>
      <c r="D30" s="57" t="s">
        <v>94</v>
      </c>
      <c r="E30" s="58">
        <v>44078</v>
      </c>
      <c r="F30" s="59"/>
      <c r="G30" s="59"/>
      <c r="H30" s="58" t="s">
        <v>50</v>
      </c>
      <c r="I30" s="58" t="s">
        <v>50</v>
      </c>
      <c r="J30" s="60">
        <v>44091</v>
      </c>
      <c r="K30" s="60">
        <v>44091</v>
      </c>
    </row>
    <row r="31" spans="1:11" s="1" customFormat="1" ht="14.25">
      <c r="A31" s="14">
        <v>28</v>
      </c>
      <c r="B31" s="34" t="s">
        <v>120</v>
      </c>
      <c r="C31" s="56">
        <v>51.52</v>
      </c>
      <c r="D31" s="57" t="s">
        <v>94</v>
      </c>
      <c r="E31" s="58">
        <v>44078</v>
      </c>
      <c r="F31" s="59"/>
      <c r="G31" s="59"/>
      <c r="H31" s="58" t="s">
        <v>50</v>
      </c>
      <c r="I31" s="58" t="s">
        <v>50</v>
      </c>
      <c r="J31" s="60">
        <v>44091</v>
      </c>
      <c r="K31" s="60">
        <v>44091</v>
      </c>
    </row>
    <row r="32" spans="1:11" s="1" customFormat="1" ht="25.5">
      <c r="A32" s="14">
        <v>29</v>
      </c>
      <c r="B32" s="34" t="s">
        <v>132</v>
      </c>
      <c r="C32" s="56" t="s">
        <v>133</v>
      </c>
      <c r="D32" s="57" t="s">
        <v>94</v>
      </c>
      <c r="E32" s="58">
        <v>44078</v>
      </c>
      <c r="F32" s="59"/>
      <c r="G32" s="59"/>
      <c r="H32" s="58" t="s">
        <v>50</v>
      </c>
      <c r="I32" s="58" t="s">
        <v>50</v>
      </c>
      <c r="J32" s="60">
        <v>44091</v>
      </c>
      <c r="K32" s="60">
        <v>44091</v>
      </c>
    </row>
    <row r="33" spans="1:11" s="1" customFormat="1" ht="25.5">
      <c r="A33" s="14">
        <v>30</v>
      </c>
      <c r="B33" s="34" t="s">
        <v>134</v>
      </c>
      <c r="C33" s="56" t="s">
        <v>135</v>
      </c>
      <c r="D33" s="57" t="s">
        <v>94</v>
      </c>
      <c r="E33" s="58">
        <v>44078</v>
      </c>
      <c r="F33" s="59"/>
      <c r="G33" s="59"/>
      <c r="H33" s="58" t="s">
        <v>50</v>
      </c>
      <c r="I33" s="58" t="s">
        <v>50</v>
      </c>
      <c r="J33" s="60">
        <v>44091</v>
      </c>
      <c r="K33" s="60">
        <v>44091</v>
      </c>
    </row>
    <row r="34" spans="1:11" s="1" customFormat="1" ht="25.5">
      <c r="A34" s="14">
        <v>31</v>
      </c>
      <c r="B34" s="34" t="s">
        <v>136</v>
      </c>
      <c r="C34" s="56" t="s">
        <v>137</v>
      </c>
      <c r="D34" s="57" t="s">
        <v>94</v>
      </c>
      <c r="E34" s="58">
        <v>44078</v>
      </c>
      <c r="F34" s="59"/>
      <c r="G34" s="59"/>
      <c r="H34" s="58" t="s">
        <v>50</v>
      </c>
      <c r="I34" s="58" t="s">
        <v>50</v>
      </c>
      <c r="J34" s="60">
        <v>44091</v>
      </c>
      <c r="K34" s="60">
        <v>44091</v>
      </c>
    </row>
    <row r="35" spans="1:11" s="1" customFormat="1" ht="14.25">
      <c r="A35" s="14">
        <v>32</v>
      </c>
      <c r="B35" s="34" t="s">
        <v>138</v>
      </c>
      <c r="C35" s="56" t="s">
        <v>139</v>
      </c>
      <c r="D35" s="57" t="s">
        <v>94</v>
      </c>
      <c r="E35" s="58">
        <v>44078</v>
      </c>
      <c r="F35" s="59"/>
      <c r="G35" s="59"/>
      <c r="H35" s="58" t="s">
        <v>50</v>
      </c>
      <c r="I35" s="58" t="s">
        <v>50</v>
      </c>
      <c r="J35" s="60">
        <v>44091</v>
      </c>
      <c r="K35" s="60">
        <v>44091</v>
      </c>
    </row>
    <row r="36" spans="1:11" s="1" customFormat="1" ht="25.5">
      <c r="A36" s="14">
        <v>33</v>
      </c>
      <c r="B36" s="34" t="s">
        <v>140</v>
      </c>
      <c r="C36" s="56">
        <v>69</v>
      </c>
      <c r="D36" s="57" t="s">
        <v>94</v>
      </c>
      <c r="E36" s="58">
        <v>44078</v>
      </c>
      <c r="F36" s="59"/>
      <c r="G36" s="59"/>
      <c r="H36" s="58" t="s">
        <v>50</v>
      </c>
      <c r="I36" s="58" t="s">
        <v>50</v>
      </c>
      <c r="J36" s="60">
        <v>44091</v>
      </c>
      <c r="K36" s="60">
        <v>44091</v>
      </c>
    </row>
    <row r="37" spans="1:11" s="1" customFormat="1" ht="14.25">
      <c r="A37" s="14">
        <v>34</v>
      </c>
      <c r="B37" s="34" t="s">
        <v>141</v>
      </c>
      <c r="C37" s="56">
        <v>80</v>
      </c>
      <c r="D37" s="57" t="s">
        <v>94</v>
      </c>
      <c r="E37" s="58">
        <v>44078</v>
      </c>
      <c r="F37" s="59"/>
      <c r="G37" s="59"/>
      <c r="H37" s="58" t="s">
        <v>50</v>
      </c>
      <c r="I37" s="58" t="s">
        <v>50</v>
      </c>
      <c r="J37" s="60">
        <v>44091</v>
      </c>
      <c r="K37" s="60">
        <v>44091</v>
      </c>
    </row>
    <row r="38" spans="1:11" s="1" customFormat="1" ht="14.25">
      <c r="A38" s="14">
        <v>35</v>
      </c>
      <c r="B38" s="34" t="s">
        <v>142</v>
      </c>
      <c r="C38" s="56">
        <v>74.75</v>
      </c>
      <c r="D38" s="57" t="s">
        <v>94</v>
      </c>
      <c r="E38" s="58">
        <v>44078</v>
      </c>
      <c r="F38" s="59"/>
      <c r="G38" s="59"/>
      <c r="H38" s="58" t="s">
        <v>50</v>
      </c>
      <c r="I38" s="58" t="s">
        <v>50</v>
      </c>
      <c r="J38" s="60">
        <v>44091</v>
      </c>
      <c r="K38" s="60">
        <v>44091</v>
      </c>
    </row>
    <row r="39" spans="1:11" s="1" customFormat="1" ht="24">
      <c r="A39" s="14">
        <v>36</v>
      </c>
      <c r="B39" s="34" t="s">
        <v>143</v>
      </c>
      <c r="C39" s="56" t="s">
        <v>144</v>
      </c>
      <c r="D39" s="57" t="s">
        <v>94</v>
      </c>
      <c r="E39" s="58">
        <v>44078</v>
      </c>
      <c r="F39" s="59"/>
      <c r="G39" s="59"/>
      <c r="H39" s="58" t="s">
        <v>50</v>
      </c>
      <c r="I39" s="58" t="s">
        <v>50</v>
      </c>
      <c r="J39" s="60">
        <v>44091</v>
      </c>
      <c r="K39" s="60">
        <v>44091</v>
      </c>
    </row>
    <row r="40" spans="1:11" s="1" customFormat="1" ht="14.25">
      <c r="A40" s="14">
        <v>37</v>
      </c>
      <c r="B40" s="34" t="s">
        <v>145</v>
      </c>
      <c r="C40" s="56">
        <v>96.97</v>
      </c>
      <c r="D40" s="57" t="s">
        <v>94</v>
      </c>
      <c r="E40" s="58">
        <v>44078</v>
      </c>
      <c r="F40" s="59"/>
      <c r="G40" s="59"/>
      <c r="H40" s="58" t="s">
        <v>50</v>
      </c>
      <c r="I40" s="58" t="s">
        <v>50</v>
      </c>
      <c r="J40" s="60">
        <v>44091</v>
      </c>
      <c r="K40" s="60">
        <v>44091</v>
      </c>
    </row>
    <row r="41" spans="1:11" s="1" customFormat="1" ht="25.5">
      <c r="A41" s="14">
        <v>38</v>
      </c>
      <c r="B41" s="34" t="s">
        <v>146</v>
      </c>
      <c r="C41" s="56" t="s">
        <v>147</v>
      </c>
      <c r="D41" s="57" t="s">
        <v>94</v>
      </c>
      <c r="E41" s="58">
        <v>44078</v>
      </c>
      <c r="F41" s="59"/>
      <c r="G41" s="59"/>
      <c r="H41" s="58" t="s">
        <v>50</v>
      </c>
      <c r="I41" s="58" t="s">
        <v>50</v>
      </c>
      <c r="J41" s="60">
        <v>44091</v>
      </c>
      <c r="K41" s="60">
        <v>44091</v>
      </c>
    </row>
    <row r="42" spans="1:11" s="1" customFormat="1" ht="25.5">
      <c r="A42" s="14">
        <v>39</v>
      </c>
      <c r="B42" s="34" t="s">
        <v>148</v>
      </c>
      <c r="C42" s="56" t="s">
        <v>149</v>
      </c>
      <c r="D42" s="57" t="s">
        <v>94</v>
      </c>
      <c r="E42" s="58">
        <v>44078</v>
      </c>
      <c r="F42" s="59"/>
      <c r="G42" s="59"/>
      <c r="H42" s="58" t="s">
        <v>50</v>
      </c>
      <c r="I42" s="58" t="s">
        <v>50</v>
      </c>
      <c r="J42" s="60">
        <v>44091</v>
      </c>
      <c r="K42" s="60">
        <v>44091</v>
      </c>
    </row>
    <row r="43" spans="1:11" s="1" customFormat="1" ht="25.5">
      <c r="A43" s="14">
        <v>40</v>
      </c>
      <c r="B43" s="34" t="s">
        <v>150</v>
      </c>
      <c r="C43" s="56" t="s">
        <v>151</v>
      </c>
      <c r="D43" s="57" t="s">
        <v>94</v>
      </c>
      <c r="E43" s="58">
        <v>44078</v>
      </c>
      <c r="F43" s="59"/>
      <c r="G43" s="59"/>
      <c r="H43" s="58" t="s">
        <v>50</v>
      </c>
      <c r="I43" s="58" t="s">
        <v>50</v>
      </c>
      <c r="J43" s="60">
        <v>44091</v>
      </c>
      <c r="K43" s="60">
        <v>44091</v>
      </c>
    </row>
    <row r="44" spans="1:11" s="1" customFormat="1" ht="24">
      <c r="A44" s="14">
        <v>41</v>
      </c>
      <c r="B44" s="34" t="s">
        <v>152</v>
      </c>
      <c r="C44" s="56" t="s">
        <v>153</v>
      </c>
      <c r="D44" s="57" t="s">
        <v>94</v>
      </c>
      <c r="E44" s="58">
        <v>44078</v>
      </c>
      <c r="F44" s="59"/>
      <c r="G44" s="59"/>
      <c r="H44" s="58" t="s">
        <v>50</v>
      </c>
      <c r="I44" s="58" t="s">
        <v>50</v>
      </c>
      <c r="J44" s="60">
        <v>44091</v>
      </c>
      <c r="K44" s="60">
        <v>44091</v>
      </c>
    </row>
    <row r="45" spans="1:11" s="1" customFormat="1" ht="14.25">
      <c r="A45" s="14">
        <v>42</v>
      </c>
      <c r="B45" s="34" t="s">
        <v>154</v>
      </c>
      <c r="C45" s="56" t="s">
        <v>155</v>
      </c>
      <c r="D45" s="57" t="s">
        <v>94</v>
      </c>
      <c r="E45" s="58">
        <v>44078</v>
      </c>
      <c r="F45" s="59"/>
      <c r="G45" s="59"/>
      <c r="H45" s="58" t="s">
        <v>50</v>
      </c>
      <c r="I45" s="58" t="s">
        <v>50</v>
      </c>
      <c r="J45" s="60">
        <v>44091</v>
      </c>
      <c r="K45" s="60">
        <v>44091</v>
      </c>
    </row>
    <row r="46" spans="1:11" s="1" customFormat="1" ht="25.5">
      <c r="A46" s="14">
        <v>43</v>
      </c>
      <c r="B46" s="34" t="s">
        <v>156</v>
      </c>
      <c r="C46" s="56" t="s">
        <v>157</v>
      </c>
      <c r="D46" s="57" t="s">
        <v>94</v>
      </c>
      <c r="E46" s="58">
        <v>44078</v>
      </c>
      <c r="F46" s="59"/>
      <c r="G46" s="59"/>
      <c r="H46" s="58" t="s">
        <v>50</v>
      </c>
      <c r="I46" s="58" t="s">
        <v>50</v>
      </c>
      <c r="J46" s="60">
        <v>44091</v>
      </c>
      <c r="K46" s="60">
        <v>44091</v>
      </c>
    </row>
    <row r="47" spans="1:11" s="1" customFormat="1" ht="14.25">
      <c r="A47" s="14">
        <v>44</v>
      </c>
      <c r="B47" s="34" t="s">
        <v>158</v>
      </c>
      <c r="C47" s="56" t="s">
        <v>159</v>
      </c>
      <c r="D47" s="57" t="s">
        <v>94</v>
      </c>
      <c r="E47" s="58">
        <v>44078</v>
      </c>
      <c r="F47" s="59"/>
      <c r="G47" s="59"/>
      <c r="H47" s="58" t="s">
        <v>50</v>
      </c>
      <c r="I47" s="58" t="s">
        <v>50</v>
      </c>
      <c r="J47" s="60">
        <v>44091</v>
      </c>
      <c r="K47" s="60">
        <v>44091</v>
      </c>
    </row>
    <row r="48" spans="1:11" s="1" customFormat="1" ht="14.25">
      <c r="A48" s="14">
        <v>45</v>
      </c>
      <c r="B48" s="34" t="s">
        <v>160</v>
      </c>
      <c r="C48" s="56" t="s">
        <v>161</v>
      </c>
      <c r="D48" s="57" t="s">
        <v>94</v>
      </c>
      <c r="E48" s="58">
        <v>44078</v>
      </c>
      <c r="F48" s="59"/>
      <c r="G48" s="59"/>
      <c r="H48" s="58" t="s">
        <v>50</v>
      </c>
      <c r="I48" s="58" t="s">
        <v>50</v>
      </c>
      <c r="J48" s="60">
        <v>44091</v>
      </c>
      <c r="K48" s="60">
        <v>44091</v>
      </c>
    </row>
    <row r="49" spans="1:11" s="1" customFormat="1" ht="24">
      <c r="A49" s="14">
        <v>46</v>
      </c>
      <c r="B49" s="34" t="s">
        <v>162</v>
      </c>
      <c r="C49" s="56" t="s">
        <v>163</v>
      </c>
      <c r="D49" s="57" t="s">
        <v>94</v>
      </c>
      <c r="E49" s="58">
        <v>44078</v>
      </c>
      <c r="F49" s="59"/>
      <c r="G49" s="59"/>
      <c r="H49" s="58" t="s">
        <v>50</v>
      </c>
      <c r="I49" s="58" t="s">
        <v>50</v>
      </c>
      <c r="J49" s="60">
        <v>44091</v>
      </c>
      <c r="K49" s="60">
        <v>44091</v>
      </c>
    </row>
    <row r="50" spans="1:11" s="1" customFormat="1" ht="14.25">
      <c r="A50" s="14">
        <v>47</v>
      </c>
      <c r="B50" s="34" t="s">
        <v>164</v>
      </c>
      <c r="C50" s="56" t="s">
        <v>165</v>
      </c>
      <c r="D50" s="57" t="s">
        <v>94</v>
      </c>
      <c r="E50" s="58">
        <v>44078</v>
      </c>
      <c r="F50" s="59"/>
      <c r="G50" s="59"/>
      <c r="H50" s="58" t="s">
        <v>50</v>
      </c>
      <c r="I50" s="58" t="s">
        <v>50</v>
      </c>
      <c r="J50" s="60">
        <v>44091</v>
      </c>
      <c r="K50" s="60">
        <v>44091</v>
      </c>
    </row>
    <row r="51" spans="1:11" s="1" customFormat="1" ht="14.25">
      <c r="A51" s="14">
        <v>48</v>
      </c>
      <c r="B51" s="34" t="s">
        <v>166</v>
      </c>
      <c r="C51" s="56" t="s">
        <v>167</v>
      </c>
      <c r="D51" s="57" t="s">
        <v>94</v>
      </c>
      <c r="E51" s="58">
        <v>44078</v>
      </c>
      <c r="F51" s="59"/>
      <c r="G51" s="59"/>
      <c r="H51" s="58" t="s">
        <v>50</v>
      </c>
      <c r="I51" s="58" t="s">
        <v>50</v>
      </c>
      <c r="J51" s="60">
        <v>44091</v>
      </c>
      <c r="K51" s="60">
        <v>44091</v>
      </c>
    </row>
    <row r="52" spans="1:11" s="1" customFormat="1" ht="24">
      <c r="A52" s="14">
        <v>49</v>
      </c>
      <c r="B52" s="61" t="s">
        <v>168</v>
      </c>
      <c r="C52" s="62" t="s">
        <v>169</v>
      </c>
      <c r="D52" s="57" t="s">
        <v>94</v>
      </c>
      <c r="E52" s="58">
        <v>44078</v>
      </c>
      <c r="F52" s="59"/>
      <c r="G52" s="59"/>
      <c r="H52" s="58">
        <v>44088</v>
      </c>
      <c r="I52" s="58">
        <v>44103</v>
      </c>
      <c r="J52" s="60">
        <v>44091</v>
      </c>
      <c r="K52" s="60">
        <v>44091</v>
      </c>
    </row>
    <row r="53" spans="1:11" s="1" customFormat="1" ht="14.25">
      <c r="A53" s="14">
        <v>50</v>
      </c>
      <c r="B53" s="61" t="s">
        <v>170</v>
      </c>
      <c r="C53" s="61" t="s">
        <v>171</v>
      </c>
      <c r="D53" s="57" t="s">
        <v>94</v>
      </c>
      <c r="E53" s="58">
        <v>44078</v>
      </c>
      <c r="F53" s="59"/>
      <c r="G53" s="59"/>
      <c r="H53" s="58">
        <v>44084</v>
      </c>
      <c r="I53" s="58">
        <v>44103</v>
      </c>
      <c r="J53" s="60">
        <v>44091</v>
      </c>
      <c r="K53" s="60">
        <v>44091</v>
      </c>
    </row>
    <row r="54" spans="1:12" ht="15">
      <c r="A54" s="25"/>
      <c r="B54" s="63"/>
      <c r="C54" s="63"/>
      <c r="D54" s="1"/>
      <c r="E54" s="1"/>
      <c r="F54" s="1"/>
      <c r="G54" s="1"/>
      <c r="H54" s="1"/>
      <c r="I54" s="1"/>
      <c r="J54" s="1"/>
      <c r="K54" s="1"/>
      <c r="L54" s="1"/>
    </row>
    <row r="55" spans="1:12" ht="15.75" customHeight="1">
      <c r="A55" s="43" t="s">
        <v>37</v>
      </c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1"/>
    </row>
  </sheetData>
  <sheetProtection selectLockedCells="1" selectUnlockedCells="1"/>
  <mergeCells count="4">
    <mergeCell ref="A1:K1"/>
    <mergeCell ref="A2:B2"/>
    <mergeCell ref="E3:J3"/>
    <mergeCell ref="A55:K55"/>
  </mergeCells>
  <printOptions/>
  <pageMargins left="0.6895833333333333" right="0.47152777777777777" top="0.30486111111111114" bottom="0.0375" header="0.5118055555555555" footer="0.5118055555555555"/>
  <pageSetup horizontalDpi="300" verticalDpi="300" orientation="portrait" paperSize="9" scale="6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T71"/>
  <sheetViews>
    <sheetView zoomScale="140" zoomScaleNormal="140" workbookViewId="0" topLeftCell="A52">
      <selection activeCell="I61" sqref="I61"/>
    </sheetView>
  </sheetViews>
  <sheetFormatPr defaultColWidth="10.3984375" defaultRowHeight="14.25"/>
  <cols>
    <col min="1" max="1" width="13.5" style="64" customWidth="1"/>
    <col min="2" max="2" width="10.09765625" style="65" customWidth="1"/>
    <col min="3" max="3" width="8" style="64" customWidth="1"/>
    <col min="4" max="4" width="7.296875" style="64" customWidth="1"/>
    <col min="5" max="5" width="8.796875" style="64" customWidth="1"/>
    <col min="6" max="6" width="6.09765625" style="64" customWidth="1"/>
    <col min="7" max="7" width="5.5" style="66" customWidth="1"/>
    <col min="8" max="8" width="17.5" style="66" customWidth="1"/>
    <col min="9" max="9" width="19.5" style="67" customWidth="1"/>
    <col min="10" max="10" width="27" style="68" customWidth="1"/>
    <col min="11" max="16384" width="10.296875" style="64" customWidth="1"/>
  </cols>
  <sheetData>
    <row r="1" spans="1:10" s="70" customFormat="1" ht="13.5" customHeight="1">
      <c r="A1" s="69" t="s">
        <v>172</v>
      </c>
      <c r="B1" s="69"/>
      <c r="C1" s="69"/>
      <c r="D1" s="69"/>
      <c r="E1" s="69"/>
      <c r="F1" s="69"/>
      <c r="G1" s="69"/>
      <c r="H1" s="69"/>
      <c r="I1" s="69"/>
      <c r="J1" s="69"/>
    </row>
    <row r="2" spans="1:9" s="70" customFormat="1" ht="13.5" customHeight="1">
      <c r="A2" s="71" t="s">
        <v>65</v>
      </c>
      <c r="B2" s="71" t="s">
        <v>173</v>
      </c>
      <c r="C2" s="65"/>
      <c r="I2" s="72"/>
    </row>
    <row r="3" spans="1:10" s="70" customFormat="1" ht="13.5" customHeight="1">
      <c r="A3" s="56" t="s">
        <v>89</v>
      </c>
      <c r="B3" s="73" t="s">
        <v>90</v>
      </c>
      <c r="C3" s="73" t="s">
        <v>174</v>
      </c>
      <c r="D3" s="74" t="s">
        <v>91</v>
      </c>
      <c r="E3" s="74" t="s">
        <v>25</v>
      </c>
      <c r="F3" s="74"/>
      <c r="G3" s="74"/>
      <c r="H3" s="74"/>
      <c r="I3" s="74"/>
      <c r="J3" s="74"/>
    </row>
    <row r="4" spans="1:10" s="70" customFormat="1" ht="13.5" customHeight="1">
      <c r="A4" s="56"/>
      <c r="B4" s="56"/>
      <c r="C4" s="56"/>
      <c r="D4" s="74"/>
      <c r="E4" s="73" t="s">
        <v>175</v>
      </c>
      <c r="F4" s="74" t="s">
        <v>176</v>
      </c>
      <c r="G4" s="74"/>
      <c r="H4" s="56" t="s">
        <v>177</v>
      </c>
      <c r="I4" s="75" t="s">
        <v>178</v>
      </c>
      <c r="J4" s="73" t="s">
        <v>179</v>
      </c>
    </row>
    <row r="5" spans="1:10" s="70" customFormat="1" ht="36">
      <c r="A5" s="56"/>
      <c r="B5" s="56"/>
      <c r="C5" s="56"/>
      <c r="D5" s="56"/>
      <c r="E5" s="56"/>
      <c r="F5" s="73" t="s">
        <v>180</v>
      </c>
      <c r="G5" s="73" t="s">
        <v>181</v>
      </c>
      <c r="H5" s="56"/>
      <c r="I5" s="75"/>
      <c r="J5" s="73"/>
    </row>
    <row r="6" spans="1:10" s="70" customFormat="1" ht="12">
      <c r="A6" s="56"/>
      <c r="B6" s="56"/>
      <c r="C6" s="56"/>
      <c r="D6" s="56"/>
      <c r="E6" s="56"/>
      <c r="F6" s="73"/>
      <c r="G6" s="73"/>
      <c r="H6" s="56"/>
      <c r="I6" s="75"/>
      <c r="J6" s="73"/>
    </row>
    <row r="7" spans="1:10" s="70" customFormat="1" ht="24">
      <c r="A7" s="56" t="s">
        <v>93</v>
      </c>
      <c r="B7" s="56">
        <v>1.2</v>
      </c>
      <c r="C7" s="56" t="s">
        <v>182</v>
      </c>
      <c r="D7" s="56" t="s">
        <v>183</v>
      </c>
      <c r="E7" s="56">
        <v>0</v>
      </c>
      <c r="F7" s="73" t="s">
        <v>184</v>
      </c>
      <c r="G7" s="76">
        <v>2</v>
      </c>
      <c r="H7" s="73">
        <v>0</v>
      </c>
      <c r="I7" s="77" t="s">
        <v>50</v>
      </c>
      <c r="J7" s="56" t="s">
        <v>185</v>
      </c>
    </row>
    <row r="8" spans="1:10" s="70" customFormat="1" ht="24">
      <c r="A8" s="56" t="s">
        <v>95</v>
      </c>
      <c r="B8" s="56" t="s">
        <v>96</v>
      </c>
      <c r="C8" s="56" t="s">
        <v>182</v>
      </c>
      <c r="D8" s="56">
        <f aca="true" t="shared" si="0" ref="D8:D58">D7</f>
        <v>0</v>
      </c>
      <c r="E8" s="56">
        <v>0</v>
      </c>
      <c r="F8" s="73" t="s">
        <v>184</v>
      </c>
      <c r="G8" s="78">
        <v>6</v>
      </c>
      <c r="H8" s="73">
        <v>0</v>
      </c>
      <c r="I8" s="77" t="s">
        <v>50</v>
      </c>
      <c r="J8" s="56">
        <f aca="true" t="shared" si="1" ref="J8:J45">J7</f>
        <v>0</v>
      </c>
    </row>
    <row r="9" spans="1:10" s="70" customFormat="1" ht="24">
      <c r="A9" s="56" t="s">
        <v>97</v>
      </c>
      <c r="B9" s="56" t="s">
        <v>98</v>
      </c>
      <c r="C9" s="56" t="s">
        <v>182</v>
      </c>
      <c r="D9" s="56">
        <f t="shared" si="0"/>
        <v>0</v>
      </c>
      <c r="E9" s="56">
        <v>0</v>
      </c>
      <c r="F9" s="73" t="s">
        <v>184</v>
      </c>
      <c r="G9" s="78">
        <v>4</v>
      </c>
      <c r="H9" s="73">
        <v>0</v>
      </c>
      <c r="I9" s="77" t="s">
        <v>50</v>
      </c>
      <c r="J9" s="56">
        <f t="shared" si="1"/>
        <v>0</v>
      </c>
    </row>
    <row r="10" spans="1:10" s="70" customFormat="1" ht="12">
      <c r="A10" s="56" t="s">
        <v>99</v>
      </c>
      <c r="B10" s="56" t="s">
        <v>100</v>
      </c>
      <c r="C10" s="56" t="s">
        <v>182</v>
      </c>
      <c r="D10" s="56">
        <f t="shared" si="0"/>
        <v>0</v>
      </c>
      <c r="E10" s="56">
        <v>0</v>
      </c>
      <c r="F10" s="73" t="s">
        <v>184</v>
      </c>
      <c r="G10" s="78">
        <v>3</v>
      </c>
      <c r="H10" s="73">
        <v>0</v>
      </c>
      <c r="I10" s="77" t="s">
        <v>50</v>
      </c>
      <c r="J10" s="56">
        <f t="shared" si="1"/>
        <v>0</v>
      </c>
    </row>
    <row r="11" spans="1:10" s="70" customFormat="1" ht="24">
      <c r="A11" s="56" t="s">
        <v>101</v>
      </c>
      <c r="B11" s="56">
        <v>18.19</v>
      </c>
      <c r="C11" s="56" t="s">
        <v>182</v>
      </c>
      <c r="D11" s="56">
        <f t="shared" si="0"/>
        <v>0</v>
      </c>
      <c r="E11" s="56">
        <v>0</v>
      </c>
      <c r="F11" s="73" t="s">
        <v>184</v>
      </c>
      <c r="G11" s="78">
        <v>2</v>
      </c>
      <c r="H11" s="73">
        <v>0</v>
      </c>
      <c r="I11" s="77" t="s">
        <v>50</v>
      </c>
      <c r="J11" s="56">
        <f t="shared" si="1"/>
        <v>0</v>
      </c>
    </row>
    <row r="12" spans="1:10" s="70" customFormat="1" ht="24">
      <c r="A12" s="56" t="s">
        <v>102</v>
      </c>
      <c r="B12" s="56">
        <v>108</v>
      </c>
      <c r="C12" s="56" t="s">
        <v>182</v>
      </c>
      <c r="D12" s="56">
        <f t="shared" si="0"/>
        <v>0</v>
      </c>
      <c r="E12" s="56">
        <v>0</v>
      </c>
      <c r="F12" s="73" t="s">
        <v>184</v>
      </c>
      <c r="G12" s="78">
        <v>1</v>
      </c>
      <c r="H12" s="73">
        <v>0</v>
      </c>
      <c r="I12" s="77" t="s">
        <v>50</v>
      </c>
      <c r="J12" s="56">
        <f t="shared" si="1"/>
        <v>0</v>
      </c>
    </row>
    <row r="13" spans="1:10" s="70" customFormat="1" ht="24">
      <c r="A13" s="56" t="s">
        <v>103</v>
      </c>
      <c r="B13" s="56">
        <v>22.21</v>
      </c>
      <c r="C13" s="56" t="s">
        <v>182</v>
      </c>
      <c r="D13" s="56">
        <f t="shared" si="0"/>
        <v>0</v>
      </c>
      <c r="E13" s="56">
        <v>0</v>
      </c>
      <c r="F13" s="73" t="s">
        <v>184</v>
      </c>
      <c r="G13" s="78">
        <v>2</v>
      </c>
      <c r="H13" s="73">
        <v>0</v>
      </c>
      <c r="I13" s="77" t="s">
        <v>50</v>
      </c>
      <c r="J13" s="56">
        <f t="shared" si="1"/>
        <v>0</v>
      </c>
    </row>
    <row r="14" spans="1:10" s="70" customFormat="1" ht="24">
      <c r="A14" s="56" t="s">
        <v>104</v>
      </c>
      <c r="B14" s="56">
        <v>23.24</v>
      </c>
      <c r="C14" s="56" t="s">
        <v>182</v>
      </c>
      <c r="D14" s="56">
        <f t="shared" si="0"/>
        <v>0</v>
      </c>
      <c r="E14" s="56">
        <v>0</v>
      </c>
      <c r="F14" s="73" t="s">
        <v>184</v>
      </c>
      <c r="G14" s="78">
        <v>2</v>
      </c>
      <c r="H14" s="73">
        <v>0</v>
      </c>
      <c r="I14" s="77" t="s">
        <v>50</v>
      </c>
      <c r="J14" s="56">
        <f t="shared" si="1"/>
        <v>0</v>
      </c>
    </row>
    <row r="15" spans="1:10" s="70" customFormat="1" ht="24">
      <c r="A15" s="56" t="s">
        <v>105</v>
      </c>
      <c r="B15" s="56">
        <v>25.26</v>
      </c>
      <c r="C15" s="56" t="s">
        <v>182</v>
      </c>
      <c r="D15" s="56">
        <f t="shared" si="0"/>
        <v>0</v>
      </c>
      <c r="E15" s="56">
        <v>0</v>
      </c>
      <c r="F15" s="73" t="s">
        <v>184</v>
      </c>
      <c r="G15" s="78">
        <v>2</v>
      </c>
      <c r="H15" s="73">
        <v>0</v>
      </c>
      <c r="I15" s="77" t="s">
        <v>50</v>
      </c>
      <c r="J15" s="56">
        <f t="shared" si="1"/>
        <v>0</v>
      </c>
    </row>
    <row r="16" spans="1:10" s="70" customFormat="1" ht="24">
      <c r="A16" s="56" t="s">
        <v>106</v>
      </c>
      <c r="B16" s="56" t="s">
        <v>107</v>
      </c>
      <c r="C16" s="56" t="s">
        <v>182</v>
      </c>
      <c r="D16" s="56">
        <f t="shared" si="0"/>
        <v>0</v>
      </c>
      <c r="E16" s="56">
        <v>0</v>
      </c>
      <c r="F16" s="73" t="s">
        <v>184</v>
      </c>
      <c r="G16" s="78">
        <v>4</v>
      </c>
      <c r="H16" s="73">
        <v>0</v>
      </c>
      <c r="I16" s="77" t="s">
        <v>50</v>
      </c>
      <c r="J16" s="56">
        <f t="shared" si="1"/>
        <v>0</v>
      </c>
    </row>
    <row r="17" spans="1:10" s="70" customFormat="1" ht="36">
      <c r="A17" s="56" t="s">
        <v>108</v>
      </c>
      <c r="B17" s="56" t="s">
        <v>109</v>
      </c>
      <c r="C17" s="56" t="s">
        <v>182</v>
      </c>
      <c r="D17" s="56">
        <f t="shared" si="0"/>
        <v>0</v>
      </c>
      <c r="E17" s="56">
        <v>0</v>
      </c>
      <c r="F17" s="73" t="s">
        <v>184</v>
      </c>
      <c r="G17" s="78">
        <v>3</v>
      </c>
      <c r="H17" s="73">
        <v>0</v>
      </c>
      <c r="I17" s="77" t="s">
        <v>50</v>
      </c>
      <c r="J17" s="56">
        <f t="shared" si="1"/>
        <v>0</v>
      </c>
    </row>
    <row r="18" spans="1:10" s="70" customFormat="1" ht="36">
      <c r="A18" s="56" t="s">
        <v>110</v>
      </c>
      <c r="B18" s="56">
        <v>37</v>
      </c>
      <c r="C18" s="56" t="s">
        <v>182</v>
      </c>
      <c r="D18" s="56">
        <f t="shared" si="0"/>
        <v>0</v>
      </c>
      <c r="E18" s="56">
        <v>0</v>
      </c>
      <c r="F18" s="73" t="s">
        <v>184</v>
      </c>
      <c r="G18" s="78">
        <v>1</v>
      </c>
      <c r="H18" s="73">
        <v>0</v>
      </c>
      <c r="I18" s="77" t="s">
        <v>50</v>
      </c>
      <c r="J18" s="56">
        <f t="shared" si="1"/>
        <v>0</v>
      </c>
    </row>
    <row r="19" spans="1:10" s="70" customFormat="1" ht="24">
      <c r="A19" s="56" t="s">
        <v>111</v>
      </c>
      <c r="B19" s="56" t="s">
        <v>186</v>
      </c>
      <c r="C19" s="56" t="s">
        <v>182</v>
      </c>
      <c r="D19" s="56">
        <f t="shared" si="0"/>
        <v>0</v>
      </c>
      <c r="E19" s="56" t="s">
        <v>187</v>
      </c>
      <c r="F19" s="73" t="s">
        <v>188</v>
      </c>
      <c r="G19" s="78">
        <v>4</v>
      </c>
      <c r="H19" s="73">
        <v>1</v>
      </c>
      <c r="I19" s="77" t="s">
        <v>50</v>
      </c>
      <c r="J19" s="56">
        <f t="shared" si="1"/>
        <v>0</v>
      </c>
    </row>
    <row r="20" spans="1:10" s="70" customFormat="1" ht="24">
      <c r="A20" s="56" t="s">
        <v>113</v>
      </c>
      <c r="B20" s="56" t="s">
        <v>114</v>
      </c>
      <c r="C20" s="56" t="s">
        <v>182</v>
      </c>
      <c r="D20" s="56">
        <f t="shared" si="0"/>
        <v>0</v>
      </c>
      <c r="E20" s="56">
        <v>0</v>
      </c>
      <c r="F20" s="73" t="s">
        <v>184</v>
      </c>
      <c r="G20" s="78">
        <v>6</v>
      </c>
      <c r="H20" s="73">
        <v>0</v>
      </c>
      <c r="I20" s="77" t="s">
        <v>50</v>
      </c>
      <c r="J20" s="56">
        <f t="shared" si="1"/>
        <v>0</v>
      </c>
    </row>
    <row r="21" spans="1:10" s="70" customFormat="1" ht="24">
      <c r="A21" s="56" t="s">
        <v>115</v>
      </c>
      <c r="B21" s="56" t="s">
        <v>189</v>
      </c>
      <c r="C21" s="56" t="s">
        <v>182</v>
      </c>
      <c r="D21" s="56">
        <f t="shared" si="0"/>
        <v>0</v>
      </c>
      <c r="E21" s="56">
        <v>0</v>
      </c>
      <c r="F21" s="73" t="s">
        <v>190</v>
      </c>
      <c r="G21" s="78">
        <v>2</v>
      </c>
      <c r="H21" s="73">
        <v>0</v>
      </c>
      <c r="I21" s="77" t="s">
        <v>50</v>
      </c>
      <c r="J21" s="56">
        <f t="shared" si="1"/>
        <v>0</v>
      </c>
    </row>
    <row r="22" spans="1:10" s="70" customFormat="1" ht="24">
      <c r="A22" s="56" t="s">
        <v>116</v>
      </c>
      <c r="B22" s="56">
        <v>64.67</v>
      </c>
      <c r="C22" s="56" t="s">
        <v>182</v>
      </c>
      <c r="D22" s="56">
        <f t="shared" si="0"/>
        <v>0</v>
      </c>
      <c r="E22" s="56">
        <v>0</v>
      </c>
      <c r="F22" s="73" t="s">
        <v>184</v>
      </c>
      <c r="G22" s="78">
        <v>2</v>
      </c>
      <c r="H22" s="73">
        <v>0</v>
      </c>
      <c r="I22" s="77" t="s">
        <v>50</v>
      </c>
      <c r="J22" s="56">
        <f t="shared" si="1"/>
        <v>0</v>
      </c>
    </row>
    <row r="23" spans="1:10" s="70" customFormat="1" ht="24">
      <c r="A23" s="56" t="s">
        <v>117</v>
      </c>
      <c r="B23" s="56">
        <v>65.66</v>
      </c>
      <c r="C23" s="56" t="s">
        <v>182</v>
      </c>
      <c r="D23" s="56">
        <f t="shared" si="0"/>
        <v>0</v>
      </c>
      <c r="E23" s="56">
        <v>0</v>
      </c>
      <c r="F23" s="73" t="s">
        <v>184</v>
      </c>
      <c r="G23" s="78">
        <v>2</v>
      </c>
      <c r="H23" s="73">
        <v>0</v>
      </c>
      <c r="I23" s="77" t="s">
        <v>50</v>
      </c>
      <c r="J23" s="56">
        <f t="shared" si="1"/>
        <v>0</v>
      </c>
    </row>
    <row r="24" spans="1:10" s="70" customFormat="1" ht="36">
      <c r="A24" s="56" t="s">
        <v>118</v>
      </c>
      <c r="B24" s="56" t="s">
        <v>119</v>
      </c>
      <c r="C24" s="56" t="s">
        <v>182</v>
      </c>
      <c r="D24" s="56">
        <f t="shared" si="0"/>
        <v>0</v>
      </c>
      <c r="E24" s="56">
        <v>0</v>
      </c>
      <c r="F24" s="73" t="s">
        <v>184</v>
      </c>
      <c r="G24" s="78">
        <v>3</v>
      </c>
      <c r="H24" s="73">
        <v>0</v>
      </c>
      <c r="I24" s="77" t="s">
        <v>50</v>
      </c>
      <c r="J24" s="56">
        <f t="shared" si="1"/>
        <v>0</v>
      </c>
    </row>
    <row r="25" spans="1:10" s="70" customFormat="1" ht="24">
      <c r="A25" s="56" t="s">
        <v>120</v>
      </c>
      <c r="B25" s="56">
        <v>27.28</v>
      </c>
      <c r="C25" s="56" t="s">
        <v>182</v>
      </c>
      <c r="D25" s="56">
        <f t="shared" si="0"/>
        <v>0</v>
      </c>
      <c r="E25" s="56">
        <v>0</v>
      </c>
      <c r="F25" s="73" t="s">
        <v>184</v>
      </c>
      <c r="G25" s="78">
        <v>2</v>
      </c>
      <c r="H25" s="73">
        <v>0</v>
      </c>
      <c r="I25" s="77" t="s">
        <v>50</v>
      </c>
      <c r="J25" s="56">
        <f t="shared" si="1"/>
        <v>0</v>
      </c>
    </row>
    <row r="26" spans="1:10" s="70" customFormat="1" ht="36">
      <c r="A26" s="56" t="s">
        <v>121</v>
      </c>
      <c r="B26" s="56" t="s">
        <v>122</v>
      </c>
      <c r="C26" s="56" t="s">
        <v>182</v>
      </c>
      <c r="D26" s="56">
        <f t="shared" si="0"/>
        <v>0</v>
      </c>
      <c r="E26" s="56">
        <v>0</v>
      </c>
      <c r="F26" s="73" t="s">
        <v>184</v>
      </c>
      <c r="G26" s="78">
        <v>4</v>
      </c>
      <c r="H26" s="73">
        <v>0</v>
      </c>
      <c r="I26" s="77" t="s">
        <v>50</v>
      </c>
      <c r="J26" s="56">
        <f t="shared" si="1"/>
        <v>0</v>
      </c>
    </row>
    <row r="27" spans="1:10" s="70" customFormat="1" ht="24">
      <c r="A27" s="56" t="s">
        <v>123</v>
      </c>
      <c r="B27" s="56" t="s">
        <v>124</v>
      </c>
      <c r="C27" s="56" t="s">
        <v>182</v>
      </c>
      <c r="D27" s="56">
        <f t="shared" si="0"/>
        <v>0</v>
      </c>
      <c r="E27" s="56">
        <v>0</v>
      </c>
      <c r="F27" s="73" t="s">
        <v>184</v>
      </c>
      <c r="G27" s="78">
        <v>3</v>
      </c>
      <c r="H27" s="73">
        <v>0</v>
      </c>
      <c r="I27" s="77" t="s">
        <v>50</v>
      </c>
      <c r="J27" s="56">
        <f t="shared" si="1"/>
        <v>0</v>
      </c>
    </row>
    <row r="28" spans="1:10" s="70" customFormat="1" ht="12">
      <c r="A28" s="56" t="s">
        <v>125</v>
      </c>
      <c r="B28" s="56">
        <v>10.9</v>
      </c>
      <c r="C28" s="56" t="s">
        <v>182</v>
      </c>
      <c r="D28" s="56">
        <f t="shared" si="0"/>
        <v>0</v>
      </c>
      <c r="E28" s="56">
        <v>0</v>
      </c>
      <c r="F28" s="73" t="s">
        <v>184</v>
      </c>
      <c r="G28" s="78">
        <v>2</v>
      </c>
      <c r="H28" s="73">
        <v>0</v>
      </c>
      <c r="I28" s="77" t="s">
        <v>50</v>
      </c>
      <c r="J28" s="56">
        <f t="shared" si="1"/>
        <v>0</v>
      </c>
    </row>
    <row r="29" spans="1:10" s="70" customFormat="1" ht="24">
      <c r="A29" s="56" t="s">
        <v>126</v>
      </c>
      <c r="B29" s="56">
        <v>114</v>
      </c>
      <c r="C29" s="56" t="s">
        <v>182</v>
      </c>
      <c r="D29" s="56">
        <f t="shared" si="0"/>
        <v>0</v>
      </c>
      <c r="E29" s="56">
        <v>0</v>
      </c>
      <c r="F29" s="73" t="s">
        <v>184</v>
      </c>
      <c r="G29" s="78">
        <v>1</v>
      </c>
      <c r="H29" s="73">
        <v>0</v>
      </c>
      <c r="I29" s="77" t="s">
        <v>50</v>
      </c>
      <c r="J29" s="56">
        <f t="shared" si="1"/>
        <v>0</v>
      </c>
    </row>
    <row r="30" spans="1:10" s="70" customFormat="1" ht="24">
      <c r="A30" s="56" t="s">
        <v>127</v>
      </c>
      <c r="B30" s="56" t="s">
        <v>128</v>
      </c>
      <c r="C30" s="56" t="s">
        <v>182</v>
      </c>
      <c r="D30" s="56">
        <f t="shared" si="0"/>
        <v>0</v>
      </c>
      <c r="E30" s="56">
        <v>0</v>
      </c>
      <c r="F30" s="73" t="s">
        <v>184</v>
      </c>
      <c r="G30" s="78">
        <v>4</v>
      </c>
      <c r="H30" s="73">
        <v>0</v>
      </c>
      <c r="I30" s="77" t="s">
        <v>50</v>
      </c>
      <c r="J30" s="56">
        <f t="shared" si="1"/>
        <v>0</v>
      </c>
    </row>
    <row r="31" spans="1:10" s="70" customFormat="1" ht="24">
      <c r="A31" s="56" t="s">
        <v>129</v>
      </c>
      <c r="B31" s="56">
        <v>112</v>
      </c>
      <c r="C31" s="56" t="s">
        <v>182</v>
      </c>
      <c r="D31" s="56">
        <f t="shared" si="0"/>
        <v>0</v>
      </c>
      <c r="E31" s="56">
        <v>0</v>
      </c>
      <c r="F31" s="73" t="s">
        <v>184</v>
      </c>
      <c r="G31" s="78">
        <v>1</v>
      </c>
      <c r="H31" s="73">
        <v>0</v>
      </c>
      <c r="I31" s="77" t="s">
        <v>50</v>
      </c>
      <c r="J31" s="56">
        <f t="shared" si="1"/>
        <v>0</v>
      </c>
    </row>
    <row r="32" spans="1:10" s="70" customFormat="1" ht="24">
      <c r="A32" s="56" t="s">
        <v>130</v>
      </c>
      <c r="B32" s="56" t="s">
        <v>191</v>
      </c>
      <c r="C32" s="56" t="s">
        <v>182</v>
      </c>
      <c r="D32" s="56">
        <f t="shared" si="0"/>
        <v>0</v>
      </c>
      <c r="E32" s="56">
        <v>0</v>
      </c>
      <c r="F32" s="73" t="s">
        <v>184</v>
      </c>
      <c r="G32" s="78">
        <v>0</v>
      </c>
      <c r="H32" s="73">
        <v>0</v>
      </c>
      <c r="I32" s="77" t="s">
        <v>50</v>
      </c>
      <c r="J32" s="56">
        <f t="shared" si="1"/>
        <v>0</v>
      </c>
    </row>
    <row r="33" spans="1:10" s="70" customFormat="1" ht="36">
      <c r="A33" s="56" t="s">
        <v>121</v>
      </c>
      <c r="B33" s="56" t="s">
        <v>131</v>
      </c>
      <c r="C33" s="56" t="s">
        <v>182</v>
      </c>
      <c r="D33" s="56">
        <f t="shared" si="0"/>
        <v>0</v>
      </c>
      <c r="E33" s="56">
        <v>0</v>
      </c>
      <c r="F33" s="73" t="s">
        <v>184</v>
      </c>
      <c r="G33" s="78">
        <v>3</v>
      </c>
      <c r="H33" s="73">
        <v>0</v>
      </c>
      <c r="I33" s="77" t="s">
        <v>50</v>
      </c>
      <c r="J33" s="56">
        <f t="shared" si="1"/>
        <v>0</v>
      </c>
    </row>
    <row r="34" spans="1:10" s="70" customFormat="1" ht="24">
      <c r="A34" s="56" t="s">
        <v>120</v>
      </c>
      <c r="B34" s="56">
        <v>51.52</v>
      </c>
      <c r="C34" s="56" t="s">
        <v>182</v>
      </c>
      <c r="D34" s="56">
        <f t="shared" si="0"/>
        <v>0</v>
      </c>
      <c r="E34" s="56">
        <v>0</v>
      </c>
      <c r="F34" s="73" t="s">
        <v>184</v>
      </c>
      <c r="G34" s="78">
        <v>2</v>
      </c>
      <c r="H34" s="73">
        <v>0</v>
      </c>
      <c r="I34" s="77" t="s">
        <v>50</v>
      </c>
      <c r="J34" s="56">
        <f t="shared" si="1"/>
        <v>0</v>
      </c>
    </row>
    <row r="35" spans="1:10" s="70" customFormat="1" ht="36">
      <c r="A35" s="56" t="s">
        <v>132</v>
      </c>
      <c r="B35" s="56" t="s">
        <v>133</v>
      </c>
      <c r="C35" s="56" t="s">
        <v>182</v>
      </c>
      <c r="D35" s="56">
        <f t="shared" si="0"/>
        <v>0</v>
      </c>
      <c r="E35" s="56">
        <v>0</v>
      </c>
      <c r="F35" s="73" t="s">
        <v>184</v>
      </c>
      <c r="G35" s="78">
        <v>5</v>
      </c>
      <c r="H35" s="73">
        <v>0</v>
      </c>
      <c r="I35" s="77" t="s">
        <v>50</v>
      </c>
      <c r="J35" s="56">
        <f t="shared" si="1"/>
        <v>0</v>
      </c>
    </row>
    <row r="36" spans="1:10" s="70" customFormat="1" ht="24">
      <c r="A36" s="56" t="s">
        <v>134</v>
      </c>
      <c r="B36" s="56" t="s">
        <v>135</v>
      </c>
      <c r="C36" s="56" t="s">
        <v>182</v>
      </c>
      <c r="D36" s="56">
        <f t="shared" si="0"/>
        <v>0</v>
      </c>
      <c r="E36" s="56">
        <v>0</v>
      </c>
      <c r="F36" s="73" t="s">
        <v>184</v>
      </c>
      <c r="G36" s="78">
        <v>3</v>
      </c>
      <c r="H36" s="73">
        <v>0</v>
      </c>
      <c r="I36" s="77" t="s">
        <v>50</v>
      </c>
      <c r="J36" s="56">
        <f t="shared" si="1"/>
        <v>0</v>
      </c>
    </row>
    <row r="37" spans="1:10" s="70" customFormat="1" ht="24">
      <c r="A37" s="56" t="s">
        <v>136</v>
      </c>
      <c r="B37" s="56" t="s">
        <v>137</v>
      </c>
      <c r="C37" s="56" t="s">
        <v>182</v>
      </c>
      <c r="D37" s="56">
        <f t="shared" si="0"/>
        <v>0</v>
      </c>
      <c r="E37" s="56">
        <v>0</v>
      </c>
      <c r="F37" s="73" t="s">
        <v>184</v>
      </c>
      <c r="G37" s="78">
        <v>4</v>
      </c>
      <c r="H37" s="73">
        <v>0</v>
      </c>
      <c r="I37" s="77" t="s">
        <v>50</v>
      </c>
      <c r="J37" s="56">
        <f t="shared" si="1"/>
        <v>0</v>
      </c>
    </row>
    <row r="38" spans="1:10" s="70" customFormat="1" ht="24">
      <c r="A38" s="56" t="s">
        <v>138</v>
      </c>
      <c r="B38" s="56" t="s">
        <v>139</v>
      </c>
      <c r="C38" s="56" t="s">
        <v>182</v>
      </c>
      <c r="D38" s="56">
        <f t="shared" si="0"/>
        <v>0</v>
      </c>
      <c r="E38" s="56">
        <v>0</v>
      </c>
      <c r="F38" s="73" t="s">
        <v>184</v>
      </c>
      <c r="G38" s="78">
        <v>3</v>
      </c>
      <c r="H38" s="73">
        <v>0</v>
      </c>
      <c r="I38" s="77" t="s">
        <v>50</v>
      </c>
      <c r="J38" s="56">
        <f t="shared" si="1"/>
        <v>0</v>
      </c>
    </row>
    <row r="39" spans="1:10" s="70" customFormat="1" ht="24">
      <c r="A39" s="56" t="s">
        <v>140</v>
      </c>
      <c r="B39" s="56">
        <v>69</v>
      </c>
      <c r="C39" s="56" t="s">
        <v>182</v>
      </c>
      <c r="D39" s="56">
        <f t="shared" si="0"/>
        <v>0</v>
      </c>
      <c r="E39" s="56">
        <v>0</v>
      </c>
      <c r="F39" s="73" t="s">
        <v>184</v>
      </c>
      <c r="G39" s="78">
        <v>1</v>
      </c>
      <c r="H39" s="73">
        <v>0</v>
      </c>
      <c r="I39" s="77" t="s">
        <v>50</v>
      </c>
      <c r="J39" s="56">
        <f t="shared" si="1"/>
        <v>0</v>
      </c>
    </row>
    <row r="40" spans="1:10" s="70" customFormat="1" ht="12">
      <c r="A40" s="56" t="s">
        <v>141</v>
      </c>
      <c r="B40" s="56">
        <v>80</v>
      </c>
      <c r="C40" s="56" t="s">
        <v>182</v>
      </c>
      <c r="D40" s="56">
        <f t="shared" si="0"/>
        <v>0</v>
      </c>
      <c r="E40" s="56">
        <v>0</v>
      </c>
      <c r="F40" s="73" t="s">
        <v>184</v>
      </c>
      <c r="G40" s="78">
        <v>1</v>
      </c>
      <c r="H40" s="73">
        <v>0</v>
      </c>
      <c r="I40" s="77" t="s">
        <v>50</v>
      </c>
      <c r="J40" s="56">
        <f t="shared" si="1"/>
        <v>0</v>
      </c>
    </row>
    <row r="41" spans="1:10" s="70" customFormat="1" ht="12">
      <c r="A41" s="56" t="s">
        <v>142</v>
      </c>
      <c r="B41" s="56">
        <v>74.75</v>
      </c>
      <c r="C41" s="56" t="s">
        <v>182</v>
      </c>
      <c r="D41" s="56">
        <f t="shared" si="0"/>
        <v>0</v>
      </c>
      <c r="E41" s="56">
        <v>0</v>
      </c>
      <c r="F41" s="73" t="s">
        <v>184</v>
      </c>
      <c r="G41" s="78">
        <v>2</v>
      </c>
      <c r="H41" s="73">
        <v>0</v>
      </c>
      <c r="I41" s="77" t="s">
        <v>50</v>
      </c>
      <c r="J41" s="56">
        <f t="shared" si="1"/>
        <v>0</v>
      </c>
    </row>
    <row r="42" spans="1:10" s="70" customFormat="1" ht="36">
      <c r="A42" s="56" t="s">
        <v>143</v>
      </c>
      <c r="B42" s="56" t="s">
        <v>144</v>
      </c>
      <c r="C42" s="56" t="s">
        <v>182</v>
      </c>
      <c r="D42" s="56">
        <f t="shared" si="0"/>
        <v>0</v>
      </c>
      <c r="E42" s="56">
        <v>0</v>
      </c>
      <c r="F42" s="73" t="s">
        <v>184</v>
      </c>
      <c r="G42" s="78">
        <v>11</v>
      </c>
      <c r="H42" s="73">
        <v>0</v>
      </c>
      <c r="I42" s="77" t="s">
        <v>50</v>
      </c>
      <c r="J42" s="56">
        <f t="shared" si="1"/>
        <v>0</v>
      </c>
    </row>
    <row r="43" spans="1:10" s="70" customFormat="1" ht="24">
      <c r="A43" s="56" t="s">
        <v>145</v>
      </c>
      <c r="B43" s="56">
        <v>96.97</v>
      </c>
      <c r="C43" s="56" t="s">
        <v>182</v>
      </c>
      <c r="D43" s="56">
        <f t="shared" si="0"/>
        <v>0</v>
      </c>
      <c r="E43" s="56">
        <v>0</v>
      </c>
      <c r="F43" s="73" t="s">
        <v>184</v>
      </c>
      <c r="G43" s="78">
        <v>2</v>
      </c>
      <c r="H43" s="73">
        <v>0</v>
      </c>
      <c r="I43" s="77" t="s">
        <v>50</v>
      </c>
      <c r="J43" s="56">
        <f t="shared" si="1"/>
        <v>0</v>
      </c>
    </row>
    <row r="44" spans="1:10" s="70" customFormat="1" ht="24">
      <c r="A44" s="56" t="s">
        <v>146</v>
      </c>
      <c r="B44" s="56" t="s">
        <v>147</v>
      </c>
      <c r="C44" s="56" t="s">
        <v>182</v>
      </c>
      <c r="D44" s="56">
        <f t="shared" si="0"/>
        <v>0</v>
      </c>
      <c r="E44" s="56">
        <v>0</v>
      </c>
      <c r="F44" s="73" t="s">
        <v>184</v>
      </c>
      <c r="G44" s="78">
        <v>3</v>
      </c>
      <c r="H44" s="73">
        <v>0</v>
      </c>
      <c r="I44" s="77" t="s">
        <v>50</v>
      </c>
      <c r="J44" s="56">
        <f t="shared" si="1"/>
        <v>0</v>
      </c>
    </row>
    <row r="45" spans="1:10" s="70" customFormat="1" ht="24">
      <c r="A45" s="56" t="s">
        <v>148</v>
      </c>
      <c r="B45" s="56" t="s">
        <v>149</v>
      </c>
      <c r="C45" s="56" t="s">
        <v>182</v>
      </c>
      <c r="D45" s="56">
        <f t="shared" si="0"/>
        <v>0</v>
      </c>
      <c r="E45" s="56">
        <v>0</v>
      </c>
      <c r="F45" s="73" t="s">
        <v>184</v>
      </c>
      <c r="G45" s="78">
        <v>4</v>
      </c>
      <c r="H45" s="73">
        <v>0</v>
      </c>
      <c r="I45" s="77" t="s">
        <v>50</v>
      </c>
      <c r="J45" s="56">
        <f t="shared" si="1"/>
        <v>0</v>
      </c>
    </row>
    <row r="46" spans="1:10" s="70" customFormat="1" ht="36">
      <c r="A46" s="56" t="s">
        <v>150</v>
      </c>
      <c r="B46" s="56" t="s">
        <v>151</v>
      </c>
      <c r="C46" s="56" t="s">
        <v>192</v>
      </c>
      <c r="D46" s="56">
        <f t="shared" si="0"/>
        <v>0</v>
      </c>
      <c r="E46" s="56">
        <v>0</v>
      </c>
      <c r="F46" s="73" t="s">
        <v>184</v>
      </c>
      <c r="G46" s="56">
        <v>8</v>
      </c>
      <c r="H46" s="73">
        <v>0</v>
      </c>
      <c r="I46" s="77" t="s">
        <v>50</v>
      </c>
      <c r="J46" s="56" t="s">
        <v>55</v>
      </c>
    </row>
    <row r="47" spans="1:10" s="70" customFormat="1" ht="24">
      <c r="A47" s="56" t="s">
        <v>152</v>
      </c>
      <c r="B47" s="56" t="s">
        <v>153</v>
      </c>
      <c r="C47" s="56" t="s">
        <v>192</v>
      </c>
      <c r="D47" s="56">
        <f t="shared" si="0"/>
        <v>0</v>
      </c>
      <c r="E47" s="56">
        <v>0</v>
      </c>
      <c r="F47" s="73" t="s">
        <v>184</v>
      </c>
      <c r="G47" s="56">
        <v>10</v>
      </c>
      <c r="H47" s="73">
        <v>0</v>
      </c>
      <c r="I47" s="77" t="s">
        <v>50</v>
      </c>
      <c r="J47" s="56">
        <f aca="true" t="shared" si="2" ref="J47:J58">J46</f>
        <v>0</v>
      </c>
    </row>
    <row r="48" spans="1:10" s="70" customFormat="1" ht="24">
      <c r="A48" s="56" t="s">
        <v>154</v>
      </c>
      <c r="B48" s="56" t="s">
        <v>155</v>
      </c>
      <c r="C48" s="56" t="s">
        <v>192</v>
      </c>
      <c r="D48" s="56">
        <f t="shared" si="0"/>
        <v>0</v>
      </c>
      <c r="E48" s="56">
        <v>0</v>
      </c>
      <c r="F48" s="73" t="s">
        <v>184</v>
      </c>
      <c r="G48" s="56">
        <v>8</v>
      </c>
      <c r="H48" s="73">
        <v>0</v>
      </c>
      <c r="I48" s="77" t="s">
        <v>50</v>
      </c>
      <c r="J48" s="56">
        <f t="shared" si="2"/>
        <v>0</v>
      </c>
    </row>
    <row r="49" spans="1:10" s="70" customFormat="1" ht="24">
      <c r="A49" s="56" t="s">
        <v>156</v>
      </c>
      <c r="B49" s="56" t="s">
        <v>157</v>
      </c>
      <c r="C49" s="56" t="s">
        <v>192</v>
      </c>
      <c r="D49" s="56">
        <f t="shared" si="0"/>
        <v>0</v>
      </c>
      <c r="E49" s="56">
        <v>0</v>
      </c>
      <c r="F49" s="73" t="s">
        <v>184</v>
      </c>
      <c r="G49" s="56">
        <v>8</v>
      </c>
      <c r="H49" s="73">
        <v>0</v>
      </c>
      <c r="I49" s="77" t="s">
        <v>50</v>
      </c>
      <c r="J49" s="56">
        <f t="shared" si="2"/>
        <v>0</v>
      </c>
    </row>
    <row r="50" spans="1:10" s="70" customFormat="1" ht="24">
      <c r="A50" s="56" t="s">
        <v>158</v>
      </c>
      <c r="B50" s="56" t="s">
        <v>159</v>
      </c>
      <c r="C50" s="56" t="s">
        <v>192</v>
      </c>
      <c r="D50" s="56">
        <f t="shared" si="0"/>
        <v>0</v>
      </c>
      <c r="E50" s="56">
        <v>0</v>
      </c>
      <c r="F50" s="73" t="s">
        <v>184</v>
      </c>
      <c r="G50" s="56">
        <v>8</v>
      </c>
      <c r="H50" s="73">
        <v>0</v>
      </c>
      <c r="I50" s="77" t="s">
        <v>50</v>
      </c>
      <c r="J50" s="56">
        <f t="shared" si="2"/>
        <v>0</v>
      </c>
    </row>
    <row r="51" spans="1:10" s="70" customFormat="1" ht="24">
      <c r="A51" s="56" t="s">
        <v>160</v>
      </c>
      <c r="B51" s="56" t="s">
        <v>161</v>
      </c>
      <c r="C51" s="56" t="s">
        <v>192</v>
      </c>
      <c r="D51" s="56">
        <f t="shared" si="0"/>
        <v>0</v>
      </c>
      <c r="E51" s="56">
        <v>0</v>
      </c>
      <c r="F51" s="73" t="s">
        <v>193</v>
      </c>
      <c r="G51" s="56">
        <v>5</v>
      </c>
      <c r="H51" s="73">
        <v>0</v>
      </c>
      <c r="I51" s="77" t="s">
        <v>50</v>
      </c>
      <c r="J51" s="56">
        <f t="shared" si="2"/>
        <v>0</v>
      </c>
    </row>
    <row r="52" spans="1:10" s="70" customFormat="1" ht="36">
      <c r="A52" s="56" t="s">
        <v>162</v>
      </c>
      <c r="B52" s="56" t="s">
        <v>163</v>
      </c>
      <c r="C52" s="56" t="s">
        <v>192</v>
      </c>
      <c r="D52" s="56">
        <f t="shared" si="0"/>
        <v>0</v>
      </c>
      <c r="E52" s="56">
        <v>0</v>
      </c>
      <c r="F52" s="73" t="s">
        <v>193</v>
      </c>
      <c r="G52" s="56">
        <v>11</v>
      </c>
      <c r="H52" s="73">
        <v>0</v>
      </c>
      <c r="I52" s="77" t="s">
        <v>50</v>
      </c>
      <c r="J52" s="56">
        <f t="shared" si="2"/>
        <v>0</v>
      </c>
    </row>
    <row r="53" spans="1:10" s="70" customFormat="1" ht="24">
      <c r="A53" s="56" t="s">
        <v>164</v>
      </c>
      <c r="B53" s="56" t="s">
        <v>165</v>
      </c>
      <c r="C53" s="56" t="s">
        <v>192</v>
      </c>
      <c r="D53" s="56">
        <f t="shared" si="0"/>
        <v>0</v>
      </c>
      <c r="E53" s="56">
        <v>0</v>
      </c>
      <c r="F53" s="73" t="s">
        <v>194</v>
      </c>
      <c r="G53" s="56">
        <v>6</v>
      </c>
      <c r="H53" s="73">
        <v>0</v>
      </c>
      <c r="I53" s="77" t="s">
        <v>50</v>
      </c>
      <c r="J53" s="56">
        <f t="shared" si="2"/>
        <v>0</v>
      </c>
    </row>
    <row r="54" spans="1:10" s="70" customFormat="1" ht="24">
      <c r="A54" s="56" t="s">
        <v>166</v>
      </c>
      <c r="B54" s="56" t="s">
        <v>167</v>
      </c>
      <c r="C54" s="56" t="s">
        <v>192</v>
      </c>
      <c r="D54" s="56">
        <f t="shared" si="0"/>
        <v>0</v>
      </c>
      <c r="E54" s="56">
        <v>0</v>
      </c>
      <c r="F54" s="73" t="s">
        <v>194</v>
      </c>
      <c r="G54" s="56">
        <v>6</v>
      </c>
      <c r="H54" s="73">
        <v>0</v>
      </c>
      <c r="I54" s="77" t="s">
        <v>50</v>
      </c>
      <c r="J54" s="56">
        <f t="shared" si="2"/>
        <v>0</v>
      </c>
    </row>
    <row r="55" spans="1:10" s="70" customFormat="1" ht="84">
      <c r="A55" s="56" t="s">
        <v>195</v>
      </c>
      <c r="B55" s="56" t="s">
        <v>196</v>
      </c>
      <c r="C55" s="56" t="s">
        <v>192</v>
      </c>
      <c r="D55" s="56">
        <f t="shared" si="0"/>
        <v>0</v>
      </c>
      <c r="E55" s="56">
        <v>0</v>
      </c>
      <c r="F55" s="73" t="s">
        <v>197</v>
      </c>
      <c r="G55" s="56">
        <v>26</v>
      </c>
      <c r="H55" s="73">
        <v>0</v>
      </c>
      <c r="I55" s="77" t="s">
        <v>50</v>
      </c>
      <c r="J55" s="56">
        <f t="shared" si="2"/>
        <v>0</v>
      </c>
    </row>
    <row r="56" spans="1:10" s="70" customFormat="1" ht="120">
      <c r="A56" s="56" t="s">
        <v>198</v>
      </c>
      <c r="B56" s="56" t="s">
        <v>199</v>
      </c>
      <c r="C56" s="56" t="s">
        <v>192</v>
      </c>
      <c r="D56" s="56">
        <f t="shared" si="0"/>
        <v>0</v>
      </c>
      <c r="E56" s="56" t="s">
        <v>187</v>
      </c>
      <c r="F56" s="73" t="s">
        <v>197</v>
      </c>
      <c r="G56" s="56">
        <v>31</v>
      </c>
      <c r="H56" s="73">
        <v>0</v>
      </c>
      <c r="I56" s="77" t="s">
        <v>50</v>
      </c>
      <c r="J56" s="56">
        <f t="shared" si="2"/>
        <v>0</v>
      </c>
    </row>
    <row r="57" spans="1:10" s="70" customFormat="1" ht="48">
      <c r="A57" s="56" t="s">
        <v>200</v>
      </c>
      <c r="B57" s="56" t="s">
        <v>201</v>
      </c>
      <c r="C57" s="56" t="s">
        <v>192</v>
      </c>
      <c r="D57" s="56">
        <f t="shared" si="0"/>
        <v>0</v>
      </c>
      <c r="E57" s="56" t="s">
        <v>187</v>
      </c>
      <c r="F57" s="73" t="s">
        <v>194</v>
      </c>
      <c r="G57" s="56">
        <v>13</v>
      </c>
      <c r="H57" s="73">
        <v>0</v>
      </c>
      <c r="I57" s="77" t="s">
        <v>50</v>
      </c>
      <c r="J57" s="56">
        <f t="shared" si="2"/>
        <v>0</v>
      </c>
    </row>
    <row r="58" spans="1:10" s="70" customFormat="1" ht="48">
      <c r="A58" s="56" t="s">
        <v>202</v>
      </c>
      <c r="B58" s="56" t="s">
        <v>203</v>
      </c>
      <c r="C58" s="56" t="s">
        <v>192</v>
      </c>
      <c r="D58" s="56">
        <f t="shared" si="0"/>
        <v>0</v>
      </c>
      <c r="E58" s="56">
        <v>0</v>
      </c>
      <c r="F58" s="73" t="s">
        <v>194</v>
      </c>
      <c r="G58" s="56">
        <v>16</v>
      </c>
      <c r="H58" s="73">
        <v>0</v>
      </c>
      <c r="I58" s="77" t="s">
        <v>50</v>
      </c>
      <c r="J58" s="56">
        <f t="shared" si="2"/>
        <v>0</v>
      </c>
    </row>
    <row r="59" spans="1:9" s="70" customFormat="1" ht="24">
      <c r="A59" s="79" t="s">
        <v>204</v>
      </c>
      <c r="B59" s="56">
        <f>SUM(G7:G45)</f>
        <v>112</v>
      </c>
      <c r="I59" s="72"/>
    </row>
    <row r="60" spans="1:9" s="70" customFormat="1" ht="24">
      <c r="A60" s="79" t="s">
        <v>205</v>
      </c>
      <c r="B60" s="56">
        <f>SUM(G46:G58)</f>
        <v>156</v>
      </c>
      <c r="I60" s="72"/>
    </row>
    <row r="61" spans="1:9" s="70" customFormat="1" ht="38.25" customHeight="1">
      <c r="A61" s="79" t="s">
        <v>206</v>
      </c>
      <c r="B61" s="56">
        <f>B59+B60</f>
        <v>268</v>
      </c>
      <c r="I61" s="72"/>
    </row>
    <row r="62" spans="1:10" s="70" customFormat="1" ht="39" customHeight="1">
      <c r="A62" s="71" t="s">
        <v>207</v>
      </c>
      <c r="B62" s="71"/>
      <c r="C62" s="71"/>
      <c r="D62" s="71"/>
      <c r="E62" s="71"/>
      <c r="F62" s="71"/>
      <c r="G62" s="71"/>
      <c r="H62" s="71"/>
      <c r="I62" s="71"/>
      <c r="J62" s="71"/>
    </row>
    <row r="63" spans="1:10" s="70" customFormat="1" ht="72" customHeight="1">
      <c r="A63" s="71" t="s">
        <v>208</v>
      </c>
      <c r="B63" s="71"/>
      <c r="C63" s="71"/>
      <c r="D63" s="71"/>
      <c r="E63" s="71"/>
      <c r="F63" s="71"/>
      <c r="G63" s="71"/>
      <c r="H63" s="71"/>
      <c r="I63" s="71"/>
      <c r="J63" s="71"/>
    </row>
    <row r="64" spans="1:254" s="40" customFormat="1" ht="24" customHeight="1">
      <c r="A64" s="34" t="s">
        <v>209</v>
      </c>
      <c r="B64" s="40" t="s">
        <v>210</v>
      </c>
      <c r="G64" s="17" t="s">
        <v>211</v>
      </c>
      <c r="H64" s="17"/>
      <c r="I64" s="34" t="s">
        <v>212</v>
      </c>
      <c r="J64" s="80"/>
      <c r="K64" s="81"/>
      <c r="L64" s="81"/>
      <c r="M64" s="81"/>
      <c r="N64" s="81"/>
      <c r="O64" s="81"/>
      <c r="P64" s="17" t="s">
        <v>213</v>
      </c>
      <c r="Q64" s="17"/>
      <c r="R64" s="34" t="s">
        <v>212</v>
      </c>
      <c r="S64" s="34" t="s">
        <v>209</v>
      </c>
      <c r="T64" s="40" t="s">
        <v>210</v>
      </c>
      <c r="Y64" s="17" t="s">
        <v>213</v>
      </c>
      <c r="Z64" s="17"/>
      <c r="AA64" s="34" t="s">
        <v>212</v>
      </c>
      <c r="AB64" s="34" t="s">
        <v>209</v>
      </c>
      <c r="AC64" s="40" t="s">
        <v>210</v>
      </c>
      <c r="AH64" s="17" t="s">
        <v>213</v>
      </c>
      <c r="AI64" s="17"/>
      <c r="AJ64" s="34" t="s">
        <v>212</v>
      </c>
      <c r="AK64" s="34" t="s">
        <v>209</v>
      </c>
      <c r="AL64" s="40" t="s">
        <v>210</v>
      </c>
      <c r="AQ64" s="17" t="s">
        <v>213</v>
      </c>
      <c r="AR64" s="17"/>
      <c r="AS64" s="34" t="s">
        <v>212</v>
      </c>
      <c r="AT64" s="34" t="s">
        <v>209</v>
      </c>
      <c r="AU64" s="40" t="s">
        <v>210</v>
      </c>
      <c r="AZ64" s="17" t="s">
        <v>213</v>
      </c>
      <c r="BA64" s="17"/>
      <c r="BB64" s="34" t="s">
        <v>212</v>
      </c>
      <c r="BC64" s="34" t="s">
        <v>209</v>
      </c>
      <c r="BD64" s="40" t="s">
        <v>210</v>
      </c>
      <c r="BI64" s="17" t="s">
        <v>213</v>
      </c>
      <c r="BJ64" s="17"/>
      <c r="BK64" s="34" t="s">
        <v>212</v>
      </c>
      <c r="BL64" s="34" t="s">
        <v>209</v>
      </c>
      <c r="BM64" s="40" t="s">
        <v>210</v>
      </c>
      <c r="BR64" s="17" t="s">
        <v>213</v>
      </c>
      <c r="BS64" s="17"/>
      <c r="BT64" s="34" t="s">
        <v>212</v>
      </c>
      <c r="BU64" s="34" t="s">
        <v>209</v>
      </c>
      <c r="BV64" s="40" t="s">
        <v>210</v>
      </c>
      <c r="CA64" s="17" t="s">
        <v>213</v>
      </c>
      <c r="CB64" s="17"/>
      <c r="CC64" s="34" t="s">
        <v>212</v>
      </c>
      <c r="CD64" s="34" t="s">
        <v>209</v>
      </c>
      <c r="CE64" s="40" t="s">
        <v>210</v>
      </c>
      <c r="CJ64" s="17" t="s">
        <v>213</v>
      </c>
      <c r="CK64" s="17"/>
      <c r="CL64" s="34" t="s">
        <v>212</v>
      </c>
      <c r="CM64" s="34" t="s">
        <v>209</v>
      </c>
      <c r="CN64" s="40" t="s">
        <v>210</v>
      </c>
      <c r="CS64" s="17" t="s">
        <v>213</v>
      </c>
      <c r="CT64" s="17"/>
      <c r="CU64" s="34" t="s">
        <v>212</v>
      </c>
      <c r="CV64" s="34" t="s">
        <v>209</v>
      </c>
      <c r="CW64" s="40" t="s">
        <v>210</v>
      </c>
      <c r="DB64" s="17" t="s">
        <v>213</v>
      </c>
      <c r="DC64" s="17"/>
      <c r="DD64" s="34" t="s">
        <v>212</v>
      </c>
      <c r="DE64" s="34" t="s">
        <v>209</v>
      </c>
      <c r="DF64" s="40" t="s">
        <v>210</v>
      </c>
      <c r="DK64" s="17" t="s">
        <v>213</v>
      </c>
      <c r="DL64" s="17"/>
      <c r="DM64" s="34" t="s">
        <v>212</v>
      </c>
      <c r="DN64" s="34" t="s">
        <v>209</v>
      </c>
      <c r="DO64" s="40" t="s">
        <v>210</v>
      </c>
      <c r="DT64" s="17" t="s">
        <v>213</v>
      </c>
      <c r="DU64" s="17"/>
      <c r="DV64" s="34" t="s">
        <v>212</v>
      </c>
      <c r="DW64" s="34" t="s">
        <v>209</v>
      </c>
      <c r="DX64" s="40" t="s">
        <v>210</v>
      </c>
      <c r="EC64" s="17" t="s">
        <v>213</v>
      </c>
      <c r="ED64" s="17"/>
      <c r="EE64" s="34" t="s">
        <v>212</v>
      </c>
      <c r="EF64" s="34" t="s">
        <v>209</v>
      </c>
      <c r="EG64" s="40" t="s">
        <v>210</v>
      </c>
      <c r="EL64" s="17" t="s">
        <v>213</v>
      </c>
      <c r="EM64" s="17"/>
      <c r="EN64" s="34" t="s">
        <v>212</v>
      </c>
      <c r="EO64" s="34" t="s">
        <v>209</v>
      </c>
      <c r="EP64" s="40" t="s">
        <v>210</v>
      </c>
      <c r="EU64" s="17" t="s">
        <v>213</v>
      </c>
      <c r="EV64" s="17"/>
      <c r="EW64" s="34" t="s">
        <v>212</v>
      </c>
      <c r="EX64" s="34" t="s">
        <v>209</v>
      </c>
      <c r="EY64" s="40" t="s">
        <v>210</v>
      </c>
      <c r="FD64" s="17" t="s">
        <v>213</v>
      </c>
      <c r="FE64" s="17"/>
      <c r="FF64" s="34" t="s">
        <v>212</v>
      </c>
      <c r="FG64" s="34" t="s">
        <v>209</v>
      </c>
      <c r="FH64" s="40" t="s">
        <v>210</v>
      </c>
      <c r="FM64" s="17" t="s">
        <v>213</v>
      </c>
      <c r="FN64" s="17"/>
      <c r="FO64" s="34" t="s">
        <v>212</v>
      </c>
      <c r="FP64" s="34" t="s">
        <v>209</v>
      </c>
      <c r="FQ64" s="40" t="s">
        <v>210</v>
      </c>
      <c r="FV64" s="17" t="s">
        <v>213</v>
      </c>
      <c r="FW64" s="17"/>
      <c r="FX64" s="34" t="s">
        <v>212</v>
      </c>
      <c r="FY64" s="34" t="s">
        <v>209</v>
      </c>
      <c r="FZ64" s="40" t="s">
        <v>210</v>
      </c>
      <c r="GE64" s="17" t="s">
        <v>213</v>
      </c>
      <c r="GF64" s="17"/>
      <c r="GG64" s="34" t="s">
        <v>212</v>
      </c>
      <c r="GH64" s="34" t="s">
        <v>209</v>
      </c>
      <c r="GI64" s="40" t="s">
        <v>210</v>
      </c>
      <c r="GN64" s="17" t="s">
        <v>213</v>
      </c>
      <c r="GO64" s="17"/>
      <c r="GP64" s="34" t="s">
        <v>212</v>
      </c>
      <c r="GQ64" s="34" t="s">
        <v>209</v>
      </c>
      <c r="GR64" s="40" t="s">
        <v>210</v>
      </c>
      <c r="GW64" s="17" t="s">
        <v>213</v>
      </c>
      <c r="GX64" s="17"/>
      <c r="GY64" s="34" t="s">
        <v>212</v>
      </c>
      <c r="GZ64" s="34" t="s">
        <v>209</v>
      </c>
      <c r="HA64" s="40" t="s">
        <v>210</v>
      </c>
      <c r="HF64" s="17" t="s">
        <v>213</v>
      </c>
      <c r="HG64" s="17"/>
      <c r="HH64" s="34" t="s">
        <v>212</v>
      </c>
      <c r="HI64" s="34" t="s">
        <v>209</v>
      </c>
      <c r="HJ64" s="40" t="s">
        <v>210</v>
      </c>
      <c r="HO64" s="17" t="s">
        <v>213</v>
      </c>
      <c r="HP64" s="17"/>
      <c r="HQ64" s="34" t="s">
        <v>212</v>
      </c>
      <c r="HR64" s="34" t="s">
        <v>209</v>
      </c>
      <c r="HS64" s="40" t="s">
        <v>210</v>
      </c>
      <c r="HX64" s="17" t="s">
        <v>213</v>
      </c>
      <c r="HY64" s="17"/>
      <c r="HZ64" s="34" t="s">
        <v>212</v>
      </c>
      <c r="IA64" s="34" t="s">
        <v>209</v>
      </c>
      <c r="IB64" s="40" t="s">
        <v>210</v>
      </c>
      <c r="IG64" s="17" t="s">
        <v>213</v>
      </c>
      <c r="IH64" s="17"/>
      <c r="II64" s="34" t="s">
        <v>212</v>
      </c>
      <c r="IJ64" s="34" t="s">
        <v>209</v>
      </c>
      <c r="IK64" s="40" t="s">
        <v>210</v>
      </c>
      <c r="IP64" s="17" t="s">
        <v>213</v>
      </c>
      <c r="IQ64" s="17"/>
      <c r="IR64" s="34" t="s">
        <v>212</v>
      </c>
      <c r="IS64" s="34" t="s">
        <v>209</v>
      </c>
      <c r="IT64" s="40" t="s">
        <v>210</v>
      </c>
    </row>
    <row r="65" spans="1:254" s="40" customFormat="1" ht="35.25" customHeight="1">
      <c r="A65" s="34" t="s">
        <v>214</v>
      </c>
      <c r="B65" s="40" t="s">
        <v>215</v>
      </c>
      <c r="G65" s="17" t="s">
        <v>216</v>
      </c>
      <c r="H65" s="17"/>
      <c r="I65" s="34" t="s">
        <v>217</v>
      </c>
      <c r="J65" s="80"/>
      <c r="K65" s="81"/>
      <c r="L65" s="81"/>
      <c r="M65" s="81"/>
      <c r="N65" s="81"/>
      <c r="O65" s="81"/>
      <c r="P65" s="17" t="s">
        <v>216</v>
      </c>
      <c r="Q65" s="17"/>
      <c r="R65" s="34" t="s">
        <v>218</v>
      </c>
      <c r="S65" s="34" t="s">
        <v>219</v>
      </c>
      <c r="T65" s="40" t="s">
        <v>215</v>
      </c>
      <c r="Y65" s="17" t="s">
        <v>216</v>
      </c>
      <c r="Z65" s="17"/>
      <c r="AA65" s="34" t="s">
        <v>218</v>
      </c>
      <c r="AB65" s="34" t="s">
        <v>219</v>
      </c>
      <c r="AC65" s="40" t="s">
        <v>215</v>
      </c>
      <c r="AH65" s="17" t="s">
        <v>216</v>
      </c>
      <c r="AI65" s="17"/>
      <c r="AJ65" s="34" t="s">
        <v>218</v>
      </c>
      <c r="AK65" s="34" t="s">
        <v>219</v>
      </c>
      <c r="AL65" s="40" t="s">
        <v>215</v>
      </c>
      <c r="AQ65" s="17" t="s">
        <v>216</v>
      </c>
      <c r="AR65" s="17"/>
      <c r="AS65" s="34" t="s">
        <v>218</v>
      </c>
      <c r="AT65" s="34" t="s">
        <v>219</v>
      </c>
      <c r="AU65" s="40" t="s">
        <v>215</v>
      </c>
      <c r="AZ65" s="17" t="s">
        <v>216</v>
      </c>
      <c r="BA65" s="17"/>
      <c r="BB65" s="34" t="s">
        <v>218</v>
      </c>
      <c r="BC65" s="34" t="s">
        <v>219</v>
      </c>
      <c r="BD65" s="40" t="s">
        <v>215</v>
      </c>
      <c r="BI65" s="17" t="s">
        <v>216</v>
      </c>
      <c r="BJ65" s="17"/>
      <c r="BK65" s="34" t="s">
        <v>218</v>
      </c>
      <c r="BL65" s="34" t="s">
        <v>219</v>
      </c>
      <c r="BM65" s="40" t="s">
        <v>215</v>
      </c>
      <c r="BR65" s="17" t="s">
        <v>216</v>
      </c>
      <c r="BS65" s="17"/>
      <c r="BT65" s="34" t="s">
        <v>218</v>
      </c>
      <c r="BU65" s="34" t="s">
        <v>219</v>
      </c>
      <c r="BV65" s="40" t="s">
        <v>215</v>
      </c>
      <c r="CA65" s="17" t="s">
        <v>216</v>
      </c>
      <c r="CB65" s="17"/>
      <c r="CC65" s="34" t="s">
        <v>218</v>
      </c>
      <c r="CD65" s="34" t="s">
        <v>219</v>
      </c>
      <c r="CE65" s="40" t="s">
        <v>215</v>
      </c>
      <c r="CJ65" s="17" t="s">
        <v>216</v>
      </c>
      <c r="CK65" s="17"/>
      <c r="CL65" s="34" t="s">
        <v>218</v>
      </c>
      <c r="CM65" s="34" t="s">
        <v>219</v>
      </c>
      <c r="CN65" s="40" t="s">
        <v>215</v>
      </c>
      <c r="CS65" s="17" t="s">
        <v>216</v>
      </c>
      <c r="CT65" s="17"/>
      <c r="CU65" s="34" t="s">
        <v>218</v>
      </c>
      <c r="CV65" s="34" t="s">
        <v>219</v>
      </c>
      <c r="CW65" s="40" t="s">
        <v>215</v>
      </c>
      <c r="DB65" s="17" t="s">
        <v>216</v>
      </c>
      <c r="DC65" s="17"/>
      <c r="DD65" s="34" t="s">
        <v>218</v>
      </c>
      <c r="DE65" s="34" t="s">
        <v>219</v>
      </c>
      <c r="DF65" s="40" t="s">
        <v>215</v>
      </c>
      <c r="DK65" s="17" t="s">
        <v>216</v>
      </c>
      <c r="DL65" s="17"/>
      <c r="DM65" s="34" t="s">
        <v>218</v>
      </c>
      <c r="DN65" s="34" t="s">
        <v>219</v>
      </c>
      <c r="DO65" s="40" t="s">
        <v>215</v>
      </c>
      <c r="DT65" s="17" t="s">
        <v>216</v>
      </c>
      <c r="DU65" s="17"/>
      <c r="DV65" s="34" t="s">
        <v>218</v>
      </c>
      <c r="DW65" s="34" t="s">
        <v>219</v>
      </c>
      <c r="DX65" s="40" t="s">
        <v>215</v>
      </c>
      <c r="EC65" s="17" t="s">
        <v>216</v>
      </c>
      <c r="ED65" s="17"/>
      <c r="EE65" s="34" t="s">
        <v>218</v>
      </c>
      <c r="EF65" s="34" t="s">
        <v>219</v>
      </c>
      <c r="EG65" s="40" t="s">
        <v>215</v>
      </c>
      <c r="EL65" s="17" t="s">
        <v>216</v>
      </c>
      <c r="EM65" s="17"/>
      <c r="EN65" s="34" t="s">
        <v>218</v>
      </c>
      <c r="EO65" s="34" t="s">
        <v>219</v>
      </c>
      <c r="EP65" s="40" t="s">
        <v>215</v>
      </c>
      <c r="EU65" s="17" t="s">
        <v>216</v>
      </c>
      <c r="EV65" s="17"/>
      <c r="EW65" s="34" t="s">
        <v>218</v>
      </c>
      <c r="EX65" s="34" t="s">
        <v>219</v>
      </c>
      <c r="EY65" s="40" t="s">
        <v>215</v>
      </c>
      <c r="FD65" s="17" t="s">
        <v>216</v>
      </c>
      <c r="FE65" s="17"/>
      <c r="FF65" s="34" t="s">
        <v>218</v>
      </c>
      <c r="FG65" s="34" t="s">
        <v>219</v>
      </c>
      <c r="FH65" s="40" t="s">
        <v>215</v>
      </c>
      <c r="FM65" s="17" t="s">
        <v>216</v>
      </c>
      <c r="FN65" s="17"/>
      <c r="FO65" s="34" t="s">
        <v>218</v>
      </c>
      <c r="FP65" s="34" t="s">
        <v>219</v>
      </c>
      <c r="FQ65" s="40" t="s">
        <v>215</v>
      </c>
      <c r="FV65" s="17" t="s">
        <v>216</v>
      </c>
      <c r="FW65" s="17"/>
      <c r="FX65" s="34" t="s">
        <v>218</v>
      </c>
      <c r="FY65" s="34" t="s">
        <v>219</v>
      </c>
      <c r="FZ65" s="40" t="s">
        <v>215</v>
      </c>
      <c r="GE65" s="17" t="s">
        <v>216</v>
      </c>
      <c r="GF65" s="17"/>
      <c r="GG65" s="34" t="s">
        <v>218</v>
      </c>
      <c r="GH65" s="34" t="s">
        <v>219</v>
      </c>
      <c r="GI65" s="40" t="s">
        <v>215</v>
      </c>
      <c r="GN65" s="17" t="s">
        <v>216</v>
      </c>
      <c r="GO65" s="17"/>
      <c r="GP65" s="34" t="s">
        <v>218</v>
      </c>
      <c r="GQ65" s="34" t="s">
        <v>219</v>
      </c>
      <c r="GR65" s="40" t="s">
        <v>215</v>
      </c>
      <c r="GW65" s="17" t="s">
        <v>216</v>
      </c>
      <c r="GX65" s="17"/>
      <c r="GY65" s="34" t="s">
        <v>218</v>
      </c>
      <c r="GZ65" s="34" t="s">
        <v>219</v>
      </c>
      <c r="HA65" s="40" t="s">
        <v>215</v>
      </c>
      <c r="HF65" s="17" t="s">
        <v>216</v>
      </c>
      <c r="HG65" s="17"/>
      <c r="HH65" s="34" t="s">
        <v>218</v>
      </c>
      <c r="HI65" s="34" t="s">
        <v>219</v>
      </c>
      <c r="HJ65" s="40" t="s">
        <v>215</v>
      </c>
      <c r="HO65" s="17" t="s">
        <v>216</v>
      </c>
      <c r="HP65" s="17"/>
      <c r="HQ65" s="34" t="s">
        <v>218</v>
      </c>
      <c r="HR65" s="34" t="s">
        <v>219</v>
      </c>
      <c r="HS65" s="40" t="s">
        <v>215</v>
      </c>
      <c r="HX65" s="17" t="s">
        <v>216</v>
      </c>
      <c r="HY65" s="17"/>
      <c r="HZ65" s="34" t="s">
        <v>218</v>
      </c>
      <c r="IA65" s="34" t="s">
        <v>219</v>
      </c>
      <c r="IB65" s="40" t="s">
        <v>215</v>
      </c>
      <c r="IG65" s="17" t="s">
        <v>216</v>
      </c>
      <c r="IH65" s="17"/>
      <c r="II65" s="34" t="s">
        <v>218</v>
      </c>
      <c r="IJ65" s="34" t="s">
        <v>219</v>
      </c>
      <c r="IK65" s="40" t="s">
        <v>215</v>
      </c>
      <c r="IP65" s="17" t="s">
        <v>216</v>
      </c>
      <c r="IQ65" s="17"/>
      <c r="IR65" s="34" t="s">
        <v>218</v>
      </c>
      <c r="IS65" s="34" t="s">
        <v>219</v>
      </c>
      <c r="IT65" s="40" t="s">
        <v>215</v>
      </c>
    </row>
    <row r="66" spans="1:254" s="40" customFormat="1" ht="45.75" customHeight="1">
      <c r="A66" s="34" t="s">
        <v>220</v>
      </c>
      <c r="B66" s="40" t="s">
        <v>221</v>
      </c>
      <c r="G66" s="17" t="s">
        <v>222</v>
      </c>
      <c r="H66" s="17"/>
      <c r="I66" s="34" t="s">
        <v>223</v>
      </c>
      <c r="J66" s="80"/>
      <c r="K66" s="81"/>
      <c r="L66" s="81"/>
      <c r="M66" s="81"/>
      <c r="N66" s="81"/>
      <c r="O66" s="81"/>
      <c r="P66" s="17" t="s">
        <v>224</v>
      </c>
      <c r="Q66" s="17"/>
      <c r="R66" s="34" t="s">
        <v>223</v>
      </c>
      <c r="S66" s="34" t="s">
        <v>225</v>
      </c>
      <c r="T66" s="40" t="s">
        <v>221</v>
      </c>
      <c r="Y66" s="17" t="s">
        <v>224</v>
      </c>
      <c r="Z66" s="17"/>
      <c r="AA66" s="34" t="s">
        <v>223</v>
      </c>
      <c r="AB66" s="34" t="s">
        <v>225</v>
      </c>
      <c r="AC66" s="40" t="s">
        <v>221</v>
      </c>
      <c r="AH66" s="17" t="s">
        <v>224</v>
      </c>
      <c r="AI66" s="17"/>
      <c r="AJ66" s="34" t="s">
        <v>223</v>
      </c>
      <c r="AK66" s="34" t="s">
        <v>225</v>
      </c>
      <c r="AL66" s="40" t="s">
        <v>221</v>
      </c>
      <c r="AQ66" s="17" t="s">
        <v>224</v>
      </c>
      <c r="AR66" s="17"/>
      <c r="AS66" s="34" t="s">
        <v>223</v>
      </c>
      <c r="AT66" s="34" t="s">
        <v>225</v>
      </c>
      <c r="AU66" s="40" t="s">
        <v>221</v>
      </c>
      <c r="AZ66" s="17" t="s">
        <v>224</v>
      </c>
      <c r="BA66" s="17"/>
      <c r="BB66" s="34" t="s">
        <v>223</v>
      </c>
      <c r="BC66" s="34" t="s">
        <v>225</v>
      </c>
      <c r="BD66" s="40" t="s">
        <v>221</v>
      </c>
      <c r="BI66" s="17" t="s">
        <v>224</v>
      </c>
      <c r="BJ66" s="17"/>
      <c r="BK66" s="34" t="s">
        <v>223</v>
      </c>
      <c r="BL66" s="34" t="s">
        <v>225</v>
      </c>
      <c r="BM66" s="40" t="s">
        <v>221</v>
      </c>
      <c r="BR66" s="17" t="s">
        <v>224</v>
      </c>
      <c r="BS66" s="17"/>
      <c r="BT66" s="34" t="s">
        <v>223</v>
      </c>
      <c r="BU66" s="34" t="s">
        <v>225</v>
      </c>
      <c r="BV66" s="40" t="s">
        <v>221</v>
      </c>
      <c r="CA66" s="17" t="s">
        <v>224</v>
      </c>
      <c r="CB66" s="17"/>
      <c r="CC66" s="34" t="s">
        <v>223</v>
      </c>
      <c r="CD66" s="34" t="s">
        <v>225</v>
      </c>
      <c r="CE66" s="40" t="s">
        <v>221</v>
      </c>
      <c r="CJ66" s="17" t="s">
        <v>224</v>
      </c>
      <c r="CK66" s="17"/>
      <c r="CL66" s="34" t="s">
        <v>223</v>
      </c>
      <c r="CM66" s="34" t="s">
        <v>225</v>
      </c>
      <c r="CN66" s="40" t="s">
        <v>221</v>
      </c>
      <c r="CS66" s="17" t="s">
        <v>224</v>
      </c>
      <c r="CT66" s="17"/>
      <c r="CU66" s="34" t="s">
        <v>223</v>
      </c>
      <c r="CV66" s="34" t="s">
        <v>225</v>
      </c>
      <c r="CW66" s="40" t="s">
        <v>221</v>
      </c>
      <c r="DB66" s="17" t="s">
        <v>224</v>
      </c>
      <c r="DC66" s="17"/>
      <c r="DD66" s="34" t="s">
        <v>223</v>
      </c>
      <c r="DE66" s="34" t="s">
        <v>225</v>
      </c>
      <c r="DF66" s="40" t="s">
        <v>221</v>
      </c>
      <c r="DK66" s="17" t="s">
        <v>224</v>
      </c>
      <c r="DL66" s="17"/>
      <c r="DM66" s="34" t="s">
        <v>223</v>
      </c>
      <c r="DN66" s="34" t="s">
        <v>225</v>
      </c>
      <c r="DO66" s="40" t="s">
        <v>221</v>
      </c>
      <c r="DT66" s="17" t="s">
        <v>224</v>
      </c>
      <c r="DU66" s="17"/>
      <c r="DV66" s="34" t="s">
        <v>223</v>
      </c>
      <c r="DW66" s="34" t="s">
        <v>225</v>
      </c>
      <c r="DX66" s="40" t="s">
        <v>221</v>
      </c>
      <c r="EC66" s="17" t="s">
        <v>224</v>
      </c>
      <c r="ED66" s="17"/>
      <c r="EE66" s="34" t="s">
        <v>223</v>
      </c>
      <c r="EF66" s="34" t="s">
        <v>225</v>
      </c>
      <c r="EG66" s="40" t="s">
        <v>221</v>
      </c>
      <c r="EL66" s="17" t="s">
        <v>224</v>
      </c>
      <c r="EM66" s="17"/>
      <c r="EN66" s="34" t="s">
        <v>223</v>
      </c>
      <c r="EO66" s="34" t="s">
        <v>225</v>
      </c>
      <c r="EP66" s="40" t="s">
        <v>221</v>
      </c>
      <c r="EU66" s="17" t="s">
        <v>224</v>
      </c>
      <c r="EV66" s="17"/>
      <c r="EW66" s="34" t="s">
        <v>223</v>
      </c>
      <c r="EX66" s="34" t="s">
        <v>225</v>
      </c>
      <c r="EY66" s="40" t="s">
        <v>221</v>
      </c>
      <c r="FD66" s="17" t="s">
        <v>224</v>
      </c>
      <c r="FE66" s="17"/>
      <c r="FF66" s="34" t="s">
        <v>223</v>
      </c>
      <c r="FG66" s="34" t="s">
        <v>225</v>
      </c>
      <c r="FH66" s="40" t="s">
        <v>221</v>
      </c>
      <c r="FM66" s="17" t="s">
        <v>224</v>
      </c>
      <c r="FN66" s="17"/>
      <c r="FO66" s="34" t="s">
        <v>223</v>
      </c>
      <c r="FP66" s="34" t="s">
        <v>225</v>
      </c>
      <c r="FQ66" s="40" t="s">
        <v>221</v>
      </c>
      <c r="FV66" s="17" t="s">
        <v>224</v>
      </c>
      <c r="FW66" s="17"/>
      <c r="FX66" s="34" t="s">
        <v>223</v>
      </c>
      <c r="FY66" s="34" t="s">
        <v>225</v>
      </c>
      <c r="FZ66" s="40" t="s">
        <v>221</v>
      </c>
      <c r="GE66" s="17" t="s">
        <v>224</v>
      </c>
      <c r="GF66" s="17"/>
      <c r="GG66" s="34" t="s">
        <v>223</v>
      </c>
      <c r="GH66" s="34" t="s">
        <v>225</v>
      </c>
      <c r="GI66" s="40" t="s">
        <v>221</v>
      </c>
      <c r="GN66" s="17" t="s">
        <v>224</v>
      </c>
      <c r="GO66" s="17"/>
      <c r="GP66" s="34" t="s">
        <v>223</v>
      </c>
      <c r="GQ66" s="34" t="s">
        <v>225</v>
      </c>
      <c r="GR66" s="40" t="s">
        <v>221</v>
      </c>
      <c r="GW66" s="17" t="s">
        <v>224</v>
      </c>
      <c r="GX66" s="17"/>
      <c r="GY66" s="34" t="s">
        <v>223</v>
      </c>
      <c r="GZ66" s="34" t="s">
        <v>225</v>
      </c>
      <c r="HA66" s="40" t="s">
        <v>221</v>
      </c>
      <c r="HF66" s="17" t="s">
        <v>224</v>
      </c>
      <c r="HG66" s="17"/>
      <c r="HH66" s="34" t="s">
        <v>223</v>
      </c>
      <c r="HI66" s="34" t="s">
        <v>225</v>
      </c>
      <c r="HJ66" s="40" t="s">
        <v>221</v>
      </c>
      <c r="HO66" s="17" t="s">
        <v>224</v>
      </c>
      <c r="HP66" s="17"/>
      <c r="HQ66" s="34" t="s">
        <v>223</v>
      </c>
      <c r="HR66" s="34" t="s">
        <v>225</v>
      </c>
      <c r="HS66" s="40" t="s">
        <v>221</v>
      </c>
      <c r="HX66" s="17" t="s">
        <v>224</v>
      </c>
      <c r="HY66" s="17"/>
      <c r="HZ66" s="34" t="s">
        <v>223</v>
      </c>
      <c r="IA66" s="34" t="s">
        <v>225</v>
      </c>
      <c r="IB66" s="40" t="s">
        <v>221</v>
      </c>
      <c r="IG66" s="17" t="s">
        <v>224</v>
      </c>
      <c r="IH66" s="17"/>
      <c r="II66" s="34" t="s">
        <v>223</v>
      </c>
      <c r="IJ66" s="34" t="s">
        <v>225</v>
      </c>
      <c r="IK66" s="40" t="s">
        <v>221</v>
      </c>
      <c r="IP66" s="17" t="s">
        <v>224</v>
      </c>
      <c r="IQ66" s="17"/>
      <c r="IR66" s="34" t="s">
        <v>223</v>
      </c>
      <c r="IS66" s="34" t="s">
        <v>225</v>
      </c>
      <c r="IT66" s="40" t="s">
        <v>221</v>
      </c>
    </row>
    <row r="67" spans="1:253" s="40" customFormat="1" ht="45.75" customHeight="1">
      <c r="A67" s="34" t="s">
        <v>226</v>
      </c>
      <c r="B67" s="40" t="s">
        <v>227</v>
      </c>
      <c r="G67" s="34"/>
      <c r="H67" s="34"/>
      <c r="I67" s="34"/>
      <c r="J67" s="80"/>
      <c r="K67" s="81"/>
      <c r="L67" s="81"/>
      <c r="M67" s="81"/>
      <c r="N67" s="81"/>
      <c r="O67" s="81"/>
      <c r="P67" s="34"/>
      <c r="Q67" s="34"/>
      <c r="R67" s="34"/>
      <c r="S67" s="34"/>
      <c r="Y67" s="34"/>
      <c r="Z67" s="34"/>
      <c r="AA67" s="34"/>
      <c r="AB67" s="34"/>
      <c r="AH67" s="34"/>
      <c r="AI67" s="34"/>
      <c r="AJ67" s="34"/>
      <c r="AK67" s="34"/>
      <c r="AQ67" s="34"/>
      <c r="AR67" s="34"/>
      <c r="AS67" s="34"/>
      <c r="AT67" s="34"/>
      <c r="AZ67" s="34"/>
      <c r="BA67" s="34"/>
      <c r="BB67" s="34"/>
      <c r="BC67" s="34"/>
      <c r="BI67" s="34"/>
      <c r="BJ67" s="34"/>
      <c r="BK67" s="34"/>
      <c r="BL67" s="34"/>
      <c r="BR67" s="34"/>
      <c r="BS67" s="34"/>
      <c r="BT67" s="34"/>
      <c r="BU67" s="34"/>
      <c r="CA67" s="34"/>
      <c r="CB67" s="34"/>
      <c r="CC67" s="34"/>
      <c r="CD67" s="34"/>
      <c r="CJ67" s="34"/>
      <c r="CK67" s="34"/>
      <c r="CL67" s="34"/>
      <c r="CM67" s="34"/>
      <c r="CS67" s="34"/>
      <c r="CT67" s="34"/>
      <c r="CU67" s="34"/>
      <c r="CV67" s="34"/>
      <c r="DB67" s="34"/>
      <c r="DC67" s="34"/>
      <c r="DD67" s="34"/>
      <c r="DE67" s="34"/>
      <c r="DK67" s="34"/>
      <c r="DL67" s="34"/>
      <c r="DM67" s="34"/>
      <c r="DN67" s="34"/>
      <c r="DT67" s="34"/>
      <c r="DU67" s="34"/>
      <c r="DV67" s="34"/>
      <c r="DW67" s="34"/>
      <c r="EC67" s="34"/>
      <c r="ED67" s="34"/>
      <c r="EE67" s="34"/>
      <c r="EF67" s="34"/>
      <c r="EL67" s="34"/>
      <c r="EM67" s="34"/>
      <c r="EN67" s="34"/>
      <c r="EO67" s="34"/>
      <c r="EU67" s="34"/>
      <c r="EV67" s="34"/>
      <c r="EW67" s="34"/>
      <c r="EX67" s="34"/>
      <c r="FD67" s="34"/>
      <c r="FE67" s="34"/>
      <c r="FF67" s="34"/>
      <c r="FG67" s="34"/>
      <c r="FM67" s="34"/>
      <c r="FN67" s="34"/>
      <c r="FO67" s="34"/>
      <c r="FP67" s="34"/>
      <c r="FV67" s="34"/>
      <c r="FW67" s="34"/>
      <c r="FX67" s="34"/>
      <c r="FY67" s="34"/>
      <c r="GE67" s="34"/>
      <c r="GF67" s="34"/>
      <c r="GG67" s="34"/>
      <c r="GH67" s="34"/>
      <c r="GN67" s="34"/>
      <c r="GO67" s="34"/>
      <c r="GP67" s="34"/>
      <c r="GQ67" s="34"/>
      <c r="GW67" s="34"/>
      <c r="GX67" s="34"/>
      <c r="GY67" s="34"/>
      <c r="GZ67" s="34"/>
      <c r="HF67" s="34"/>
      <c r="HG67" s="34"/>
      <c r="HH67" s="34"/>
      <c r="HI67" s="34"/>
      <c r="HO67" s="34"/>
      <c r="HP67" s="34"/>
      <c r="HQ67" s="34"/>
      <c r="HR67" s="34"/>
      <c r="HX67" s="34"/>
      <c r="HY67" s="34"/>
      <c r="HZ67" s="34"/>
      <c r="IA67" s="34"/>
      <c r="IG67" s="34"/>
      <c r="IH67" s="34"/>
      <c r="II67" s="34"/>
      <c r="IJ67" s="34"/>
      <c r="IP67" s="34"/>
      <c r="IQ67" s="34"/>
      <c r="IR67" s="34"/>
      <c r="IS67" s="34"/>
    </row>
    <row r="68" spans="1:9" s="70" customFormat="1" ht="12">
      <c r="A68" s="28" t="s">
        <v>14</v>
      </c>
      <c r="I68" s="72"/>
    </row>
    <row r="69" spans="1:10" s="70" customFormat="1" ht="12">
      <c r="A69" s="28" t="s">
        <v>15</v>
      </c>
      <c r="B69" s="28"/>
      <c r="C69" s="28"/>
      <c r="D69" s="28"/>
      <c r="E69" s="28"/>
      <c r="F69" s="28"/>
      <c r="G69" s="82" t="s">
        <v>16</v>
      </c>
      <c r="H69" s="82"/>
      <c r="I69" s="82"/>
      <c r="J69" s="82"/>
    </row>
    <row r="70" spans="1:10" s="64" customFormat="1" ht="12">
      <c r="A70" s="64" t="s">
        <v>17</v>
      </c>
      <c r="B70" s="70"/>
      <c r="C70" s="70"/>
      <c r="D70" s="70"/>
      <c r="E70" s="70"/>
      <c r="I70" s="83"/>
      <c r="J70" s="68"/>
    </row>
    <row r="71" spans="1:10" ht="12">
      <c r="A71" s="84" t="s">
        <v>228</v>
      </c>
      <c r="B71" s="84"/>
      <c r="C71" s="84"/>
      <c r="D71" s="84"/>
      <c r="E71" s="70"/>
      <c r="F71" s="70"/>
      <c r="G71" s="85" t="s">
        <v>16</v>
      </c>
      <c r="H71" s="85"/>
      <c r="I71" s="85"/>
      <c r="J71" s="85"/>
    </row>
  </sheetData>
  <sheetProtection selectLockedCells="1" selectUnlockedCells="1"/>
  <mergeCells count="179">
    <mergeCell ref="A2:B2"/>
    <mergeCell ref="A3:A5"/>
    <mergeCell ref="B3:B5"/>
    <mergeCell ref="C3:C5"/>
    <mergeCell ref="D3:D5"/>
    <mergeCell ref="E4:E5"/>
    <mergeCell ref="H4:H5"/>
    <mergeCell ref="I4:I5"/>
    <mergeCell ref="J4:J5"/>
    <mergeCell ref="G64:H64"/>
    <mergeCell ref="K64:O64"/>
    <mergeCell ref="P64:Q64"/>
    <mergeCell ref="T64:X64"/>
    <mergeCell ref="Y64:Z64"/>
    <mergeCell ref="AC64:AG64"/>
    <mergeCell ref="AH64:AI64"/>
    <mergeCell ref="AL64:AP64"/>
    <mergeCell ref="AQ64:AR64"/>
    <mergeCell ref="AU64:AY64"/>
    <mergeCell ref="AZ64:BA64"/>
    <mergeCell ref="BD64:BH64"/>
    <mergeCell ref="BI64:BJ64"/>
    <mergeCell ref="BM64:BQ64"/>
    <mergeCell ref="BR64:BS64"/>
    <mergeCell ref="BV64:BZ64"/>
    <mergeCell ref="CA64:CB64"/>
    <mergeCell ref="CE64:CI64"/>
    <mergeCell ref="CJ64:CK64"/>
    <mergeCell ref="CN64:CR64"/>
    <mergeCell ref="CS64:CT64"/>
    <mergeCell ref="CW64:DA64"/>
    <mergeCell ref="DB64:DC64"/>
    <mergeCell ref="DF64:DJ64"/>
    <mergeCell ref="DK64:DL64"/>
    <mergeCell ref="DO64:DS64"/>
    <mergeCell ref="DT64:DU64"/>
    <mergeCell ref="DX64:EB64"/>
    <mergeCell ref="EC64:ED64"/>
    <mergeCell ref="EG64:EK64"/>
    <mergeCell ref="EL64:EM64"/>
    <mergeCell ref="EP64:ET64"/>
    <mergeCell ref="EU64:EV64"/>
    <mergeCell ref="EY64:FC64"/>
    <mergeCell ref="FD64:FE64"/>
    <mergeCell ref="FH64:FL64"/>
    <mergeCell ref="FM64:FN64"/>
    <mergeCell ref="FQ64:FU64"/>
    <mergeCell ref="FV64:FW64"/>
    <mergeCell ref="FZ64:GD64"/>
    <mergeCell ref="GE64:GF64"/>
    <mergeCell ref="GI64:GM64"/>
    <mergeCell ref="GN64:GO64"/>
    <mergeCell ref="GR64:GV64"/>
    <mergeCell ref="GW64:GX64"/>
    <mergeCell ref="HA64:HE64"/>
    <mergeCell ref="HF64:HG64"/>
    <mergeCell ref="HJ64:HN64"/>
    <mergeCell ref="HO64:HP64"/>
    <mergeCell ref="HS64:HW64"/>
    <mergeCell ref="HX64:HY64"/>
    <mergeCell ref="IB64:IF64"/>
    <mergeCell ref="IG64:IH64"/>
    <mergeCell ref="IK64:IO64"/>
    <mergeCell ref="IP64:IQ64"/>
    <mergeCell ref="IT64:IV64"/>
    <mergeCell ref="G65:H65"/>
    <mergeCell ref="K65:O65"/>
    <mergeCell ref="P65:Q65"/>
    <mergeCell ref="T65:X65"/>
    <mergeCell ref="Y65:Z65"/>
    <mergeCell ref="AC65:AG65"/>
    <mergeCell ref="AH65:AI65"/>
    <mergeCell ref="AL65:AP65"/>
    <mergeCell ref="AQ65:AR65"/>
    <mergeCell ref="AU65:AY65"/>
    <mergeCell ref="AZ65:BA65"/>
    <mergeCell ref="BD65:BH65"/>
    <mergeCell ref="BI65:BJ65"/>
    <mergeCell ref="BM65:BQ65"/>
    <mergeCell ref="BR65:BS65"/>
    <mergeCell ref="BV65:BZ65"/>
    <mergeCell ref="CA65:CB65"/>
    <mergeCell ref="CE65:CI65"/>
    <mergeCell ref="CJ65:CK65"/>
    <mergeCell ref="CN65:CR65"/>
    <mergeCell ref="CS65:CT65"/>
    <mergeCell ref="CW65:DA65"/>
    <mergeCell ref="DB65:DC65"/>
    <mergeCell ref="DF65:DJ65"/>
    <mergeCell ref="DK65:DL65"/>
    <mergeCell ref="DO65:DS65"/>
    <mergeCell ref="DT65:DU65"/>
    <mergeCell ref="DX65:EB65"/>
    <mergeCell ref="EC65:ED65"/>
    <mergeCell ref="EG65:EK65"/>
    <mergeCell ref="EL65:EM65"/>
    <mergeCell ref="EP65:ET65"/>
    <mergeCell ref="EU65:EV65"/>
    <mergeCell ref="EY65:FC65"/>
    <mergeCell ref="FD65:FE65"/>
    <mergeCell ref="FH65:FL65"/>
    <mergeCell ref="FM65:FN65"/>
    <mergeCell ref="FQ65:FU65"/>
    <mergeCell ref="FV65:FW65"/>
    <mergeCell ref="FZ65:GD65"/>
    <mergeCell ref="GE65:GF65"/>
    <mergeCell ref="GI65:GM65"/>
    <mergeCell ref="GN65:GO65"/>
    <mergeCell ref="GR65:GV65"/>
    <mergeCell ref="GW65:GX65"/>
    <mergeCell ref="HA65:HE65"/>
    <mergeCell ref="HF65:HG65"/>
    <mergeCell ref="HJ65:HN65"/>
    <mergeCell ref="HO65:HP65"/>
    <mergeCell ref="HS65:HW65"/>
    <mergeCell ref="HX65:HY65"/>
    <mergeCell ref="IB65:IF65"/>
    <mergeCell ref="IG65:IH65"/>
    <mergeCell ref="IK65:IO65"/>
    <mergeCell ref="IP65:IQ65"/>
    <mergeCell ref="IT65:IV65"/>
    <mergeCell ref="G66:H66"/>
    <mergeCell ref="K66:O66"/>
    <mergeCell ref="P66:Q66"/>
    <mergeCell ref="T66:X66"/>
    <mergeCell ref="Y66:Z66"/>
    <mergeCell ref="AC66:AG66"/>
    <mergeCell ref="AH66:AI66"/>
    <mergeCell ref="AL66:AP66"/>
    <mergeCell ref="AQ66:AR66"/>
    <mergeCell ref="AU66:AY66"/>
    <mergeCell ref="AZ66:BA66"/>
    <mergeCell ref="BD66:BH66"/>
    <mergeCell ref="BI66:BJ66"/>
    <mergeCell ref="BM66:BQ66"/>
    <mergeCell ref="BR66:BS66"/>
    <mergeCell ref="BV66:BZ66"/>
    <mergeCell ref="CA66:CB66"/>
    <mergeCell ref="CE66:CI66"/>
    <mergeCell ref="CJ66:CK66"/>
    <mergeCell ref="CN66:CR66"/>
    <mergeCell ref="CS66:CT66"/>
    <mergeCell ref="CW66:DA66"/>
    <mergeCell ref="DB66:DC66"/>
    <mergeCell ref="DF66:DJ66"/>
    <mergeCell ref="DK66:DL66"/>
    <mergeCell ref="DO66:DS66"/>
    <mergeCell ref="DT66:DU66"/>
    <mergeCell ref="DX66:EB66"/>
    <mergeCell ref="EC66:ED66"/>
    <mergeCell ref="EG66:EK66"/>
    <mergeCell ref="EL66:EM66"/>
    <mergeCell ref="EP66:ET66"/>
    <mergeCell ref="EU66:EV66"/>
    <mergeCell ref="EY66:FC66"/>
    <mergeCell ref="FD66:FE66"/>
    <mergeCell ref="FH66:FL66"/>
    <mergeCell ref="FM66:FN66"/>
    <mergeCell ref="FQ66:FU66"/>
    <mergeCell ref="FV66:FW66"/>
    <mergeCell ref="FZ66:GD66"/>
    <mergeCell ref="GE66:GF66"/>
    <mergeCell ref="GI66:GM66"/>
    <mergeCell ref="GN66:GO66"/>
    <mergeCell ref="GR66:GV66"/>
    <mergeCell ref="GW66:GX66"/>
    <mergeCell ref="HA66:HE66"/>
    <mergeCell ref="HF66:HG66"/>
    <mergeCell ref="HJ66:HN66"/>
    <mergeCell ref="HO66:HP66"/>
    <mergeCell ref="HS66:HW66"/>
    <mergeCell ref="HX66:HY66"/>
    <mergeCell ref="IB66:IF66"/>
    <mergeCell ref="IG66:IH66"/>
    <mergeCell ref="IK66:IO66"/>
    <mergeCell ref="IP66:IQ66"/>
    <mergeCell ref="IT66:IV66"/>
    <mergeCell ref="G69:J69"/>
    <mergeCell ref="G71:J71"/>
  </mergeCells>
  <printOptions/>
  <pageMargins left="0.6895833333333333" right="0.47152777777777777" top="0.30486111111111114" bottom="0.0375" header="0.5118055555555555" footer="0.5118055555555555"/>
  <pageSetup horizontalDpi="300" verticalDpi="300" orientation="landscape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M61"/>
  <sheetViews>
    <sheetView zoomScale="140" zoomScaleNormal="140" workbookViewId="0" topLeftCell="A1">
      <selection activeCell="A5" sqref="A5"/>
    </sheetView>
  </sheetViews>
  <sheetFormatPr defaultColWidth="10.3984375" defaultRowHeight="14.25"/>
  <cols>
    <col min="1" max="1" width="13.69921875" style="1" customWidth="1"/>
    <col min="2" max="2" width="15.09765625" style="1" customWidth="1"/>
    <col min="3" max="4" width="10.5" style="1" customWidth="1"/>
    <col min="5" max="5" width="8.09765625" style="1" customWidth="1"/>
    <col min="6" max="6" width="10.5" style="1" customWidth="1"/>
    <col min="7" max="7" width="10.796875" style="1" customWidth="1"/>
    <col min="8" max="10" width="10.5" style="1" customWidth="1"/>
    <col min="11" max="11" width="10" style="1" customWidth="1"/>
    <col min="12" max="12" width="15.5" style="1" customWidth="1"/>
    <col min="13" max="13" width="24.296875" style="1" customWidth="1"/>
    <col min="14" max="16384" width="10.5" style="1" customWidth="1"/>
  </cols>
  <sheetData>
    <row r="1" spans="1:13" ht="21.75" customHeight="1">
      <c r="A1" s="86" t="s">
        <v>13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ht="14.25">
      <c r="A2" s="87" t="s">
        <v>229</v>
      </c>
    </row>
    <row r="4" spans="1:13" ht="70.5" customHeight="1">
      <c r="A4" s="88" t="s">
        <v>89</v>
      </c>
      <c r="B4" s="88" t="s">
        <v>90</v>
      </c>
      <c r="C4" s="88" t="s">
        <v>174</v>
      </c>
      <c r="D4" s="88" t="s">
        <v>91</v>
      </c>
      <c r="E4" s="89" t="s">
        <v>181</v>
      </c>
      <c r="F4" s="90" t="s">
        <v>230</v>
      </c>
      <c r="G4" s="89" t="s">
        <v>231</v>
      </c>
      <c r="H4" s="89" t="s">
        <v>232</v>
      </c>
      <c r="I4" s="89" t="s">
        <v>233</v>
      </c>
      <c r="J4" s="89" t="s">
        <v>234</v>
      </c>
      <c r="K4" s="89" t="s">
        <v>235</v>
      </c>
      <c r="L4" s="90" t="s">
        <v>178</v>
      </c>
      <c r="M4" s="90" t="s">
        <v>179</v>
      </c>
    </row>
    <row r="5" spans="1:13" ht="24">
      <c r="A5" s="56" t="s">
        <v>93</v>
      </c>
      <c r="B5" s="56">
        <v>1.2</v>
      </c>
      <c r="C5" s="56" t="s">
        <v>182</v>
      </c>
      <c r="D5" s="56" t="s">
        <v>183</v>
      </c>
      <c r="E5" s="91">
        <v>2</v>
      </c>
      <c r="F5" s="91">
        <v>0</v>
      </c>
      <c r="G5" s="92">
        <v>0</v>
      </c>
      <c r="H5" s="91">
        <v>0</v>
      </c>
      <c r="I5" s="91">
        <v>0</v>
      </c>
      <c r="J5" s="92">
        <v>0</v>
      </c>
      <c r="K5" s="91">
        <v>0</v>
      </c>
      <c r="L5" s="77" t="s">
        <v>50</v>
      </c>
      <c r="M5" s="56" t="s">
        <v>185</v>
      </c>
    </row>
    <row r="6" spans="1:13" ht="24">
      <c r="A6" s="56" t="s">
        <v>95</v>
      </c>
      <c r="B6" s="56" t="s">
        <v>96</v>
      </c>
      <c r="C6" s="56" t="s">
        <v>182</v>
      </c>
      <c r="D6" s="56">
        <f aca="true" t="shared" si="0" ref="D6:D52">D5</f>
        <v>0</v>
      </c>
      <c r="E6" s="91">
        <v>6</v>
      </c>
      <c r="F6" s="91">
        <v>0</v>
      </c>
      <c r="G6" s="92">
        <v>0</v>
      </c>
      <c r="H6" s="91">
        <v>0</v>
      </c>
      <c r="I6" s="91">
        <v>0</v>
      </c>
      <c r="J6" s="92">
        <v>0</v>
      </c>
      <c r="K6" s="91">
        <v>0</v>
      </c>
      <c r="L6" s="77" t="s">
        <v>50</v>
      </c>
      <c r="M6" s="56">
        <f aca="true" t="shared" si="1" ref="M6:M43">M5</f>
        <v>0</v>
      </c>
    </row>
    <row r="7" spans="1:13" ht="24">
      <c r="A7" s="56" t="s">
        <v>97</v>
      </c>
      <c r="B7" s="56" t="s">
        <v>98</v>
      </c>
      <c r="C7" s="56" t="s">
        <v>182</v>
      </c>
      <c r="D7" s="56">
        <f t="shared" si="0"/>
        <v>0</v>
      </c>
      <c r="E7" s="91">
        <v>4</v>
      </c>
      <c r="F7" s="91">
        <v>0</v>
      </c>
      <c r="G7" s="92">
        <v>0</v>
      </c>
      <c r="H7" s="91">
        <v>0</v>
      </c>
      <c r="I7" s="91">
        <v>0</v>
      </c>
      <c r="J7" s="92">
        <v>0</v>
      </c>
      <c r="K7" s="91">
        <v>0</v>
      </c>
      <c r="L7" s="77" t="s">
        <v>50</v>
      </c>
      <c r="M7" s="56">
        <f t="shared" si="1"/>
        <v>0</v>
      </c>
    </row>
    <row r="8" spans="1:13" ht="30" customHeight="1">
      <c r="A8" s="56" t="s">
        <v>99</v>
      </c>
      <c r="B8" s="56" t="s">
        <v>100</v>
      </c>
      <c r="C8" s="56" t="s">
        <v>182</v>
      </c>
      <c r="D8" s="56">
        <f t="shared" si="0"/>
        <v>0</v>
      </c>
      <c r="E8" s="91">
        <v>3</v>
      </c>
      <c r="F8" s="91">
        <v>0</v>
      </c>
      <c r="G8" s="92">
        <v>0</v>
      </c>
      <c r="H8" s="91">
        <v>0</v>
      </c>
      <c r="I8" s="91">
        <v>0</v>
      </c>
      <c r="J8" s="92">
        <v>0</v>
      </c>
      <c r="K8" s="91">
        <v>0</v>
      </c>
      <c r="L8" s="77" t="s">
        <v>50</v>
      </c>
      <c r="M8" s="56">
        <f t="shared" si="1"/>
        <v>0</v>
      </c>
    </row>
    <row r="9" spans="1:13" ht="24">
      <c r="A9" s="56" t="s">
        <v>101</v>
      </c>
      <c r="B9" s="56">
        <v>18.19</v>
      </c>
      <c r="C9" s="56" t="s">
        <v>182</v>
      </c>
      <c r="D9" s="56">
        <f t="shared" si="0"/>
        <v>0</v>
      </c>
      <c r="E9" s="91">
        <v>2</v>
      </c>
      <c r="F9" s="91">
        <v>0</v>
      </c>
      <c r="G9" s="92">
        <v>0</v>
      </c>
      <c r="H9" s="91">
        <v>0</v>
      </c>
      <c r="I9" s="91">
        <v>0</v>
      </c>
      <c r="J9" s="92">
        <v>0</v>
      </c>
      <c r="K9" s="91">
        <v>0</v>
      </c>
      <c r="L9" s="77" t="s">
        <v>50</v>
      </c>
      <c r="M9" s="56">
        <f t="shared" si="1"/>
        <v>0</v>
      </c>
    </row>
    <row r="10" spans="1:13" ht="24">
      <c r="A10" s="56" t="s">
        <v>102</v>
      </c>
      <c r="B10" s="56">
        <v>108</v>
      </c>
      <c r="C10" s="56" t="s">
        <v>182</v>
      </c>
      <c r="D10" s="56">
        <f t="shared" si="0"/>
        <v>0</v>
      </c>
      <c r="E10" s="91">
        <v>1</v>
      </c>
      <c r="F10" s="91">
        <v>0</v>
      </c>
      <c r="G10" s="92">
        <v>0</v>
      </c>
      <c r="H10" s="91">
        <v>0</v>
      </c>
      <c r="I10" s="91">
        <v>0</v>
      </c>
      <c r="J10" s="92">
        <v>0</v>
      </c>
      <c r="K10" s="91">
        <v>0</v>
      </c>
      <c r="L10" s="77" t="s">
        <v>50</v>
      </c>
      <c r="M10" s="56">
        <f t="shared" si="1"/>
        <v>0</v>
      </c>
    </row>
    <row r="11" spans="1:13" ht="24">
      <c r="A11" s="56" t="s">
        <v>103</v>
      </c>
      <c r="B11" s="56">
        <v>22.21</v>
      </c>
      <c r="C11" s="56" t="s">
        <v>182</v>
      </c>
      <c r="D11" s="56">
        <f t="shared" si="0"/>
        <v>0</v>
      </c>
      <c r="E11" s="91">
        <v>2</v>
      </c>
      <c r="F11" s="91">
        <v>0</v>
      </c>
      <c r="G11" s="92">
        <v>0</v>
      </c>
      <c r="H11" s="91">
        <v>0</v>
      </c>
      <c r="I11" s="91">
        <v>0</v>
      </c>
      <c r="J11" s="92">
        <v>0</v>
      </c>
      <c r="K11" s="91">
        <v>0</v>
      </c>
      <c r="L11" s="77" t="s">
        <v>50</v>
      </c>
      <c r="M11" s="56">
        <f t="shared" si="1"/>
        <v>0</v>
      </c>
    </row>
    <row r="12" spans="1:13" ht="24">
      <c r="A12" s="56" t="s">
        <v>104</v>
      </c>
      <c r="B12" s="56">
        <v>23.24</v>
      </c>
      <c r="C12" s="56" t="s">
        <v>182</v>
      </c>
      <c r="D12" s="56">
        <f t="shared" si="0"/>
        <v>0</v>
      </c>
      <c r="E12" s="91">
        <v>2</v>
      </c>
      <c r="F12" s="91">
        <v>0</v>
      </c>
      <c r="G12" s="92">
        <v>0</v>
      </c>
      <c r="H12" s="91">
        <v>0</v>
      </c>
      <c r="I12" s="91">
        <v>0</v>
      </c>
      <c r="J12" s="92">
        <v>0</v>
      </c>
      <c r="K12" s="91">
        <v>0</v>
      </c>
      <c r="L12" s="77" t="s">
        <v>50</v>
      </c>
      <c r="M12" s="56">
        <f t="shared" si="1"/>
        <v>0</v>
      </c>
    </row>
    <row r="13" spans="1:13" ht="24">
      <c r="A13" s="56" t="s">
        <v>105</v>
      </c>
      <c r="B13" s="56">
        <v>25.26</v>
      </c>
      <c r="C13" s="56" t="s">
        <v>182</v>
      </c>
      <c r="D13" s="56">
        <f t="shared" si="0"/>
        <v>0</v>
      </c>
      <c r="E13" s="91">
        <v>2</v>
      </c>
      <c r="F13" s="91">
        <v>0</v>
      </c>
      <c r="G13" s="92">
        <v>0</v>
      </c>
      <c r="H13" s="91">
        <v>0</v>
      </c>
      <c r="I13" s="91">
        <v>0</v>
      </c>
      <c r="J13" s="92">
        <v>0</v>
      </c>
      <c r="K13" s="91">
        <v>0</v>
      </c>
      <c r="L13" s="77" t="s">
        <v>50</v>
      </c>
      <c r="M13" s="56">
        <f t="shared" si="1"/>
        <v>0</v>
      </c>
    </row>
    <row r="14" spans="1:13" ht="24">
      <c r="A14" s="56" t="s">
        <v>106</v>
      </c>
      <c r="B14" s="56">
        <v>33.34</v>
      </c>
      <c r="C14" s="56" t="s">
        <v>182</v>
      </c>
      <c r="D14" s="56">
        <f t="shared" si="0"/>
        <v>0</v>
      </c>
      <c r="E14" s="91">
        <v>2</v>
      </c>
      <c r="F14" s="91">
        <v>0</v>
      </c>
      <c r="G14" s="92">
        <v>0</v>
      </c>
      <c r="H14" s="91">
        <v>0</v>
      </c>
      <c r="I14" s="91">
        <v>0</v>
      </c>
      <c r="J14" s="92">
        <v>0</v>
      </c>
      <c r="K14" s="91">
        <v>0</v>
      </c>
      <c r="L14" s="77" t="s">
        <v>50</v>
      </c>
      <c r="M14" s="56">
        <f t="shared" si="1"/>
        <v>0</v>
      </c>
    </row>
    <row r="15" spans="1:13" ht="36">
      <c r="A15" s="56" t="s">
        <v>108</v>
      </c>
      <c r="B15" s="56" t="s">
        <v>109</v>
      </c>
      <c r="C15" s="56" t="s">
        <v>182</v>
      </c>
      <c r="D15" s="56">
        <f t="shared" si="0"/>
        <v>0</v>
      </c>
      <c r="E15" s="91">
        <v>3</v>
      </c>
      <c r="F15" s="91">
        <v>0</v>
      </c>
      <c r="G15" s="92">
        <v>0</v>
      </c>
      <c r="H15" s="91">
        <v>0</v>
      </c>
      <c r="I15" s="91">
        <v>0</v>
      </c>
      <c r="J15" s="92">
        <v>0</v>
      </c>
      <c r="K15" s="91">
        <v>0</v>
      </c>
      <c r="L15" s="77" t="s">
        <v>50</v>
      </c>
      <c r="M15" s="56">
        <f t="shared" si="1"/>
        <v>0</v>
      </c>
    </row>
    <row r="16" spans="1:13" ht="36">
      <c r="A16" s="56" t="s">
        <v>110</v>
      </c>
      <c r="B16" s="56">
        <v>37</v>
      </c>
      <c r="C16" s="56" t="s">
        <v>182</v>
      </c>
      <c r="D16" s="56">
        <f t="shared" si="0"/>
        <v>0</v>
      </c>
      <c r="E16" s="91">
        <v>1</v>
      </c>
      <c r="F16" s="91">
        <v>0</v>
      </c>
      <c r="G16" s="92">
        <v>0</v>
      </c>
      <c r="H16" s="91">
        <v>0</v>
      </c>
      <c r="I16" s="91">
        <v>0</v>
      </c>
      <c r="J16" s="92">
        <v>0</v>
      </c>
      <c r="K16" s="91">
        <v>0</v>
      </c>
      <c r="L16" s="77" t="s">
        <v>50</v>
      </c>
      <c r="M16" s="56">
        <f t="shared" si="1"/>
        <v>0</v>
      </c>
    </row>
    <row r="17" spans="1:13" ht="24">
      <c r="A17" s="56" t="s">
        <v>111</v>
      </c>
      <c r="B17" s="56" t="s">
        <v>112</v>
      </c>
      <c r="C17" s="56" t="s">
        <v>182</v>
      </c>
      <c r="D17" s="56">
        <f t="shared" si="0"/>
        <v>0</v>
      </c>
      <c r="E17" s="91">
        <v>4</v>
      </c>
      <c r="F17" s="91">
        <v>0</v>
      </c>
      <c r="G17" s="92">
        <v>0</v>
      </c>
      <c r="H17" s="91">
        <v>0</v>
      </c>
      <c r="I17" s="91">
        <v>0</v>
      </c>
      <c r="J17" s="92">
        <v>0</v>
      </c>
      <c r="K17" s="91">
        <v>0</v>
      </c>
      <c r="L17" s="77" t="s">
        <v>50</v>
      </c>
      <c r="M17" s="56">
        <f t="shared" si="1"/>
        <v>0</v>
      </c>
    </row>
    <row r="18" spans="1:13" ht="24">
      <c r="A18" s="56" t="s">
        <v>113</v>
      </c>
      <c r="B18" s="56" t="s">
        <v>114</v>
      </c>
      <c r="C18" s="56" t="s">
        <v>182</v>
      </c>
      <c r="D18" s="56">
        <f t="shared" si="0"/>
        <v>0</v>
      </c>
      <c r="E18" s="91">
        <v>6</v>
      </c>
      <c r="F18" s="91">
        <v>0</v>
      </c>
      <c r="G18" s="92">
        <v>0</v>
      </c>
      <c r="H18" s="91">
        <v>0</v>
      </c>
      <c r="I18" s="91">
        <v>0</v>
      </c>
      <c r="J18" s="92">
        <v>0</v>
      </c>
      <c r="K18" s="91">
        <v>0</v>
      </c>
      <c r="L18" s="77" t="s">
        <v>50</v>
      </c>
      <c r="M18" s="56">
        <f t="shared" si="1"/>
        <v>0</v>
      </c>
    </row>
    <row r="19" spans="1:13" ht="24">
      <c r="A19" s="56" t="s">
        <v>115</v>
      </c>
      <c r="B19" s="56">
        <v>55.63</v>
      </c>
      <c r="C19" s="56" t="s">
        <v>182</v>
      </c>
      <c r="D19" s="56">
        <f t="shared" si="0"/>
        <v>0</v>
      </c>
      <c r="E19" s="91">
        <v>2</v>
      </c>
      <c r="F19" s="91">
        <v>0</v>
      </c>
      <c r="G19" s="92">
        <v>0</v>
      </c>
      <c r="H19" s="91">
        <v>0</v>
      </c>
      <c r="I19" s="91">
        <v>63</v>
      </c>
      <c r="J19" s="92">
        <v>0</v>
      </c>
      <c r="K19" s="91">
        <v>63</v>
      </c>
      <c r="L19" s="77" t="s">
        <v>50</v>
      </c>
      <c r="M19" s="56">
        <f t="shared" si="1"/>
        <v>0</v>
      </c>
    </row>
    <row r="20" spans="1:13" ht="24">
      <c r="A20" s="56" t="s">
        <v>116</v>
      </c>
      <c r="B20" s="56">
        <v>64.67</v>
      </c>
      <c r="C20" s="56" t="s">
        <v>182</v>
      </c>
      <c r="D20" s="56">
        <f t="shared" si="0"/>
        <v>0</v>
      </c>
      <c r="E20" s="91">
        <v>2</v>
      </c>
      <c r="F20" s="91">
        <v>0</v>
      </c>
      <c r="G20" s="92">
        <v>0</v>
      </c>
      <c r="H20" s="91">
        <v>0</v>
      </c>
      <c r="I20" s="91">
        <v>0</v>
      </c>
      <c r="J20" s="92">
        <v>0</v>
      </c>
      <c r="K20" s="91">
        <v>0</v>
      </c>
      <c r="L20" s="77" t="s">
        <v>50</v>
      </c>
      <c r="M20" s="56">
        <f t="shared" si="1"/>
        <v>0</v>
      </c>
    </row>
    <row r="21" spans="1:13" ht="24">
      <c r="A21" s="56" t="s">
        <v>117</v>
      </c>
      <c r="B21" s="56">
        <v>65.66</v>
      </c>
      <c r="C21" s="56" t="s">
        <v>182</v>
      </c>
      <c r="D21" s="56">
        <f t="shared" si="0"/>
        <v>0</v>
      </c>
      <c r="E21" s="91">
        <v>2</v>
      </c>
      <c r="F21" s="91">
        <v>0</v>
      </c>
      <c r="G21" s="92">
        <v>0</v>
      </c>
      <c r="H21" s="91">
        <v>0</v>
      </c>
      <c r="I21" s="91">
        <v>0</v>
      </c>
      <c r="J21" s="92">
        <v>0</v>
      </c>
      <c r="K21" s="91">
        <v>0</v>
      </c>
      <c r="L21" s="77" t="s">
        <v>50</v>
      </c>
      <c r="M21" s="56">
        <f t="shared" si="1"/>
        <v>0</v>
      </c>
    </row>
    <row r="22" spans="1:13" ht="36">
      <c r="A22" s="56" t="s">
        <v>118</v>
      </c>
      <c r="B22" s="56" t="s">
        <v>119</v>
      </c>
      <c r="C22" s="56" t="s">
        <v>182</v>
      </c>
      <c r="D22" s="56">
        <f t="shared" si="0"/>
        <v>0</v>
      </c>
      <c r="E22" s="91">
        <v>3</v>
      </c>
      <c r="F22" s="91">
        <v>0</v>
      </c>
      <c r="G22" s="92">
        <v>0</v>
      </c>
      <c r="H22" s="91">
        <v>0</v>
      </c>
      <c r="I22" s="91">
        <v>0</v>
      </c>
      <c r="J22" s="92">
        <v>0</v>
      </c>
      <c r="K22" s="91">
        <v>0</v>
      </c>
      <c r="L22" s="77" t="s">
        <v>50</v>
      </c>
      <c r="M22" s="56">
        <f t="shared" si="1"/>
        <v>0</v>
      </c>
    </row>
    <row r="23" spans="1:13" ht="24">
      <c r="A23" s="56" t="s">
        <v>120</v>
      </c>
      <c r="B23" s="56">
        <v>27.28</v>
      </c>
      <c r="C23" s="56" t="s">
        <v>182</v>
      </c>
      <c r="D23" s="56">
        <f t="shared" si="0"/>
        <v>0</v>
      </c>
      <c r="E23" s="91">
        <v>2</v>
      </c>
      <c r="F23" s="91">
        <v>0</v>
      </c>
      <c r="G23" s="92">
        <v>0</v>
      </c>
      <c r="H23" s="91">
        <v>0</v>
      </c>
      <c r="I23" s="91">
        <v>0</v>
      </c>
      <c r="J23" s="92">
        <v>0</v>
      </c>
      <c r="K23" s="91">
        <v>0</v>
      </c>
      <c r="L23" s="77" t="s">
        <v>50</v>
      </c>
      <c r="M23" s="56">
        <f t="shared" si="1"/>
        <v>0</v>
      </c>
    </row>
    <row r="24" spans="1:13" ht="36">
      <c r="A24" s="56" t="s">
        <v>121</v>
      </c>
      <c r="B24" s="56" t="s">
        <v>122</v>
      </c>
      <c r="C24" s="56" t="s">
        <v>182</v>
      </c>
      <c r="D24" s="56">
        <f t="shared" si="0"/>
        <v>0</v>
      </c>
      <c r="E24" s="91">
        <v>4</v>
      </c>
      <c r="F24" s="91">
        <v>0</v>
      </c>
      <c r="G24" s="92">
        <v>0</v>
      </c>
      <c r="H24" s="91">
        <v>0</v>
      </c>
      <c r="I24" s="91">
        <v>0</v>
      </c>
      <c r="J24" s="92">
        <v>0</v>
      </c>
      <c r="K24" s="91">
        <v>0</v>
      </c>
      <c r="L24" s="77" t="s">
        <v>50</v>
      </c>
      <c r="M24" s="56">
        <f t="shared" si="1"/>
        <v>0</v>
      </c>
    </row>
    <row r="25" spans="1:13" ht="14.25">
      <c r="A25" s="56" t="s">
        <v>123</v>
      </c>
      <c r="B25" s="56" t="s">
        <v>124</v>
      </c>
      <c r="C25" s="56" t="s">
        <v>182</v>
      </c>
      <c r="D25" s="56">
        <f t="shared" si="0"/>
        <v>0</v>
      </c>
      <c r="E25" s="91">
        <v>3</v>
      </c>
      <c r="F25" s="91">
        <v>0</v>
      </c>
      <c r="G25" s="92">
        <v>0</v>
      </c>
      <c r="H25" s="91">
        <v>0</v>
      </c>
      <c r="I25" s="91">
        <v>0</v>
      </c>
      <c r="J25" s="92">
        <v>0</v>
      </c>
      <c r="K25" s="91">
        <v>0</v>
      </c>
      <c r="L25" s="77" t="s">
        <v>50</v>
      </c>
      <c r="M25" s="56">
        <f t="shared" si="1"/>
        <v>0</v>
      </c>
    </row>
    <row r="26" spans="1:13" ht="14.25">
      <c r="A26" s="56" t="s">
        <v>125</v>
      </c>
      <c r="B26" s="56">
        <v>10.9</v>
      </c>
      <c r="C26" s="56" t="s">
        <v>182</v>
      </c>
      <c r="D26" s="56">
        <f t="shared" si="0"/>
        <v>0</v>
      </c>
      <c r="E26" s="91">
        <v>2</v>
      </c>
      <c r="F26" s="91">
        <v>0</v>
      </c>
      <c r="G26" s="92">
        <v>0</v>
      </c>
      <c r="H26" s="91">
        <v>0</v>
      </c>
      <c r="I26" s="91">
        <v>0</v>
      </c>
      <c r="J26" s="92">
        <v>0</v>
      </c>
      <c r="K26" s="91">
        <v>0</v>
      </c>
      <c r="L26" s="77" t="s">
        <v>50</v>
      </c>
      <c r="M26" s="56">
        <f t="shared" si="1"/>
        <v>0</v>
      </c>
    </row>
    <row r="27" spans="1:13" ht="24">
      <c r="A27" s="56" t="s">
        <v>126</v>
      </c>
      <c r="B27" s="56">
        <v>114</v>
      </c>
      <c r="C27" s="56" t="s">
        <v>182</v>
      </c>
      <c r="D27" s="56">
        <f t="shared" si="0"/>
        <v>0</v>
      </c>
      <c r="E27" s="91">
        <v>1</v>
      </c>
      <c r="F27" s="91">
        <v>0</v>
      </c>
      <c r="G27" s="92">
        <v>0</v>
      </c>
      <c r="H27" s="91">
        <v>0</v>
      </c>
      <c r="I27" s="91">
        <v>0</v>
      </c>
      <c r="J27" s="92">
        <v>0</v>
      </c>
      <c r="K27" s="91">
        <v>0</v>
      </c>
      <c r="L27" s="77" t="s">
        <v>50</v>
      </c>
      <c r="M27" s="56">
        <f t="shared" si="1"/>
        <v>0</v>
      </c>
    </row>
    <row r="28" spans="1:13" ht="24">
      <c r="A28" s="56" t="s">
        <v>127</v>
      </c>
      <c r="B28" s="56" t="s">
        <v>128</v>
      </c>
      <c r="C28" s="56" t="s">
        <v>182</v>
      </c>
      <c r="D28" s="56">
        <f t="shared" si="0"/>
        <v>0</v>
      </c>
      <c r="E28" s="91">
        <v>4</v>
      </c>
      <c r="F28" s="91">
        <v>0</v>
      </c>
      <c r="G28" s="92">
        <v>109</v>
      </c>
      <c r="H28" s="91">
        <v>0</v>
      </c>
      <c r="I28" s="91">
        <v>0</v>
      </c>
      <c r="J28" s="92">
        <v>0</v>
      </c>
      <c r="K28" s="91">
        <v>0</v>
      </c>
      <c r="L28" s="77" t="s">
        <v>187</v>
      </c>
      <c r="M28" s="56">
        <f t="shared" si="1"/>
        <v>0</v>
      </c>
    </row>
    <row r="29" spans="1:13" ht="24">
      <c r="A29" s="56" t="s">
        <v>129</v>
      </c>
      <c r="B29" s="56">
        <v>112</v>
      </c>
      <c r="C29" s="56" t="s">
        <v>182</v>
      </c>
      <c r="D29" s="56">
        <f t="shared" si="0"/>
        <v>0</v>
      </c>
      <c r="E29" s="91">
        <v>1</v>
      </c>
      <c r="F29" s="91">
        <v>0</v>
      </c>
      <c r="G29" s="92">
        <v>0</v>
      </c>
      <c r="H29" s="91">
        <v>0</v>
      </c>
      <c r="I29" s="91">
        <v>0</v>
      </c>
      <c r="J29" s="92">
        <v>0</v>
      </c>
      <c r="K29" s="91">
        <v>0</v>
      </c>
      <c r="L29" s="77" t="s">
        <v>50</v>
      </c>
      <c r="M29" s="56">
        <f t="shared" si="1"/>
        <v>0</v>
      </c>
    </row>
    <row r="30" spans="1:13" ht="24">
      <c r="A30" s="56" t="s">
        <v>130</v>
      </c>
      <c r="B30" s="56">
        <v>116</v>
      </c>
      <c r="C30" s="56" t="s">
        <v>182</v>
      </c>
      <c r="D30" s="56">
        <f t="shared" si="0"/>
        <v>0</v>
      </c>
      <c r="E30" s="91">
        <v>1</v>
      </c>
      <c r="F30" s="91">
        <v>0</v>
      </c>
      <c r="G30" s="92">
        <v>0</v>
      </c>
      <c r="H30" s="91">
        <v>0</v>
      </c>
      <c r="I30" s="91">
        <v>0</v>
      </c>
      <c r="J30" s="92">
        <v>116</v>
      </c>
      <c r="K30" s="91">
        <v>0</v>
      </c>
      <c r="L30" s="77" t="s">
        <v>50</v>
      </c>
      <c r="M30" s="56">
        <f t="shared" si="1"/>
        <v>0</v>
      </c>
    </row>
    <row r="31" spans="1:13" ht="36">
      <c r="A31" s="56" t="s">
        <v>121</v>
      </c>
      <c r="B31" s="56" t="s">
        <v>131</v>
      </c>
      <c r="C31" s="56" t="s">
        <v>182</v>
      </c>
      <c r="D31" s="56">
        <f t="shared" si="0"/>
        <v>0</v>
      </c>
      <c r="E31" s="91">
        <v>3</v>
      </c>
      <c r="F31" s="91">
        <v>0</v>
      </c>
      <c r="G31" s="92">
        <v>0</v>
      </c>
      <c r="H31" s="91">
        <v>0</v>
      </c>
      <c r="I31" s="91">
        <v>0</v>
      </c>
      <c r="J31" s="92">
        <v>0</v>
      </c>
      <c r="K31" s="91">
        <v>0</v>
      </c>
      <c r="L31" s="77" t="s">
        <v>50</v>
      </c>
      <c r="M31" s="56">
        <f t="shared" si="1"/>
        <v>0</v>
      </c>
    </row>
    <row r="32" spans="1:13" ht="24">
      <c r="A32" s="56" t="s">
        <v>120</v>
      </c>
      <c r="B32" s="56">
        <v>51.52</v>
      </c>
      <c r="C32" s="56" t="s">
        <v>182</v>
      </c>
      <c r="D32" s="56">
        <f t="shared" si="0"/>
        <v>0</v>
      </c>
      <c r="E32" s="91">
        <v>2</v>
      </c>
      <c r="F32" s="91">
        <v>0</v>
      </c>
      <c r="G32" s="92">
        <v>0</v>
      </c>
      <c r="H32" s="91">
        <v>0</v>
      </c>
      <c r="I32" s="91">
        <v>0</v>
      </c>
      <c r="J32" s="92">
        <v>0</v>
      </c>
      <c r="K32" s="91">
        <v>0</v>
      </c>
      <c r="L32" s="77" t="s">
        <v>50</v>
      </c>
      <c r="M32" s="56">
        <f t="shared" si="1"/>
        <v>0</v>
      </c>
    </row>
    <row r="33" spans="1:13" ht="36">
      <c r="A33" s="56" t="s">
        <v>132</v>
      </c>
      <c r="B33" s="56" t="s">
        <v>133</v>
      </c>
      <c r="C33" s="56" t="s">
        <v>182</v>
      </c>
      <c r="D33" s="56">
        <f t="shared" si="0"/>
        <v>0</v>
      </c>
      <c r="E33" s="91">
        <v>5</v>
      </c>
      <c r="F33" s="91">
        <v>0</v>
      </c>
      <c r="G33" s="92">
        <v>0</v>
      </c>
      <c r="H33" s="91">
        <v>0</v>
      </c>
      <c r="I33" s="91">
        <v>0</v>
      </c>
      <c r="J33" s="92">
        <v>0</v>
      </c>
      <c r="K33" s="91">
        <v>0</v>
      </c>
      <c r="L33" s="77" t="s">
        <v>50</v>
      </c>
      <c r="M33" s="56">
        <f t="shared" si="1"/>
        <v>0</v>
      </c>
    </row>
    <row r="34" spans="1:13" ht="24">
      <c r="A34" s="56" t="s">
        <v>134</v>
      </c>
      <c r="B34" s="56" t="s">
        <v>135</v>
      </c>
      <c r="C34" s="56" t="s">
        <v>182</v>
      </c>
      <c r="D34" s="56">
        <f t="shared" si="0"/>
        <v>0</v>
      </c>
      <c r="E34" s="91">
        <v>3</v>
      </c>
      <c r="F34" s="91">
        <v>0</v>
      </c>
      <c r="G34" s="92">
        <v>0</v>
      </c>
      <c r="H34" s="91">
        <v>0</v>
      </c>
      <c r="I34" s="91">
        <v>0</v>
      </c>
      <c r="J34" s="92">
        <v>0</v>
      </c>
      <c r="K34" s="91">
        <v>0</v>
      </c>
      <c r="L34" s="77" t="s">
        <v>50</v>
      </c>
      <c r="M34" s="56">
        <f t="shared" si="1"/>
        <v>0</v>
      </c>
    </row>
    <row r="35" spans="1:13" ht="24">
      <c r="A35" s="56" t="s">
        <v>136</v>
      </c>
      <c r="B35" s="56" t="s">
        <v>137</v>
      </c>
      <c r="C35" s="56" t="s">
        <v>182</v>
      </c>
      <c r="D35" s="56">
        <f t="shared" si="0"/>
        <v>0</v>
      </c>
      <c r="E35" s="91">
        <v>4</v>
      </c>
      <c r="F35" s="91">
        <v>0</v>
      </c>
      <c r="G35" s="92">
        <v>0</v>
      </c>
      <c r="H35" s="91">
        <v>0</v>
      </c>
      <c r="I35" s="91">
        <v>0</v>
      </c>
      <c r="J35" s="92">
        <v>0</v>
      </c>
      <c r="K35" s="91">
        <v>0</v>
      </c>
      <c r="L35" s="77" t="s">
        <v>50</v>
      </c>
      <c r="M35" s="56">
        <f t="shared" si="1"/>
        <v>0</v>
      </c>
    </row>
    <row r="36" spans="1:13" ht="24">
      <c r="A36" s="56" t="s">
        <v>138</v>
      </c>
      <c r="B36" s="56" t="s">
        <v>139</v>
      </c>
      <c r="C36" s="56" t="s">
        <v>182</v>
      </c>
      <c r="D36" s="56">
        <f t="shared" si="0"/>
        <v>0</v>
      </c>
      <c r="E36" s="91">
        <v>3</v>
      </c>
      <c r="F36" s="91">
        <v>0</v>
      </c>
      <c r="G36" s="92">
        <v>0</v>
      </c>
      <c r="H36" s="91">
        <v>0</v>
      </c>
      <c r="I36" s="91">
        <v>0</v>
      </c>
      <c r="J36" s="92">
        <v>0</v>
      </c>
      <c r="K36" s="91">
        <v>0</v>
      </c>
      <c r="L36" s="77" t="s">
        <v>50</v>
      </c>
      <c r="M36" s="56">
        <f t="shared" si="1"/>
        <v>0</v>
      </c>
    </row>
    <row r="37" spans="1:13" ht="24">
      <c r="A37" s="56" t="s">
        <v>140</v>
      </c>
      <c r="B37" s="56">
        <v>69</v>
      </c>
      <c r="C37" s="56" t="s">
        <v>182</v>
      </c>
      <c r="D37" s="56">
        <f t="shared" si="0"/>
        <v>0</v>
      </c>
      <c r="E37" s="91">
        <v>1</v>
      </c>
      <c r="F37" s="91">
        <v>0</v>
      </c>
      <c r="G37" s="92">
        <v>0</v>
      </c>
      <c r="H37" s="91">
        <v>0</v>
      </c>
      <c r="I37" s="91">
        <v>0</v>
      </c>
      <c r="J37" s="92">
        <v>0</v>
      </c>
      <c r="K37" s="91">
        <v>0</v>
      </c>
      <c r="L37" s="77" t="s">
        <v>50</v>
      </c>
      <c r="M37" s="56">
        <f t="shared" si="1"/>
        <v>0</v>
      </c>
    </row>
    <row r="38" spans="1:13" ht="14.25">
      <c r="A38" s="56" t="s">
        <v>141</v>
      </c>
      <c r="B38" s="56">
        <v>80</v>
      </c>
      <c r="C38" s="56" t="s">
        <v>182</v>
      </c>
      <c r="D38" s="56">
        <f t="shared" si="0"/>
        <v>0</v>
      </c>
      <c r="E38" s="91">
        <v>1</v>
      </c>
      <c r="F38" s="91">
        <v>0</v>
      </c>
      <c r="G38" s="92">
        <v>0</v>
      </c>
      <c r="H38" s="91">
        <v>0</v>
      </c>
      <c r="I38" s="91">
        <v>0</v>
      </c>
      <c r="J38" s="92">
        <v>0</v>
      </c>
      <c r="K38" s="91">
        <v>0</v>
      </c>
      <c r="L38" s="77" t="s">
        <v>50</v>
      </c>
      <c r="M38" s="56">
        <f t="shared" si="1"/>
        <v>0</v>
      </c>
    </row>
    <row r="39" spans="1:13" ht="14.25">
      <c r="A39" s="56" t="s">
        <v>142</v>
      </c>
      <c r="B39" s="56">
        <v>74.75</v>
      </c>
      <c r="C39" s="56" t="s">
        <v>182</v>
      </c>
      <c r="D39" s="56">
        <f t="shared" si="0"/>
        <v>0</v>
      </c>
      <c r="E39" s="91">
        <v>2</v>
      </c>
      <c r="F39" s="91">
        <v>0</v>
      </c>
      <c r="G39" s="92">
        <v>0</v>
      </c>
      <c r="H39" s="91">
        <v>0</v>
      </c>
      <c r="I39" s="91">
        <v>0</v>
      </c>
      <c r="J39" s="92">
        <v>0</v>
      </c>
      <c r="K39" s="91">
        <v>0</v>
      </c>
      <c r="L39" s="77" t="s">
        <v>50</v>
      </c>
      <c r="M39" s="56">
        <f t="shared" si="1"/>
        <v>0</v>
      </c>
    </row>
    <row r="40" spans="1:13" ht="24">
      <c r="A40" s="56" t="s">
        <v>143</v>
      </c>
      <c r="B40" s="56" t="s">
        <v>144</v>
      </c>
      <c r="C40" s="56" t="s">
        <v>182</v>
      </c>
      <c r="D40" s="56">
        <f t="shared" si="0"/>
        <v>0</v>
      </c>
      <c r="E40" s="91">
        <v>11</v>
      </c>
      <c r="F40" s="91">
        <v>0</v>
      </c>
      <c r="G40" s="92">
        <v>0</v>
      </c>
      <c r="H40" s="91">
        <v>0</v>
      </c>
      <c r="I40" s="91">
        <v>88</v>
      </c>
      <c r="J40" s="92">
        <v>0</v>
      </c>
      <c r="K40" s="91">
        <v>88</v>
      </c>
      <c r="L40" s="77" t="s">
        <v>50</v>
      </c>
      <c r="M40" s="56">
        <f t="shared" si="1"/>
        <v>0</v>
      </c>
    </row>
    <row r="41" spans="1:13" ht="24">
      <c r="A41" s="56" t="s">
        <v>145</v>
      </c>
      <c r="B41" s="56">
        <v>96.97</v>
      </c>
      <c r="C41" s="56" t="s">
        <v>182</v>
      </c>
      <c r="D41" s="56">
        <f t="shared" si="0"/>
        <v>0</v>
      </c>
      <c r="E41" s="91">
        <v>2</v>
      </c>
      <c r="F41" s="91">
        <v>0</v>
      </c>
      <c r="G41" s="92">
        <v>0</v>
      </c>
      <c r="H41" s="91">
        <v>0</v>
      </c>
      <c r="I41" s="91">
        <v>0</v>
      </c>
      <c r="J41" s="92">
        <v>0</v>
      </c>
      <c r="K41" s="91">
        <v>0</v>
      </c>
      <c r="L41" s="77" t="s">
        <v>50</v>
      </c>
      <c r="M41" s="56">
        <f t="shared" si="1"/>
        <v>0</v>
      </c>
    </row>
    <row r="42" spans="1:13" ht="24">
      <c r="A42" s="56" t="s">
        <v>146</v>
      </c>
      <c r="B42" s="56" t="s">
        <v>147</v>
      </c>
      <c r="C42" s="56" t="s">
        <v>182</v>
      </c>
      <c r="D42" s="56">
        <f t="shared" si="0"/>
        <v>0</v>
      </c>
      <c r="E42" s="91">
        <v>3</v>
      </c>
      <c r="F42" s="91">
        <v>0</v>
      </c>
      <c r="G42" s="92">
        <v>0</v>
      </c>
      <c r="H42" s="91">
        <v>0</v>
      </c>
      <c r="I42" s="91">
        <v>0</v>
      </c>
      <c r="J42" s="92">
        <v>0</v>
      </c>
      <c r="K42" s="91">
        <v>0</v>
      </c>
      <c r="L42" s="77" t="s">
        <v>50</v>
      </c>
      <c r="M42" s="56">
        <f t="shared" si="1"/>
        <v>0</v>
      </c>
    </row>
    <row r="43" spans="1:13" ht="24">
      <c r="A43" s="56" t="s">
        <v>148</v>
      </c>
      <c r="B43" s="56" t="s">
        <v>149</v>
      </c>
      <c r="C43" s="56" t="s">
        <v>182</v>
      </c>
      <c r="D43" s="56">
        <f t="shared" si="0"/>
        <v>0</v>
      </c>
      <c r="E43" s="91">
        <v>4</v>
      </c>
      <c r="F43" s="91">
        <v>0</v>
      </c>
      <c r="G43" s="92">
        <v>0</v>
      </c>
      <c r="H43" s="91">
        <v>0</v>
      </c>
      <c r="I43" s="91">
        <v>0</v>
      </c>
      <c r="J43" s="92">
        <v>0</v>
      </c>
      <c r="K43" s="91">
        <v>0</v>
      </c>
      <c r="L43" s="77" t="s">
        <v>50</v>
      </c>
      <c r="M43" s="56">
        <f t="shared" si="1"/>
        <v>0</v>
      </c>
    </row>
    <row r="44" spans="1:13" ht="36">
      <c r="A44" s="56" t="s">
        <v>150</v>
      </c>
      <c r="B44" s="56" t="s">
        <v>151</v>
      </c>
      <c r="C44" s="56" t="s">
        <v>192</v>
      </c>
      <c r="D44" s="56">
        <f t="shared" si="0"/>
        <v>0</v>
      </c>
      <c r="E44" s="56">
        <v>8</v>
      </c>
      <c r="F44" s="91">
        <v>0</v>
      </c>
      <c r="G44" s="92">
        <v>0</v>
      </c>
      <c r="H44" s="91">
        <v>0</v>
      </c>
      <c r="I44" s="91">
        <v>0</v>
      </c>
      <c r="J44" s="92">
        <v>0</v>
      </c>
      <c r="K44" s="91">
        <v>0</v>
      </c>
      <c r="L44" s="77" t="s">
        <v>50</v>
      </c>
      <c r="M44" s="56" t="s">
        <v>55</v>
      </c>
    </row>
    <row r="45" spans="1:13" ht="24">
      <c r="A45" s="56" t="s">
        <v>152</v>
      </c>
      <c r="B45" s="56" t="s">
        <v>153</v>
      </c>
      <c r="C45" s="56" t="s">
        <v>192</v>
      </c>
      <c r="D45" s="56">
        <f t="shared" si="0"/>
        <v>0</v>
      </c>
      <c r="E45" s="56">
        <v>10</v>
      </c>
      <c r="F45" s="91">
        <v>0</v>
      </c>
      <c r="G45" s="92">
        <v>0</v>
      </c>
      <c r="H45" s="91">
        <v>0</v>
      </c>
      <c r="I45" s="91">
        <v>0</v>
      </c>
      <c r="J45" s="92">
        <v>0</v>
      </c>
      <c r="K45" s="91">
        <v>0</v>
      </c>
      <c r="L45" s="77" t="s">
        <v>50</v>
      </c>
      <c r="M45" s="56">
        <f aca="true" t="shared" si="2" ref="M45:M52">M44</f>
        <v>0</v>
      </c>
    </row>
    <row r="46" spans="1:13" ht="24">
      <c r="A46" s="56" t="s">
        <v>154</v>
      </c>
      <c r="B46" s="56" t="s">
        <v>155</v>
      </c>
      <c r="C46" s="56" t="s">
        <v>192</v>
      </c>
      <c r="D46" s="56">
        <f t="shared" si="0"/>
        <v>0</v>
      </c>
      <c r="E46" s="56">
        <v>8</v>
      </c>
      <c r="F46" s="91">
        <v>0</v>
      </c>
      <c r="G46" s="92">
        <v>0</v>
      </c>
      <c r="H46" s="91">
        <v>0</v>
      </c>
      <c r="I46" s="91">
        <v>0</v>
      </c>
      <c r="J46" s="92">
        <v>0</v>
      </c>
      <c r="K46" s="91">
        <v>0</v>
      </c>
      <c r="L46" s="77" t="s">
        <v>50</v>
      </c>
      <c r="M46" s="56">
        <f t="shared" si="2"/>
        <v>0</v>
      </c>
    </row>
    <row r="47" spans="1:13" ht="24">
      <c r="A47" s="56" t="s">
        <v>156</v>
      </c>
      <c r="B47" s="56" t="s">
        <v>157</v>
      </c>
      <c r="C47" s="56" t="s">
        <v>192</v>
      </c>
      <c r="D47" s="56">
        <f t="shared" si="0"/>
        <v>0</v>
      </c>
      <c r="E47" s="56">
        <v>8</v>
      </c>
      <c r="F47" s="91">
        <v>0</v>
      </c>
      <c r="G47" s="92">
        <v>0</v>
      </c>
      <c r="H47" s="91">
        <v>0</v>
      </c>
      <c r="I47" s="91">
        <v>0</v>
      </c>
      <c r="J47" s="92">
        <v>0</v>
      </c>
      <c r="K47" s="91">
        <v>0</v>
      </c>
      <c r="L47" s="77" t="s">
        <v>50</v>
      </c>
      <c r="M47" s="56">
        <f t="shared" si="2"/>
        <v>0</v>
      </c>
    </row>
    <row r="48" spans="1:13" ht="24">
      <c r="A48" s="56" t="s">
        <v>158</v>
      </c>
      <c r="B48" s="56" t="s">
        <v>159</v>
      </c>
      <c r="C48" s="56" t="s">
        <v>192</v>
      </c>
      <c r="D48" s="56">
        <f t="shared" si="0"/>
        <v>0</v>
      </c>
      <c r="E48" s="56">
        <v>8</v>
      </c>
      <c r="F48" s="91">
        <v>0</v>
      </c>
      <c r="G48" s="92">
        <v>0</v>
      </c>
      <c r="H48" s="91">
        <v>0</v>
      </c>
      <c r="I48" s="91">
        <v>0</v>
      </c>
      <c r="J48" s="92">
        <v>0</v>
      </c>
      <c r="K48" s="91">
        <v>0</v>
      </c>
      <c r="L48" s="77" t="s">
        <v>50</v>
      </c>
      <c r="M48" s="56">
        <f t="shared" si="2"/>
        <v>0</v>
      </c>
    </row>
    <row r="49" spans="1:13" ht="14.25">
      <c r="A49" s="56" t="s">
        <v>160</v>
      </c>
      <c r="B49" s="56" t="s">
        <v>161</v>
      </c>
      <c r="C49" s="56" t="s">
        <v>192</v>
      </c>
      <c r="D49" s="56">
        <f t="shared" si="0"/>
        <v>0</v>
      </c>
      <c r="E49" s="56">
        <v>5</v>
      </c>
      <c r="F49" s="91">
        <v>0</v>
      </c>
      <c r="G49" s="92">
        <v>0</v>
      </c>
      <c r="H49" s="91">
        <v>0</v>
      </c>
      <c r="I49" s="91">
        <v>0</v>
      </c>
      <c r="J49" s="92">
        <v>0</v>
      </c>
      <c r="K49" s="91">
        <v>0</v>
      </c>
      <c r="L49" s="77" t="s">
        <v>50</v>
      </c>
      <c r="M49" s="56">
        <f t="shared" si="2"/>
        <v>0</v>
      </c>
    </row>
    <row r="50" spans="1:13" ht="24">
      <c r="A50" s="56" t="s">
        <v>162</v>
      </c>
      <c r="B50" s="56" t="s">
        <v>163</v>
      </c>
      <c r="C50" s="56" t="s">
        <v>192</v>
      </c>
      <c r="D50" s="56">
        <f t="shared" si="0"/>
        <v>0</v>
      </c>
      <c r="E50" s="56">
        <v>11</v>
      </c>
      <c r="F50" s="91">
        <v>0</v>
      </c>
      <c r="G50" s="92">
        <v>0</v>
      </c>
      <c r="H50" s="91">
        <v>0</v>
      </c>
      <c r="I50" s="91">
        <v>0</v>
      </c>
      <c r="J50" s="92">
        <v>0</v>
      </c>
      <c r="K50" s="91">
        <v>0</v>
      </c>
      <c r="L50" s="77" t="s">
        <v>50</v>
      </c>
      <c r="M50" s="56">
        <f t="shared" si="2"/>
        <v>0</v>
      </c>
    </row>
    <row r="51" spans="1:13" ht="24">
      <c r="A51" s="56" t="s">
        <v>164</v>
      </c>
      <c r="B51" s="56" t="s">
        <v>165</v>
      </c>
      <c r="C51" s="56" t="s">
        <v>192</v>
      </c>
      <c r="D51" s="56">
        <f t="shared" si="0"/>
        <v>0</v>
      </c>
      <c r="E51" s="56">
        <v>6</v>
      </c>
      <c r="F51" s="91">
        <v>0</v>
      </c>
      <c r="G51" s="92">
        <v>0</v>
      </c>
      <c r="H51" s="91">
        <v>0</v>
      </c>
      <c r="I51" s="91">
        <v>0</v>
      </c>
      <c r="J51" s="92">
        <v>0</v>
      </c>
      <c r="K51" s="91">
        <v>0</v>
      </c>
      <c r="L51" s="77" t="s">
        <v>50</v>
      </c>
      <c r="M51" s="56">
        <f t="shared" si="2"/>
        <v>0</v>
      </c>
    </row>
    <row r="52" spans="1:13" ht="14.25">
      <c r="A52" s="34" t="s">
        <v>166</v>
      </c>
      <c r="B52" s="56" t="s">
        <v>167</v>
      </c>
      <c r="C52" s="56" t="s">
        <v>192</v>
      </c>
      <c r="D52" s="56">
        <f t="shared" si="0"/>
        <v>0</v>
      </c>
      <c r="E52" s="56">
        <v>6</v>
      </c>
      <c r="F52" s="91">
        <v>0</v>
      </c>
      <c r="G52" s="92">
        <v>0</v>
      </c>
      <c r="H52" s="91">
        <v>0</v>
      </c>
      <c r="I52" s="91">
        <v>0</v>
      </c>
      <c r="J52" s="92">
        <v>0</v>
      </c>
      <c r="K52" s="91">
        <v>0</v>
      </c>
      <c r="L52" s="77"/>
      <c r="M52" s="56">
        <f t="shared" si="2"/>
        <v>0</v>
      </c>
    </row>
    <row r="53" spans="1:13" s="96" customFormat="1" ht="36">
      <c r="A53" s="61" t="s">
        <v>168</v>
      </c>
      <c r="B53" s="62" t="s">
        <v>169</v>
      </c>
      <c r="C53" s="61" t="s">
        <v>192</v>
      </c>
      <c r="D53" s="61">
        <f>D51</f>
        <v>0</v>
      </c>
      <c r="E53" s="61">
        <v>85</v>
      </c>
      <c r="F53" s="93">
        <v>85</v>
      </c>
      <c r="G53" s="94">
        <v>0</v>
      </c>
      <c r="H53" s="93">
        <v>0</v>
      </c>
      <c r="I53" s="93">
        <v>0</v>
      </c>
      <c r="J53" s="94">
        <v>0</v>
      </c>
      <c r="K53" s="93">
        <v>0</v>
      </c>
      <c r="L53" s="95" t="s">
        <v>187</v>
      </c>
      <c r="M53" s="61">
        <f>M51</f>
        <v>0</v>
      </c>
    </row>
    <row r="54" spans="1:13" s="96" customFormat="1" ht="24">
      <c r="A54" s="61" t="s">
        <v>170</v>
      </c>
      <c r="B54" s="61" t="s">
        <v>171</v>
      </c>
      <c r="C54" s="61" t="s">
        <v>192</v>
      </c>
      <c r="D54" s="61">
        <f>D53</f>
        <v>0</v>
      </c>
      <c r="E54" s="61">
        <v>142</v>
      </c>
      <c r="F54" s="93">
        <v>0</v>
      </c>
      <c r="G54" s="97">
        <v>0</v>
      </c>
      <c r="H54" s="93">
        <v>0</v>
      </c>
      <c r="I54" s="93">
        <v>0</v>
      </c>
      <c r="J54" s="97">
        <v>0</v>
      </c>
      <c r="K54" s="93">
        <v>0</v>
      </c>
      <c r="L54" s="95" t="s">
        <v>50</v>
      </c>
      <c r="M54" s="61">
        <f>M53</f>
        <v>0</v>
      </c>
    </row>
    <row r="55" spans="1:13" ht="24">
      <c r="A55" s="98" t="s">
        <v>204</v>
      </c>
      <c r="B55" s="99">
        <f>SUM(E5:E52)</f>
        <v>181</v>
      </c>
      <c r="C55" s="70"/>
      <c r="D55" s="70"/>
      <c r="E55" s="70"/>
      <c r="F55" s="70"/>
      <c r="G55" s="70"/>
      <c r="H55" s="70"/>
      <c r="I55" s="70"/>
      <c r="J55" s="70"/>
      <c r="K55" s="100"/>
      <c r="L55" s="70"/>
      <c r="M55" s="70"/>
    </row>
    <row r="56" spans="1:13" ht="24">
      <c r="A56" s="79" t="s">
        <v>236</v>
      </c>
      <c r="B56" s="56">
        <f>SUM(E53:E54)</f>
        <v>227</v>
      </c>
      <c r="C56" s="70"/>
      <c r="D56" s="70"/>
      <c r="E56" s="70"/>
      <c r="F56" s="70"/>
      <c r="G56" s="70"/>
      <c r="H56" s="70"/>
      <c r="I56" s="70"/>
      <c r="J56" s="70"/>
      <c r="K56" s="100"/>
      <c r="L56" s="70"/>
      <c r="M56" s="70"/>
    </row>
    <row r="57" spans="1:13" ht="14.25">
      <c r="A57" s="79" t="s">
        <v>206</v>
      </c>
      <c r="B57" s="56">
        <f>B55+B56</f>
        <v>408</v>
      </c>
      <c r="C57" s="70"/>
      <c r="D57" s="70"/>
      <c r="E57" s="70"/>
      <c r="F57" s="70"/>
      <c r="G57" s="70"/>
      <c r="H57" s="70"/>
      <c r="I57" s="70"/>
      <c r="J57" s="70"/>
      <c r="K57" s="100"/>
      <c r="L57" s="70"/>
      <c r="M57" s="70"/>
    </row>
    <row r="58" ht="14.25">
      <c r="K58" s="100"/>
    </row>
    <row r="59" spans="1:11" ht="15">
      <c r="A59" s="101" t="s">
        <v>237</v>
      </c>
      <c r="B59" s="102" t="s">
        <v>238</v>
      </c>
      <c r="K59" s="100"/>
    </row>
    <row r="60" spans="1:11" ht="14.25">
      <c r="A60" s="28" t="s">
        <v>14</v>
      </c>
      <c r="B60" s="70"/>
      <c r="C60" s="70"/>
      <c r="D60" s="70"/>
      <c r="E60" s="70"/>
      <c r="F60" s="70"/>
      <c r="G60" s="70"/>
      <c r="H60" s="70"/>
      <c r="I60" s="72"/>
      <c r="J60" s="72"/>
      <c r="K60" s="100"/>
    </row>
    <row r="61" spans="1:11" ht="25.5" customHeight="1">
      <c r="A61" s="29" t="s">
        <v>37</v>
      </c>
      <c r="B61" s="29"/>
      <c r="C61" s="29"/>
      <c r="D61" s="29"/>
      <c r="E61" s="28"/>
      <c r="F61" s="28"/>
      <c r="G61" s="103"/>
      <c r="H61" s="103"/>
      <c r="I61" s="103"/>
      <c r="J61" s="103"/>
      <c r="K61" s="103"/>
    </row>
  </sheetData>
  <sheetProtection selectLockedCells="1" selectUnlockedCells="1"/>
  <mergeCells count="2">
    <mergeCell ref="A1:M1"/>
    <mergeCell ref="A61:D61"/>
  </mergeCells>
  <printOptions/>
  <pageMargins left="0.6180555555555556" right="0.4979166666666667" top="1.0527777777777778" bottom="1.0527777777777778" header="0.7875" footer="0.7875"/>
  <pageSetup horizontalDpi="300" verticalDpi="300" orientation="portrait" paperSize="9" scale="50"/>
  <headerFooter alignWithMargins="0">
    <oddHeader>&amp;C&amp;"Times New Roman,Обычный"&amp;12&amp;A</oddHeader>
    <oddFooter>&amp;C&amp;"Times New Roman,Обычный"&amp;12Страница &amp;P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I61"/>
  <sheetViews>
    <sheetView zoomScale="140" zoomScaleNormal="140" workbookViewId="0" topLeftCell="A43">
      <selection activeCell="J5" sqref="J5"/>
    </sheetView>
  </sheetViews>
  <sheetFormatPr defaultColWidth="10.3984375" defaultRowHeight="14.25"/>
  <cols>
    <col min="1" max="16384" width="10.5" style="1" customWidth="1"/>
  </cols>
  <sheetData>
    <row r="1" spans="1:9" ht="15.75" customHeight="1">
      <c r="A1" s="104" t="s">
        <v>239</v>
      </c>
      <c r="B1" s="104"/>
      <c r="C1" s="104"/>
      <c r="D1" s="104"/>
      <c r="E1" s="104"/>
      <c r="F1" s="104"/>
      <c r="G1" s="104"/>
      <c r="H1" s="104"/>
      <c r="I1" s="104"/>
    </row>
    <row r="2" spans="1:2" ht="15.75" customHeight="1">
      <c r="A2" s="105">
        <f>'контрол лист'!A2</f>
        <v>0</v>
      </c>
      <c r="B2" s="105"/>
    </row>
    <row r="3" spans="1:9" ht="26.25" customHeight="1">
      <c r="A3" s="12" t="s">
        <v>88</v>
      </c>
      <c r="B3" s="34" t="s">
        <v>89</v>
      </c>
      <c r="C3" s="52" t="s">
        <v>90</v>
      </c>
      <c r="D3" s="12" t="s">
        <v>91</v>
      </c>
      <c r="E3" s="106" t="s">
        <v>240</v>
      </c>
      <c r="F3" s="106"/>
      <c r="G3" s="106"/>
      <c r="H3" s="106"/>
      <c r="I3" s="106"/>
    </row>
    <row r="4" spans="1:9" ht="25.5">
      <c r="A4" s="14">
        <v>1</v>
      </c>
      <c r="B4" s="34" t="s">
        <v>93</v>
      </c>
      <c r="C4" s="56">
        <v>1.2</v>
      </c>
      <c r="D4" s="107" t="s">
        <v>94</v>
      </c>
      <c r="E4" s="58">
        <v>44019</v>
      </c>
      <c r="F4" s="108"/>
      <c r="G4" s="108"/>
      <c r="H4" s="58" t="s">
        <v>50</v>
      </c>
      <c r="I4" s="58" t="s">
        <v>50</v>
      </c>
    </row>
    <row r="5" spans="1:9" ht="25.5">
      <c r="A5" s="14">
        <v>2</v>
      </c>
      <c r="B5" s="34" t="s">
        <v>95</v>
      </c>
      <c r="C5" s="56" t="s">
        <v>96</v>
      </c>
      <c r="D5" s="107" t="s">
        <v>94</v>
      </c>
      <c r="E5" s="58">
        <v>44019</v>
      </c>
      <c r="F5" s="108"/>
      <c r="G5" s="108"/>
      <c r="H5" s="58" t="s">
        <v>50</v>
      </c>
      <c r="I5" s="58" t="s">
        <v>50</v>
      </c>
    </row>
    <row r="6" spans="1:9" ht="38.25">
      <c r="A6" s="14">
        <v>3</v>
      </c>
      <c r="B6" s="34" t="s">
        <v>97</v>
      </c>
      <c r="C6" s="56" t="s">
        <v>98</v>
      </c>
      <c r="D6" s="107" t="s">
        <v>94</v>
      </c>
      <c r="E6" s="58">
        <v>44019</v>
      </c>
      <c r="F6" s="108"/>
      <c r="G6" s="108"/>
      <c r="H6" s="58" t="s">
        <v>50</v>
      </c>
      <c r="I6" s="58" t="s">
        <v>50</v>
      </c>
    </row>
    <row r="7" spans="1:9" ht="25.5">
      <c r="A7" s="14">
        <v>4</v>
      </c>
      <c r="B7" s="34" t="s">
        <v>99</v>
      </c>
      <c r="C7" s="56" t="s">
        <v>100</v>
      </c>
      <c r="D7" s="107" t="s">
        <v>94</v>
      </c>
      <c r="E7" s="58">
        <v>44019</v>
      </c>
      <c r="F7" s="108"/>
      <c r="G7" s="108"/>
      <c r="H7" s="58" t="s">
        <v>50</v>
      </c>
      <c r="I7" s="58" t="s">
        <v>50</v>
      </c>
    </row>
    <row r="8" spans="1:9" ht="38.25">
      <c r="A8" s="14">
        <v>5</v>
      </c>
      <c r="B8" s="34" t="s">
        <v>101</v>
      </c>
      <c r="C8" s="56">
        <v>18.19</v>
      </c>
      <c r="D8" s="107" t="s">
        <v>94</v>
      </c>
      <c r="E8" s="58">
        <v>44019</v>
      </c>
      <c r="F8" s="108"/>
      <c r="G8" s="108"/>
      <c r="H8" s="58" t="s">
        <v>50</v>
      </c>
      <c r="I8" s="58" t="s">
        <v>50</v>
      </c>
    </row>
    <row r="9" spans="1:9" ht="38.25">
      <c r="A9" s="14">
        <v>6</v>
      </c>
      <c r="B9" s="34" t="s">
        <v>102</v>
      </c>
      <c r="C9" s="56">
        <v>108</v>
      </c>
      <c r="D9" s="107" t="s">
        <v>94</v>
      </c>
      <c r="E9" s="58">
        <v>44019</v>
      </c>
      <c r="F9" s="108"/>
      <c r="G9" s="108"/>
      <c r="H9" s="58" t="s">
        <v>50</v>
      </c>
      <c r="I9" s="58" t="s">
        <v>50</v>
      </c>
    </row>
    <row r="10" spans="1:9" ht="38.25">
      <c r="A10" s="14">
        <v>7</v>
      </c>
      <c r="B10" s="34" t="s">
        <v>103</v>
      </c>
      <c r="C10" s="56">
        <v>22.21</v>
      </c>
      <c r="D10" s="107" t="s">
        <v>94</v>
      </c>
      <c r="E10" s="58">
        <v>44019</v>
      </c>
      <c r="F10" s="108"/>
      <c r="G10" s="108"/>
      <c r="H10" s="58" t="s">
        <v>50</v>
      </c>
      <c r="I10" s="58" t="s">
        <v>50</v>
      </c>
    </row>
    <row r="11" spans="1:9" ht="38.25">
      <c r="A11" s="14">
        <v>8</v>
      </c>
      <c r="B11" s="34" t="s">
        <v>104</v>
      </c>
      <c r="C11" s="56">
        <v>23.24</v>
      </c>
      <c r="D11" s="107" t="s">
        <v>94</v>
      </c>
      <c r="E11" s="58">
        <v>44019</v>
      </c>
      <c r="F11" s="108"/>
      <c r="G11" s="108"/>
      <c r="H11" s="58" t="s">
        <v>50</v>
      </c>
      <c r="I11" s="58" t="s">
        <v>50</v>
      </c>
    </row>
    <row r="12" spans="1:9" ht="38.25">
      <c r="A12" s="14">
        <v>9</v>
      </c>
      <c r="B12" s="34" t="s">
        <v>105</v>
      </c>
      <c r="C12" s="56">
        <v>25.26</v>
      </c>
      <c r="D12" s="107" t="s">
        <v>94</v>
      </c>
      <c r="E12" s="58">
        <v>44019</v>
      </c>
      <c r="F12" s="108"/>
      <c r="G12" s="108"/>
      <c r="H12" s="58" t="s">
        <v>50</v>
      </c>
      <c r="I12" s="58" t="s">
        <v>50</v>
      </c>
    </row>
    <row r="13" spans="1:9" ht="25.5">
      <c r="A13" s="14">
        <v>10</v>
      </c>
      <c r="B13" s="34" t="s">
        <v>106</v>
      </c>
      <c r="C13" s="56" t="s">
        <v>107</v>
      </c>
      <c r="D13" s="107" t="s">
        <v>94</v>
      </c>
      <c r="E13" s="58">
        <v>44019</v>
      </c>
      <c r="F13" s="108"/>
      <c r="G13" s="108"/>
      <c r="H13" s="58" t="s">
        <v>50</v>
      </c>
      <c r="I13" s="58" t="s">
        <v>50</v>
      </c>
    </row>
    <row r="14" spans="1:9" ht="51">
      <c r="A14" s="14">
        <v>11</v>
      </c>
      <c r="B14" s="34" t="s">
        <v>108</v>
      </c>
      <c r="C14" s="56" t="s">
        <v>109</v>
      </c>
      <c r="D14" s="107" t="s">
        <v>94</v>
      </c>
      <c r="E14" s="58">
        <v>44019</v>
      </c>
      <c r="F14" s="108"/>
      <c r="G14" s="108"/>
      <c r="H14" s="58" t="s">
        <v>50</v>
      </c>
      <c r="I14" s="58" t="s">
        <v>50</v>
      </c>
    </row>
    <row r="15" spans="1:9" ht="51">
      <c r="A15" s="14">
        <v>12</v>
      </c>
      <c r="B15" s="34" t="s">
        <v>110</v>
      </c>
      <c r="C15" s="56">
        <v>37</v>
      </c>
      <c r="D15" s="107" t="s">
        <v>94</v>
      </c>
      <c r="E15" s="58">
        <v>44019</v>
      </c>
      <c r="F15" s="108"/>
      <c r="G15" s="108"/>
      <c r="H15" s="58" t="s">
        <v>50</v>
      </c>
      <c r="I15" s="58" t="s">
        <v>50</v>
      </c>
    </row>
    <row r="16" spans="1:9" ht="38.25">
      <c r="A16" s="14">
        <v>13</v>
      </c>
      <c r="B16" s="34" t="s">
        <v>111</v>
      </c>
      <c r="C16" s="56" t="s">
        <v>112</v>
      </c>
      <c r="D16" s="107" t="s">
        <v>94</v>
      </c>
      <c r="E16" s="58">
        <v>44019</v>
      </c>
      <c r="F16" s="108"/>
      <c r="G16" s="108"/>
      <c r="H16" s="58" t="s">
        <v>50</v>
      </c>
      <c r="I16" s="58" t="s">
        <v>50</v>
      </c>
    </row>
    <row r="17" spans="1:9" ht="25.5">
      <c r="A17" s="14">
        <v>14</v>
      </c>
      <c r="B17" s="34" t="s">
        <v>113</v>
      </c>
      <c r="C17" s="56" t="s">
        <v>114</v>
      </c>
      <c r="D17" s="107" t="s">
        <v>94</v>
      </c>
      <c r="E17" s="58">
        <v>44019</v>
      </c>
      <c r="F17" s="108"/>
      <c r="G17" s="108"/>
      <c r="H17" s="58" t="s">
        <v>50</v>
      </c>
      <c r="I17" s="58" t="s">
        <v>50</v>
      </c>
    </row>
    <row r="18" spans="1:9" ht="38.25">
      <c r="A18" s="14">
        <v>15</v>
      </c>
      <c r="B18" s="34" t="s">
        <v>115</v>
      </c>
      <c r="C18" s="56">
        <v>55.63</v>
      </c>
      <c r="D18" s="107" t="s">
        <v>94</v>
      </c>
      <c r="E18" s="58">
        <v>44019</v>
      </c>
      <c r="F18" s="108"/>
      <c r="G18" s="108"/>
      <c r="H18" s="58" t="s">
        <v>50</v>
      </c>
      <c r="I18" s="58" t="s">
        <v>50</v>
      </c>
    </row>
    <row r="19" spans="1:9" ht="25.5">
      <c r="A19" s="14">
        <v>16</v>
      </c>
      <c r="B19" s="34" t="s">
        <v>116</v>
      </c>
      <c r="C19" s="56">
        <v>64.67</v>
      </c>
      <c r="D19" s="107" t="s">
        <v>94</v>
      </c>
      <c r="E19" s="58">
        <v>44019</v>
      </c>
      <c r="F19" s="108"/>
      <c r="G19" s="108"/>
      <c r="H19" s="58" t="s">
        <v>50</v>
      </c>
      <c r="I19" s="58" t="s">
        <v>50</v>
      </c>
    </row>
    <row r="20" spans="1:9" ht="25.5">
      <c r="A20" s="14">
        <v>17</v>
      </c>
      <c r="B20" s="34" t="s">
        <v>117</v>
      </c>
      <c r="C20" s="56">
        <v>65.66</v>
      </c>
      <c r="D20" s="107" t="s">
        <v>94</v>
      </c>
      <c r="E20" s="58">
        <v>44019</v>
      </c>
      <c r="F20" s="108"/>
      <c r="G20" s="108"/>
      <c r="H20" s="58" t="s">
        <v>50</v>
      </c>
      <c r="I20" s="58" t="s">
        <v>50</v>
      </c>
    </row>
    <row r="21" spans="1:9" ht="51">
      <c r="A21" s="14">
        <v>18</v>
      </c>
      <c r="B21" s="34" t="s">
        <v>118</v>
      </c>
      <c r="C21" s="56" t="s">
        <v>119</v>
      </c>
      <c r="D21" s="107" t="s">
        <v>94</v>
      </c>
      <c r="E21" s="58">
        <v>44019</v>
      </c>
      <c r="F21" s="108"/>
      <c r="G21" s="108"/>
      <c r="H21" s="58" t="s">
        <v>50</v>
      </c>
      <c r="I21" s="58" t="s">
        <v>50</v>
      </c>
    </row>
    <row r="22" spans="1:9" ht="38.25">
      <c r="A22" s="14">
        <v>19</v>
      </c>
      <c r="B22" s="34" t="s">
        <v>120</v>
      </c>
      <c r="C22" s="56">
        <v>27.28</v>
      </c>
      <c r="D22" s="107" t="s">
        <v>94</v>
      </c>
      <c r="E22" s="58">
        <v>44019</v>
      </c>
      <c r="F22" s="108"/>
      <c r="G22" s="108"/>
      <c r="H22" s="58" t="s">
        <v>50</v>
      </c>
      <c r="I22" s="58" t="s">
        <v>50</v>
      </c>
    </row>
    <row r="23" spans="1:9" ht="63.75">
      <c r="A23" s="14">
        <v>20</v>
      </c>
      <c r="B23" s="34" t="s">
        <v>121</v>
      </c>
      <c r="C23" s="56" t="s">
        <v>122</v>
      </c>
      <c r="D23" s="107" t="s">
        <v>94</v>
      </c>
      <c r="E23" s="58">
        <v>44019</v>
      </c>
      <c r="F23" s="108"/>
      <c r="G23" s="108"/>
      <c r="H23" s="58" t="s">
        <v>50</v>
      </c>
      <c r="I23" s="58" t="s">
        <v>50</v>
      </c>
    </row>
    <row r="24" spans="1:9" ht="25.5">
      <c r="A24" s="14">
        <v>21</v>
      </c>
      <c r="B24" s="34" t="s">
        <v>123</v>
      </c>
      <c r="C24" s="56" t="s">
        <v>124</v>
      </c>
      <c r="D24" s="107" t="s">
        <v>94</v>
      </c>
      <c r="E24" s="58">
        <v>44019</v>
      </c>
      <c r="F24" s="108"/>
      <c r="G24" s="108"/>
      <c r="H24" s="58" t="s">
        <v>50</v>
      </c>
      <c r="I24" s="58" t="s">
        <v>50</v>
      </c>
    </row>
    <row r="25" spans="1:9" ht="14.25">
      <c r="A25" s="14">
        <v>22</v>
      </c>
      <c r="B25" s="34" t="s">
        <v>125</v>
      </c>
      <c r="C25" s="56">
        <v>10.9</v>
      </c>
      <c r="D25" s="107" t="s">
        <v>94</v>
      </c>
      <c r="E25" s="58">
        <v>44019</v>
      </c>
      <c r="F25" s="108"/>
      <c r="G25" s="108"/>
      <c r="H25" s="58" t="s">
        <v>50</v>
      </c>
      <c r="I25" s="58" t="s">
        <v>50</v>
      </c>
    </row>
    <row r="26" spans="1:9" ht="38.25">
      <c r="A26" s="14">
        <v>23</v>
      </c>
      <c r="B26" s="34" t="s">
        <v>126</v>
      </c>
      <c r="C26" s="56">
        <v>114</v>
      </c>
      <c r="D26" s="107" t="s">
        <v>94</v>
      </c>
      <c r="E26" s="58">
        <v>44019</v>
      </c>
      <c r="F26" s="108"/>
      <c r="G26" s="108"/>
      <c r="H26" s="58" t="s">
        <v>50</v>
      </c>
      <c r="I26" s="58" t="s">
        <v>50</v>
      </c>
    </row>
    <row r="27" spans="1:9" ht="25.5">
      <c r="A27" s="14">
        <v>24</v>
      </c>
      <c r="B27" s="34" t="s">
        <v>127</v>
      </c>
      <c r="C27" s="56" t="s">
        <v>128</v>
      </c>
      <c r="D27" s="107" t="s">
        <v>94</v>
      </c>
      <c r="E27" s="58">
        <v>44019</v>
      </c>
      <c r="F27" s="108"/>
      <c r="G27" s="108"/>
      <c r="H27" s="58" t="s">
        <v>50</v>
      </c>
      <c r="I27" s="58" t="s">
        <v>50</v>
      </c>
    </row>
    <row r="28" spans="1:9" ht="38.25">
      <c r="A28" s="14">
        <v>25</v>
      </c>
      <c r="B28" s="34" t="s">
        <v>129</v>
      </c>
      <c r="C28" s="56">
        <v>112</v>
      </c>
      <c r="D28" s="107" t="s">
        <v>94</v>
      </c>
      <c r="E28" s="58">
        <v>44019</v>
      </c>
      <c r="F28" s="108"/>
      <c r="G28" s="108"/>
      <c r="H28" s="58" t="s">
        <v>50</v>
      </c>
      <c r="I28" s="58" t="s">
        <v>50</v>
      </c>
    </row>
    <row r="29" spans="1:9" ht="25.5">
      <c r="A29" s="14">
        <v>26</v>
      </c>
      <c r="B29" s="34" t="s">
        <v>130</v>
      </c>
      <c r="C29" s="56">
        <v>116</v>
      </c>
      <c r="D29" s="107" t="s">
        <v>94</v>
      </c>
      <c r="E29" s="58">
        <v>44019</v>
      </c>
      <c r="F29" s="108"/>
      <c r="G29" s="108"/>
      <c r="H29" s="58" t="s">
        <v>50</v>
      </c>
      <c r="I29" s="58" t="s">
        <v>50</v>
      </c>
    </row>
    <row r="30" spans="1:9" ht="63.75">
      <c r="A30" s="14">
        <v>27</v>
      </c>
      <c r="B30" s="34" t="s">
        <v>121</v>
      </c>
      <c r="C30" s="56" t="s">
        <v>131</v>
      </c>
      <c r="D30" s="107" t="s">
        <v>94</v>
      </c>
      <c r="E30" s="58">
        <v>44019</v>
      </c>
      <c r="F30" s="108"/>
      <c r="G30" s="108"/>
      <c r="H30" s="58" t="s">
        <v>50</v>
      </c>
      <c r="I30" s="58" t="s">
        <v>50</v>
      </c>
    </row>
    <row r="31" spans="1:9" ht="38.25">
      <c r="A31" s="14">
        <v>28</v>
      </c>
      <c r="B31" s="34" t="s">
        <v>120</v>
      </c>
      <c r="C31" s="56">
        <v>51.52</v>
      </c>
      <c r="D31" s="107" t="s">
        <v>94</v>
      </c>
      <c r="E31" s="58">
        <v>44019</v>
      </c>
      <c r="F31" s="108"/>
      <c r="G31" s="108"/>
      <c r="H31" s="58" t="s">
        <v>50</v>
      </c>
      <c r="I31" s="58" t="s">
        <v>50</v>
      </c>
    </row>
    <row r="32" spans="1:9" ht="51">
      <c r="A32" s="14">
        <v>29</v>
      </c>
      <c r="B32" s="34" t="s">
        <v>132</v>
      </c>
      <c r="C32" s="56" t="s">
        <v>133</v>
      </c>
      <c r="D32" s="107" t="s">
        <v>94</v>
      </c>
      <c r="E32" s="58">
        <v>44019</v>
      </c>
      <c r="F32" s="108"/>
      <c r="G32" s="108"/>
      <c r="H32" s="58" t="s">
        <v>50</v>
      </c>
      <c r="I32" s="58" t="s">
        <v>50</v>
      </c>
    </row>
    <row r="33" spans="1:9" ht="38.25">
      <c r="A33" s="14">
        <v>30</v>
      </c>
      <c r="B33" s="34" t="s">
        <v>134</v>
      </c>
      <c r="C33" s="56" t="s">
        <v>135</v>
      </c>
      <c r="D33" s="107" t="s">
        <v>94</v>
      </c>
      <c r="E33" s="58">
        <v>44019</v>
      </c>
      <c r="F33" s="108"/>
      <c r="G33" s="108"/>
      <c r="H33" s="58" t="s">
        <v>50</v>
      </c>
      <c r="I33" s="58" t="s">
        <v>50</v>
      </c>
    </row>
    <row r="34" spans="1:9" ht="38.25">
      <c r="A34" s="14">
        <v>31</v>
      </c>
      <c r="B34" s="34" t="s">
        <v>136</v>
      </c>
      <c r="C34" s="56" t="s">
        <v>137</v>
      </c>
      <c r="D34" s="107" t="s">
        <v>94</v>
      </c>
      <c r="E34" s="58">
        <v>44019</v>
      </c>
      <c r="F34" s="108"/>
      <c r="G34" s="108"/>
      <c r="H34" s="58" t="s">
        <v>50</v>
      </c>
      <c r="I34" s="58" t="s">
        <v>50</v>
      </c>
    </row>
    <row r="35" spans="1:9" ht="25.5">
      <c r="A35" s="14">
        <v>32</v>
      </c>
      <c r="B35" s="34" t="s">
        <v>138</v>
      </c>
      <c r="C35" s="56" t="s">
        <v>139</v>
      </c>
      <c r="D35" s="107" t="s">
        <v>94</v>
      </c>
      <c r="E35" s="58">
        <v>44019</v>
      </c>
      <c r="F35" s="108"/>
      <c r="G35" s="108"/>
      <c r="H35" s="58" t="s">
        <v>50</v>
      </c>
      <c r="I35" s="58" t="s">
        <v>50</v>
      </c>
    </row>
    <row r="36" spans="1:9" ht="51">
      <c r="A36" s="14">
        <v>33</v>
      </c>
      <c r="B36" s="34" t="s">
        <v>140</v>
      </c>
      <c r="C36" s="56">
        <v>69</v>
      </c>
      <c r="D36" s="107" t="s">
        <v>94</v>
      </c>
      <c r="E36" s="58">
        <v>44019</v>
      </c>
      <c r="F36" s="108"/>
      <c r="G36" s="108"/>
      <c r="H36" s="58" t="s">
        <v>50</v>
      </c>
      <c r="I36" s="58" t="s">
        <v>50</v>
      </c>
    </row>
    <row r="37" spans="1:9" ht="25.5">
      <c r="A37" s="14">
        <v>34</v>
      </c>
      <c r="B37" s="34" t="s">
        <v>141</v>
      </c>
      <c r="C37" s="56">
        <v>80</v>
      </c>
      <c r="D37" s="107" t="s">
        <v>94</v>
      </c>
      <c r="E37" s="58">
        <v>44019</v>
      </c>
      <c r="F37" s="108"/>
      <c r="G37" s="108"/>
      <c r="H37" s="58" t="s">
        <v>50</v>
      </c>
      <c r="I37" s="58" t="s">
        <v>50</v>
      </c>
    </row>
    <row r="38" spans="1:9" ht="25.5">
      <c r="A38" s="14">
        <v>35</v>
      </c>
      <c r="B38" s="34" t="s">
        <v>142</v>
      </c>
      <c r="C38" s="56">
        <v>74.75</v>
      </c>
      <c r="D38" s="107" t="s">
        <v>94</v>
      </c>
      <c r="E38" s="58">
        <v>44019</v>
      </c>
      <c r="F38" s="108"/>
      <c r="G38" s="108"/>
      <c r="H38" s="58" t="s">
        <v>50</v>
      </c>
      <c r="I38" s="58" t="s">
        <v>50</v>
      </c>
    </row>
    <row r="39" spans="1:9" ht="38.25">
      <c r="A39" s="14">
        <v>36</v>
      </c>
      <c r="B39" s="34" t="s">
        <v>143</v>
      </c>
      <c r="C39" s="56" t="s">
        <v>144</v>
      </c>
      <c r="D39" s="107" t="s">
        <v>94</v>
      </c>
      <c r="E39" s="58">
        <v>44019</v>
      </c>
      <c r="F39" s="108"/>
      <c r="G39" s="108"/>
      <c r="H39" s="58" t="s">
        <v>50</v>
      </c>
      <c r="I39" s="58" t="s">
        <v>50</v>
      </c>
    </row>
    <row r="40" spans="1:9" ht="25.5">
      <c r="A40" s="14">
        <v>37</v>
      </c>
      <c r="B40" s="34" t="s">
        <v>145</v>
      </c>
      <c r="C40" s="56">
        <v>96.97</v>
      </c>
      <c r="D40" s="107" t="s">
        <v>94</v>
      </c>
      <c r="E40" s="58">
        <v>44019</v>
      </c>
      <c r="F40" s="108"/>
      <c r="G40" s="108"/>
      <c r="H40" s="58" t="s">
        <v>50</v>
      </c>
      <c r="I40" s="58" t="s">
        <v>50</v>
      </c>
    </row>
    <row r="41" spans="1:9" ht="38.25">
      <c r="A41" s="14">
        <v>38</v>
      </c>
      <c r="B41" s="34" t="s">
        <v>146</v>
      </c>
      <c r="C41" s="56" t="s">
        <v>147</v>
      </c>
      <c r="D41" s="107" t="s">
        <v>94</v>
      </c>
      <c r="E41" s="58">
        <v>44019</v>
      </c>
      <c r="F41" s="108"/>
      <c r="G41" s="108"/>
      <c r="H41" s="58" t="s">
        <v>50</v>
      </c>
      <c r="I41" s="58" t="s">
        <v>50</v>
      </c>
    </row>
    <row r="42" spans="1:9" ht="38.25">
      <c r="A42" s="14">
        <v>39</v>
      </c>
      <c r="B42" s="34" t="s">
        <v>148</v>
      </c>
      <c r="C42" s="56" t="s">
        <v>149</v>
      </c>
      <c r="D42" s="107" t="s">
        <v>94</v>
      </c>
      <c r="E42" s="58">
        <v>44019</v>
      </c>
      <c r="F42" s="108"/>
      <c r="G42" s="108"/>
      <c r="H42" s="58" t="s">
        <v>50</v>
      </c>
      <c r="I42" s="58" t="s">
        <v>50</v>
      </c>
    </row>
    <row r="43" spans="1:9" ht="51">
      <c r="A43" s="14">
        <v>40</v>
      </c>
      <c r="B43" s="34" t="s">
        <v>150</v>
      </c>
      <c r="C43" s="56" t="s">
        <v>151</v>
      </c>
      <c r="D43" s="107" t="s">
        <v>94</v>
      </c>
      <c r="E43" s="58" t="s">
        <v>50</v>
      </c>
      <c r="F43" s="108"/>
      <c r="G43" s="108"/>
      <c r="H43" s="58">
        <v>44029</v>
      </c>
      <c r="I43" s="58" t="s">
        <v>50</v>
      </c>
    </row>
    <row r="44" spans="1:9" ht="24">
      <c r="A44" s="14">
        <v>41</v>
      </c>
      <c r="B44" s="34" t="s">
        <v>152</v>
      </c>
      <c r="C44" s="56" t="s">
        <v>153</v>
      </c>
      <c r="D44" s="107" t="s">
        <v>94</v>
      </c>
      <c r="E44" s="58" t="s">
        <v>50</v>
      </c>
      <c r="F44" s="108"/>
      <c r="G44" s="108"/>
      <c r="H44" s="58">
        <v>44029</v>
      </c>
      <c r="I44" s="58" t="s">
        <v>50</v>
      </c>
    </row>
    <row r="45" spans="1:9" ht="25.5">
      <c r="A45" s="14">
        <v>42</v>
      </c>
      <c r="B45" s="34" t="s">
        <v>154</v>
      </c>
      <c r="C45" s="56" t="s">
        <v>155</v>
      </c>
      <c r="D45" s="107" t="s">
        <v>94</v>
      </c>
      <c r="E45" s="58" t="s">
        <v>50</v>
      </c>
      <c r="F45" s="108"/>
      <c r="G45" s="108"/>
      <c r="H45" s="58">
        <v>44029</v>
      </c>
      <c r="I45" s="58" t="s">
        <v>50</v>
      </c>
    </row>
    <row r="46" spans="1:9" ht="51">
      <c r="A46" s="14">
        <v>43</v>
      </c>
      <c r="B46" s="34" t="s">
        <v>156</v>
      </c>
      <c r="C46" s="56" t="s">
        <v>157</v>
      </c>
      <c r="D46" s="107" t="s">
        <v>94</v>
      </c>
      <c r="E46" s="58" t="s">
        <v>50</v>
      </c>
      <c r="F46" s="108"/>
      <c r="G46" s="108"/>
      <c r="H46" s="58">
        <v>44029</v>
      </c>
      <c r="I46" s="58" t="s">
        <v>50</v>
      </c>
    </row>
    <row r="47" spans="1:9" ht="25.5">
      <c r="A47" s="14">
        <v>44</v>
      </c>
      <c r="B47" s="34" t="s">
        <v>158</v>
      </c>
      <c r="C47" s="56" t="s">
        <v>159</v>
      </c>
      <c r="D47" s="107" t="s">
        <v>94</v>
      </c>
      <c r="E47" s="58" t="s">
        <v>241</v>
      </c>
      <c r="F47" s="108"/>
      <c r="G47" s="108"/>
      <c r="H47" s="58">
        <v>44029</v>
      </c>
      <c r="I47" s="58" t="s">
        <v>50</v>
      </c>
    </row>
    <row r="48" spans="1:9" ht="25.5">
      <c r="A48" s="14">
        <v>45</v>
      </c>
      <c r="B48" s="34" t="s">
        <v>160</v>
      </c>
      <c r="C48" s="56" t="s">
        <v>161</v>
      </c>
      <c r="D48" s="107" t="s">
        <v>94</v>
      </c>
      <c r="E48" s="58" t="s">
        <v>50</v>
      </c>
      <c r="F48" s="108"/>
      <c r="G48" s="108"/>
      <c r="H48" s="58">
        <v>44029</v>
      </c>
      <c r="I48" s="58" t="s">
        <v>50</v>
      </c>
    </row>
    <row r="49" spans="1:9" ht="36">
      <c r="A49" s="14">
        <v>46</v>
      </c>
      <c r="B49" s="34" t="s">
        <v>162</v>
      </c>
      <c r="C49" s="56" t="s">
        <v>163</v>
      </c>
      <c r="D49" s="107" t="s">
        <v>94</v>
      </c>
      <c r="E49" s="58"/>
      <c r="F49" s="108"/>
      <c r="G49" s="108"/>
      <c r="H49" s="58">
        <v>44029</v>
      </c>
      <c r="I49" s="58" t="s">
        <v>50</v>
      </c>
    </row>
    <row r="50" spans="1:9" ht="25.5">
      <c r="A50" s="14">
        <v>47</v>
      </c>
      <c r="B50" s="34" t="s">
        <v>164</v>
      </c>
      <c r="C50" s="56" t="s">
        <v>165</v>
      </c>
      <c r="D50" s="107" t="s">
        <v>94</v>
      </c>
      <c r="E50" s="58" t="s">
        <v>50</v>
      </c>
      <c r="F50" s="108"/>
      <c r="G50" s="108"/>
      <c r="H50" s="58">
        <v>44029</v>
      </c>
      <c r="I50" s="58" t="s">
        <v>50</v>
      </c>
    </row>
    <row r="51" spans="1:9" ht="24">
      <c r="A51" s="14">
        <v>48</v>
      </c>
      <c r="B51" s="34" t="s">
        <v>166</v>
      </c>
      <c r="C51" s="56" t="s">
        <v>167</v>
      </c>
      <c r="D51" s="107" t="s">
        <v>94</v>
      </c>
      <c r="E51" s="58" t="s">
        <v>50</v>
      </c>
      <c r="F51" s="108"/>
      <c r="G51" s="108"/>
      <c r="H51" s="58">
        <v>44029</v>
      </c>
      <c r="I51" s="58" t="s">
        <v>50</v>
      </c>
    </row>
    <row r="52" spans="1:9" ht="84">
      <c r="A52" s="14">
        <v>49</v>
      </c>
      <c r="B52" s="34" t="s">
        <v>195</v>
      </c>
      <c r="C52" s="56" t="s">
        <v>196</v>
      </c>
      <c r="D52" s="107" t="s">
        <v>94</v>
      </c>
      <c r="E52" s="58" t="s">
        <v>50</v>
      </c>
      <c r="F52" s="108"/>
      <c r="G52" s="108"/>
      <c r="H52" s="58" t="s">
        <v>50</v>
      </c>
      <c r="I52" s="58">
        <v>44039</v>
      </c>
    </row>
    <row r="53" spans="1:9" ht="108">
      <c r="A53" s="14">
        <v>50</v>
      </c>
      <c r="B53" s="34" t="s">
        <v>198</v>
      </c>
      <c r="C53" s="56" t="s">
        <v>199</v>
      </c>
      <c r="D53" s="107" t="s">
        <v>94</v>
      </c>
      <c r="E53" s="58" t="s">
        <v>50</v>
      </c>
      <c r="F53" s="108"/>
      <c r="G53" s="108"/>
      <c r="H53" s="58" t="s">
        <v>50</v>
      </c>
      <c r="I53" s="58">
        <v>44039</v>
      </c>
    </row>
    <row r="54" spans="1:9" ht="48">
      <c r="A54" s="14">
        <v>51</v>
      </c>
      <c r="B54" s="34" t="s">
        <v>200</v>
      </c>
      <c r="C54" s="56" t="s">
        <v>201</v>
      </c>
      <c r="D54" s="107" t="s">
        <v>94</v>
      </c>
      <c r="E54" s="58" t="s">
        <v>50</v>
      </c>
      <c r="F54" s="108"/>
      <c r="G54" s="108"/>
      <c r="H54" s="58" t="s">
        <v>50</v>
      </c>
      <c r="I54" s="58">
        <v>44039</v>
      </c>
    </row>
    <row r="55" spans="1:9" ht="48">
      <c r="A55" s="14">
        <v>52</v>
      </c>
      <c r="B55" s="109" t="s">
        <v>202</v>
      </c>
      <c r="C55" s="56" t="s">
        <v>203</v>
      </c>
      <c r="D55" s="107" t="s">
        <v>94</v>
      </c>
      <c r="E55" s="58" t="s">
        <v>50</v>
      </c>
      <c r="F55" s="108"/>
      <c r="G55" s="108"/>
      <c r="H55" s="58" t="s">
        <v>50</v>
      </c>
      <c r="I55" s="58">
        <v>44039</v>
      </c>
    </row>
    <row r="56" spans="1:3" ht="15">
      <c r="A56" s="25" t="s">
        <v>14</v>
      </c>
      <c r="B56" s="63"/>
      <c r="C56" s="63"/>
    </row>
    <row r="57" spans="1:5" ht="14.25">
      <c r="A57" s="110" t="s">
        <v>15</v>
      </c>
      <c r="B57" s="110"/>
      <c r="C57" s="110"/>
      <c r="D57" s="104" t="s">
        <v>16</v>
      </c>
      <c r="E57" s="104"/>
    </row>
    <row r="58" spans="1:5" ht="15">
      <c r="A58" s="63"/>
      <c r="B58" s="42"/>
      <c r="E58" s="111"/>
    </row>
    <row r="59" spans="1:5" ht="15">
      <c r="A59" s="112"/>
      <c r="B59" s="25"/>
      <c r="E59" s="111"/>
    </row>
    <row r="60" spans="1:5" ht="15">
      <c r="A60" s="2" t="s">
        <v>17</v>
      </c>
      <c r="B60" s="63"/>
      <c r="E60" s="63"/>
    </row>
    <row r="61" spans="1:5" ht="14.25">
      <c r="A61" s="113" t="s">
        <v>228</v>
      </c>
      <c r="B61" s="113"/>
      <c r="C61" s="113"/>
      <c r="D61" s="104" t="s">
        <v>16</v>
      </c>
      <c r="E61" s="104"/>
    </row>
  </sheetData>
  <sheetProtection selectLockedCells="1" selectUnlockedCells="1"/>
  <mergeCells count="7">
    <mergeCell ref="A1:I1"/>
    <mergeCell ref="A2:B2"/>
    <mergeCell ref="E3:I3"/>
    <mergeCell ref="A57:C57"/>
    <mergeCell ref="D57:E57"/>
    <mergeCell ref="A61:C61"/>
    <mergeCell ref="D61:E6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E59"/>
  <sheetViews>
    <sheetView tabSelected="1" zoomScale="140" zoomScaleNormal="140" workbookViewId="0" topLeftCell="A1">
      <selection activeCell="H8" sqref="H8"/>
    </sheetView>
  </sheetViews>
  <sheetFormatPr defaultColWidth="11.19921875" defaultRowHeight="14.25"/>
  <cols>
    <col min="1" max="16384" width="10.5" style="0" customWidth="1"/>
  </cols>
  <sheetData>
    <row r="1" spans="1:5" ht="30" customHeight="1">
      <c r="A1" s="114" t="s">
        <v>242</v>
      </c>
      <c r="B1" s="114"/>
      <c r="C1" s="114"/>
      <c r="D1" s="114"/>
      <c r="E1" s="114"/>
    </row>
    <row r="2" spans="1:3" ht="14.25">
      <c r="A2" s="115" t="s">
        <v>243</v>
      </c>
      <c r="B2" s="115"/>
      <c r="C2" s="116"/>
    </row>
    <row r="3" spans="1:5" ht="25.5">
      <c r="A3" s="117" t="s">
        <v>88</v>
      </c>
      <c r="B3" s="118" t="s">
        <v>89</v>
      </c>
      <c r="C3" s="119" t="s">
        <v>90</v>
      </c>
      <c r="D3" s="117" t="s">
        <v>91</v>
      </c>
      <c r="E3" s="120" t="s">
        <v>240</v>
      </c>
    </row>
    <row r="4" spans="1:5" ht="24">
      <c r="A4" s="121">
        <v>1</v>
      </c>
      <c r="B4" s="56" t="s">
        <v>93</v>
      </c>
      <c r="C4" s="56">
        <v>1.2</v>
      </c>
      <c r="D4" s="121" t="s">
        <v>94</v>
      </c>
      <c r="E4" s="122"/>
    </row>
    <row r="5" spans="1:5" ht="24">
      <c r="A5" s="121">
        <v>2</v>
      </c>
      <c r="B5" s="56" t="s">
        <v>95</v>
      </c>
      <c r="C5" s="56" t="s">
        <v>96</v>
      </c>
      <c r="D5" s="121" t="s">
        <v>94</v>
      </c>
      <c r="E5" s="123"/>
    </row>
    <row r="6" spans="1:5" ht="35.25">
      <c r="A6" s="121">
        <v>3</v>
      </c>
      <c r="B6" s="56" t="s">
        <v>97</v>
      </c>
      <c r="C6" s="56" t="s">
        <v>98</v>
      </c>
      <c r="D6" s="121" t="s">
        <v>94</v>
      </c>
      <c r="E6" s="123"/>
    </row>
    <row r="7" spans="1:5" ht="24">
      <c r="A7" s="121">
        <v>4</v>
      </c>
      <c r="B7" s="56" t="s">
        <v>99</v>
      </c>
      <c r="C7" s="56" t="s">
        <v>100</v>
      </c>
      <c r="D7" s="121" t="s">
        <v>94</v>
      </c>
      <c r="E7" s="123"/>
    </row>
    <row r="8" spans="1:5" ht="45.75">
      <c r="A8" s="121">
        <v>5</v>
      </c>
      <c r="B8" s="56" t="s">
        <v>101</v>
      </c>
      <c r="C8" s="56">
        <v>18.19</v>
      </c>
      <c r="D8" s="121" t="s">
        <v>94</v>
      </c>
      <c r="E8" s="123"/>
    </row>
    <row r="9" spans="1:5" ht="35.25">
      <c r="A9" s="121">
        <v>6</v>
      </c>
      <c r="B9" s="56" t="s">
        <v>102</v>
      </c>
      <c r="C9" s="56">
        <v>108</v>
      </c>
      <c r="D9" s="121" t="s">
        <v>94</v>
      </c>
      <c r="E9" s="123"/>
    </row>
    <row r="10" spans="1:5" ht="35.25">
      <c r="A10" s="121">
        <v>7</v>
      </c>
      <c r="B10" s="56" t="s">
        <v>103</v>
      </c>
      <c r="C10" s="56">
        <v>22.21</v>
      </c>
      <c r="D10" s="121" t="s">
        <v>94</v>
      </c>
      <c r="E10" s="123"/>
    </row>
    <row r="11" spans="1:5" ht="35.25">
      <c r="A11" s="121">
        <v>8</v>
      </c>
      <c r="B11" s="56" t="s">
        <v>104</v>
      </c>
      <c r="C11" s="56">
        <v>23.24</v>
      </c>
      <c r="D11" s="121" t="s">
        <v>94</v>
      </c>
      <c r="E11" s="123"/>
    </row>
    <row r="12" spans="1:5" ht="35.25">
      <c r="A12" s="121">
        <v>9</v>
      </c>
      <c r="B12" s="56" t="s">
        <v>105</v>
      </c>
      <c r="C12" s="56">
        <v>25.26</v>
      </c>
      <c r="D12" s="121" t="s">
        <v>94</v>
      </c>
      <c r="E12" s="123"/>
    </row>
    <row r="13" spans="1:5" ht="35.25">
      <c r="A13" s="121">
        <v>10</v>
      </c>
      <c r="B13" s="56" t="s">
        <v>106</v>
      </c>
      <c r="C13" s="56">
        <v>33.34</v>
      </c>
      <c r="D13" s="121" t="s">
        <v>94</v>
      </c>
      <c r="E13" s="123"/>
    </row>
    <row r="14" spans="1:5" ht="57">
      <c r="A14" s="121">
        <v>11</v>
      </c>
      <c r="B14" s="56" t="s">
        <v>108</v>
      </c>
      <c r="C14" s="56" t="s">
        <v>109</v>
      </c>
      <c r="D14" s="121" t="s">
        <v>94</v>
      </c>
      <c r="E14" s="123"/>
    </row>
    <row r="15" spans="1:5" ht="57">
      <c r="A15" s="121">
        <v>12</v>
      </c>
      <c r="B15" s="56" t="s">
        <v>110</v>
      </c>
      <c r="C15" s="56">
        <v>37</v>
      </c>
      <c r="D15" s="121" t="s">
        <v>94</v>
      </c>
      <c r="E15" s="123"/>
    </row>
    <row r="16" spans="1:5" ht="45.75">
      <c r="A16" s="121">
        <v>13</v>
      </c>
      <c r="B16" s="56" t="s">
        <v>111</v>
      </c>
      <c r="C16" s="56" t="s">
        <v>112</v>
      </c>
      <c r="D16" s="121" t="s">
        <v>94</v>
      </c>
      <c r="E16" s="123"/>
    </row>
    <row r="17" spans="1:5" ht="35.25">
      <c r="A17" s="121">
        <v>14</v>
      </c>
      <c r="B17" s="56" t="s">
        <v>113</v>
      </c>
      <c r="C17" s="56" t="s">
        <v>114</v>
      </c>
      <c r="D17" s="121" t="s">
        <v>94</v>
      </c>
      <c r="E17" s="123"/>
    </row>
    <row r="18" spans="1:5" ht="35.25">
      <c r="A18" s="121">
        <v>15</v>
      </c>
      <c r="B18" s="56" t="s">
        <v>115</v>
      </c>
      <c r="C18" s="56">
        <v>55.63</v>
      </c>
      <c r="D18" s="121" t="s">
        <v>94</v>
      </c>
      <c r="E18" s="123"/>
    </row>
    <row r="19" spans="1:5" ht="35.25">
      <c r="A19" s="121">
        <v>16</v>
      </c>
      <c r="B19" s="56" t="s">
        <v>116</v>
      </c>
      <c r="C19" s="56">
        <v>64.67</v>
      </c>
      <c r="D19" s="121" t="s">
        <v>94</v>
      </c>
      <c r="E19" s="123"/>
    </row>
    <row r="20" spans="1:5" ht="35.25">
      <c r="A20" s="121">
        <v>17</v>
      </c>
      <c r="B20" s="56" t="s">
        <v>117</v>
      </c>
      <c r="C20" s="56">
        <v>65.66</v>
      </c>
      <c r="D20" s="121" t="s">
        <v>94</v>
      </c>
      <c r="E20" s="123"/>
    </row>
    <row r="21" spans="1:5" ht="45.75">
      <c r="A21" s="121">
        <v>18</v>
      </c>
      <c r="B21" s="56" t="s">
        <v>118</v>
      </c>
      <c r="C21" s="56" t="s">
        <v>119</v>
      </c>
      <c r="D21" s="121" t="s">
        <v>94</v>
      </c>
      <c r="E21" s="123"/>
    </row>
    <row r="22" spans="1:5" ht="35.25">
      <c r="A22" s="121">
        <v>19</v>
      </c>
      <c r="B22" s="56" t="s">
        <v>120</v>
      </c>
      <c r="C22" s="56">
        <v>27.28</v>
      </c>
      <c r="D22" s="121" t="s">
        <v>94</v>
      </c>
      <c r="E22" s="123"/>
    </row>
    <row r="23" spans="1:5" ht="57">
      <c r="A23" s="121">
        <v>20</v>
      </c>
      <c r="B23" s="56" t="s">
        <v>121</v>
      </c>
      <c r="C23" s="56" t="s">
        <v>122</v>
      </c>
      <c r="D23" s="121" t="s">
        <v>94</v>
      </c>
      <c r="E23" s="123"/>
    </row>
    <row r="24" spans="1:5" ht="24">
      <c r="A24" s="121">
        <v>21</v>
      </c>
      <c r="B24" s="56" t="s">
        <v>123</v>
      </c>
      <c r="C24" s="56" t="s">
        <v>124</v>
      </c>
      <c r="D24" s="121" t="s">
        <v>94</v>
      </c>
      <c r="E24" s="123"/>
    </row>
    <row r="25" spans="1:5" ht="15.75">
      <c r="A25" s="121">
        <v>22</v>
      </c>
      <c r="B25" s="56" t="s">
        <v>125</v>
      </c>
      <c r="C25" s="56">
        <v>10.9</v>
      </c>
      <c r="D25" s="121" t="s">
        <v>94</v>
      </c>
      <c r="E25" s="123"/>
    </row>
    <row r="26" spans="1:5" ht="35.25">
      <c r="A26" s="121">
        <v>23</v>
      </c>
      <c r="B26" s="56" t="s">
        <v>126</v>
      </c>
      <c r="C26" s="56">
        <v>114</v>
      </c>
      <c r="D26" s="121" t="s">
        <v>94</v>
      </c>
      <c r="E26" s="123"/>
    </row>
    <row r="27" spans="1:5" ht="24">
      <c r="A27" s="121">
        <v>24</v>
      </c>
      <c r="B27" s="56" t="s">
        <v>127</v>
      </c>
      <c r="C27" s="56" t="s">
        <v>128</v>
      </c>
      <c r="D27" s="121" t="s">
        <v>94</v>
      </c>
      <c r="E27" s="123"/>
    </row>
    <row r="28" spans="1:5" ht="35.25">
      <c r="A28" s="121">
        <v>25</v>
      </c>
      <c r="B28" s="56" t="s">
        <v>129</v>
      </c>
      <c r="C28" s="56">
        <v>112</v>
      </c>
      <c r="D28" s="121" t="s">
        <v>94</v>
      </c>
      <c r="E28" s="123"/>
    </row>
    <row r="29" spans="1:5" ht="24">
      <c r="A29" s="121">
        <v>26</v>
      </c>
      <c r="B29" s="56" t="s">
        <v>130</v>
      </c>
      <c r="C29" s="56">
        <v>116</v>
      </c>
      <c r="D29" s="121" t="s">
        <v>94</v>
      </c>
      <c r="E29" s="123"/>
    </row>
    <row r="30" spans="1:5" ht="57">
      <c r="A30" s="121">
        <v>27</v>
      </c>
      <c r="B30" s="56" t="s">
        <v>121</v>
      </c>
      <c r="C30" s="56" t="s">
        <v>131</v>
      </c>
      <c r="D30" s="121" t="s">
        <v>94</v>
      </c>
      <c r="E30" s="123"/>
    </row>
    <row r="31" spans="1:5" ht="35.25">
      <c r="A31" s="121">
        <v>28</v>
      </c>
      <c r="B31" s="56" t="s">
        <v>120</v>
      </c>
      <c r="C31" s="56">
        <v>51.52</v>
      </c>
      <c r="D31" s="121" t="s">
        <v>94</v>
      </c>
      <c r="E31" s="123"/>
    </row>
    <row r="32" spans="1:5" ht="45.75">
      <c r="A32" s="121">
        <v>29</v>
      </c>
      <c r="B32" s="56" t="s">
        <v>132</v>
      </c>
      <c r="C32" s="56" t="s">
        <v>133</v>
      </c>
      <c r="D32" s="121" t="s">
        <v>94</v>
      </c>
      <c r="E32" s="123"/>
    </row>
    <row r="33" spans="1:5" ht="35.25">
      <c r="A33" s="121">
        <v>30</v>
      </c>
      <c r="B33" s="56" t="s">
        <v>134</v>
      </c>
      <c r="C33" s="56" t="s">
        <v>135</v>
      </c>
      <c r="D33" s="121" t="s">
        <v>94</v>
      </c>
      <c r="E33" s="123"/>
    </row>
    <row r="34" spans="1:5" ht="35.25">
      <c r="A34" s="121">
        <v>31</v>
      </c>
      <c r="B34" s="56" t="s">
        <v>136</v>
      </c>
      <c r="C34" s="56" t="s">
        <v>137</v>
      </c>
      <c r="D34" s="121" t="s">
        <v>94</v>
      </c>
      <c r="E34" s="123"/>
    </row>
    <row r="35" spans="1:5" ht="24">
      <c r="A35" s="121">
        <v>32</v>
      </c>
      <c r="B35" s="56" t="s">
        <v>138</v>
      </c>
      <c r="C35" s="56" t="s">
        <v>139</v>
      </c>
      <c r="D35" s="121" t="s">
        <v>94</v>
      </c>
      <c r="E35" s="123"/>
    </row>
    <row r="36" spans="1:5" ht="35.25">
      <c r="A36" s="121">
        <v>33</v>
      </c>
      <c r="B36" s="56" t="s">
        <v>140</v>
      </c>
      <c r="C36" s="56">
        <v>69</v>
      </c>
      <c r="D36" s="121" t="s">
        <v>94</v>
      </c>
      <c r="E36" s="123"/>
    </row>
    <row r="37" spans="1:5" ht="24">
      <c r="A37" s="121">
        <v>34</v>
      </c>
      <c r="B37" s="56" t="s">
        <v>141</v>
      </c>
      <c r="C37" s="56">
        <v>80</v>
      </c>
      <c r="D37" s="121" t="s">
        <v>94</v>
      </c>
      <c r="E37" s="123"/>
    </row>
    <row r="38" spans="1:5" ht="24">
      <c r="A38" s="121">
        <v>35</v>
      </c>
      <c r="B38" s="56" t="s">
        <v>142</v>
      </c>
      <c r="C38" s="56">
        <v>74.75</v>
      </c>
      <c r="D38" s="121" t="s">
        <v>94</v>
      </c>
      <c r="E38" s="123"/>
    </row>
    <row r="39" spans="1:5" ht="35.25">
      <c r="A39" s="121">
        <v>36</v>
      </c>
      <c r="B39" s="56" t="s">
        <v>143</v>
      </c>
      <c r="C39" s="56" t="s">
        <v>144</v>
      </c>
      <c r="D39" s="121" t="s">
        <v>94</v>
      </c>
      <c r="E39" s="123"/>
    </row>
    <row r="40" spans="1:5" ht="24">
      <c r="A40" s="121">
        <v>37</v>
      </c>
      <c r="B40" s="56" t="s">
        <v>145</v>
      </c>
      <c r="C40" s="56">
        <v>96.97</v>
      </c>
      <c r="D40" s="121" t="s">
        <v>94</v>
      </c>
      <c r="E40" s="123"/>
    </row>
    <row r="41" spans="1:5" ht="35.25">
      <c r="A41" s="121">
        <v>38</v>
      </c>
      <c r="B41" s="56" t="s">
        <v>146</v>
      </c>
      <c r="C41" s="56" t="s">
        <v>147</v>
      </c>
      <c r="D41" s="121" t="s">
        <v>94</v>
      </c>
      <c r="E41" s="123"/>
    </row>
    <row r="42" spans="1:5" ht="35.25">
      <c r="A42" s="121">
        <v>39</v>
      </c>
      <c r="B42" s="56" t="s">
        <v>148</v>
      </c>
      <c r="C42" s="56" t="s">
        <v>149</v>
      </c>
      <c r="D42" s="121" t="s">
        <v>94</v>
      </c>
      <c r="E42" s="123"/>
    </row>
    <row r="43" spans="1:5" ht="45.75">
      <c r="A43" s="121">
        <v>40</v>
      </c>
      <c r="B43" s="56" t="s">
        <v>150</v>
      </c>
      <c r="C43" s="56" t="s">
        <v>151</v>
      </c>
      <c r="D43" s="121" t="s">
        <v>94</v>
      </c>
      <c r="E43" s="123"/>
    </row>
    <row r="44" spans="1:5" ht="35.25">
      <c r="A44" s="121">
        <v>41</v>
      </c>
      <c r="B44" s="56" t="s">
        <v>152</v>
      </c>
      <c r="C44" s="56" t="s">
        <v>153</v>
      </c>
      <c r="D44" s="121" t="s">
        <v>94</v>
      </c>
      <c r="E44" s="123"/>
    </row>
    <row r="45" spans="1:5" ht="24">
      <c r="A45" s="121">
        <v>42</v>
      </c>
      <c r="B45" s="56" t="s">
        <v>154</v>
      </c>
      <c r="C45" s="56" t="s">
        <v>155</v>
      </c>
      <c r="D45" s="121" t="s">
        <v>94</v>
      </c>
      <c r="E45" s="123"/>
    </row>
    <row r="46" spans="1:5" ht="45.75">
      <c r="A46" s="121">
        <v>43</v>
      </c>
      <c r="B46" s="56" t="s">
        <v>156</v>
      </c>
      <c r="C46" s="56" t="s">
        <v>157</v>
      </c>
      <c r="D46" s="121" t="s">
        <v>94</v>
      </c>
      <c r="E46" s="123"/>
    </row>
    <row r="47" spans="1:5" ht="24">
      <c r="A47" s="121">
        <v>44</v>
      </c>
      <c r="B47" s="56" t="s">
        <v>158</v>
      </c>
      <c r="C47" s="56" t="s">
        <v>159</v>
      </c>
      <c r="D47" s="121" t="s">
        <v>94</v>
      </c>
      <c r="E47" s="123"/>
    </row>
    <row r="48" spans="1:5" ht="15.75">
      <c r="A48" s="121">
        <v>45</v>
      </c>
      <c r="B48" s="56" t="s">
        <v>160</v>
      </c>
      <c r="C48" s="56" t="s">
        <v>161</v>
      </c>
      <c r="D48" s="121" t="s">
        <v>94</v>
      </c>
      <c r="E48" s="123"/>
    </row>
    <row r="49" spans="1:5" ht="35.25">
      <c r="A49" s="121">
        <v>46</v>
      </c>
      <c r="B49" s="56" t="s">
        <v>162</v>
      </c>
      <c r="C49" s="56" t="s">
        <v>163</v>
      </c>
      <c r="D49" s="121" t="s">
        <v>94</v>
      </c>
      <c r="E49" s="123"/>
    </row>
    <row r="50" spans="1:5" ht="24">
      <c r="A50" s="121">
        <v>47</v>
      </c>
      <c r="B50" s="56" t="s">
        <v>164</v>
      </c>
      <c r="C50" s="56" t="s">
        <v>165</v>
      </c>
      <c r="D50" s="121" t="s">
        <v>94</v>
      </c>
      <c r="E50" s="123"/>
    </row>
    <row r="51" spans="1:5" ht="24">
      <c r="A51" s="121">
        <v>48</v>
      </c>
      <c r="B51" s="34" t="s">
        <v>166</v>
      </c>
      <c r="C51" s="56" t="s">
        <v>167</v>
      </c>
      <c r="D51" s="121" t="s">
        <v>94</v>
      </c>
      <c r="E51" s="123"/>
    </row>
    <row r="52" spans="1:5" ht="45.75">
      <c r="A52" s="121">
        <v>49</v>
      </c>
      <c r="B52" s="61" t="s">
        <v>168</v>
      </c>
      <c r="C52" s="62" t="s">
        <v>169</v>
      </c>
      <c r="D52" s="121" t="s">
        <v>94</v>
      </c>
      <c r="E52" s="123"/>
    </row>
    <row r="53" spans="1:5" ht="35.25">
      <c r="A53" s="121">
        <v>50</v>
      </c>
      <c r="B53" s="61" t="s">
        <v>170</v>
      </c>
      <c r="C53" s="61" t="s">
        <v>171</v>
      </c>
      <c r="D53" s="121" t="s">
        <v>94</v>
      </c>
      <c r="E53" s="123"/>
    </row>
    <row r="54" spans="1:3" ht="15.75">
      <c r="A54" s="124" t="s">
        <v>14</v>
      </c>
      <c r="B54" s="125"/>
      <c r="C54" s="125"/>
    </row>
    <row r="55" spans="1:5" ht="27.75" customHeight="1">
      <c r="A55" s="126" t="s">
        <v>15</v>
      </c>
      <c r="B55" s="126"/>
      <c r="C55" s="126"/>
      <c r="D55" s="127" t="s">
        <v>16</v>
      </c>
      <c r="E55" s="127"/>
    </row>
    <row r="56" spans="1:5" ht="15.75">
      <c r="A56" s="125"/>
      <c r="B56" s="128"/>
      <c r="E56" s="124"/>
    </row>
    <row r="57" spans="1:5" ht="15.75">
      <c r="A57" s="129"/>
      <c r="B57" s="124"/>
      <c r="E57" s="124"/>
    </row>
    <row r="58" spans="1:5" ht="15.75">
      <c r="A58" s="130" t="s">
        <v>17</v>
      </c>
      <c r="B58" s="125"/>
      <c r="E58" s="125"/>
    </row>
    <row r="59" spans="1:5" ht="15.75" customHeight="1">
      <c r="A59" s="131" t="s">
        <v>228</v>
      </c>
      <c r="B59" s="131"/>
      <c r="C59" s="131"/>
      <c r="D59" s="132" t="s">
        <v>16</v>
      </c>
      <c r="E59" s="132"/>
    </row>
  </sheetData>
  <sheetProtection selectLockedCells="1" selectUnlockedCells="1"/>
  <mergeCells count="6">
    <mergeCell ref="A1:E1"/>
    <mergeCell ref="A2:B2"/>
    <mergeCell ref="A55:C55"/>
    <mergeCell ref="D55:E55"/>
    <mergeCell ref="A59:C59"/>
    <mergeCell ref="D59:E59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</dc:creator>
  <cp:keywords/>
  <dc:description/>
  <cp:lastModifiedBy/>
  <cp:lastPrinted>2020-09-30T05:56:26Z</cp:lastPrinted>
  <dcterms:created xsi:type="dcterms:W3CDTF">2020-09-13T11:19:56Z</dcterms:created>
  <dcterms:modified xsi:type="dcterms:W3CDTF">2020-09-30T06:06:53Z</dcterms:modified>
  <cp:category/>
  <cp:version/>
  <cp:contentType/>
  <cp:contentStatus/>
  <cp:revision>30</cp:revision>
</cp:coreProperties>
</file>