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4" activeTab="3"/>
  </bookViews>
  <sheets>
    <sheet name="Обложка" sheetId="1" r:id="rId1"/>
    <sheet name="Акт сдачи-приемки" sheetId="2" r:id="rId2"/>
    <sheet name="эффект" sheetId="3" r:id="rId3"/>
    <sheet name="сводный отчет" sheetId="4" r:id="rId4"/>
    <sheet name="График ревизий" sheetId="5" r:id="rId5"/>
    <sheet name="контрол лист" sheetId="6" state="hidden" r:id="rId6"/>
    <sheet name="Контрольный лист" sheetId="7" r:id="rId7"/>
    <sheet name="Лист6" sheetId="8" state="hidden" r:id="rId8"/>
  </sheets>
  <definedNames>
    <definedName name="_xlnm.Print_Area" localSheetId="6">'Контрольный лист'!$A$1:$M$61</definedName>
    <definedName name="_xlnm.Print_Area" localSheetId="3">'сводный отчет'!$A$1:$C$21</definedName>
    <definedName name="Excel_BuiltIn_Print_Titles" localSheetId="5">'контрол лист'!$3:$5</definedName>
    <definedName name="Excel_BuiltIn__FilterDatabase" localSheetId="5">'контрол лист'!$A$1:$J$71</definedName>
    <definedName name="_xlnm_Print_Titles" localSheetId="5">'контрол лист'!$3:$5</definedName>
    <definedName name="Excel_BuiltIn_Print_Area" localSheetId="6">'Контрольный лист'!$A$1:$P$4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L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L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<sst xmlns="http://schemas.openxmlformats.org/spreadsheetml/2006/main" count="1409" uniqueCount="244">
  <si>
    <t>ОТЧЕТ ПО ДЕРАТИЗАЦИИ</t>
  </si>
  <si>
    <t>период</t>
  </si>
  <si>
    <t>на 18.09.2020 г</t>
  </si>
  <si>
    <t>Исполнитель:</t>
  </si>
  <si>
    <t>ООО «Альфадез»</t>
  </si>
  <si>
    <t>Заказчик:</t>
  </si>
  <si>
    <t>ОСП ЗУПИ ООО ПензаМолИнвест</t>
  </si>
  <si>
    <t xml:space="preserve">Адрес: </t>
  </si>
  <si>
    <t>442140, Пензенская обл. с.Овчарное, ул Луговая ,41</t>
  </si>
  <si>
    <t xml:space="preserve">АКТ СДАЧИ ПРИЕМКИ РАБОТ </t>
  </si>
  <si>
    <t>ОЦЕНКА ЭФФЕКТИВНОСТИ РАБОТ ПО ДЕРАТИЗАЦИИ</t>
  </si>
  <si>
    <t xml:space="preserve">СВОДНЫЙ ОТЧЕТ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</si>
  <si>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</si>
  <si>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</si>
  <si>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</si>
  <si>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дератизации и дезинсекции  ООО «Альфадез»</t>
  </si>
  <si>
    <t>______________/_____________</t>
  </si>
  <si>
    <t>Согласовано:</t>
  </si>
  <si>
    <t>Представитель    ОСП ЗУПИ ООО ПензаМолИнвест</t>
  </si>
  <si>
    <t>АКТ СДАЧИ ПРИЕМКИ РАБОТ</t>
  </si>
  <si>
    <t>Исполнитель, в лице дезинфектора В.Н.Руденко с одной стороны и</t>
  </si>
  <si>
    <t>ОСП ЗУПИ ООО ПензаМолИнвест, в лице представителя администрации  ___________ c  другой, составили   настоящий  Акт  о  том,  что за период  01.09.2020-18.09.2020 гг, были проведены работы по договору № 486 от  29/05/2017 г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</si>
  <si>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</si>
  <si>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Площади помещений</t>
  </si>
  <si>
    <t>Площадь фактически обработанных помещений, м2</t>
  </si>
  <si>
    <t>Дератизация</t>
  </si>
  <si>
    <t>Осмотр помещений</t>
  </si>
  <si>
    <t>м2</t>
  </si>
  <si>
    <t>Установка клеевых ловушек</t>
  </si>
  <si>
    <t>шт</t>
  </si>
  <si>
    <t>Использованные препараты:</t>
  </si>
  <si>
    <t>Дератизация территории</t>
  </si>
  <si>
    <t>Осмотр территории</t>
  </si>
  <si>
    <t>Расходные материалы для дератизации</t>
  </si>
  <si>
    <t>Контрольно истребительные устройства КИУ помещения</t>
  </si>
  <si>
    <t>Контрольно истребительные устройства КИУ территория</t>
  </si>
  <si>
    <t>Итого КИУ</t>
  </si>
  <si>
    <t>Специалист по дератизации и дезинсекции  ООО «Альфадез» Бахтин Д.А</t>
  </si>
  <si>
    <t xml:space="preserve">ОЦЕНКА ЭФФЕКТИВНОСТИ РАБОТ ПО ДЕРАТИЗАЦИИ </t>
  </si>
  <si>
    <t>Наименование</t>
  </si>
  <si>
    <t>1. Площадь объекта</t>
  </si>
  <si>
    <t>1.1 Общая площадь, кв.м</t>
  </si>
  <si>
    <t>1.2.Заселенная площадь, кв.м.</t>
  </si>
  <si>
    <t>1.3.Свободная от вредителей площадь, %</t>
  </si>
  <si>
    <t>2.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</si>
  <si>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</si>
  <si>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</si>
  <si>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</si>
  <si>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 погрызов приманок в КИУ,  наличие грызунов или их следов на клеевых ловушках, в помещениях.</t>
  </si>
  <si>
    <t>Инсектицидная обработка (наименование, дв ,токсичность)</t>
  </si>
  <si>
    <t>-</t>
  </si>
  <si>
    <t>2.2.1 Контрольно истребительные устройства КИУ помещения</t>
  </si>
  <si>
    <t>2.2.2 Контрольно истребительные устройства КИУ территория</t>
  </si>
  <si>
    <t>3. Используемые истребительные средства</t>
  </si>
  <si>
    <t xml:space="preserve"> 3.1  Родентицидные</t>
  </si>
  <si>
    <t>Бродифакум 0,005% РОСС RU Д-RU.АД37.В.11289/19</t>
  </si>
  <si>
    <t>АЛТ клей РОСС RU/АЯ.12Д02542</t>
  </si>
  <si>
    <t>5.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</si>
  <si>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</si>
  <si>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</si>
  <si>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</si>
  <si>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</si>
  <si>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6. Рекомендации  и дополнительные мероприятия</t>
  </si>
  <si>
    <t>Организовать грызуноистребительные работы на территории. обеспечить сохранность средств учета КИУ, проведение барьерной дератизации</t>
  </si>
  <si>
    <t>Специалист по дератизации и дезинсекции  ООО «Альфадез» Бахтин Д.А.</t>
  </si>
  <si>
    <t>Параметры</t>
  </si>
  <si>
    <t>Август 2020 г</t>
  </si>
  <si>
    <t>Сентябрь 2020г</t>
  </si>
  <si>
    <t xml:space="preserve">Период предыдущий </t>
  </si>
  <si>
    <t>Отчетный период</t>
  </si>
  <si>
    <t>Грызуны</t>
  </si>
  <si>
    <t>Количество «КИУ» на территории</t>
  </si>
  <si>
    <t>Количество «КИУ», в которых имеются погрызы приманки</t>
  </si>
  <si>
    <t>Количество установленных клеевых ловушек в КИУ в помещении</t>
  </si>
  <si>
    <t>Количество клеевых ловушек с отловленными грызунами</t>
  </si>
  <si>
    <t>Кратность проверок точек контроля в отчетный период</t>
  </si>
  <si>
    <t>Поврежденные КИУ</t>
  </si>
  <si>
    <t>КИУ отсутствует</t>
  </si>
  <si>
    <t>Нет доступа к КИУ (загорожено)</t>
  </si>
  <si>
    <t>Итого обслуживаемых КИУ</t>
  </si>
  <si>
    <t>Другие  мероприятия</t>
  </si>
  <si>
    <t>Осмотр помещений и опрос работников подразделений на предмет наличия грызунов и их жизнедеятельности (нор, погрызов, помета и тд.)</t>
  </si>
  <si>
    <t>Осмотр помещений и опрос работников подразделений на предмет наличия грызунов ил их жизнедеятельности (нор, погрызов, помета и тд.)</t>
  </si>
  <si>
    <t>Зоны повышенного риска</t>
  </si>
  <si>
    <t>Зоны общей приемки товара,холодильники</t>
  </si>
  <si>
    <t>Зоны общей приемки товара, территория</t>
  </si>
  <si>
    <t>Примечания</t>
  </si>
  <si>
    <t>Рекомендации:</t>
  </si>
  <si>
    <r>
      <rPr>
        <sz val="11"/>
        <color indexed="8"/>
        <rFont val="Times New Roman"/>
        <family val="1"/>
      </rPr>
      <t>Организовать грызуноистребительные работы на территории, проведение барьерной дератизации. О</t>
    </r>
    <r>
      <rPr>
        <sz val="11"/>
        <color indexed="8"/>
        <rFont val="Times new roman"/>
        <family val="1"/>
      </rPr>
      <t>беспечить сохранность средств учета КИУ :                                                    по 3 контуру периметр помещений, установив барьерные огрождения                                    по 1 и 2 контуру - периметр зданий провести инструктаж с подрядчиками о сохранности средств контроля дератизации</t>
    </r>
  </si>
  <si>
    <t>Составил:Специалист по дератизации и дезинсекции  ООО «Альфадез» Бахтин Д.А.</t>
  </si>
  <si>
    <t>№П/П</t>
  </si>
  <si>
    <t>Месторасположение</t>
  </si>
  <si>
    <t>Контрольные точки (№)</t>
  </si>
  <si>
    <t xml:space="preserve"> Тип ловушки</t>
  </si>
  <si>
    <t>дата обработки</t>
  </si>
  <si>
    <t xml:space="preserve">1 этаж Запасной вход </t>
  </si>
  <si>
    <t>Киу</t>
  </si>
  <si>
    <t>1 этаж Компрессорная</t>
  </si>
  <si>
    <t>3,4,5,6,7,8</t>
  </si>
  <si>
    <t xml:space="preserve">1 этаж Цех убоя вход в чистую зону </t>
  </si>
  <si>
    <t>11,12,13,14</t>
  </si>
  <si>
    <t>1 этаж Цех убоя</t>
  </si>
  <si>
    <t>15,16,17</t>
  </si>
  <si>
    <t>1 этаж Цех убоя место хранения клеток</t>
  </si>
  <si>
    <t xml:space="preserve">1 этаж АБК цеха убоя раздевалка 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</si>
  <si>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</si>
  <si>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</si>
  <si>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</si>
  <si>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</si>
  <si>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</si>
  <si>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</si>
  <si>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</si>
  <si>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</si>
  <si>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</si>
  <si>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43,44,45,46</t>
  </si>
  <si>
    <t>1 Этаж ОМТС+ОСБ СГП</t>
  </si>
  <si>
    <t>41,60-62,56,57</t>
  </si>
  <si>
    <t>1 Этаж ОМТС+ОСБ коридор</t>
  </si>
  <si>
    <t xml:space="preserve">1 Этаж ОМТС+ОСБ склад 1 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</si>
  <si>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</si>
  <si>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</si>
  <si>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</si>
  <si>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</si>
  <si>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 xml:space="preserve">1 этаж Коридор перед постами отгрузки </t>
  </si>
  <si>
    <t>118,119,120,121</t>
  </si>
  <si>
    <t>1 этаж Новая ферма</t>
  </si>
  <si>
    <t>42,47,58</t>
  </si>
  <si>
    <t>1 этаж СГП</t>
  </si>
  <si>
    <t xml:space="preserve">1 этаж Холодный склад </t>
  </si>
  <si>
    <t>1 этаж Посты отгрузки</t>
  </si>
  <si>
    <t>109,110,111,115</t>
  </si>
  <si>
    <t xml:space="preserve">1 этаж Подсобное помещение </t>
  </si>
  <si>
    <t>1 этаж  Склад халяль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</si>
  <si>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</si>
  <si>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</si>
  <si>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</si>
  <si>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</si>
  <si>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</si>
  <si>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</si>
  <si>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</si>
  <si>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</si>
  <si>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</si>
  <si>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</si>
  <si>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</si>
  <si>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</si>
  <si>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 xml:space="preserve">2 этаж Склады ОМТС 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</si>
  <si>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</si>
  <si>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</si>
  <si>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</si>
  <si>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</si>
  <si>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</si>
  <si>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</si>
  <si>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 xml:space="preserve">Запасной выход и компрессорная станция </t>
  </si>
  <si>
    <t>1,2,3,4,5,6,7,8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</si>
  <si>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</si>
  <si>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</si>
  <si>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</si>
  <si>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</si>
  <si>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</si>
  <si>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</si>
  <si>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</si>
  <si>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</si>
  <si>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</si>
  <si>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</si>
  <si>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Хозяйственная часть</t>
  </si>
  <si>
    <t>50,51,52,53,54,55,56,57,58,59,60</t>
  </si>
  <si>
    <t>Технические помещения</t>
  </si>
  <si>
    <t>61,62,63,64,71,72</t>
  </si>
  <si>
    <t>Стоянка</t>
  </si>
  <si>
    <t>65,66,67,68,69,70</t>
  </si>
  <si>
    <t>1 контур периметр территории вдоль забора</t>
  </si>
  <si>
    <t>73-158</t>
  </si>
  <si>
    <t>2 контур периметр зданий</t>
  </si>
  <si>
    <t>1- 142</t>
  </si>
  <si>
    <t>КОНТРОЛЬНЫЙ ЛИСТ ПРОВЕРКИ СРЕДСТВ КОНТРОЛЯ ДЕРАТИЗАЦИИ ПЕНЗАМОЛИНВЕСТ</t>
  </si>
  <si>
    <t>2018г</t>
  </si>
  <si>
    <t>Пищевые и не пищевые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</si>
  <si>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</si>
  <si>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</si>
  <si>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</si>
  <si>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</si>
  <si>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</si>
  <si>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</si>
  <si>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Кол-во ловушек</t>
  </si>
  <si>
    <t xml:space="preserve">Пищевые </t>
  </si>
  <si>
    <t>КИУ</t>
  </si>
  <si>
    <t>у</t>
  </si>
  <si>
    <t xml:space="preserve"> АЛТ клей РОСС RU.АЯ12.Д02542</t>
  </si>
  <si>
    <t>43п,44*,45,46п</t>
  </si>
  <si>
    <t>+</t>
  </si>
  <si>
    <t>п,н</t>
  </si>
  <si>
    <t>55,63*</t>
  </si>
  <si>
    <t>н</t>
  </si>
  <si>
    <t>116*</t>
  </si>
  <si>
    <t>Не пищевые</t>
  </si>
  <si>
    <t>п</t>
  </si>
  <si>
    <t>уп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</si>
  <si>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</si>
  <si>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</si>
  <si>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</si>
  <si>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</si>
  <si>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</si>
  <si>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</si>
  <si>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</si>
  <si>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</si>
  <si>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</si>
  <si>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</si>
  <si>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</si>
  <si>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</si>
  <si>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</si>
  <si>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</si>
  <si>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</si>
  <si>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</si>
  <si>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</si>
  <si>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</si>
  <si>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</si>
  <si>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</si>
  <si>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</si>
  <si>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</si>
  <si>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</si>
  <si>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</si>
  <si>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</si>
  <si>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</si>
  <si>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</si>
  <si>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 xml:space="preserve">«з», «у» </t>
  </si>
  <si>
    <t>Замена или установка ловушки, приманки</t>
  </si>
  <si>
    <t xml:space="preserve">«зп», «уп» </t>
  </si>
  <si>
    <t>«++»</t>
  </si>
  <si>
    <t>«*»</t>
  </si>
  <si>
    <t>Поломана КИУ</t>
  </si>
  <si>
    <t xml:space="preserve">Представитель    ООО «ПензаМолИнвест» </t>
  </si>
  <si>
    <t>На 18.09.2020</t>
  </si>
  <si>
    <t>Единичные погрызы    (№ КИУ)</t>
  </si>
  <si>
    <t>Множественные погрызы   (№ КИУ)</t>
  </si>
  <si>
    <t>Отсутствует КИУ (№КИУ)</t>
  </si>
  <si>
    <t>Повреждено КИУ (№КИУ)</t>
  </si>
  <si>
    <t>Нет доступа (№ КИУ)</t>
  </si>
  <si>
    <t>Замена/установка КИУ    (№КИУ)</t>
  </si>
  <si>
    <t xml:space="preserve">Итого КИУ на территории </t>
  </si>
  <si>
    <t>"+"</t>
  </si>
  <si>
    <t>Предупреждение увеличения ареала обитания</t>
  </si>
  <si>
    <t>ГРАФИК ОСМОТРА СРЕДСТВ КОНТРОЛЯ ДЕРАТИЗАЦИИ ПЕНЗАМОЛИНВЕСТ</t>
  </si>
  <si>
    <t>Профилактика</t>
  </si>
  <si>
    <t>--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</si>
</sst>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0"/>
    <numFmt numFmtId="168" formatCode="MM/YY"/>
    <numFmt numFmtId="169" formatCode="DD/MM/YY"/>
    <numFmt numFmtId="170" formatCode="DD/MM/YYYY"/>
  </numFmts>
  <fonts count="20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Border="0" applyProtection="0">
      <alignment/>
    </xf>
  </cellStyleXfs>
  <cellXfs count="11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4" fillId="0" borderId="0" xfId="0" applyFont="1" applyBorder="1" applyAlignment="1">
      <alignment horizontal="left" vertical="center"/>
    </xf>
    <xf numFmtId="164" fontId="6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vertical="center" wrapText="1"/>
    </xf>
    <xf numFmtId="164" fontId="7" fillId="0" borderId="1" xfId="0" applyFont="1" applyBorder="1" applyAlignment="1">
      <alignment horizontal="left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5" fillId="0" borderId="4" xfId="0" applyFont="1" applyBorder="1" applyAlignment="1">
      <alignment horizontal="left" vertical="center"/>
    </xf>
    <xf numFmtId="164" fontId="5" fillId="0" borderId="5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left" vertical="center"/>
    </xf>
    <xf numFmtId="164" fontId="8" fillId="0" borderId="0" xfId="0" applyFont="1" applyAlignment="1">
      <alignment vertical="center"/>
    </xf>
    <xf numFmtId="164" fontId="10" fillId="0" borderId="0" xfId="0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8" fillId="0" borderId="0" xfId="0" applyFont="1" applyAlignment="1">
      <alignment horizontal="left" vertical="center" wrapText="1"/>
    </xf>
    <xf numFmtId="164" fontId="5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 wrapText="1"/>
    </xf>
    <xf numFmtId="164" fontId="2" fillId="0" borderId="6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 shrinkToFit="1"/>
    </xf>
    <xf numFmtId="164" fontId="7" fillId="0" borderId="3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/>
    </xf>
    <xf numFmtId="169" fontId="13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/>
    </xf>
    <xf numFmtId="170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1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9" fillId="0" borderId="0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vertical="center" wrapText="1"/>
    </xf>
    <xf numFmtId="164" fontId="13" fillId="0" borderId="0" xfId="0" applyFont="1" applyAlignment="1">
      <alignment horizontal="center" vertical="center"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left" vertical="center"/>
    </xf>
    <xf numFmtId="164" fontId="15" fillId="0" borderId="0" xfId="0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0" borderId="0" xfId="0" applyFont="1" applyBorder="1" applyAlignment="1">
      <alignment vertical="center" wrapText="1"/>
    </xf>
    <xf numFmtId="164" fontId="13" fillId="0" borderId="0" xfId="0" applyFont="1" applyFill="1" applyAlignment="1">
      <alignment/>
    </xf>
    <xf numFmtId="164" fontId="9" fillId="0" borderId="1" xfId="0" applyFont="1" applyBorder="1" applyAlignment="1">
      <alignment horizontal="center" vertical="center" wrapText="1" shrinkToFit="1"/>
    </xf>
    <xf numFmtId="164" fontId="9" fillId="0" borderId="1" xfId="0" applyFont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3" fillId="0" borderId="0" xfId="0" applyFont="1" applyAlignment="1">
      <alignment horizontal="center"/>
    </xf>
    <xf numFmtId="164" fontId="9" fillId="0" borderId="1" xfId="0" applyFont="1" applyFill="1" applyBorder="1" applyAlignment="1">
      <alignment horizontal="center" vertical="center" wrapText="1" shrinkToFit="1"/>
    </xf>
    <xf numFmtId="164" fontId="13" fillId="0" borderId="6" xfId="0" applyFont="1" applyBorder="1" applyAlignment="1">
      <alignment horizontal="center"/>
    </xf>
    <xf numFmtId="164" fontId="13" fillId="0" borderId="1" xfId="0" applyFont="1" applyBorder="1" applyAlignment="1">
      <alignment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13" fillId="0" borderId="0" xfId="0" applyFont="1" applyFill="1" applyAlignment="1">
      <alignment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4" fontId="17" fillId="0" borderId="1" xfId="0" applyFont="1" applyBorder="1" applyAlignment="1">
      <alignment horizontal="left" vertical="top" wrapText="1"/>
    </xf>
    <xf numFmtId="164" fontId="17" fillId="0" borderId="1" xfId="0" applyFont="1" applyBorder="1" applyAlignment="1">
      <alignment vertical="top" wrapText="1"/>
    </xf>
    <xf numFmtId="164" fontId="15" fillId="0" borderId="1" xfId="0" applyFont="1" applyBorder="1" applyAlignment="1">
      <alignment vertical="top" wrapText="1"/>
    </xf>
    <xf numFmtId="164" fontId="13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 wrapText="1" shrinkToFit="1"/>
    </xf>
    <xf numFmtId="164" fontId="13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 horizontal="center" wrapText="1" shrinkToFit="1"/>
    </xf>
    <xf numFmtId="164" fontId="9" fillId="2" borderId="1" xfId="0" applyFont="1" applyFill="1" applyBorder="1" applyAlignment="1">
      <alignment horizontal="center" vertical="center" wrapText="1" shrinkToFit="1"/>
    </xf>
    <xf numFmtId="164" fontId="0" fillId="2" borderId="0" xfId="0" applyFill="1" applyAlignment="1">
      <alignment/>
    </xf>
    <xf numFmtId="164" fontId="9" fillId="2" borderId="1" xfId="0" applyFont="1" applyFill="1" applyBorder="1" applyAlignment="1">
      <alignment horizontal="center" shrinkToFit="1"/>
    </xf>
    <xf numFmtId="164" fontId="13" fillId="0" borderId="7" xfId="0" applyFont="1" applyBorder="1" applyAlignment="1">
      <alignment vertical="center" wrapText="1"/>
    </xf>
    <xf numFmtId="164" fontId="13" fillId="0" borderId="7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3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8" fillId="0" borderId="6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vertical="center"/>
    </xf>
    <xf numFmtId="164" fontId="8" fillId="0" borderId="0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zoomScale="90" zoomScaleNormal="90" workbookViewId="0" topLeftCell="A1">
      <selection activeCell="N18" sqref="N18"/>
    </sheetView>
  </sheetViews>
  <sheetFormatPr defaultColWidth="8.796875" defaultRowHeight="14.25"/>
  <cols>
    <col min="1" max="1" width="13.69921875" style="0" customWidth="1"/>
    <col min="9" max="9" width="12.796875" style="0" customWidth="1"/>
  </cols>
  <sheetData>
    <row r="2" ht="14.25">
      <c r="E2" s="1" t="s">
        <v>0</v>
      </c>
    </row>
    <row r="4" spans="4:5" ht="14.25">
      <c r="D4" s="1" t="s">
        <v>1</v>
      </c>
      <c r="E4" s="1" t="s">
        <v>2</v>
      </c>
    </row>
    <row r="7" spans="1:2" ht="14.25">
      <c r="A7" s="1" t="s">
        <v>3</v>
      </c>
      <c r="B7" s="1" t="s">
        <v>4</v>
      </c>
    </row>
    <row r="8" spans="1:2" ht="14.25">
      <c r="A8" s="1" t="s">
        <v>5</v>
      </c>
      <c r="B8" s="1" t="s">
        <v>6</v>
      </c>
    </row>
    <row r="9" spans="1:2" ht="14.25">
      <c r="A9" s="1" t="s">
        <v>7</v>
      </c>
      <c r="B9" s="1" t="s">
        <v>8</v>
      </c>
    </row>
    <row r="12" ht="14.25">
      <c r="B12" s="1" t="s">
        <v>9</v>
      </c>
    </row>
    <row r="13" ht="14.25">
      <c r="B13" s="1" t="s">
        <v>10</v>
      </c>
    </row>
    <row r="14" ht="14.25">
      <c r="B14" s="1" t="s">
        <v>11</v>
      </c>
    </row>
    <row r="15" ht="14.25">
      <c r="B15" s="1" t="s">
        <v>12</v>
      </c>
    </row>
    <row r="16" ht="14.25">
      <c r="B16" s="1" t="s">
        <v>13</v>
      </c>
    </row>
    <row r="22" ht="14.25">
      <c r="A22" s="1" t="s">
        <v>14</v>
      </c>
    </row>
    <row r="23" spans="1:7" ht="14.25">
      <c r="A23" s="1" t="s">
        <v>15</v>
      </c>
      <c r="G23" s="1" t="s">
        <v>16</v>
      </c>
    </row>
    <row r="26" ht="14.25">
      <c r="A26" s="1" t="s">
        <v>17</v>
      </c>
    </row>
    <row r="27" spans="1:7" ht="14.25">
      <c r="A27" s="1" t="s">
        <v>18</v>
      </c>
      <c r="G27" s="1" t="s">
        <v>16</v>
      </c>
    </row>
  </sheetData>
  <sheetProtection selectLockedCells="1" selectUnlockedCells="1"/>
  <printOptions/>
  <pageMargins left="0.7" right="0.53125" top="0.75" bottom="0.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90" zoomScaleNormal="90" workbookViewId="0" topLeftCell="A1">
      <selection activeCell="A27" sqref="A27"/>
    </sheetView>
  </sheetViews>
  <sheetFormatPr defaultColWidth="10.3984375" defaultRowHeight="14.25"/>
  <cols>
    <col min="1" max="1" width="13.69921875" style="2" customWidth="1"/>
    <col min="2" max="2" width="10.296875" style="2" customWidth="1"/>
    <col min="3" max="3" width="6.796875" style="2" customWidth="1"/>
    <col min="4" max="4" width="17.59765625" style="2" customWidth="1"/>
    <col min="5" max="5" width="24" style="2" customWidth="1"/>
    <col min="6" max="16384" width="10.296875" style="2" customWidth="1"/>
  </cols>
  <sheetData>
    <row r="1" spans="1:5" s="1" customFormat="1" ht="18.75" customHeight="1">
      <c r="A1" s="3" t="s">
        <v>19</v>
      </c>
      <c r="B1" s="3"/>
      <c r="C1" s="3"/>
      <c r="D1" s="3"/>
      <c r="E1" s="3"/>
    </row>
    <row r="2" s="1" customFormat="1" ht="16.5">
      <c r="A2" s="4"/>
    </row>
    <row r="3" spans="1:2" s="1" customFormat="1" ht="16.5" customHeight="1">
      <c r="A3" s="5">
        <f>'Контрольный лист'!A2</f>
        <v>0</v>
      </c>
      <c r="B3" s="5"/>
    </row>
    <row r="4" spans="1:5" s="1" customFormat="1" ht="16.5">
      <c r="A4" s="6" t="s">
        <v>3</v>
      </c>
      <c r="B4" s="7" t="s">
        <v>4</v>
      </c>
      <c r="C4" s="7"/>
      <c r="D4" s="7"/>
      <c r="E4" s="7"/>
    </row>
    <row r="5" spans="1:5" s="1" customFormat="1" ht="16.5">
      <c r="A5" s="6" t="s">
        <v>5</v>
      </c>
      <c r="B5" s="8" t="s">
        <v>6</v>
      </c>
      <c r="C5" s="8"/>
      <c r="D5" s="8"/>
      <c r="E5" s="8"/>
    </row>
    <row r="6" spans="1:5" s="1" customFormat="1" ht="16.5">
      <c r="A6" s="6" t="s">
        <v>7</v>
      </c>
      <c r="B6" s="7" t="s">
        <v>8</v>
      </c>
      <c r="C6" s="7"/>
      <c r="D6" s="7"/>
      <c r="E6" s="7"/>
    </row>
    <row r="7" s="1" customFormat="1" ht="15"/>
    <row r="8" ht="15">
      <c r="A8" s="2" t="s">
        <v>20</v>
      </c>
    </row>
    <row r="9" spans="1:5" s="1" customFormat="1" ht="43.5" customHeight="1">
      <c r="A9" s="9" t="s">
        <v>21</v>
      </c>
      <c r="B9" s="9"/>
      <c r="C9" s="9"/>
      <c r="D9" s="9"/>
      <c r="E9" s="9"/>
    </row>
    <row r="10" spans="1:5" s="1" customFormat="1" ht="30" customHeight="1">
      <c r="A10" s="10" t="s">
        <v>22</v>
      </c>
      <c r="B10" s="10"/>
      <c r="C10" s="10"/>
      <c r="D10" s="10"/>
      <c r="E10" s="10"/>
    </row>
    <row r="11" spans="1:5" s="1" customFormat="1" ht="26.25" customHeight="1">
      <c r="A11" s="11" t="s">
        <v>23</v>
      </c>
      <c r="B11" s="11"/>
      <c r="C11" s="11"/>
      <c r="D11" s="12" t="s">
        <v>24</v>
      </c>
      <c r="E11" s="12"/>
    </row>
    <row r="12" spans="1:5" s="1" customFormat="1" ht="15">
      <c r="A12" s="13" t="s">
        <v>25</v>
      </c>
      <c r="B12" s="13"/>
      <c r="C12" s="13"/>
      <c r="D12" s="13"/>
      <c r="E12" s="13"/>
    </row>
    <row r="13" spans="1:5" s="1" customFormat="1" ht="15">
      <c r="A13" s="11" t="s">
        <v>26</v>
      </c>
      <c r="B13" s="11"/>
      <c r="C13" s="11"/>
      <c r="D13" s="14">
        <f>эффект!B5</f>
        <v>35801.7</v>
      </c>
      <c r="E13" s="15" t="s">
        <v>27</v>
      </c>
    </row>
    <row r="14" spans="1:5" s="1" customFormat="1" ht="15">
      <c r="A14" s="11" t="s">
        <v>28</v>
      </c>
      <c r="B14" s="11"/>
      <c r="C14" s="11"/>
      <c r="D14" s="15">
        <f>эффект!B13</f>
        <v>227</v>
      </c>
      <c r="E14" s="15" t="s">
        <v>29</v>
      </c>
    </row>
    <row r="15" spans="1:5" s="1" customFormat="1" ht="26.25" customHeight="1">
      <c r="A15" s="13" t="s">
        <v>30</v>
      </c>
      <c r="B15" s="13"/>
      <c r="C15" s="13"/>
      <c r="D15" s="16">
        <f>эффект!B16</f>
        <v>0</v>
      </c>
      <c r="E15" s="16"/>
    </row>
    <row r="16" spans="1:5" s="1" customFormat="1" ht="15">
      <c r="A16" s="13"/>
      <c r="B16" s="13"/>
      <c r="C16" s="13"/>
      <c r="D16" s="16"/>
      <c r="E16" s="16"/>
    </row>
    <row r="17" spans="1:5" s="1" customFormat="1" ht="15">
      <c r="A17" s="13" t="s">
        <v>31</v>
      </c>
      <c r="B17" s="13"/>
      <c r="C17" s="13"/>
      <c r="D17" s="13"/>
      <c r="E17" s="13"/>
    </row>
    <row r="18" spans="1:5" s="1" customFormat="1" ht="15">
      <c r="A18" s="11" t="s">
        <v>32</v>
      </c>
      <c r="B18" s="11"/>
      <c r="C18" s="11"/>
      <c r="D18" s="14">
        <v>27800</v>
      </c>
      <c r="E18" s="15" t="s">
        <v>27</v>
      </c>
    </row>
    <row r="19" spans="1:5" s="1" customFormat="1" ht="26.25" customHeight="1">
      <c r="A19" s="11" t="s">
        <v>30</v>
      </c>
      <c r="B19" s="11"/>
      <c r="C19" s="11"/>
      <c r="D19" s="17">
        <f>эффект!B15</f>
        <v>0</v>
      </c>
      <c r="E19" s="17"/>
    </row>
    <row r="20" spans="1:5" s="1" customFormat="1" ht="15">
      <c r="A20" s="13" t="s">
        <v>33</v>
      </c>
      <c r="B20" s="13"/>
      <c r="C20" s="13"/>
      <c r="D20" s="13"/>
      <c r="E20" s="13"/>
    </row>
    <row r="21" spans="1:5" s="1" customFormat="1" ht="26.25" customHeight="1">
      <c r="A21" s="18" t="s">
        <v>34</v>
      </c>
      <c r="B21" s="18"/>
      <c r="C21" s="18"/>
      <c r="D21" s="15">
        <f>'Контрольный лист'!B55</f>
        <v>181</v>
      </c>
      <c r="E21" s="15" t="s">
        <v>29</v>
      </c>
    </row>
    <row r="22" spans="1:5" s="1" customFormat="1" ht="26.25" customHeight="1">
      <c r="A22" s="19" t="s">
        <v>35</v>
      </c>
      <c r="B22" s="19"/>
      <c r="C22" s="19"/>
      <c r="D22" s="20">
        <f>'Контрольный лист'!B56</f>
        <v>227</v>
      </c>
      <c r="E22" s="15" t="s">
        <v>29</v>
      </c>
    </row>
    <row r="23" spans="1:5" s="1" customFormat="1" ht="15">
      <c r="A23" s="21" t="s">
        <v>36</v>
      </c>
      <c r="B23" s="22"/>
      <c r="C23" s="23"/>
      <c r="D23" s="24">
        <f>D21+D22</f>
        <v>408</v>
      </c>
      <c r="E23" s="25"/>
    </row>
    <row r="24" spans="1:5" s="1" customFormat="1" ht="15">
      <c r="A24" s="26"/>
      <c r="B24" s="25"/>
      <c r="C24" s="25"/>
      <c r="D24" s="27"/>
      <c r="E24" s="25"/>
    </row>
    <row r="26" ht="15">
      <c r="A26" s="28" t="s">
        <v>14</v>
      </c>
    </row>
    <row r="27" ht="15">
      <c r="A27" s="28" t="s">
        <v>37</v>
      </c>
    </row>
  </sheetData>
  <sheetProtection selectLockedCells="1" selectUnlockedCells="1"/>
  <mergeCells count="21">
    <mergeCell ref="A1:E1"/>
    <mergeCell ref="A3:B3"/>
    <mergeCell ref="B4:E4"/>
    <mergeCell ref="B5:E5"/>
    <mergeCell ref="B6:E6"/>
    <mergeCell ref="A9:E9"/>
    <mergeCell ref="A10:E10"/>
    <mergeCell ref="A11:C11"/>
    <mergeCell ref="D11:E11"/>
    <mergeCell ref="A12:E12"/>
    <mergeCell ref="A13:C13"/>
    <mergeCell ref="A14:C14"/>
    <mergeCell ref="A15:C16"/>
    <mergeCell ref="D15:E16"/>
    <mergeCell ref="A17:E17"/>
    <mergeCell ref="A18:C18"/>
    <mergeCell ref="A19:C19"/>
    <mergeCell ref="D19:E19"/>
    <mergeCell ref="A20:E20"/>
    <mergeCell ref="A21:C21"/>
    <mergeCell ref="A22:C22"/>
  </mergeCells>
  <printOptions/>
  <pageMargins left="0.7875" right="0.39375" top="0.39375" bottom="0.19652777777777777" header="0.5118055555555555" footer="0.5118055555555555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workbookViewId="0" topLeftCell="A1">
      <selection activeCell="B28" sqref="B28"/>
    </sheetView>
  </sheetViews>
  <sheetFormatPr defaultColWidth="8.796875" defaultRowHeight="14.25"/>
  <cols>
    <col min="1" max="1" width="36.796875" style="29" customWidth="1"/>
    <col min="2" max="2" width="37" style="29" customWidth="1"/>
    <col min="3" max="3" width="10.296875" style="29" customWidth="1"/>
    <col min="4" max="5" width="0" style="29" hidden="1" customWidth="1"/>
    <col min="6" max="16384" width="8.796875" style="29" customWidth="1"/>
  </cols>
  <sheetData>
    <row r="1" spans="1:12" ht="16.5" customHeight="1">
      <c r="A1" s="30" t="s">
        <v>38</v>
      </c>
      <c r="B1" s="30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31">
        <f>'Контрольный лист'!A2</f>
        <v>0</v>
      </c>
      <c r="B2" s="3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3" t="s">
        <v>39</v>
      </c>
      <c r="B3" s="33" t="s">
        <v>25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customHeight="1">
      <c r="A4" s="17" t="s">
        <v>40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8.5" customHeight="1">
      <c r="A5" s="34" t="s">
        <v>41</v>
      </c>
      <c r="B5" s="12">
        <v>35801.7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7" customHeight="1">
      <c r="A6" s="34" t="s">
        <v>42</v>
      </c>
      <c r="B6" s="35">
        <v>700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4.25">
      <c r="A7" s="34" t="s">
        <v>43</v>
      </c>
      <c r="B7" s="36">
        <v>98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.75" customHeight="1">
      <c r="A8" s="17" t="s">
        <v>44</v>
      </c>
      <c r="B8" s="17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33.75">
      <c r="A9" s="34" t="s">
        <v>45</v>
      </c>
      <c r="B9" s="37" t="s">
        <v>46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33.75">
      <c r="A10" s="34" t="s">
        <v>47</v>
      </c>
      <c r="B10" s="37" t="s">
        <v>48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>
      <c r="A11" s="34" t="s">
        <v>49</v>
      </c>
      <c r="B11" s="33" t="s">
        <v>50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37.5" customHeight="1">
      <c r="A12" s="34" t="s">
        <v>51</v>
      </c>
      <c r="B12" s="38">
        <f>'Контрольный лист'!B55</f>
        <v>181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50.25" customHeight="1">
      <c r="A13" s="34" t="s">
        <v>52</v>
      </c>
      <c r="B13" s="38">
        <f>'Контрольный лист'!B56</f>
        <v>227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.75" customHeight="1">
      <c r="A14" s="17" t="s">
        <v>53</v>
      </c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26.25" customHeight="1">
      <c r="A15" s="39" t="s">
        <v>54</v>
      </c>
      <c r="B15" s="33" t="s">
        <v>55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>
      <c r="A16" s="39"/>
      <c r="B16" s="14" t="s">
        <v>56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customHeight="1">
      <c r="A17" s="17" t="s">
        <v>57</v>
      </c>
      <c r="B17" s="17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customHeight="1">
      <c r="A18" s="34" t="s">
        <v>58</v>
      </c>
      <c r="B18" s="33" t="s">
        <v>59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34" t="s">
        <v>60</v>
      </c>
      <c r="B19" s="3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4.25">
      <c r="A20" s="34" t="s">
        <v>61</v>
      </c>
      <c r="B20" s="3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customHeight="1">
      <c r="A21" s="17" t="s">
        <v>62</v>
      </c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6.25" customHeight="1">
      <c r="A22" s="17" t="s">
        <v>63</v>
      </c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40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41"/>
      <c r="C24" s="25"/>
      <c r="D24" s="25"/>
      <c r="E24" s="41"/>
      <c r="F24" s="1"/>
      <c r="G24" s="1"/>
      <c r="H24" s="1"/>
      <c r="I24" s="1"/>
      <c r="J24" s="1"/>
      <c r="K24" s="1"/>
      <c r="L24" s="1"/>
    </row>
    <row r="25" spans="1:12" ht="1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28" t="s">
        <v>14</v>
      </c>
      <c r="B26" s="4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ht="12.75">
      <c r="A27" s="28" t="s">
        <v>64</v>
      </c>
    </row>
  </sheetData>
  <sheetProtection selectLockedCells="1" selectUnlockedCells="1"/>
  <mergeCells count="9">
    <mergeCell ref="A1:B1"/>
    <mergeCell ref="A4:B4"/>
    <mergeCell ref="A8:B8"/>
    <mergeCell ref="A14:B14"/>
    <mergeCell ref="A15:A16"/>
    <mergeCell ref="A17:B17"/>
    <mergeCell ref="B18:B20"/>
    <mergeCell ref="A21:B21"/>
    <mergeCell ref="A22:B22"/>
  </mergeCells>
  <printOptions/>
  <pageMargins left="0.6020833333333333" right="0.47152777777777777" top="0.3541666666666667" bottom="0.5986111111111111" header="0.5118055555555555" footer="0.5118055555555555"/>
  <pageSetup horizontalDpi="300" verticalDpi="300" orientation="portrait" pageOrder="overThenDown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90" zoomScaleNormal="90" workbookViewId="0" topLeftCell="A1">
      <selection activeCell="H16" sqref="H16"/>
    </sheetView>
  </sheetViews>
  <sheetFormatPr defaultColWidth="10.3984375" defaultRowHeight="14.25"/>
  <cols>
    <col min="1" max="1" width="34.59765625" style="42" customWidth="1"/>
    <col min="2" max="2" width="23.5" style="43" customWidth="1"/>
    <col min="3" max="3" width="28.296875" style="43" customWidth="1"/>
    <col min="4" max="16384" width="10.296875" style="43" customWidth="1"/>
  </cols>
  <sheetData>
    <row r="1" spans="1:3" s="1" customFormat="1" ht="18.75" customHeight="1">
      <c r="A1" s="3" t="s">
        <v>11</v>
      </c>
      <c r="B1" s="3"/>
      <c r="C1" s="3"/>
    </row>
    <row r="2" s="1" customFormat="1" ht="15.75">
      <c r="A2" s="44">
        <f>'Контрольный лист'!A2</f>
        <v>0</v>
      </c>
    </row>
    <row r="4" spans="1:3" s="1" customFormat="1" ht="15.75">
      <c r="A4" s="45" t="s">
        <v>65</v>
      </c>
      <c r="B4" s="46" t="s">
        <v>66</v>
      </c>
      <c r="C4" s="45" t="s">
        <v>67</v>
      </c>
    </row>
    <row r="5" spans="1:3" s="1" customFormat="1" ht="15.75">
      <c r="A5" s="45"/>
      <c r="B5" s="46" t="s">
        <v>68</v>
      </c>
      <c r="C5" s="45" t="s">
        <v>69</v>
      </c>
    </row>
    <row r="6" spans="1:3" s="1" customFormat="1" ht="15.75">
      <c r="A6" s="45"/>
      <c r="B6" s="45" t="s">
        <v>70</v>
      </c>
      <c r="C6" s="45" t="s">
        <v>70</v>
      </c>
    </row>
    <row r="7" spans="1:3" s="1" customFormat="1" ht="15.75">
      <c r="A7" s="46" t="s">
        <v>71</v>
      </c>
      <c r="B7" s="45">
        <v>156</v>
      </c>
      <c r="C7" s="45">
        <f>'Контрольный лист'!B56</f>
        <v>227</v>
      </c>
    </row>
    <row r="8" spans="1:3" s="1" customFormat="1" ht="27">
      <c r="A8" s="46" t="s">
        <v>72</v>
      </c>
      <c r="B8" s="45">
        <v>3</v>
      </c>
      <c r="C8" s="45">
        <v>1</v>
      </c>
    </row>
    <row r="9" spans="1:3" s="1" customFormat="1" ht="27">
      <c r="A9" s="46" t="s">
        <v>73</v>
      </c>
      <c r="B9" s="45">
        <v>112</v>
      </c>
      <c r="C9" s="45">
        <f>'Контрольный лист'!B55</f>
        <v>181</v>
      </c>
    </row>
    <row r="10" spans="1:3" s="1" customFormat="1" ht="27">
      <c r="A10" s="46" t="s">
        <v>74</v>
      </c>
      <c r="B10" s="45">
        <v>0</v>
      </c>
      <c r="C10" s="45">
        <v>0</v>
      </c>
    </row>
    <row r="11" spans="1:3" s="1" customFormat="1" ht="27">
      <c r="A11" s="46" t="s">
        <v>75</v>
      </c>
      <c r="B11" s="45">
        <v>3</v>
      </c>
      <c r="C11" s="45">
        <v>3</v>
      </c>
    </row>
    <row r="12" spans="1:3" s="1" customFormat="1" ht="15.75">
      <c r="A12" s="46" t="s">
        <v>76</v>
      </c>
      <c r="B12" s="45">
        <v>1</v>
      </c>
      <c r="C12" s="45">
        <v>2</v>
      </c>
    </row>
    <row r="13" spans="1:3" s="1" customFormat="1" ht="15.75">
      <c r="A13" s="46" t="s">
        <v>77</v>
      </c>
      <c r="B13" s="45">
        <v>1</v>
      </c>
      <c r="C13" s="45">
        <v>0</v>
      </c>
    </row>
    <row r="14" spans="1:3" s="1" customFormat="1" ht="15.75">
      <c r="A14" s="46" t="s">
        <v>78</v>
      </c>
      <c r="B14" s="45">
        <v>7</v>
      </c>
      <c r="C14" s="45">
        <v>0</v>
      </c>
    </row>
    <row r="15" spans="1:3" s="1" customFormat="1" ht="15.75">
      <c r="A15" s="46" t="s">
        <v>79</v>
      </c>
      <c r="B15" s="45">
        <v>268</v>
      </c>
      <c r="C15" s="45">
        <f>C7+C9</f>
        <v>408</v>
      </c>
    </row>
    <row r="16" spans="1:3" s="1" customFormat="1" ht="75">
      <c r="A16" s="46" t="s">
        <v>80</v>
      </c>
      <c r="B16" s="46" t="s">
        <v>81</v>
      </c>
      <c r="C16" s="46" t="s">
        <v>82</v>
      </c>
    </row>
    <row r="17" spans="1:3" s="1" customFormat="1" ht="27">
      <c r="A17" s="46" t="s">
        <v>83</v>
      </c>
      <c r="B17" s="46" t="s">
        <v>84</v>
      </c>
      <c r="C17" s="46" t="s">
        <v>85</v>
      </c>
    </row>
    <row r="18" spans="1:3" s="1" customFormat="1" ht="15.75">
      <c r="A18" s="46" t="s">
        <v>86</v>
      </c>
      <c r="B18" s="45" t="s">
        <v>50</v>
      </c>
      <c r="C18" s="45" t="s">
        <v>50</v>
      </c>
    </row>
    <row r="19" spans="1:3" s="1" customFormat="1" ht="15.75" customHeight="1">
      <c r="A19" s="46" t="s">
        <v>87</v>
      </c>
      <c r="B19" s="46"/>
      <c r="C19" s="46"/>
    </row>
    <row r="20" spans="1:3" s="1" customFormat="1" ht="51" customHeight="1">
      <c r="A20" s="46" t="s">
        <v>88</v>
      </c>
      <c r="B20" s="46"/>
      <c r="C20" s="46"/>
    </row>
    <row r="21" spans="1:2" ht="15.75">
      <c r="A21" s="28" t="s">
        <v>89</v>
      </c>
      <c r="B21" s="28"/>
    </row>
  </sheetData>
  <sheetProtection selectLockedCells="1" selectUnlockedCells="1"/>
  <mergeCells count="4">
    <mergeCell ref="A1:C1"/>
    <mergeCell ref="A4:A6"/>
    <mergeCell ref="A19:C19"/>
    <mergeCell ref="A20:C20"/>
  </mergeCells>
  <printOptions/>
  <pageMargins left="0.6895833333333333" right="0.47152777777777777" top="0.39375" bottom="0.16527777777777777" header="0.5118055555555555" footer="0.5118055555555555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="90" zoomScaleNormal="90" workbookViewId="0" topLeftCell="A31">
      <selection activeCell="P40" sqref="P40"/>
    </sheetView>
  </sheetViews>
  <sheetFormatPr defaultColWidth="10.3984375" defaultRowHeight="14.25"/>
  <cols>
    <col min="1" max="1" width="13.69921875" style="29" customWidth="1"/>
    <col min="2" max="2" width="19.5" style="40" customWidth="1"/>
    <col min="3" max="3" width="17.296875" style="29" customWidth="1"/>
    <col min="4" max="4" width="15" style="29" customWidth="1"/>
    <col min="5" max="5" width="17.09765625" style="29" customWidth="1"/>
    <col min="6" max="7" width="0" style="29" hidden="1" customWidth="1"/>
    <col min="8" max="8" width="13.296875" style="29" customWidth="1"/>
    <col min="9" max="9" width="14.59765625" style="29" customWidth="1"/>
    <col min="10" max="16384" width="10.296875" style="29" customWidth="1"/>
  </cols>
  <sheetData>
    <row r="1" spans="1:9" s="1" customFormat="1" ht="16.5">
      <c r="A1" s="47" t="s">
        <v>12</v>
      </c>
      <c r="B1" s="47"/>
      <c r="C1" s="47"/>
      <c r="D1" s="47"/>
      <c r="E1" s="47"/>
      <c r="F1" s="47"/>
      <c r="G1" s="47"/>
      <c r="H1" s="47"/>
      <c r="I1" s="47"/>
    </row>
    <row r="2" spans="1:3" s="1" customFormat="1" ht="15.75">
      <c r="A2" s="48">
        <f>'Контрольный лист'!A2</f>
        <v>0</v>
      </c>
      <c r="B2" s="48"/>
      <c r="C2" s="40"/>
    </row>
    <row r="3" spans="1:11" s="1" customFormat="1" ht="27" customHeight="1">
      <c r="A3" s="12" t="s">
        <v>90</v>
      </c>
      <c r="B3" s="33" t="s">
        <v>91</v>
      </c>
      <c r="C3" s="49" t="s">
        <v>92</v>
      </c>
      <c r="D3" s="50" t="s">
        <v>93</v>
      </c>
      <c r="E3" s="51" t="s">
        <v>94</v>
      </c>
      <c r="F3" s="51"/>
      <c r="G3" s="51"/>
      <c r="H3" s="51"/>
      <c r="I3" s="51"/>
      <c r="J3" s="51"/>
      <c r="K3" s="51"/>
    </row>
    <row r="4" spans="1:11" s="1" customFormat="1" ht="14.25">
      <c r="A4" s="14">
        <v>1</v>
      </c>
      <c r="B4" s="33" t="s">
        <v>95</v>
      </c>
      <c r="C4" s="52">
        <v>1.2</v>
      </c>
      <c r="D4" s="53" t="s">
        <v>96</v>
      </c>
      <c r="E4" s="54">
        <v>44078</v>
      </c>
      <c r="F4" s="55"/>
      <c r="G4" s="55"/>
      <c r="H4" s="54" t="s">
        <v>50</v>
      </c>
      <c r="I4" s="54" t="s">
        <v>50</v>
      </c>
      <c r="J4" s="56"/>
      <c r="K4" s="56"/>
    </row>
    <row r="5" spans="1:11" s="1" customFormat="1" ht="14.25">
      <c r="A5" s="14">
        <v>2</v>
      </c>
      <c r="B5" s="33" t="s">
        <v>97</v>
      </c>
      <c r="C5" s="52" t="s">
        <v>98</v>
      </c>
      <c r="D5" s="53" t="s">
        <v>96</v>
      </c>
      <c r="E5" s="54">
        <v>44078</v>
      </c>
      <c r="F5" s="55"/>
      <c r="G5" s="55"/>
      <c r="H5" s="54" t="s">
        <v>50</v>
      </c>
      <c r="I5" s="54" t="s">
        <v>50</v>
      </c>
      <c r="J5" s="57"/>
      <c r="K5" s="57"/>
    </row>
    <row r="6" spans="1:11" s="1" customFormat="1" ht="25.5">
      <c r="A6" s="14">
        <v>3</v>
      </c>
      <c r="B6" s="33" t="s">
        <v>99</v>
      </c>
      <c r="C6" s="52" t="s">
        <v>100</v>
      </c>
      <c r="D6" s="53" t="s">
        <v>96</v>
      </c>
      <c r="E6" s="54">
        <v>44078</v>
      </c>
      <c r="F6" s="55"/>
      <c r="G6" s="55"/>
      <c r="H6" s="54" t="s">
        <v>50</v>
      </c>
      <c r="I6" s="54" t="s">
        <v>50</v>
      </c>
      <c r="J6" s="57"/>
      <c r="K6" s="57"/>
    </row>
    <row r="7" spans="1:11" s="1" customFormat="1" ht="14.25">
      <c r="A7" s="14">
        <v>4</v>
      </c>
      <c r="B7" s="33" t="s">
        <v>101</v>
      </c>
      <c r="C7" s="52" t="s">
        <v>102</v>
      </c>
      <c r="D7" s="53" t="s">
        <v>96</v>
      </c>
      <c r="E7" s="54">
        <v>44078</v>
      </c>
      <c r="F7" s="55"/>
      <c r="G7" s="55"/>
      <c r="H7" s="54" t="s">
        <v>50</v>
      </c>
      <c r="I7" s="54" t="s">
        <v>50</v>
      </c>
      <c r="J7" s="57"/>
      <c r="K7" s="57"/>
    </row>
    <row r="8" spans="1:11" s="1" customFormat="1" ht="25.5">
      <c r="A8" s="14">
        <v>5</v>
      </c>
      <c r="B8" s="33" t="s">
        <v>103</v>
      </c>
      <c r="C8" s="52">
        <v>18.19</v>
      </c>
      <c r="D8" s="53" t="s">
        <v>96</v>
      </c>
      <c r="E8" s="54">
        <v>44078</v>
      </c>
      <c r="F8" s="55"/>
      <c r="G8" s="55"/>
      <c r="H8" s="54" t="s">
        <v>50</v>
      </c>
      <c r="I8" s="54" t="s">
        <v>50</v>
      </c>
      <c r="J8" s="57"/>
      <c r="K8" s="57"/>
    </row>
    <row r="9" spans="1:11" s="1" customFormat="1" ht="25.5">
      <c r="A9" s="14">
        <v>6</v>
      </c>
      <c r="B9" s="33" t="s">
        <v>104</v>
      </c>
      <c r="C9" s="52">
        <v>108</v>
      </c>
      <c r="D9" s="53" t="s">
        <v>96</v>
      </c>
      <c r="E9" s="54">
        <v>44078</v>
      </c>
      <c r="F9" s="55"/>
      <c r="G9" s="55"/>
      <c r="H9" s="54" t="s">
        <v>50</v>
      </c>
      <c r="I9" s="54" t="s">
        <v>50</v>
      </c>
      <c r="J9" s="57"/>
      <c r="K9" s="57"/>
    </row>
    <row r="10" spans="1:11" s="1" customFormat="1" ht="25.5">
      <c r="A10" s="14">
        <v>7</v>
      </c>
      <c r="B10" s="33" t="s">
        <v>105</v>
      </c>
      <c r="C10" s="52">
        <v>22.21</v>
      </c>
      <c r="D10" s="53" t="s">
        <v>96</v>
      </c>
      <c r="E10" s="54">
        <v>44078</v>
      </c>
      <c r="F10" s="55"/>
      <c r="G10" s="55"/>
      <c r="H10" s="54" t="s">
        <v>50</v>
      </c>
      <c r="I10" s="54" t="s">
        <v>50</v>
      </c>
      <c r="J10" s="57"/>
      <c r="K10" s="57"/>
    </row>
    <row r="11" spans="1:11" s="1" customFormat="1" ht="25.5">
      <c r="A11" s="14">
        <v>8</v>
      </c>
      <c r="B11" s="33" t="s">
        <v>106</v>
      </c>
      <c r="C11" s="52">
        <v>23.24</v>
      </c>
      <c r="D11" s="53" t="s">
        <v>96</v>
      </c>
      <c r="E11" s="54">
        <v>44078</v>
      </c>
      <c r="F11" s="55"/>
      <c r="G11" s="55"/>
      <c r="H11" s="54" t="s">
        <v>50</v>
      </c>
      <c r="I11" s="54" t="s">
        <v>50</v>
      </c>
      <c r="J11" s="57"/>
      <c r="K11" s="57"/>
    </row>
    <row r="12" spans="1:11" s="1" customFormat="1" ht="25.5">
      <c r="A12" s="14">
        <v>9</v>
      </c>
      <c r="B12" s="33" t="s">
        <v>107</v>
      </c>
      <c r="C12" s="52">
        <v>25.26</v>
      </c>
      <c r="D12" s="53" t="s">
        <v>96</v>
      </c>
      <c r="E12" s="54">
        <v>44078</v>
      </c>
      <c r="F12" s="55"/>
      <c r="G12" s="55"/>
      <c r="H12" s="54" t="s">
        <v>50</v>
      </c>
      <c r="I12" s="54" t="s">
        <v>50</v>
      </c>
      <c r="J12" s="57"/>
      <c r="K12" s="57"/>
    </row>
    <row r="13" spans="1:11" s="1" customFormat="1" ht="14.25">
      <c r="A13" s="14">
        <v>10</v>
      </c>
      <c r="B13" s="33" t="s">
        <v>108</v>
      </c>
      <c r="C13" s="52" t="s">
        <v>109</v>
      </c>
      <c r="D13" s="53" t="s">
        <v>96</v>
      </c>
      <c r="E13" s="54">
        <v>44078</v>
      </c>
      <c r="F13" s="55"/>
      <c r="G13" s="55"/>
      <c r="H13" s="54" t="s">
        <v>50</v>
      </c>
      <c r="I13" s="54" t="s">
        <v>50</v>
      </c>
      <c r="J13" s="57"/>
      <c r="K13" s="57"/>
    </row>
    <row r="14" spans="1:11" s="1" customFormat="1" ht="25.5">
      <c r="A14" s="14">
        <v>11</v>
      </c>
      <c r="B14" s="33" t="s">
        <v>110</v>
      </c>
      <c r="C14" s="52" t="s">
        <v>111</v>
      </c>
      <c r="D14" s="53" t="s">
        <v>96</v>
      </c>
      <c r="E14" s="54">
        <v>44078</v>
      </c>
      <c r="F14" s="55"/>
      <c r="G14" s="55"/>
      <c r="H14" s="54" t="s">
        <v>50</v>
      </c>
      <c r="I14" s="54" t="s">
        <v>50</v>
      </c>
      <c r="J14" s="57"/>
      <c r="K14" s="57"/>
    </row>
    <row r="15" spans="1:11" s="1" customFormat="1" ht="38.25">
      <c r="A15" s="14">
        <v>12</v>
      </c>
      <c r="B15" s="33" t="s">
        <v>112</v>
      </c>
      <c r="C15" s="52">
        <v>37</v>
      </c>
      <c r="D15" s="53" t="s">
        <v>96</v>
      </c>
      <c r="E15" s="54">
        <v>44078</v>
      </c>
      <c r="F15" s="55"/>
      <c r="G15" s="55"/>
      <c r="H15" s="54" t="s">
        <v>50</v>
      </c>
      <c r="I15" s="54" t="s">
        <v>50</v>
      </c>
      <c r="J15" s="57"/>
      <c r="K15" s="57"/>
    </row>
    <row r="16" spans="1:11" s="1" customFormat="1" ht="25.5">
      <c r="A16" s="14">
        <v>13</v>
      </c>
      <c r="B16" s="33" t="s">
        <v>113</v>
      </c>
      <c r="C16" s="52" t="s">
        <v>114</v>
      </c>
      <c r="D16" s="53" t="s">
        <v>96</v>
      </c>
      <c r="E16" s="54">
        <v>44078</v>
      </c>
      <c r="F16" s="55"/>
      <c r="G16" s="55"/>
      <c r="H16" s="54" t="s">
        <v>50</v>
      </c>
      <c r="I16" s="54" t="s">
        <v>50</v>
      </c>
      <c r="J16" s="57"/>
      <c r="K16" s="57"/>
    </row>
    <row r="17" spans="1:11" s="1" customFormat="1" ht="14.25">
      <c r="A17" s="14">
        <v>14</v>
      </c>
      <c r="B17" s="33" t="s">
        <v>115</v>
      </c>
      <c r="C17" s="52" t="s">
        <v>116</v>
      </c>
      <c r="D17" s="53" t="s">
        <v>96</v>
      </c>
      <c r="E17" s="54">
        <v>44078</v>
      </c>
      <c r="F17" s="55"/>
      <c r="G17" s="55"/>
      <c r="H17" s="54" t="s">
        <v>50</v>
      </c>
      <c r="I17" s="54" t="s">
        <v>50</v>
      </c>
      <c r="J17" s="57"/>
      <c r="K17" s="57"/>
    </row>
    <row r="18" spans="1:11" s="1" customFormat="1" ht="25.5">
      <c r="A18" s="14">
        <v>15</v>
      </c>
      <c r="B18" s="33" t="s">
        <v>117</v>
      </c>
      <c r="C18" s="52">
        <v>55.63</v>
      </c>
      <c r="D18" s="53" t="s">
        <v>96</v>
      </c>
      <c r="E18" s="54">
        <v>44078</v>
      </c>
      <c r="F18" s="55"/>
      <c r="G18" s="55"/>
      <c r="H18" s="54" t="s">
        <v>50</v>
      </c>
      <c r="I18" s="54" t="s">
        <v>50</v>
      </c>
      <c r="J18" s="57"/>
      <c r="K18" s="57"/>
    </row>
    <row r="19" spans="1:11" s="1" customFormat="1" ht="25.5">
      <c r="A19" s="14">
        <v>16</v>
      </c>
      <c r="B19" s="33" t="s">
        <v>118</v>
      </c>
      <c r="C19" s="52">
        <v>64.67</v>
      </c>
      <c r="D19" s="53" t="s">
        <v>96</v>
      </c>
      <c r="E19" s="54">
        <v>44078</v>
      </c>
      <c r="F19" s="55"/>
      <c r="G19" s="55"/>
      <c r="H19" s="54" t="s">
        <v>50</v>
      </c>
      <c r="I19" s="54" t="s">
        <v>50</v>
      </c>
      <c r="J19" s="57"/>
      <c r="K19" s="57"/>
    </row>
    <row r="20" spans="1:11" s="1" customFormat="1" ht="25.5">
      <c r="A20" s="14">
        <v>17</v>
      </c>
      <c r="B20" s="33" t="s">
        <v>119</v>
      </c>
      <c r="C20" s="52">
        <v>65.66</v>
      </c>
      <c r="D20" s="53" t="s">
        <v>96</v>
      </c>
      <c r="E20" s="54">
        <v>44078</v>
      </c>
      <c r="F20" s="55"/>
      <c r="G20" s="55"/>
      <c r="H20" s="54" t="s">
        <v>50</v>
      </c>
      <c r="I20" s="54" t="s">
        <v>50</v>
      </c>
      <c r="J20" s="57"/>
      <c r="K20" s="57"/>
    </row>
    <row r="21" spans="1:11" s="1" customFormat="1" ht="25.5">
      <c r="A21" s="14">
        <v>18</v>
      </c>
      <c r="B21" s="33" t="s">
        <v>120</v>
      </c>
      <c r="C21" s="52" t="s">
        <v>121</v>
      </c>
      <c r="D21" s="53" t="s">
        <v>96</v>
      </c>
      <c r="E21" s="54">
        <v>44078</v>
      </c>
      <c r="F21" s="55"/>
      <c r="G21" s="55"/>
      <c r="H21" s="54" t="s">
        <v>50</v>
      </c>
      <c r="I21" s="54" t="s">
        <v>50</v>
      </c>
      <c r="J21" s="57"/>
      <c r="K21" s="57"/>
    </row>
    <row r="22" spans="1:11" s="1" customFormat="1" ht="14.25">
      <c r="A22" s="14">
        <v>19</v>
      </c>
      <c r="B22" s="33" t="s">
        <v>122</v>
      </c>
      <c r="C22" s="52">
        <v>27.28</v>
      </c>
      <c r="D22" s="53" t="s">
        <v>96</v>
      </c>
      <c r="E22" s="54">
        <v>44078</v>
      </c>
      <c r="F22" s="55"/>
      <c r="G22" s="55"/>
      <c r="H22" s="54" t="s">
        <v>50</v>
      </c>
      <c r="I22" s="54" t="s">
        <v>50</v>
      </c>
      <c r="J22" s="57"/>
      <c r="K22" s="57"/>
    </row>
    <row r="23" spans="1:11" s="1" customFormat="1" ht="25.5">
      <c r="A23" s="14">
        <v>20</v>
      </c>
      <c r="B23" s="33" t="s">
        <v>123</v>
      </c>
      <c r="C23" s="52" t="s">
        <v>124</v>
      </c>
      <c r="D23" s="53" t="s">
        <v>96</v>
      </c>
      <c r="E23" s="54">
        <v>44078</v>
      </c>
      <c r="F23" s="55"/>
      <c r="G23" s="55"/>
      <c r="H23" s="54" t="s">
        <v>50</v>
      </c>
      <c r="I23" s="54" t="s">
        <v>50</v>
      </c>
      <c r="J23" s="57"/>
      <c r="K23" s="57"/>
    </row>
    <row r="24" spans="1:11" s="1" customFormat="1" ht="14.25">
      <c r="A24" s="14">
        <v>21</v>
      </c>
      <c r="B24" s="33" t="s">
        <v>125</v>
      </c>
      <c r="C24" s="52" t="s">
        <v>126</v>
      </c>
      <c r="D24" s="53" t="s">
        <v>96</v>
      </c>
      <c r="E24" s="54">
        <v>44078</v>
      </c>
      <c r="F24" s="55"/>
      <c r="G24" s="55"/>
      <c r="H24" s="54" t="s">
        <v>50</v>
      </c>
      <c r="I24" s="54" t="s">
        <v>50</v>
      </c>
      <c r="J24" s="57"/>
      <c r="K24" s="57"/>
    </row>
    <row r="25" spans="1:11" s="1" customFormat="1" ht="14.25">
      <c r="A25" s="14">
        <v>22</v>
      </c>
      <c r="B25" s="33" t="s">
        <v>127</v>
      </c>
      <c r="C25" s="52">
        <v>10.9</v>
      </c>
      <c r="D25" s="53" t="s">
        <v>96</v>
      </c>
      <c r="E25" s="54">
        <v>44078</v>
      </c>
      <c r="F25" s="55"/>
      <c r="G25" s="55"/>
      <c r="H25" s="54" t="s">
        <v>50</v>
      </c>
      <c r="I25" s="54" t="s">
        <v>50</v>
      </c>
      <c r="J25" s="57"/>
      <c r="K25" s="57"/>
    </row>
    <row r="26" spans="1:11" s="1" customFormat="1" ht="14.25">
      <c r="A26" s="14">
        <v>23</v>
      </c>
      <c r="B26" s="33" t="s">
        <v>128</v>
      </c>
      <c r="C26" s="52">
        <v>114</v>
      </c>
      <c r="D26" s="53" t="s">
        <v>96</v>
      </c>
      <c r="E26" s="54">
        <v>44078</v>
      </c>
      <c r="F26" s="55"/>
      <c r="G26" s="55"/>
      <c r="H26" s="54" t="s">
        <v>50</v>
      </c>
      <c r="I26" s="54" t="s">
        <v>50</v>
      </c>
      <c r="J26" s="57"/>
      <c r="K26" s="57"/>
    </row>
    <row r="27" spans="1:11" s="1" customFormat="1" ht="14.25">
      <c r="A27" s="14">
        <v>24</v>
      </c>
      <c r="B27" s="33" t="s">
        <v>129</v>
      </c>
      <c r="C27" s="52" t="s">
        <v>130</v>
      </c>
      <c r="D27" s="53" t="s">
        <v>96</v>
      </c>
      <c r="E27" s="54">
        <v>44078</v>
      </c>
      <c r="F27" s="55"/>
      <c r="G27" s="55"/>
      <c r="H27" s="54" t="s">
        <v>50</v>
      </c>
      <c r="I27" s="54" t="s">
        <v>50</v>
      </c>
      <c r="J27" s="57"/>
      <c r="K27" s="57"/>
    </row>
    <row r="28" spans="1:11" s="1" customFormat="1" ht="25.5">
      <c r="A28" s="14">
        <v>25</v>
      </c>
      <c r="B28" s="33" t="s">
        <v>131</v>
      </c>
      <c r="C28" s="52">
        <v>112</v>
      </c>
      <c r="D28" s="53" t="s">
        <v>96</v>
      </c>
      <c r="E28" s="54">
        <v>44078</v>
      </c>
      <c r="F28" s="55"/>
      <c r="G28" s="55"/>
      <c r="H28" s="54" t="s">
        <v>50</v>
      </c>
      <c r="I28" s="54" t="s">
        <v>50</v>
      </c>
      <c r="J28" s="57"/>
      <c r="K28" s="57"/>
    </row>
    <row r="29" spans="1:11" s="1" customFormat="1" ht="14.25">
      <c r="A29" s="14">
        <v>26</v>
      </c>
      <c r="B29" s="33" t="s">
        <v>132</v>
      </c>
      <c r="C29" s="52">
        <v>116</v>
      </c>
      <c r="D29" s="53" t="s">
        <v>96</v>
      </c>
      <c r="E29" s="54">
        <v>44078</v>
      </c>
      <c r="F29" s="55"/>
      <c r="G29" s="55"/>
      <c r="H29" s="54" t="s">
        <v>50</v>
      </c>
      <c r="I29" s="54" t="s">
        <v>50</v>
      </c>
      <c r="J29" s="57"/>
      <c r="K29" s="57"/>
    </row>
    <row r="30" spans="1:11" s="1" customFormat="1" ht="25.5">
      <c r="A30" s="14">
        <v>27</v>
      </c>
      <c r="B30" s="33" t="s">
        <v>123</v>
      </c>
      <c r="C30" s="52" t="s">
        <v>133</v>
      </c>
      <c r="D30" s="53" t="s">
        <v>96</v>
      </c>
      <c r="E30" s="54">
        <v>44078</v>
      </c>
      <c r="F30" s="55"/>
      <c r="G30" s="55"/>
      <c r="H30" s="54" t="s">
        <v>50</v>
      </c>
      <c r="I30" s="54" t="s">
        <v>50</v>
      </c>
      <c r="J30" s="57"/>
      <c r="K30" s="57"/>
    </row>
    <row r="31" spans="1:11" s="1" customFormat="1" ht="14.25">
      <c r="A31" s="14">
        <v>28</v>
      </c>
      <c r="B31" s="33" t="s">
        <v>122</v>
      </c>
      <c r="C31" s="52">
        <v>51.52</v>
      </c>
      <c r="D31" s="53" t="s">
        <v>96</v>
      </c>
      <c r="E31" s="54">
        <v>44078</v>
      </c>
      <c r="F31" s="55"/>
      <c r="G31" s="55"/>
      <c r="H31" s="54" t="s">
        <v>50</v>
      </c>
      <c r="I31" s="54" t="s">
        <v>50</v>
      </c>
      <c r="J31" s="57"/>
      <c r="K31" s="57"/>
    </row>
    <row r="32" spans="1:11" s="1" customFormat="1" ht="25.5">
      <c r="A32" s="14">
        <v>29</v>
      </c>
      <c r="B32" s="33" t="s">
        <v>134</v>
      </c>
      <c r="C32" s="52" t="s">
        <v>135</v>
      </c>
      <c r="D32" s="53" t="s">
        <v>96</v>
      </c>
      <c r="E32" s="54">
        <v>44078</v>
      </c>
      <c r="F32" s="55"/>
      <c r="G32" s="55"/>
      <c r="H32" s="54" t="s">
        <v>50</v>
      </c>
      <c r="I32" s="54" t="s">
        <v>50</v>
      </c>
      <c r="J32" s="57"/>
      <c r="K32" s="57"/>
    </row>
    <row r="33" spans="1:11" s="1" customFormat="1" ht="25.5">
      <c r="A33" s="14">
        <v>30</v>
      </c>
      <c r="B33" s="33" t="s">
        <v>136</v>
      </c>
      <c r="C33" s="52" t="s">
        <v>137</v>
      </c>
      <c r="D33" s="53" t="s">
        <v>96</v>
      </c>
      <c r="E33" s="54">
        <v>44078</v>
      </c>
      <c r="F33" s="55"/>
      <c r="G33" s="55"/>
      <c r="H33" s="54" t="s">
        <v>50</v>
      </c>
      <c r="I33" s="54" t="s">
        <v>50</v>
      </c>
      <c r="J33" s="57"/>
      <c r="K33" s="57"/>
    </row>
    <row r="34" spans="1:11" s="1" customFormat="1" ht="25.5">
      <c r="A34" s="14">
        <v>31</v>
      </c>
      <c r="B34" s="33" t="s">
        <v>138</v>
      </c>
      <c r="C34" s="52" t="s">
        <v>139</v>
      </c>
      <c r="D34" s="53" t="s">
        <v>96</v>
      </c>
      <c r="E34" s="54">
        <v>44078</v>
      </c>
      <c r="F34" s="55"/>
      <c r="G34" s="55"/>
      <c r="H34" s="54" t="s">
        <v>50</v>
      </c>
      <c r="I34" s="54" t="s">
        <v>50</v>
      </c>
      <c r="J34" s="57"/>
      <c r="K34" s="57"/>
    </row>
    <row r="35" spans="1:11" s="1" customFormat="1" ht="14.25">
      <c r="A35" s="14">
        <v>32</v>
      </c>
      <c r="B35" s="33" t="s">
        <v>140</v>
      </c>
      <c r="C35" s="52" t="s">
        <v>141</v>
      </c>
      <c r="D35" s="53" t="s">
        <v>96</v>
      </c>
      <c r="E35" s="54">
        <v>44078</v>
      </c>
      <c r="F35" s="55"/>
      <c r="G35" s="55"/>
      <c r="H35" s="54" t="s">
        <v>50</v>
      </c>
      <c r="I35" s="54" t="s">
        <v>50</v>
      </c>
      <c r="J35" s="57"/>
      <c r="K35" s="57"/>
    </row>
    <row r="36" spans="1:11" s="1" customFormat="1" ht="25.5">
      <c r="A36" s="14">
        <v>33</v>
      </c>
      <c r="B36" s="33" t="s">
        <v>142</v>
      </c>
      <c r="C36" s="52">
        <v>69</v>
      </c>
      <c r="D36" s="53" t="s">
        <v>96</v>
      </c>
      <c r="E36" s="54">
        <v>44078</v>
      </c>
      <c r="F36" s="55"/>
      <c r="G36" s="55"/>
      <c r="H36" s="54" t="s">
        <v>50</v>
      </c>
      <c r="I36" s="54" t="s">
        <v>50</v>
      </c>
      <c r="J36" s="57"/>
      <c r="K36" s="57"/>
    </row>
    <row r="37" spans="1:11" s="1" customFormat="1" ht="14.25">
      <c r="A37" s="14">
        <v>34</v>
      </c>
      <c r="B37" s="33" t="s">
        <v>143</v>
      </c>
      <c r="C37" s="52">
        <v>80</v>
      </c>
      <c r="D37" s="53" t="s">
        <v>96</v>
      </c>
      <c r="E37" s="54">
        <v>44078</v>
      </c>
      <c r="F37" s="55"/>
      <c r="G37" s="55"/>
      <c r="H37" s="54" t="s">
        <v>50</v>
      </c>
      <c r="I37" s="54" t="s">
        <v>50</v>
      </c>
      <c r="J37" s="57"/>
      <c r="K37" s="57"/>
    </row>
    <row r="38" spans="1:11" s="1" customFormat="1" ht="14.25">
      <c r="A38" s="14">
        <v>35</v>
      </c>
      <c r="B38" s="33" t="s">
        <v>144</v>
      </c>
      <c r="C38" s="52">
        <v>74.75</v>
      </c>
      <c r="D38" s="53" t="s">
        <v>96</v>
      </c>
      <c r="E38" s="54">
        <v>44078</v>
      </c>
      <c r="F38" s="55"/>
      <c r="G38" s="55"/>
      <c r="H38" s="54" t="s">
        <v>50</v>
      </c>
      <c r="I38" s="54" t="s">
        <v>50</v>
      </c>
      <c r="J38" s="57"/>
      <c r="K38" s="57"/>
    </row>
    <row r="39" spans="1:11" s="1" customFormat="1" ht="24">
      <c r="A39" s="14">
        <v>36</v>
      </c>
      <c r="B39" s="33" t="s">
        <v>145</v>
      </c>
      <c r="C39" s="52" t="s">
        <v>146</v>
      </c>
      <c r="D39" s="53" t="s">
        <v>96</v>
      </c>
      <c r="E39" s="54">
        <v>44078</v>
      </c>
      <c r="F39" s="55"/>
      <c r="G39" s="55"/>
      <c r="H39" s="54" t="s">
        <v>50</v>
      </c>
      <c r="I39" s="54" t="s">
        <v>50</v>
      </c>
      <c r="J39" s="57"/>
      <c r="K39" s="57"/>
    </row>
    <row r="40" spans="1:11" s="1" customFormat="1" ht="14.25">
      <c r="A40" s="14">
        <v>37</v>
      </c>
      <c r="B40" s="33" t="s">
        <v>147</v>
      </c>
      <c r="C40" s="52">
        <v>96.97</v>
      </c>
      <c r="D40" s="53" t="s">
        <v>96</v>
      </c>
      <c r="E40" s="54">
        <v>44078</v>
      </c>
      <c r="F40" s="55"/>
      <c r="G40" s="55"/>
      <c r="H40" s="54" t="s">
        <v>50</v>
      </c>
      <c r="I40" s="54" t="s">
        <v>50</v>
      </c>
      <c r="J40" s="57"/>
      <c r="K40" s="57"/>
    </row>
    <row r="41" spans="1:11" s="1" customFormat="1" ht="25.5">
      <c r="A41" s="14">
        <v>38</v>
      </c>
      <c r="B41" s="33" t="s">
        <v>148</v>
      </c>
      <c r="C41" s="52" t="s">
        <v>149</v>
      </c>
      <c r="D41" s="53" t="s">
        <v>96</v>
      </c>
      <c r="E41" s="54">
        <v>44078</v>
      </c>
      <c r="F41" s="55"/>
      <c r="G41" s="55"/>
      <c r="H41" s="54" t="s">
        <v>50</v>
      </c>
      <c r="I41" s="54" t="s">
        <v>50</v>
      </c>
      <c r="J41" s="57"/>
      <c r="K41" s="57"/>
    </row>
    <row r="42" spans="1:11" s="1" customFormat="1" ht="25.5">
      <c r="A42" s="14">
        <v>39</v>
      </c>
      <c r="B42" s="33" t="s">
        <v>150</v>
      </c>
      <c r="C42" s="52" t="s">
        <v>151</v>
      </c>
      <c r="D42" s="53" t="s">
        <v>96</v>
      </c>
      <c r="E42" s="54">
        <v>44078</v>
      </c>
      <c r="F42" s="55"/>
      <c r="G42" s="55"/>
      <c r="H42" s="54" t="s">
        <v>50</v>
      </c>
      <c r="I42" s="54" t="s">
        <v>50</v>
      </c>
      <c r="J42" s="57"/>
      <c r="K42" s="57"/>
    </row>
    <row r="43" spans="1:11" s="1" customFormat="1" ht="25.5">
      <c r="A43" s="14">
        <v>40</v>
      </c>
      <c r="B43" s="33" t="s">
        <v>152</v>
      </c>
      <c r="C43" s="52" t="s">
        <v>153</v>
      </c>
      <c r="D43" s="53" t="s">
        <v>96</v>
      </c>
      <c r="E43" s="54">
        <v>44078</v>
      </c>
      <c r="F43" s="55"/>
      <c r="G43" s="55"/>
      <c r="H43" s="54" t="s">
        <v>50</v>
      </c>
      <c r="I43" s="54" t="s">
        <v>50</v>
      </c>
      <c r="J43" s="57"/>
      <c r="K43" s="57"/>
    </row>
    <row r="44" spans="1:11" s="1" customFormat="1" ht="24">
      <c r="A44" s="14">
        <v>41</v>
      </c>
      <c r="B44" s="33" t="s">
        <v>154</v>
      </c>
      <c r="C44" s="52" t="s">
        <v>155</v>
      </c>
      <c r="D44" s="53" t="s">
        <v>96</v>
      </c>
      <c r="E44" s="54">
        <v>44078</v>
      </c>
      <c r="F44" s="55"/>
      <c r="G44" s="55"/>
      <c r="H44" s="54" t="s">
        <v>50</v>
      </c>
      <c r="I44" s="54" t="s">
        <v>50</v>
      </c>
      <c r="J44" s="57"/>
      <c r="K44" s="57"/>
    </row>
    <row r="45" spans="1:11" s="1" customFormat="1" ht="14.25">
      <c r="A45" s="14">
        <v>42</v>
      </c>
      <c r="B45" s="33" t="s">
        <v>156</v>
      </c>
      <c r="C45" s="52" t="s">
        <v>157</v>
      </c>
      <c r="D45" s="53" t="s">
        <v>96</v>
      </c>
      <c r="E45" s="54">
        <v>44078</v>
      </c>
      <c r="F45" s="55"/>
      <c r="G45" s="55"/>
      <c r="H45" s="54" t="s">
        <v>50</v>
      </c>
      <c r="I45" s="54" t="s">
        <v>50</v>
      </c>
      <c r="J45" s="57"/>
      <c r="K45" s="57"/>
    </row>
    <row r="46" spans="1:11" s="1" customFormat="1" ht="25.5">
      <c r="A46" s="14">
        <v>43</v>
      </c>
      <c r="B46" s="33" t="s">
        <v>158</v>
      </c>
      <c r="C46" s="52" t="s">
        <v>159</v>
      </c>
      <c r="D46" s="53" t="s">
        <v>96</v>
      </c>
      <c r="E46" s="54">
        <v>44078</v>
      </c>
      <c r="F46" s="55"/>
      <c r="G46" s="55"/>
      <c r="H46" s="54" t="s">
        <v>50</v>
      </c>
      <c r="I46" s="54" t="s">
        <v>50</v>
      </c>
      <c r="J46" s="57"/>
      <c r="K46" s="57"/>
    </row>
    <row r="47" spans="1:11" s="1" customFormat="1" ht="14.25">
      <c r="A47" s="14">
        <v>44</v>
      </c>
      <c r="B47" s="33" t="s">
        <v>160</v>
      </c>
      <c r="C47" s="52" t="s">
        <v>161</v>
      </c>
      <c r="D47" s="53" t="s">
        <v>96</v>
      </c>
      <c r="E47" s="54">
        <v>44078</v>
      </c>
      <c r="F47" s="55"/>
      <c r="G47" s="55"/>
      <c r="H47" s="54" t="s">
        <v>50</v>
      </c>
      <c r="I47" s="54" t="s">
        <v>50</v>
      </c>
      <c r="J47" s="57"/>
      <c r="K47" s="57"/>
    </row>
    <row r="48" spans="1:11" s="1" customFormat="1" ht="14.25">
      <c r="A48" s="14">
        <v>45</v>
      </c>
      <c r="B48" s="33" t="s">
        <v>162</v>
      </c>
      <c r="C48" s="52" t="s">
        <v>163</v>
      </c>
      <c r="D48" s="53" t="s">
        <v>96</v>
      </c>
      <c r="E48" s="54">
        <v>44078</v>
      </c>
      <c r="F48" s="55"/>
      <c r="G48" s="55"/>
      <c r="H48" s="54" t="s">
        <v>50</v>
      </c>
      <c r="I48" s="54" t="s">
        <v>50</v>
      </c>
      <c r="J48" s="57"/>
      <c r="K48" s="57"/>
    </row>
    <row r="49" spans="1:11" s="1" customFormat="1" ht="24">
      <c r="A49" s="14">
        <v>46</v>
      </c>
      <c r="B49" s="33" t="s">
        <v>164</v>
      </c>
      <c r="C49" s="52" t="s">
        <v>165</v>
      </c>
      <c r="D49" s="53" t="s">
        <v>96</v>
      </c>
      <c r="E49" s="54">
        <v>44078</v>
      </c>
      <c r="F49" s="55"/>
      <c r="G49" s="55"/>
      <c r="H49" s="54" t="s">
        <v>50</v>
      </c>
      <c r="I49" s="54" t="s">
        <v>50</v>
      </c>
      <c r="J49" s="57"/>
      <c r="K49" s="57"/>
    </row>
    <row r="50" spans="1:11" s="1" customFormat="1" ht="14.25">
      <c r="A50" s="14">
        <v>47</v>
      </c>
      <c r="B50" s="33" t="s">
        <v>166</v>
      </c>
      <c r="C50" s="52" t="s">
        <v>167</v>
      </c>
      <c r="D50" s="53" t="s">
        <v>96</v>
      </c>
      <c r="E50" s="54">
        <v>44078</v>
      </c>
      <c r="F50" s="55"/>
      <c r="G50" s="55"/>
      <c r="H50" s="54" t="s">
        <v>50</v>
      </c>
      <c r="I50" s="54" t="s">
        <v>50</v>
      </c>
      <c r="J50" s="57"/>
      <c r="K50" s="57"/>
    </row>
    <row r="51" spans="1:11" s="1" customFormat="1" ht="15.75">
      <c r="A51" s="14">
        <v>48</v>
      </c>
      <c r="B51" s="33" t="s">
        <v>168</v>
      </c>
      <c r="C51" s="52" t="s">
        <v>169</v>
      </c>
      <c r="D51" s="53" t="s">
        <v>96</v>
      </c>
      <c r="E51" s="54">
        <v>44078</v>
      </c>
      <c r="F51" s="55"/>
      <c r="G51" s="55"/>
      <c r="H51" s="54" t="s">
        <v>50</v>
      </c>
      <c r="I51" s="54" t="s">
        <v>50</v>
      </c>
      <c r="J51" s="56"/>
      <c r="K51" s="56"/>
    </row>
    <row r="52" spans="1:11" s="1" customFormat="1" ht="24.75">
      <c r="A52" s="14">
        <v>49</v>
      </c>
      <c r="B52" s="58" t="s">
        <v>170</v>
      </c>
      <c r="C52" s="59" t="s">
        <v>171</v>
      </c>
      <c r="D52" s="53" t="s">
        <v>96</v>
      </c>
      <c r="E52" s="54">
        <v>44078</v>
      </c>
      <c r="F52" s="55"/>
      <c r="G52" s="55"/>
      <c r="H52" s="54" t="s">
        <v>50</v>
      </c>
      <c r="I52" s="54">
        <v>44088</v>
      </c>
      <c r="J52" s="56"/>
      <c r="K52" s="56"/>
    </row>
    <row r="53" spans="1:11" s="1" customFormat="1" ht="15.75">
      <c r="A53" s="14">
        <v>50</v>
      </c>
      <c r="B53" s="58" t="s">
        <v>172</v>
      </c>
      <c r="C53" s="58" t="s">
        <v>173</v>
      </c>
      <c r="D53" s="53" t="s">
        <v>96</v>
      </c>
      <c r="E53" s="54">
        <v>44078</v>
      </c>
      <c r="F53" s="55"/>
      <c r="G53" s="55"/>
      <c r="H53" s="54">
        <v>44084</v>
      </c>
      <c r="I53" s="54" t="s">
        <v>50</v>
      </c>
      <c r="J53" s="56"/>
      <c r="K53" s="56"/>
    </row>
    <row r="54" spans="1:14" ht="15.75">
      <c r="A54" s="25"/>
      <c r="B54" s="60"/>
      <c r="C54" s="60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61" t="s">
        <v>89</v>
      </c>
      <c r="B55" s="61"/>
      <c r="C55" s="61"/>
      <c r="D55" s="61"/>
      <c r="E55" s="61"/>
      <c r="F55" s="1"/>
      <c r="G55" s="1"/>
      <c r="H55" s="1"/>
      <c r="I55" s="1"/>
      <c r="J55" s="1"/>
      <c r="K55" s="1"/>
      <c r="L55" s="1"/>
      <c r="M55" s="1"/>
      <c r="N55" s="1"/>
    </row>
  </sheetData>
  <sheetProtection selectLockedCells="1" selectUnlockedCells="1"/>
  <mergeCells count="4">
    <mergeCell ref="A1:I1"/>
    <mergeCell ref="A2:B2"/>
    <mergeCell ref="E3:K3"/>
    <mergeCell ref="A55:E55"/>
  </mergeCells>
  <printOptions/>
  <pageMargins left="0.6895833333333333" right="0.47152777777777777" top="0.30486111111111114" bottom="0.0375" header="0.5118055555555555" footer="0.5118055555555555"/>
  <pageSetup horizontalDpi="300" verticalDpi="300" orientation="portrait" paperSize="9" scale="6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zoomScale="90" zoomScaleNormal="90" workbookViewId="0" topLeftCell="A52">
      <selection activeCell="I61" sqref="I61"/>
    </sheetView>
  </sheetViews>
  <sheetFormatPr defaultColWidth="10.3984375" defaultRowHeight="14.25"/>
  <cols>
    <col min="1" max="1" width="13.5" style="62" customWidth="1"/>
    <col min="2" max="2" width="10.09765625" style="63" customWidth="1"/>
    <col min="3" max="3" width="8" style="62" customWidth="1"/>
    <col min="4" max="4" width="7.296875" style="62" customWidth="1"/>
    <col min="5" max="5" width="8.796875" style="62" customWidth="1"/>
    <col min="6" max="6" width="6.09765625" style="62" customWidth="1"/>
    <col min="7" max="7" width="5.5" style="64" customWidth="1"/>
    <col min="8" max="8" width="17.5" style="64" customWidth="1"/>
    <col min="9" max="9" width="19.5" style="65" customWidth="1"/>
    <col min="10" max="10" width="27" style="66" customWidth="1"/>
    <col min="11" max="16384" width="10.296875" style="62" customWidth="1"/>
  </cols>
  <sheetData>
    <row r="1" spans="1:10" s="68" customFormat="1" ht="13.5" customHeight="1">
      <c r="A1" s="67" t="s">
        <v>174</v>
      </c>
      <c r="B1" s="67"/>
      <c r="C1" s="67"/>
      <c r="D1" s="67"/>
      <c r="E1" s="67"/>
      <c r="F1" s="67"/>
      <c r="G1" s="67"/>
      <c r="H1" s="67"/>
      <c r="I1" s="67"/>
      <c r="J1" s="67"/>
    </row>
    <row r="2" spans="1:9" s="68" customFormat="1" ht="13.5" customHeight="1">
      <c r="A2" s="69" t="s">
        <v>66</v>
      </c>
      <c r="B2" s="69" t="s">
        <v>175</v>
      </c>
      <c r="C2" s="63"/>
      <c r="I2" s="70"/>
    </row>
    <row r="3" spans="1:10" s="68" customFormat="1" ht="13.5" customHeight="1">
      <c r="A3" s="52" t="s">
        <v>91</v>
      </c>
      <c r="B3" s="71" t="s">
        <v>92</v>
      </c>
      <c r="C3" s="71" t="s">
        <v>176</v>
      </c>
      <c r="D3" s="72" t="s">
        <v>93</v>
      </c>
      <c r="E3" s="72" t="s">
        <v>25</v>
      </c>
      <c r="F3" s="72"/>
      <c r="G3" s="72"/>
      <c r="H3" s="72"/>
      <c r="I3" s="72"/>
      <c r="J3" s="72"/>
    </row>
    <row r="4" spans="1:10" s="68" customFormat="1" ht="13.5" customHeight="1">
      <c r="A4" s="52"/>
      <c r="B4" s="52"/>
      <c r="C4" s="52"/>
      <c r="D4" s="72"/>
      <c r="E4" s="71" t="s">
        <v>177</v>
      </c>
      <c r="F4" s="72" t="s">
        <v>178</v>
      </c>
      <c r="G4" s="72"/>
      <c r="H4" s="52" t="s">
        <v>179</v>
      </c>
      <c r="I4" s="73" t="s">
        <v>180</v>
      </c>
      <c r="J4" s="71" t="s">
        <v>181</v>
      </c>
    </row>
    <row r="5" spans="1:10" s="68" customFormat="1" ht="36">
      <c r="A5" s="52"/>
      <c r="B5" s="52"/>
      <c r="C5" s="52"/>
      <c r="D5" s="52"/>
      <c r="E5" s="52"/>
      <c r="F5" s="71" t="s">
        <v>182</v>
      </c>
      <c r="G5" s="71" t="s">
        <v>183</v>
      </c>
      <c r="H5" s="52"/>
      <c r="I5" s="73"/>
      <c r="J5" s="71"/>
    </row>
    <row r="6" spans="1:10" s="68" customFormat="1" ht="12">
      <c r="A6" s="52"/>
      <c r="B6" s="52"/>
      <c r="C6" s="52"/>
      <c r="D6" s="52"/>
      <c r="E6" s="52"/>
      <c r="F6" s="71"/>
      <c r="G6" s="71"/>
      <c r="H6" s="52"/>
      <c r="I6" s="73"/>
      <c r="J6" s="71"/>
    </row>
    <row r="7" spans="1:10" s="68" customFormat="1" ht="24">
      <c r="A7" s="52" t="s">
        <v>95</v>
      </c>
      <c r="B7" s="52">
        <v>1.2</v>
      </c>
      <c r="C7" s="52" t="s">
        <v>184</v>
      </c>
      <c r="D7" s="52" t="s">
        <v>185</v>
      </c>
      <c r="E7" s="52">
        <v>0</v>
      </c>
      <c r="F7" s="71" t="s">
        <v>186</v>
      </c>
      <c r="G7" s="74">
        <v>2</v>
      </c>
      <c r="H7" s="71">
        <v>0</v>
      </c>
      <c r="I7" s="75" t="s">
        <v>50</v>
      </c>
      <c r="J7" s="52" t="s">
        <v>187</v>
      </c>
    </row>
    <row r="8" spans="1:10" s="68" customFormat="1" ht="24">
      <c r="A8" s="52" t="s">
        <v>97</v>
      </c>
      <c r="B8" s="52" t="s">
        <v>98</v>
      </c>
      <c r="C8" s="52" t="s">
        <v>184</v>
      </c>
      <c r="D8" s="52">
        <f aca="true" t="shared" si="0" ref="D8:D58">D7</f>
        <v>0</v>
      </c>
      <c r="E8" s="52">
        <v>0</v>
      </c>
      <c r="F8" s="71" t="s">
        <v>186</v>
      </c>
      <c r="G8" s="76">
        <v>6</v>
      </c>
      <c r="H8" s="71">
        <v>0</v>
      </c>
      <c r="I8" s="75" t="s">
        <v>50</v>
      </c>
      <c r="J8" s="52">
        <f aca="true" t="shared" si="1" ref="J8:J45">J7</f>
        <v>0</v>
      </c>
    </row>
    <row r="9" spans="1:10" s="68" customFormat="1" ht="24">
      <c r="A9" s="52" t="s">
        <v>99</v>
      </c>
      <c r="B9" s="52" t="s">
        <v>100</v>
      </c>
      <c r="C9" s="52" t="s">
        <v>184</v>
      </c>
      <c r="D9" s="52">
        <f t="shared" si="0"/>
        <v>0</v>
      </c>
      <c r="E9" s="52">
        <v>0</v>
      </c>
      <c r="F9" s="71" t="s">
        <v>186</v>
      </c>
      <c r="G9" s="76">
        <v>4</v>
      </c>
      <c r="H9" s="71">
        <v>0</v>
      </c>
      <c r="I9" s="75" t="s">
        <v>50</v>
      </c>
      <c r="J9" s="52">
        <f t="shared" si="1"/>
        <v>0</v>
      </c>
    </row>
    <row r="10" spans="1:10" s="68" customFormat="1" ht="12">
      <c r="A10" s="52" t="s">
        <v>101</v>
      </c>
      <c r="B10" s="52" t="s">
        <v>102</v>
      </c>
      <c r="C10" s="52" t="s">
        <v>184</v>
      </c>
      <c r="D10" s="52">
        <f t="shared" si="0"/>
        <v>0</v>
      </c>
      <c r="E10" s="52">
        <v>0</v>
      </c>
      <c r="F10" s="71" t="s">
        <v>186</v>
      </c>
      <c r="G10" s="76">
        <v>3</v>
      </c>
      <c r="H10" s="71">
        <v>0</v>
      </c>
      <c r="I10" s="75" t="s">
        <v>50</v>
      </c>
      <c r="J10" s="52">
        <f t="shared" si="1"/>
        <v>0</v>
      </c>
    </row>
    <row r="11" spans="1:10" s="68" customFormat="1" ht="24">
      <c r="A11" s="52" t="s">
        <v>103</v>
      </c>
      <c r="B11" s="52">
        <v>18.19</v>
      </c>
      <c r="C11" s="52" t="s">
        <v>184</v>
      </c>
      <c r="D11" s="52">
        <f t="shared" si="0"/>
        <v>0</v>
      </c>
      <c r="E11" s="52">
        <v>0</v>
      </c>
      <c r="F11" s="71" t="s">
        <v>186</v>
      </c>
      <c r="G11" s="76">
        <v>2</v>
      </c>
      <c r="H11" s="71">
        <v>0</v>
      </c>
      <c r="I11" s="75" t="s">
        <v>50</v>
      </c>
      <c r="J11" s="52">
        <f t="shared" si="1"/>
        <v>0</v>
      </c>
    </row>
    <row r="12" spans="1:10" s="68" customFormat="1" ht="24">
      <c r="A12" s="52" t="s">
        <v>104</v>
      </c>
      <c r="B12" s="52">
        <v>108</v>
      </c>
      <c r="C12" s="52" t="s">
        <v>184</v>
      </c>
      <c r="D12" s="52">
        <f t="shared" si="0"/>
        <v>0</v>
      </c>
      <c r="E12" s="52">
        <v>0</v>
      </c>
      <c r="F12" s="71" t="s">
        <v>186</v>
      </c>
      <c r="G12" s="76">
        <v>1</v>
      </c>
      <c r="H12" s="71">
        <v>0</v>
      </c>
      <c r="I12" s="75" t="s">
        <v>50</v>
      </c>
      <c r="J12" s="52">
        <f t="shared" si="1"/>
        <v>0</v>
      </c>
    </row>
    <row r="13" spans="1:10" s="68" customFormat="1" ht="24">
      <c r="A13" s="52" t="s">
        <v>105</v>
      </c>
      <c r="B13" s="52">
        <v>22.21</v>
      </c>
      <c r="C13" s="52" t="s">
        <v>184</v>
      </c>
      <c r="D13" s="52">
        <f t="shared" si="0"/>
        <v>0</v>
      </c>
      <c r="E13" s="52">
        <v>0</v>
      </c>
      <c r="F13" s="71" t="s">
        <v>186</v>
      </c>
      <c r="G13" s="76">
        <v>2</v>
      </c>
      <c r="H13" s="71">
        <v>0</v>
      </c>
      <c r="I13" s="75" t="s">
        <v>50</v>
      </c>
      <c r="J13" s="52">
        <f t="shared" si="1"/>
        <v>0</v>
      </c>
    </row>
    <row r="14" spans="1:10" s="68" customFormat="1" ht="24">
      <c r="A14" s="52" t="s">
        <v>106</v>
      </c>
      <c r="B14" s="52">
        <v>23.24</v>
      </c>
      <c r="C14" s="52" t="s">
        <v>184</v>
      </c>
      <c r="D14" s="52">
        <f t="shared" si="0"/>
        <v>0</v>
      </c>
      <c r="E14" s="52">
        <v>0</v>
      </c>
      <c r="F14" s="71" t="s">
        <v>186</v>
      </c>
      <c r="G14" s="76">
        <v>2</v>
      </c>
      <c r="H14" s="71">
        <v>0</v>
      </c>
      <c r="I14" s="75" t="s">
        <v>50</v>
      </c>
      <c r="J14" s="52">
        <f t="shared" si="1"/>
        <v>0</v>
      </c>
    </row>
    <row r="15" spans="1:10" s="68" customFormat="1" ht="24">
      <c r="A15" s="52" t="s">
        <v>107</v>
      </c>
      <c r="B15" s="52">
        <v>25.26</v>
      </c>
      <c r="C15" s="52" t="s">
        <v>184</v>
      </c>
      <c r="D15" s="52">
        <f t="shared" si="0"/>
        <v>0</v>
      </c>
      <c r="E15" s="52">
        <v>0</v>
      </c>
      <c r="F15" s="71" t="s">
        <v>186</v>
      </c>
      <c r="G15" s="76">
        <v>2</v>
      </c>
      <c r="H15" s="71">
        <v>0</v>
      </c>
      <c r="I15" s="75" t="s">
        <v>50</v>
      </c>
      <c r="J15" s="52">
        <f t="shared" si="1"/>
        <v>0</v>
      </c>
    </row>
    <row r="16" spans="1:10" s="68" customFormat="1" ht="24">
      <c r="A16" s="52" t="s">
        <v>108</v>
      </c>
      <c r="B16" s="52" t="s">
        <v>109</v>
      </c>
      <c r="C16" s="52" t="s">
        <v>184</v>
      </c>
      <c r="D16" s="52">
        <f t="shared" si="0"/>
        <v>0</v>
      </c>
      <c r="E16" s="52">
        <v>0</v>
      </c>
      <c r="F16" s="71" t="s">
        <v>186</v>
      </c>
      <c r="G16" s="76">
        <v>4</v>
      </c>
      <c r="H16" s="71">
        <v>0</v>
      </c>
      <c r="I16" s="75" t="s">
        <v>50</v>
      </c>
      <c r="J16" s="52">
        <f t="shared" si="1"/>
        <v>0</v>
      </c>
    </row>
    <row r="17" spans="1:10" s="68" customFormat="1" ht="36">
      <c r="A17" s="52" t="s">
        <v>110</v>
      </c>
      <c r="B17" s="52" t="s">
        <v>111</v>
      </c>
      <c r="C17" s="52" t="s">
        <v>184</v>
      </c>
      <c r="D17" s="52">
        <f t="shared" si="0"/>
        <v>0</v>
      </c>
      <c r="E17" s="52">
        <v>0</v>
      </c>
      <c r="F17" s="71" t="s">
        <v>186</v>
      </c>
      <c r="G17" s="76">
        <v>3</v>
      </c>
      <c r="H17" s="71">
        <v>0</v>
      </c>
      <c r="I17" s="75" t="s">
        <v>50</v>
      </c>
      <c r="J17" s="52">
        <f t="shared" si="1"/>
        <v>0</v>
      </c>
    </row>
    <row r="18" spans="1:10" s="68" customFormat="1" ht="36">
      <c r="A18" s="52" t="s">
        <v>112</v>
      </c>
      <c r="B18" s="52">
        <v>37</v>
      </c>
      <c r="C18" s="52" t="s">
        <v>184</v>
      </c>
      <c r="D18" s="52">
        <f t="shared" si="0"/>
        <v>0</v>
      </c>
      <c r="E18" s="52">
        <v>0</v>
      </c>
      <c r="F18" s="71" t="s">
        <v>186</v>
      </c>
      <c r="G18" s="76">
        <v>1</v>
      </c>
      <c r="H18" s="71">
        <v>0</v>
      </c>
      <c r="I18" s="75" t="s">
        <v>50</v>
      </c>
      <c r="J18" s="52">
        <f t="shared" si="1"/>
        <v>0</v>
      </c>
    </row>
    <row r="19" spans="1:10" s="68" customFormat="1" ht="24">
      <c r="A19" s="52" t="s">
        <v>113</v>
      </c>
      <c r="B19" s="52" t="s">
        <v>188</v>
      </c>
      <c r="C19" s="52" t="s">
        <v>184</v>
      </c>
      <c r="D19" s="52">
        <f t="shared" si="0"/>
        <v>0</v>
      </c>
      <c r="E19" s="52" t="s">
        <v>189</v>
      </c>
      <c r="F19" s="71" t="s">
        <v>190</v>
      </c>
      <c r="G19" s="76">
        <v>4</v>
      </c>
      <c r="H19" s="71">
        <v>1</v>
      </c>
      <c r="I19" s="75" t="s">
        <v>50</v>
      </c>
      <c r="J19" s="52">
        <f t="shared" si="1"/>
        <v>0</v>
      </c>
    </row>
    <row r="20" spans="1:10" s="68" customFormat="1" ht="24">
      <c r="A20" s="52" t="s">
        <v>115</v>
      </c>
      <c r="B20" s="52" t="s">
        <v>116</v>
      </c>
      <c r="C20" s="52" t="s">
        <v>184</v>
      </c>
      <c r="D20" s="52">
        <f t="shared" si="0"/>
        <v>0</v>
      </c>
      <c r="E20" s="52">
        <v>0</v>
      </c>
      <c r="F20" s="71" t="s">
        <v>186</v>
      </c>
      <c r="G20" s="76">
        <v>6</v>
      </c>
      <c r="H20" s="71">
        <v>0</v>
      </c>
      <c r="I20" s="75" t="s">
        <v>50</v>
      </c>
      <c r="J20" s="52">
        <f t="shared" si="1"/>
        <v>0</v>
      </c>
    </row>
    <row r="21" spans="1:10" s="68" customFormat="1" ht="24">
      <c r="A21" s="52" t="s">
        <v>117</v>
      </c>
      <c r="B21" s="52" t="s">
        <v>191</v>
      </c>
      <c r="C21" s="52" t="s">
        <v>184</v>
      </c>
      <c r="D21" s="52">
        <f t="shared" si="0"/>
        <v>0</v>
      </c>
      <c r="E21" s="52">
        <v>0</v>
      </c>
      <c r="F21" s="71" t="s">
        <v>192</v>
      </c>
      <c r="G21" s="76">
        <v>2</v>
      </c>
      <c r="H21" s="71">
        <v>0</v>
      </c>
      <c r="I21" s="75" t="s">
        <v>50</v>
      </c>
      <c r="J21" s="52">
        <f t="shared" si="1"/>
        <v>0</v>
      </c>
    </row>
    <row r="22" spans="1:10" s="68" customFormat="1" ht="24">
      <c r="A22" s="52" t="s">
        <v>118</v>
      </c>
      <c r="B22" s="52">
        <v>64.67</v>
      </c>
      <c r="C22" s="52" t="s">
        <v>184</v>
      </c>
      <c r="D22" s="52">
        <f t="shared" si="0"/>
        <v>0</v>
      </c>
      <c r="E22" s="52">
        <v>0</v>
      </c>
      <c r="F22" s="71" t="s">
        <v>186</v>
      </c>
      <c r="G22" s="76">
        <v>2</v>
      </c>
      <c r="H22" s="71">
        <v>0</v>
      </c>
      <c r="I22" s="75" t="s">
        <v>50</v>
      </c>
      <c r="J22" s="52">
        <f t="shared" si="1"/>
        <v>0</v>
      </c>
    </row>
    <row r="23" spans="1:10" s="68" customFormat="1" ht="24">
      <c r="A23" s="52" t="s">
        <v>119</v>
      </c>
      <c r="B23" s="52">
        <v>65.66</v>
      </c>
      <c r="C23" s="52" t="s">
        <v>184</v>
      </c>
      <c r="D23" s="52">
        <f t="shared" si="0"/>
        <v>0</v>
      </c>
      <c r="E23" s="52">
        <v>0</v>
      </c>
      <c r="F23" s="71" t="s">
        <v>186</v>
      </c>
      <c r="G23" s="76">
        <v>2</v>
      </c>
      <c r="H23" s="71">
        <v>0</v>
      </c>
      <c r="I23" s="75" t="s">
        <v>50</v>
      </c>
      <c r="J23" s="52">
        <f t="shared" si="1"/>
        <v>0</v>
      </c>
    </row>
    <row r="24" spans="1:10" s="68" customFormat="1" ht="36">
      <c r="A24" s="52" t="s">
        <v>120</v>
      </c>
      <c r="B24" s="52" t="s">
        <v>121</v>
      </c>
      <c r="C24" s="52" t="s">
        <v>184</v>
      </c>
      <c r="D24" s="52">
        <f t="shared" si="0"/>
        <v>0</v>
      </c>
      <c r="E24" s="52">
        <v>0</v>
      </c>
      <c r="F24" s="71" t="s">
        <v>186</v>
      </c>
      <c r="G24" s="76">
        <v>3</v>
      </c>
      <c r="H24" s="71">
        <v>0</v>
      </c>
      <c r="I24" s="75" t="s">
        <v>50</v>
      </c>
      <c r="J24" s="52">
        <f t="shared" si="1"/>
        <v>0</v>
      </c>
    </row>
    <row r="25" spans="1:10" s="68" customFormat="1" ht="24">
      <c r="A25" s="52" t="s">
        <v>122</v>
      </c>
      <c r="B25" s="52">
        <v>27.28</v>
      </c>
      <c r="C25" s="52" t="s">
        <v>184</v>
      </c>
      <c r="D25" s="52">
        <f t="shared" si="0"/>
        <v>0</v>
      </c>
      <c r="E25" s="52">
        <v>0</v>
      </c>
      <c r="F25" s="71" t="s">
        <v>186</v>
      </c>
      <c r="G25" s="76">
        <v>2</v>
      </c>
      <c r="H25" s="71">
        <v>0</v>
      </c>
      <c r="I25" s="75" t="s">
        <v>50</v>
      </c>
      <c r="J25" s="52">
        <f t="shared" si="1"/>
        <v>0</v>
      </c>
    </row>
    <row r="26" spans="1:10" s="68" customFormat="1" ht="36">
      <c r="A26" s="52" t="s">
        <v>123</v>
      </c>
      <c r="B26" s="52" t="s">
        <v>124</v>
      </c>
      <c r="C26" s="52" t="s">
        <v>184</v>
      </c>
      <c r="D26" s="52">
        <f t="shared" si="0"/>
        <v>0</v>
      </c>
      <c r="E26" s="52">
        <v>0</v>
      </c>
      <c r="F26" s="71" t="s">
        <v>186</v>
      </c>
      <c r="G26" s="76">
        <v>4</v>
      </c>
      <c r="H26" s="71">
        <v>0</v>
      </c>
      <c r="I26" s="75" t="s">
        <v>50</v>
      </c>
      <c r="J26" s="52">
        <f t="shared" si="1"/>
        <v>0</v>
      </c>
    </row>
    <row r="27" spans="1:10" s="68" customFormat="1" ht="24">
      <c r="A27" s="52" t="s">
        <v>125</v>
      </c>
      <c r="B27" s="52" t="s">
        <v>126</v>
      </c>
      <c r="C27" s="52" t="s">
        <v>184</v>
      </c>
      <c r="D27" s="52">
        <f t="shared" si="0"/>
        <v>0</v>
      </c>
      <c r="E27" s="52">
        <v>0</v>
      </c>
      <c r="F27" s="71" t="s">
        <v>186</v>
      </c>
      <c r="G27" s="76">
        <v>3</v>
      </c>
      <c r="H27" s="71">
        <v>0</v>
      </c>
      <c r="I27" s="75" t="s">
        <v>50</v>
      </c>
      <c r="J27" s="52">
        <f t="shared" si="1"/>
        <v>0</v>
      </c>
    </row>
    <row r="28" spans="1:10" s="68" customFormat="1" ht="12">
      <c r="A28" s="52" t="s">
        <v>127</v>
      </c>
      <c r="B28" s="52">
        <v>10.9</v>
      </c>
      <c r="C28" s="52" t="s">
        <v>184</v>
      </c>
      <c r="D28" s="52">
        <f t="shared" si="0"/>
        <v>0</v>
      </c>
      <c r="E28" s="52">
        <v>0</v>
      </c>
      <c r="F28" s="71" t="s">
        <v>186</v>
      </c>
      <c r="G28" s="76">
        <v>2</v>
      </c>
      <c r="H28" s="71">
        <v>0</v>
      </c>
      <c r="I28" s="75" t="s">
        <v>50</v>
      </c>
      <c r="J28" s="52">
        <f t="shared" si="1"/>
        <v>0</v>
      </c>
    </row>
    <row r="29" spans="1:10" s="68" customFormat="1" ht="24">
      <c r="A29" s="52" t="s">
        <v>128</v>
      </c>
      <c r="B29" s="52">
        <v>114</v>
      </c>
      <c r="C29" s="52" t="s">
        <v>184</v>
      </c>
      <c r="D29" s="52">
        <f t="shared" si="0"/>
        <v>0</v>
      </c>
      <c r="E29" s="52">
        <v>0</v>
      </c>
      <c r="F29" s="71" t="s">
        <v>186</v>
      </c>
      <c r="G29" s="76">
        <v>1</v>
      </c>
      <c r="H29" s="71">
        <v>0</v>
      </c>
      <c r="I29" s="75" t="s">
        <v>50</v>
      </c>
      <c r="J29" s="52">
        <f t="shared" si="1"/>
        <v>0</v>
      </c>
    </row>
    <row r="30" spans="1:10" s="68" customFormat="1" ht="24">
      <c r="A30" s="52" t="s">
        <v>129</v>
      </c>
      <c r="B30" s="52" t="s">
        <v>130</v>
      </c>
      <c r="C30" s="52" t="s">
        <v>184</v>
      </c>
      <c r="D30" s="52">
        <f t="shared" si="0"/>
        <v>0</v>
      </c>
      <c r="E30" s="52">
        <v>0</v>
      </c>
      <c r="F30" s="71" t="s">
        <v>186</v>
      </c>
      <c r="G30" s="76">
        <v>4</v>
      </c>
      <c r="H30" s="71">
        <v>0</v>
      </c>
      <c r="I30" s="75" t="s">
        <v>50</v>
      </c>
      <c r="J30" s="52">
        <f t="shared" si="1"/>
        <v>0</v>
      </c>
    </row>
    <row r="31" spans="1:10" s="68" customFormat="1" ht="24">
      <c r="A31" s="52" t="s">
        <v>131</v>
      </c>
      <c r="B31" s="52">
        <v>112</v>
      </c>
      <c r="C31" s="52" t="s">
        <v>184</v>
      </c>
      <c r="D31" s="52">
        <f t="shared" si="0"/>
        <v>0</v>
      </c>
      <c r="E31" s="52">
        <v>0</v>
      </c>
      <c r="F31" s="71" t="s">
        <v>186</v>
      </c>
      <c r="G31" s="76">
        <v>1</v>
      </c>
      <c r="H31" s="71">
        <v>0</v>
      </c>
      <c r="I31" s="75" t="s">
        <v>50</v>
      </c>
      <c r="J31" s="52">
        <f t="shared" si="1"/>
        <v>0</v>
      </c>
    </row>
    <row r="32" spans="1:10" s="68" customFormat="1" ht="24">
      <c r="A32" s="52" t="s">
        <v>132</v>
      </c>
      <c r="B32" s="52" t="s">
        <v>193</v>
      </c>
      <c r="C32" s="52" t="s">
        <v>184</v>
      </c>
      <c r="D32" s="52">
        <f t="shared" si="0"/>
        <v>0</v>
      </c>
      <c r="E32" s="52">
        <v>0</v>
      </c>
      <c r="F32" s="71" t="s">
        <v>186</v>
      </c>
      <c r="G32" s="76">
        <v>0</v>
      </c>
      <c r="H32" s="71">
        <v>0</v>
      </c>
      <c r="I32" s="75" t="s">
        <v>50</v>
      </c>
      <c r="J32" s="52">
        <f t="shared" si="1"/>
        <v>0</v>
      </c>
    </row>
    <row r="33" spans="1:10" s="68" customFormat="1" ht="36">
      <c r="A33" s="52" t="s">
        <v>123</v>
      </c>
      <c r="B33" s="52" t="s">
        <v>133</v>
      </c>
      <c r="C33" s="52" t="s">
        <v>184</v>
      </c>
      <c r="D33" s="52">
        <f t="shared" si="0"/>
        <v>0</v>
      </c>
      <c r="E33" s="52">
        <v>0</v>
      </c>
      <c r="F33" s="71" t="s">
        <v>186</v>
      </c>
      <c r="G33" s="76">
        <v>3</v>
      </c>
      <c r="H33" s="71">
        <v>0</v>
      </c>
      <c r="I33" s="75" t="s">
        <v>50</v>
      </c>
      <c r="J33" s="52">
        <f t="shared" si="1"/>
        <v>0</v>
      </c>
    </row>
    <row r="34" spans="1:10" s="68" customFormat="1" ht="24">
      <c r="A34" s="52" t="s">
        <v>122</v>
      </c>
      <c r="B34" s="52">
        <v>51.52</v>
      </c>
      <c r="C34" s="52" t="s">
        <v>184</v>
      </c>
      <c r="D34" s="52">
        <f t="shared" si="0"/>
        <v>0</v>
      </c>
      <c r="E34" s="52">
        <v>0</v>
      </c>
      <c r="F34" s="71" t="s">
        <v>186</v>
      </c>
      <c r="G34" s="76">
        <v>2</v>
      </c>
      <c r="H34" s="71">
        <v>0</v>
      </c>
      <c r="I34" s="75" t="s">
        <v>50</v>
      </c>
      <c r="J34" s="52">
        <f t="shared" si="1"/>
        <v>0</v>
      </c>
    </row>
    <row r="35" spans="1:10" s="68" customFormat="1" ht="36">
      <c r="A35" s="52" t="s">
        <v>134</v>
      </c>
      <c r="B35" s="52" t="s">
        <v>135</v>
      </c>
      <c r="C35" s="52" t="s">
        <v>184</v>
      </c>
      <c r="D35" s="52">
        <f t="shared" si="0"/>
        <v>0</v>
      </c>
      <c r="E35" s="52">
        <v>0</v>
      </c>
      <c r="F35" s="71" t="s">
        <v>186</v>
      </c>
      <c r="G35" s="76">
        <v>5</v>
      </c>
      <c r="H35" s="71">
        <v>0</v>
      </c>
      <c r="I35" s="75" t="s">
        <v>50</v>
      </c>
      <c r="J35" s="52">
        <f t="shared" si="1"/>
        <v>0</v>
      </c>
    </row>
    <row r="36" spans="1:10" s="68" customFormat="1" ht="24">
      <c r="A36" s="52" t="s">
        <v>136</v>
      </c>
      <c r="B36" s="52" t="s">
        <v>137</v>
      </c>
      <c r="C36" s="52" t="s">
        <v>184</v>
      </c>
      <c r="D36" s="52">
        <f t="shared" si="0"/>
        <v>0</v>
      </c>
      <c r="E36" s="52">
        <v>0</v>
      </c>
      <c r="F36" s="71" t="s">
        <v>186</v>
      </c>
      <c r="G36" s="76">
        <v>3</v>
      </c>
      <c r="H36" s="71">
        <v>0</v>
      </c>
      <c r="I36" s="75" t="s">
        <v>50</v>
      </c>
      <c r="J36" s="52">
        <f t="shared" si="1"/>
        <v>0</v>
      </c>
    </row>
    <row r="37" spans="1:10" s="68" customFormat="1" ht="24">
      <c r="A37" s="52" t="s">
        <v>138</v>
      </c>
      <c r="B37" s="52" t="s">
        <v>139</v>
      </c>
      <c r="C37" s="52" t="s">
        <v>184</v>
      </c>
      <c r="D37" s="52">
        <f t="shared" si="0"/>
        <v>0</v>
      </c>
      <c r="E37" s="52">
        <v>0</v>
      </c>
      <c r="F37" s="71" t="s">
        <v>186</v>
      </c>
      <c r="G37" s="76">
        <v>4</v>
      </c>
      <c r="H37" s="71">
        <v>0</v>
      </c>
      <c r="I37" s="75" t="s">
        <v>50</v>
      </c>
      <c r="J37" s="52">
        <f t="shared" si="1"/>
        <v>0</v>
      </c>
    </row>
    <row r="38" spans="1:10" s="68" customFormat="1" ht="24">
      <c r="A38" s="52" t="s">
        <v>140</v>
      </c>
      <c r="B38" s="52" t="s">
        <v>141</v>
      </c>
      <c r="C38" s="52" t="s">
        <v>184</v>
      </c>
      <c r="D38" s="52">
        <f t="shared" si="0"/>
        <v>0</v>
      </c>
      <c r="E38" s="52">
        <v>0</v>
      </c>
      <c r="F38" s="71" t="s">
        <v>186</v>
      </c>
      <c r="G38" s="76">
        <v>3</v>
      </c>
      <c r="H38" s="71">
        <v>0</v>
      </c>
      <c r="I38" s="75" t="s">
        <v>50</v>
      </c>
      <c r="J38" s="52">
        <f t="shared" si="1"/>
        <v>0</v>
      </c>
    </row>
    <row r="39" spans="1:10" s="68" customFormat="1" ht="24">
      <c r="A39" s="52" t="s">
        <v>142</v>
      </c>
      <c r="B39" s="52">
        <v>69</v>
      </c>
      <c r="C39" s="52" t="s">
        <v>184</v>
      </c>
      <c r="D39" s="52">
        <f t="shared" si="0"/>
        <v>0</v>
      </c>
      <c r="E39" s="52">
        <v>0</v>
      </c>
      <c r="F39" s="71" t="s">
        <v>186</v>
      </c>
      <c r="G39" s="76">
        <v>1</v>
      </c>
      <c r="H39" s="71">
        <v>0</v>
      </c>
      <c r="I39" s="75" t="s">
        <v>50</v>
      </c>
      <c r="J39" s="52">
        <f t="shared" si="1"/>
        <v>0</v>
      </c>
    </row>
    <row r="40" spans="1:10" s="68" customFormat="1" ht="12">
      <c r="A40" s="52" t="s">
        <v>143</v>
      </c>
      <c r="B40" s="52">
        <v>80</v>
      </c>
      <c r="C40" s="52" t="s">
        <v>184</v>
      </c>
      <c r="D40" s="52">
        <f t="shared" si="0"/>
        <v>0</v>
      </c>
      <c r="E40" s="52">
        <v>0</v>
      </c>
      <c r="F40" s="71" t="s">
        <v>186</v>
      </c>
      <c r="G40" s="76">
        <v>1</v>
      </c>
      <c r="H40" s="71">
        <v>0</v>
      </c>
      <c r="I40" s="75" t="s">
        <v>50</v>
      </c>
      <c r="J40" s="52">
        <f t="shared" si="1"/>
        <v>0</v>
      </c>
    </row>
    <row r="41" spans="1:10" s="68" customFormat="1" ht="12">
      <c r="A41" s="52" t="s">
        <v>144</v>
      </c>
      <c r="B41" s="52">
        <v>74.75</v>
      </c>
      <c r="C41" s="52" t="s">
        <v>184</v>
      </c>
      <c r="D41" s="52">
        <f t="shared" si="0"/>
        <v>0</v>
      </c>
      <c r="E41" s="52">
        <v>0</v>
      </c>
      <c r="F41" s="71" t="s">
        <v>186</v>
      </c>
      <c r="G41" s="76">
        <v>2</v>
      </c>
      <c r="H41" s="71">
        <v>0</v>
      </c>
      <c r="I41" s="75" t="s">
        <v>50</v>
      </c>
      <c r="J41" s="52">
        <f t="shared" si="1"/>
        <v>0</v>
      </c>
    </row>
    <row r="42" spans="1:10" s="68" customFormat="1" ht="36">
      <c r="A42" s="52" t="s">
        <v>145</v>
      </c>
      <c r="B42" s="52" t="s">
        <v>146</v>
      </c>
      <c r="C42" s="52" t="s">
        <v>184</v>
      </c>
      <c r="D42" s="52">
        <f t="shared" si="0"/>
        <v>0</v>
      </c>
      <c r="E42" s="52">
        <v>0</v>
      </c>
      <c r="F42" s="71" t="s">
        <v>186</v>
      </c>
      <c r="G42" s="76">
        <v>11</v>
      </c>
      <c r="H42" s="71">
        <v>0</v>
      </c>
      <c r="I42" s="75" t="s">
        <v>50</v>
      </c>
      <c r="J42" s="52">
        <f t="shared" si="1"/>
        <v>0</v>
      </c>
    </row>
    <row r="43" spans="1:10" s="68" customFormat="1" ht="24">
      <c r="A43" s="52" t="s">
        <v>147</v>
      </c>
      <c r="B43" s="52">
        <v>96.97</v>
      </c>
      <c r="C43" s="52" t="s">
        <v>184</v>
      </c>
      <c r="D43" s="52">
        <f t="shared" si="0"/>
        <v>0</v>
      </c>
      <c r="E43" s="52">
        <v>0</v>
      </c>
      <c r="F43" s="71" t="s">
        <v>186</v>
      </c>
      <c r="G43" s="76">
        <v>2</v>
      </c>
      <c r="H43" s="71">
        <v>0</v>
      </c>
      <c r="I43" s="75" t="s">
        <v>50</v>
      </c>
      <c r="J43" s="52">
        <f t="shared" si="1"/>
        <v>0</v>
      </c>
    </row>
    <row r="44" spans="1:10" s="68" customFormat="1" ht="24">
      <c r="A44" s="52" t="s">
        <v>148</v>
      </c>
      <c r="B44" s="52" t="s">
        <v>149</v>
      </c>
      <c r="C44" s="52" t="s">
        <v>184</v>
      </c>
      <c r="D44" s="52">
        <f t="shared" si="0"/>
        <v>0</v>
      </c>
      <c r="E44" s="52">
        <v>0</v>
      </c>
      <c r="F44" s="71" t="s">
        <v>186</v>
      </c>
      <c r="G44" s="76">
        <v>3</v>
      </c>
      <c r="H44" s="71">
        <v>0</v>
      </c>
      <c r="I44" s="75" t="s">
        <v>50</v>
      </c>
      <c r="J44" s="52">
        <f t="shared" si="1"/>
        <v>0</v>
      </c>
    </row>
    <row r="45" spans="1:10" s="68" customFormat="1" ht="24">
      <c r="A45" s="52" t="s">
        <v>150</v>
      </c>
      <c r="B45" s="52" t="s">
        <v>151</v>
      </c>
      <c r="C45" s="52" t="s">
        <v>184</v>
      </c>
      <c r="D45" s="52">
        <f t="shared" si="0"/>
        <v>0</v>
      </c>
      <c r="E45" s="52">
        <v>0</v>
      </c>
      <c r="F45" s="71" t="s">
        <v>186</v>
      </c>
      <c r="G45" s="76">
        <v>4</v>
      </c>
      <c r="H45" s="71">
        <v>0</v>
      </c>
      <c r="I45" s="75" t="s">
        <v>50</v>
      </c>
      <c r="J45" s="52">
        <f t="shared" si="1"/>
        <v>0</v>
      </c>
    </row>
    <row r="46" spans="1:10" s="68" customFormat="1" ht="36">
      <c r="A46" s="52" t="s">
        <v>152</v>
      </c>
      <c r="B46" s="52" t="s">
        <v>153</v>
      </c>
      <c r="C46" s="52" t="s">
        <v>194</v>
      </c>
      <c r="D46" s="52">
        <f t="shared" si="0"/>
        <v>0</v>
      </c>
      <c r="E46" s="52">
        <v>0</v>
      </c>
      <c r="F46" s="71" t="s">
        <v>186</v>
      </c>
      <c r="G46" s="52">
        <v>8</v>
      </c>
      <c r="H46" s="71">
        <v>0</v>
      </c>
      <c r="I46" s="75" t="s">
        <v>50</v>
      </c>
      <c r="J46" s="52" t="s">
        <v>55</v>
      </c>
    </row>
    <row r="47" spans="1:10" s="68" customFormat="1" ht="24">
      <c r="A47" s="52" t="s">
        <v>154</v>
      </c>
      <c r="B47" s="52" t="s">
        <v>155</v>
      </c>
      <c r="C47" s="52" t="s">
        <v>194</v>
      </c>
      <c r="D47" s="52">
        <f t="shared" si="0"/>
        <v>0</v>
      </c>
      <c r="E47" s="52">
        <v>0</v>
      </c>
      <c r="F47" s="71" t="s">
        <v>186</v>
      </c>
      <c r="G47" s="52">
        <v>10</v>
      </c>
      <c r="H47" s="71">
        <v>0</v>
      </c>
      <c r="I47" s="75" t="s">
        <v>50</v>
      </c>
      <c r="J47" s="52">
        <f aca="true" t="shared" si="2" ref="J47:J58">J46</f>
        <v>0</v>
      </c>
    </row>
    <row r="48" spans="1:10" s="68" customFormat="1" ht="24">
      <c r="A48" s="52" t="s">
        <v>156</v>
      </c>
      <c r="B48" s="52" t="s">
        <v>157</v>
      </c>
      <c r="C48" s="52" t="s">
        <v>194</v>
      </c>
      <c r="D48" s="52">
        <f t="shared" si="0"/>
        <v>0</v>
      </c>
      <c r="E48" s="52">
        <v>0</v>
      </c>
      <c r="F48" s="71" t="s">
        <v>186</v>
      </c>
      <c r="G48" s="52">
        <v>8</v>
      </c>
      <c r="H48" s="71">
        <v>0</v>
      </c>
      <c r="I48" s="75" t="s">
        <v>50</v>
      </c>
      <c r="J48" s="52">
        <f t="shared" si="2"/>
        <v>0</v>
      </c>
    </row>
    <row r="49" spans="1:10" s="68" customFormat="1" ht="24">
      <c r="A49" s="52" t="s">
        <v>158</v>
      </c>
      <c r="B49" s="52" t="s">
        <v>159</v>
      </c>
      <c r="C49" s="52" t="s">
        <v>194</v>
      </c>
      <c r="D49" s="52">
        <f t="shared" si="0"/>
        <v>0</v>
      </c>
      <c r="E49" s="52">
        <v>0</v>
      </c>
      <c r="F49" s="71" t="s">
        <v>186</v>
      </c>
      <c r="G49" s="52">
        <v>8</v>
      </c>
      <c r="H49" s="71">
        <v>0</v>
      </c>
      <c r="I49" s="75" t="s">
        <v>50</v>
      </c>
      <c r="J49" s="52">
        <f t="shared" si="2"/>
        <v>0</v>
      </c>
    </row>
    <row r="50" spans="1:10" s="68" customFormat="1" ht="24">
      <c r="A50" s="52" t="s">
        <v>160</v>
      </c>
      <c r="B50" s="52" t="s">
        <v>161</v>
      </c>
      <c r="C50" s="52" t="s">
        <v>194</v>
      </c>
      <c r="D50" s="52">
        <f t="shared" si="0"/>
        <v>0</v>
      </c>
      <c r="E50" s="52">
        <v>0</v>
      </c>
      <c r="F50" s="71" t="s">
        <v>186</v>
      </c>
      <c r="G50" s="52">
        <v>8</v>
      </c>
      <c r="H50" s="71">
        <v>0</v>
      </c>
      <c r="I50" s="75" t="s">
        <v>50</v>
      </c>
      <c r="J50" s="52">
        <f t="shared" si="2"/>
        <v>0</v>
      </c>
    </row>
    <row r="51" spans="1:10" s="68" customFormat="1" ht="24">
      <c r="A51" s="52" t="s">
        <v>162</v>
      </c>
      <c r="B51" s="52" t="s">
        <v>163</v>
      </c>
      <c r="C51" s="52" t="s">
        <v>194</v>
      </c>
      <c r="D51" s="52">
        <f t="shared" si="0"/>
        <v>0</v>
      </c>
      <c r="E51" s="52">
        <v>0</v>
      </c>
      <c r="F51" s="71" t="s">
        <v>195</v>
      </c>
      <c r="G51" s="52">
        <v>5</v>
      </c>
      <c r="H51" s="71">
        <v>0</v>
      </c>
      <c r="I51" s="75" t="s">
        <v>50</v>
      </c>
      <c r="J51" s="52">
        <f t="shared" si="2"/>
        <v>0</v>
      </c>
    </row>
    <row r="52" spans="1:10" s="68" customFormat="1" ht="36">
      <c r="A52" s="52" t="s">
        <v>164</v>
      </c>
      <c r="B52" s="52" t="s">
        <v>165</v>
      </c>
      <c r="C52" s="52" t="s">
        <v>194</v>
      </c>
      <c r="D52" s="52">
        <f t="shared" si="0"/>
        <v>0</v>
      </c>
      <c r="E52" s="52">
        <v>0</v>
      </c>
      <c r="F52" s="71" t="s">
        <v>195</v>
      </c>
      <c r="G52" s="52">
        <v>11</v>
      </c>
      <c r="H52" s="71">
        <v>0</v>
      </c>
      <c r="I52" s="75" t="s">
        <v>50</v>
      </c>
      <c r="J52" s="52">
        <f t="shared" si="2"/>
        <v>0</v>
      </c>
    </row>
    <row r="53" spans="1:10" s="68" customFormat="1" ht="24">
      <c r="A53" s="52" t="s">
        <v>166</v>
      </c>
      <c r="B53" s="52" t="s">
        <v>167</v>
      </c>
      <c r="C53" s="52" t="s">
        <v>194</v>
      </c>
      <c r="D53" s="52">
        <f t="shared" si="0"/>
        <v>0</v>
      </c>
      <c r="E53" s="52">
        <v>0</v>
      </c>
      <c r="F53" s="71" t="s">
        <v>196</v>
      </c>
      <c r="G53" s="52">
        <v>6</v>
      </c>
      <c r="H53" s="71">
        <v>0</v>
      </c>
      <c r="I53" s="75" t="s">
        <v>50</v>
      </c>
      <c r="J53" s="52">
        <f t="shared" si="2"/>
        <v>0</v>
      </c>
    </row>
    <row r="54" spans="1:10" s="68" customFormat="1" ht="24">
      <c r="A54" s="52" t="s">
        <v>168</v>
      </c>
      <c r="B54" s="52" t="s">
        <v>169</v>
      </c>
      <c r="C54" s="52" t="s">
        <v>194</v>
      </c>
      <c r="D54" s="52">
        <f t="shared" si="0"/>
        <v>0</v>
      </c>
      <c r="E54" s="52">
        <v>0</v>
      </c>
      <c r="F54" s="71" t="s">
        <v>196</v>
      </c>
      <c r="G54" s="52">
        <v>6</v>
      </c>
      <c r="H54" s="71">
        <v>0</v>
      </c>
      <c r="I54" s="75" t="s">
        <v>50</v>
      </c>
      <c r="J54" s="52">
        <f t="shared" si="2"/>
        <v>0</v>
      </c>
    </row>
    <row r="55" spans="1:10" s="68" customFormat="1" ht="84">
      <c r="A55" s="52" t="s">
        <v>197</v>
      </c>
      <c r="B55" s="52" t="s">
        <v>198</v>
      </c>
      <c r="C55" s="52" t="s">
        <v>194</v>
      </c>
      <c r="D55" s="52">
        <f t="shared" si="0"/>
        <v>0</v>
      </c>
      <c r="E55" s="52">
        <v>0</v>
      </c>
      <c r="F55" s="71" t="s">
        <v>199</v>
      </c>
      <c r="G55" s="52">
        <v>26</v>
      </c>
      <c r="H55" s="71">
        <v>0</v>
      </c>
      <c r="I55" s="75" t="s">
        <v>50</v>
      </c>
      <c r="J55" s="52">
        <f t="shared" si="2"/>
        <v>0</v>
      </c>
    </row>
    <row r="56" spans="1:10" s="68" customFormat="1" ht="120">
      <c r="A56" s="52" t="s">
        <v>200</v>
      </c>
      <c r="B56" s="52" t="s">
        <v>201</v>
      </c>
      <c r="C56" s="52" t="s">
        <v>194</v>
      </c>
      <c r="D56" s="52">
        <f t="shared" si="0"/>
        <v>0</v>
      </c>
      <c r="E56" s="52" t="s">
        <v>189</v>
      </c>
      <c r="F56" s="71" t="s">
        <v>199</v>
      </c>
      <c r="G56" s="52">
        <v>31</v>
      </c>
      <c r="H56" s="71">
        <v>0</v>
      </c>
      <c r="I56" s="75" t="s">
        <v>50</v>
      </c>
      <c r="J56" s="52">
        <f t="shared" si="2"/>
        <v>0</v>
      </c>
    </row>
    <row r="57" spans="1:10" s="68" customFormat="1" ht="48">
      <c r="A57" s="52" t="s">
        <v>202</v>
      </c>
      <c r="B57" s="52" t="s">
        <v>203</v>
      </c>
      <c r="C57" s="52" t="s">
        <v>194</v>
      </c>
      <c r="D57" s="52">
        <f t="shared" si="0"/>
        <v>0</v>
      </c>
      <c r="E57" s="52" t="s">
        <v>189</v>
      </c>
      <c r="F57" s="71" t="s">
        <v>196</v>
      </c>
      <c r="G57" s="52">
        <v>13</v>
      </c>
      <c r="H57" s="71">
        <v>0</v>
      </c>
      <c r="I57" s="75" t="s">
        <v>50</v>
      </c>
      <c r="J57" s="52">
        <f t="shared" si="2"/>
        <v>0</v>
      </c>
    </row>
    <row r="58" spans="1:10" s="68" customFormat="1" ht="48">
      <c r="A58" s="52" t="s">
        <v>204</v>
      </c>
      <c r="B58" s="52" t="s">
        <v>205</v>
      </c>
      <c r="C58" s="52" t="s">
        <v>194</v>
      </c>
      <c r="D58" s="52">
        <f t="shared" si="0"/>
        <v>0</v>
      </c>
      <c r="E58" s="52">
        <v>0</v>
      </c>
      <c r="F58" s="71" t="s">
        <v>196</v>
      </c>
      <c r="G58" s="52">
        <v>16</v>
      </c>
      <c r="H58" s="71">
        <v>0</v>
      </c>
      <c r="I58" s="75" t="s">
        <v>50</v>
      </c>
      <c r="J58" s="52">
        <f t="shared" si="2"/>
        <v>0</v>
      </c>
    </row>
    <row r="59" spans="1:9" s="68" customFormat="1" ht="24">
      <c r="A59" s="77" t="s">
        <v>206</v>
      </c>
      <c r="B59" s="52">
        <f>SUM(G7:G45)</f>
        <v>112</v>
      </c>
      <c r="I59" s="70"/>
    </row>
    <row r="60" spans="1:9" s="68" customFormat="1" ht="24">
      <c r="A60" s="77" t="s">
        <v>207</v>
      </c>
      <c r="B60" s="52">
        <f>SUM(G46:G58)</f>
        <v>156</v>
      </c>
      <c r="I60" s="70"/>
    </row>
    <row r="61" spans="1:9" s="68" customFormat="1" ht="38.25" customHeight="1">
      <c r="A61" s="77" t="s">
        <v>208</v>
      </c>
      <c r="B61" s="52">
        <f>B59+B60</f>
        <v>268</v>
      </c>
      <c r="I61" s="70"/>
    </row>
    <row r="62" spans="1:10" s="68" customFormat="1" ht="39" customHeight="1">
      <c r="A62" s="69" t="s">
        <v>209</v>
      </c>
      <c r="B62" s="69"/>
      <c r="C62" s="69"/>
      <c r="D62" s="69"/>
      <c r="E62" s="69"/>
      <c r="F62" s="69"/>
      <c r="G62" s="69"/>
      <c r="H62" s="69"/>
      <c r="I62" s="69"/>
      <c r="J62" s="69"/>
    </row>
    <row r="63" spans="1:10" s="68" customFormat="1" ht="72" customHeight="1">
      <c r="A63" s="69" t="s">
        <v>210</v>
      </c>
      <c r="B63" s="69"/>
      <c r="C63" s="69"/>
      <c r="D63" s="69"/>
      <c r="E63" s="69"/>
      <c r="F63" s="69"/>
      <c r="G63" s="69"/>
      <c r="H63" s="69"/>
      <c r="I63" s="69"/>
      <c r="J63" s="69"/>
    </row>
    <row r="64" spans="1:254" s="39" customFormat="1" ht="24" customHeight="1">
      <c r="A64" s="33" t="s">
        <v>211</v>
      </c>
      <c r="B64" s="39" t="s">
        <v>212</v>
      </c>
      <c r="G64" s="17" t="s">
        <v>213</v>
      </c>
      <c r="H64" s="17"/>
      <c r="I64" s="33" t="s">
        <v>214</v>
      </c>
      <c r="J64" s="78"/>
      <c r="K64" s="79"/>
      <c r="L64" s="79"/>
      <c r="M64" s="79"/>
      <c r="N64" s="79"/>
      <c r="O64" s="79"/>
      <c r="P64" s="17" t="s">
        <v>215</v>
      </c>
      <c r="Q64" s="17"/>
      <c r="R64" s="33" t="s">
        <v>214</v>
      </c>
      <c r="S64" s="33" t="s">
        <v>211</v>
      </c>
      <c r="T64" s="39" t="s">
        <v>212</v>
      </c>
      <c r="Y64" s="17" t="s">
        <v>215</v>
      </c>
      <c r="Z64" s="17"/>
      <c r="AA64" s="33" t="s">
        <v>214</v>
      </c>
      <c r="AB64" s="33" t="s">
        <v>211</v>
      </c>
      <c r="AC64" s="39" t="s">
        <v>212</v>
      </c>
      <c r="AH64" s="17" t="s">
        <v>215</v>
      </c>
      <c r="AI64" s="17"/>
      <c r="AJ64" s="33" t="s">
        <v>214</v>
      </c>
      <c r="AK64" s="33" t="s">
        <v>211</v>
      </c>
      <c r="AL64" s="39" t="s">
        <v>212</v>
      </c>
      <c r="AQ64" s="17" t="s">
        <v>215</v>
      </c>
      <c r="AR64" s="17"/>
      <c r="AS64" s="33" t="s">
        <v>214</v>
      </c>
      <c r="AT64" s="33" t="s">
        <v>211</v>
      </c>
      <c r="AU64" s="39" t="s">
        <v>212</v>
      </c>
      <c r="AZ64" s="17" t="s">
        <v>215</v>
      </c>
      <c r="BA64" s="17"/>
      <c r="BB64" s="33" t="s">
        <v>214</v>
      </c>
      <c r="BC64" s="33" t="s">
        <v>211</v>
      </c>
      <c r="BD64" s="39" t="s">
        <v>212</v>
      </c>
      <c r="BI64" s="17" t="s">
        <v>215</v>
      </c>
      <c r="BJ64" s="17"/>
      <c r="BK64" s="33" t="s">
        <v>214</v>
      </c>
      <c r="BL64" s="33" t="s">
        <v>211</v>
      </c>
      <c r="BM64" s="39" t="s">
        <v>212</v>
      </c>
      <c r="BR64" s="17" t="s">
        <v>215</v>
      </c>
      <c r="BS64" s="17"/>
      <c r="BT64" s="33" t="s">
        <v>214</v>
      </c>
      <c r="BU64" s="33" t="s">
        <v>211</v>
      </c>
      <c r="BV64" s="39" t="s">
        <v>212</v>
      </c>
      <c r="CA64" s="17" t="s">
        <v>215</v>
      </c>
      <c r="CB64" s="17"/>
      <c r="CC64" s="33" t="s">
        <v>214</v>
      </c>
      <c r="CD64" s="33" t="s">
        <v>211</v>
      </c>
      <c r="CE64" s="39" t="s">
        <v>212</v>
      </c>
      <c r="CJ64" s="17" t="s">
        <v>215</v>
      </c>
      <c r="CK64" s="17"/>
      <c r="CL64" s="33" t="s">
        <v>214</v>
      </c>
      <c r="CM64" s="33" t="s">
        <v>211</v>
      </c>
      <c r="CN64" s="39" t="s">
        <v>212</v>
      </c>
      <c r="CS64" s="17" t="s">
        <v>215</v>
      </c>
      <c r="CT64" s="17"/>
      <c r="CU64" s="33" t="s">
        <v>214</v>
      </c>
      <c r="CV64" s="33" t="s">
        <v>211</v>
      </c>
      <c r="CW64" s="39" t="s">
        <v>212</v>
      </c>
      <c r="DB64" s="17" t="s">
        <v>215</v>
      </c>
      <c r="DC64" s="17"/>
      <c r="DD64" s="33" t="s">
        <v>214</v>
      </c>
      <c r="DE64" s="33" t="s">
        <v>211</v>
      </c>
      <c r="DF64" s="39" t="s">
        <v>212</v>
      </c>
      <c r="DK64" s="17" t="s">
        <v>215</v>
      </c>
      <c r="DL64" s="17"/>
      <c r="DM64" s="33" t="s">
        <v>214</v>
      </c>
      <c r="DN64" s="33" t="s">
        <v>211</v>
      </c>
      <c r="DO64" s="39" t="s">
        <v>212</v>
      </c>
      <c r="DT64" s="17" t="s">
        <v>215</v>
      </c>
      <c r="DU64" s="17"/>
      <c r="DV64" s="33" t="s">
        <v>214</v>
      </c>
      <c r="DW64" s="33" t="s">
        <v>211</v>
      </c>
      <c r="DX64" s="39" t="s">
        <v>212</v>
      </c>
      <c r="EC64" s="17" t="s">
        <v>215</v>
      </c>
      <c r="ED64" s="17"/>
      <c r="EE64" s="33" t="s">
        <v>214</v>
      </c>
      <c r="EF64" s="33" t="s">
        <v>211</v>
      </c>
      <c r="EG64" s="39" t="s">
        <v>212</v>
      </c>
      <c r="EL64" s="17" t="s">
        <v>215</v>
      </c>
      <c r="EM64" s="17"/>
      <c r="EN64" s="33" t="s">
        <v>214</v>
      </c>
      <c r="EO64" s="33" t="s">
        <v>211</v>
      </c>
      <c r="EP64" s="39" t="s">
        <v>212</v>
      </c>
      <c r="EU64" s="17" t="s">
        <v>215</v>
      </c>
      <c r="EV64" s="17"/>
      <c r="EW64" s="33" t="s">
        <v>214</v>
      </c>
      <c r="EX64" s="33" t="s">
        <v>211</v>
      </c>
      <c r="EY64" s="39" t="s">
        <v>212</v>
      </c>
      <c r="FD64" s="17" t="s">
        <v>215</v>
      </c>
      <c r="FE64" s="17"/>
      <c r="FF64" s="33" t="s">
        <v>214</v>
      </c>
      <c r="FG64" s="33" t="s">
        <v>211</v>
      </c>
      <c r="FH64" s="39" t="s">
        <v>212</v>
      </c>
      <c r="FM64" s="17" t="s">
        <v>215</v>
      </c>
      <c r="FN64" s="17"/>
      <c r="FO64" s="33" t="s">
        <v>214</v>
      </c>
      <c r="FP64" s="33" t="s">
        <v>211</v>
      </c>
      <c r="FQ64" s="39" t="s">
        <v>212</v>
      </c>
      <c r="FV64" s="17" t="s">
        <v>215</v>
      </c>
      <c r="FW64" s="17"/>
      <c r="FX64" s="33" t="s">
        <v>214</v>
      </c>
      <c r="FY64" s="33" t="s">
        <v>211</v>
      </c>
      <c r="FZ64" s="39" t="s">
        <v>212</v>
      </c>
      <c r="GE64" s="17" t="s">
        <v>215</v>
      </c>
      <c r="GF64" s="17"/>
      <c r="GG64" s="33" t="s">
        <v>214</v>
      </c>
      <c r="GH64" s="33" t="s">
        <v>211</v>
      </c>
      <c r="GI64" s="39" t="s">
        <v>212</v>
      </c>
      <c r="GN64" s="17" t="s">
        <v>215</v>
      </c>
      <c r="GO64" s="17"/>
      <c r="GP64" s="33" t="s">
        <v>214</v>
      </c>
      <c r="GQ64" s="33" t="s">
        <v>211</v>
      </c>
      <c r="GR64" s="39" t="s">
        <v>212</v>
      </c>
      <c r="GW64" s="17" t="s">
        <v>215</v>
      </c>
      <c r="GX64" s="17"/>
      <c r="GY64" s="33" t="s">
        <v>214</v>
      </c>
      <c r="GZ64" s="33" t="s">
        <v>211</v>
      </c>
      <c r="HA64" s="39" t="s">
        <v>212</v>
      </c>
      <c r="HF64" s="17" t="s">
        <v>215</v>
      </c>
      <c r="HG64" s="17"/>
      <c r="HH64" s="33" t="s">
        <v>214</v>
      </c>
      <c r="HI64" s="33" t="s">
        <v>211</v>
      </c>
      <c r="HJ64" s="39" t="s">
        <v>212</v>
      </c>
      <c r="HO64" s="17" t="s">
        <v>215</v>
      </c>
      <c r="HP64" s="17"/>
      <c r="HQ64" s="33" t="s">
        <v>214</v>
      </c>
      <c r="HR64" s="33" t="s">
        <v>211</v>
      </c>
      <c r="HS64" s="39" t="s">
        <v>212</v>
      </c>
      <c r="HX64" s="17" t="s">
        <v>215</v>
      </c>
      <c r="HY64" s="17"/>
      <c r="HZ64" s="33" t="s">
        <v>214</v>
      </c>
      <c r="IA64" s="33" t="s">
        <v>211</v>
      </c>
      <c r="IB64" s="39" t="s">
        <v>212</v>
      </c>
      <c r="IG64" s="17" t="s">
        <v>215</v>
      </c>
      <c r="IH64" s="17"/>
      <c r="II64" s="33" t="s">
        <v>214</v>
      </c>
      <c r="IJ64" s="33" t="s">
        <v>211</v>
      </c>
      <c r="IK64" s="39" t="s">
        <v>212</v>
      </c>
      <c r="IP64" s="17" t="s">
        <v>215</v>
      </c>
      <c r="IQ64" s="17"/>
      <c r="IR64" s="33" t="s">
        <v>214</v>
      </c>
      <c r="IS64" s="33" t="s">
        <v>211</v>
      </c>
      <c r="IT64" s="39" t="s">
        <v>212</v>
      </c>
    </row>
    <row r="65" spans="1:254" s="39" customFormat="1" ht="35.25" customHeight="1">
      <c r="A65" s="33" t="s">
        <v>216</v>
      </c>
      <c r="B65" s="39" t="s">
        <v>217</v>
      </c>
      <c r="G65" s="17" t="s">
        <v>218</v>
      </c>
      <c r="H65" s="17"/>
      <c r="I65" s="33" t="s">
        <v>219</v>
      </c>
      <c r="J65" s="78"/>
      <c r="K65" s="79"/>
      <c r="L65" s="79"/>
      <c r="M65" s="79"/>
      <c r="N65" s="79"/>
      <c r="O65" s="79"/>
      <c r="P65" s="17" t="s">
        <v>218</v>
      </c>
      <c r="Q65" s="17"/>
      <c r="R65" s="33" t="s">
        <v>220</v>
      </c>
      <c r="S65" s="33" t="s">
        <v>221</v>
      </c>
      <c r="T65" s="39" t="s">
        <v>217</v>
      </c>
      <c r="Y65" s="17" t="s">
        <v>218</v>
      </c>
      <c r="Z65" s="17"/>
      <c r="AA65" s="33" t="s">
        <v>220</v>
      </c>
      <c r="AB65" s="33" t="s">
        <v>221</v>
      </c>
      <c r="AC65" s="39" t="s">
        <v>217</v>
      </c>
      <c r="AH65" s="17" t="s">
        <v>218</v>
      </c>
      <c r="AI65" s="17"/>
      <c r="AJ65" s="33" t="s">
        <v>220</v>
      </c>
      <c r="AK65" s="33" t="s">
        <v>221</v>
      </c>
      <c r="AL65" s="39" t="s">
        <v>217</v>
      </c>
      <c r="AQ65" s="17" t="s">
        <v>218</v>
      </c>
      <c r="AR65" s="17"/>
      <c r="AS65" s="33" t="s">
        <v>220</v>
      </c>
      <c r="AT65" s="33" t="s">
        <v>221</v>
      </c>
      <c r="AU65" s="39" t="s">
        <v>217</v>
      </c>
      <c r="AZ65" s="17" t="s">
        <v>218</v>
      </c>
      <c r="BA65" s="17"/>
      <c r="BB65" s="33" t="s">
        <v>220</v>
      </c>
      <c r="BC65" s="33" t="s">
        <v>221</v>
      </c>
      <c r="BD65" s="39" t="s">
        <v>217</v>
      </c>
      <c r="BI65" s="17" t="s">
        <v>218</v>
      </c>
      <c r="BJ65" s="17"/>
      <c r="BK65" s="33" t="s">
        <v>220</v>
      </c>
      <c r="BL65" s="33" t="s">
        <v>221</v>
      </c>
      <c r="BM65" s="39" t="s">
        <v>217</v>
      </c>
      <c r="BR65" s="17" t="s">
        <v>218</v>
      </c>
      <c r="BS65" s="17"/>
      <c r="BT65" s="33" t="s">
        <v>220</v>
      </c>
      <c r="BU65" s="33" t="s">
        <v>221</v>
      </c>
      <c r="BV65" s="39" t="s">
        <v>217</v>
      </c>
      <c r="CA65" s="17" t="s">
        <v>218</v>
      </c>
      <c r="CB65" s="17"/>
      <c r="CC65" s="33" t="s">
        <v>220</v>
      </c>
      <c r="CD65" s="33" t="s">
        <v>221</v>
      </c>
      <c r="CE65" s="39" t="s">
        <v>217</v>
      </c>
      <c r="CJ65" s="17" t="s">
        <v>218</v>
      </c>
      <c r="CK65" s="17"/>
      <c r="CL65" s="33" t="s">
        <v>220</v>
      </c>
      <c r="CM65" s="33" t="s">
        <v>221</v>
      </c>
      <c r="CN65" s="39" t="s">
        <v>217</v>
      </c>
      <c r="CS65" s="17" t="s">
        <v>218</v>
      </c>
      <c r="CT65" s="17"/>
      <c r="CU65" s="33" t="s">
        <v>220</v>
      </c>
      <c r="CV65" s="33" t="s">
        <v>221</v>
      </c>
      <c r="CW65" s="39" t="s">
        <v>217</v>
      </c>
      <c r="DB65" s="17" t="s">
        <v>218</v>
      </c>
      <c r="DC65" s="17"/>
      <c r="DD65" s="33" t="s">
        <v>220</v>
      </c>
      <c r="DE65" s="33" t="s">
        <v>221</v>
      </c>
      <c r="DF65" s="39" t="s">
        <v>217</v>
      </c>
      <c r="DK65" s="17" t="s">
        <v>218</v>
      </c>
      <c r="DL65" s="17"/>
      <c r="DM65" s="33" t="s">
        <v>220</v>
      </c>
      <c r="DN65" s="33" t="s">
        <v>221</v>
      </c>
      <c r="DO65" s="39" t="s">
        <v>217</v>
      </c>
      <c r="DT65" s="17" t="s">
        <v>218</v>
      </c>
      <c r="DU65" s="17"/>
      <c r="DV65" s="33" t="s">
        <v>220</v>
      </c>
      <c r="DW65" s="33" t="s">
        <v>221</v>
      </c>
      <c r="DX65" s="39" t="s">
        <v>217</v>
      </c>
      <c r="EC65" s="17" t="s">
        <v>218</v>
      </c>
      <c r="ED65" s="17"/>
      <c r="EE65" s="33" t="s">
        <v>220</v>
      </c>
      <c r="EF65" s="33" t="s">
        <v>221</v>
      </c>
      <c r="EG65" s="39" t="s">
        <v>217</v>
      </c>
      <c r="EL65" s="17" t="s">
        <v>218</v>
      </c>
      <c r="EM65" s="17"/>
      <c r="EN65" s="33" t="s">
        <v>220</v>
      </c>
      <c r="EO65" s="33" t="s">
        <v>221</v>
      </c>
      <c r="EP65" s="39" t="s">
        <v>217</v>
      </c>
      <c r="EU65" s="17" t="s">
        <v>218</v>
      </c>
      <c r="EV65" s="17"/>
      <c r="EW65" s="33" t="s">
        <v>220</v>
      </c>
      <c r="EX65" s="33" t="s">
        <v>221</v>
      </c>
      <c r="EY65" s="39" t="s">
        <v>217</v>
      </c>
      <c r="FD65" s="17" t="s">
        <v>218</v>
      </c>
      <c r="FE65" s="17"/>
      <c r="FF65" s="33" t="s">
        <v>220</v>
      </c>
      <c r="FG65" s="33" t="s">
        <v>221</v>
      </c>
      <c r="FH65" s="39" t="s">
        <v>217</v>
      </c>
      <c r="FM65" s="17" t="s">
        <v>218</v>
      </c>
      <c r="FN65" s="17"/>
      <c r="FO65" s="33" t="s">
        <v>220</v>
      </c>
      <c r="FP65" s="33" t="s">
        <v>221</v>
      </c>
      <c r="FQ65" s="39" t="s">
        <v>217</v>
      </c>
      <c r="FV65" s="17" t="s">
        <v>218</v>
      </c>
      <c r="FW65" s="17"/>
      <c r="FX65" s="33" t="s">
        <v>220</v>
      </c>
      <c r="FY65" s="33" t="s">
        <v>221</v>
      </c>
      <c r="FZ65" s="39" t="s">
        <v>217</v>
      </c>
      <c r="GE65" s="17" t="s">
        <v>218</v>
      </c>
      <c r="GF65" s="17"/>
      <c r="GG65" s="33" t="s">
        <v>220</v>
      </c>
      <c r="GH65" s="33" t="s">
        <v>221</v>
      </c>
      <c r="GI65" s="39" t="s">
        <v>217</v>
      </c>
      <c r="GN65" s="17" t="s">
        <v>218</v>
      </c>
      <c r="GO65" s="17"/>
      <c r="GP65" s="33" t="s">
        <v>220</v>
      </c>
      <c r="GQ65" s="33" t="s">
        <v>221</v>
      </c>
      <c r="GR65" s="39" t="s">
        <v>217</v>
      </c>
      <c r="GW65" s="17" t="s">
        <v>218</v>
      </c>
      <c r="GX65" s="17"/>
      <c r="GY65" s="33" t="s">
        <v>220</v>
      </c>
      <c r="GZ65" s="33" t="s">
        <v>221</v>
      </c>
      <c r="HA65" s="39" t="s">
        <v>217</v>
      </c>
      <c r="HF65" s="17" t="s">
        <v>218</v>
      </c>
      <c r="HG65" s="17"/>
      <c r="HH65" s="33" t="s">
        <v>220</v>
      </c>
      <c r="HI65" s="33" t="s">
        <v>221</v>
      </c>
      <c r="HJ65" s="39" t="s">
        <v>217</v>
      </c>
      <c r="HO65" s="17" t="s">
        <v>218</v>
      </c>
      <c r="HP65" s="17"/>
      <c r="HQ65" s="33" t="s">
        <v>220</v>
      </c>
      <c r="HR65" s="33" t="s">
        <v>221</v>
      </c>
      <c r="HS65" s="39" t="s">
        <v>217</v>
      </c>
      <c r="HX65" s="17" t="s">
        <v>218</v>
      </c>
      <c r="HY65" s="17"/>
      <c r="HZ65" s="33" t="s">
        <v>220</v>
      </c>
      <c r="IA65" s="33" t="s">
        <v>221</v>
      </c>
      <c r="IB65" s="39" t="s">
        <v>217</v>
      </c>
      <c r="IG65" s="17" t="s">
        <v>218</v>
      </c>
      <c r="IH65" s="17"/>
      <c r="II65" s="33" t="s">
        <v>220</v>
      </c>
      <c r="IJ65" s="33" t="s">
        <v>221</v>
      </c>
      <c r="IK65" s="39" t="s">
        <v>217</v>
      </c>
      <c r="IP65" s="17" t="s">
        <v>218</v>
      </c>
      <c r="IQ65" s="17"/>
      <c r="IR65" s="33" t="s">
        <v>220</v>
      </c>
      <c r="IS65" s="33" t="s">
        <v>221</v>
      </c>
      <c r="IT65" s="39" t="s">
        <v>217</v>
      </c>
    </row>
    <row r="66" spans="1:254" s="39" customFormat="1" ht="45.75" customHeight="1">
      <c r="A66" s="33" t="s">
        <v>222</v>
      </c>
      <c r="B66" s="39" t="s">
        <v>223</v>
      </c>
      <c r="G66" s="17" t="s">
        <v>224</v>
      </c>
      <c r="H66" s="17"/>
      <c r="I66" s="33" t="s">
        <v>225</v>
      </c>
      <c r="J66" s="78"/>
      <c r="K66" s="79"/>
      <c r="L66" s="79"/>
      <c r="M66" s="79"/>
      <c r="N66" s="79"/>
      <c r="O66" s="79"/>
      <c r="P66" s="17" t="s">
        <v>226</v>
      </c>
      <c r="Q66" s="17"/>
      <c r="R66" s="33" t="s">
        <v>225</v>
      </c>
      <c r="S66" s="33" t="s">
        <v>227</v>
      </c>
      <c r="T66" s="39" t="s">
        <v>223</v>
      </c>
      <c r="Y66" s="17" t="s">
        <v>226</v>
      </c>
      <c r="Z66" s="17"/>
      <c r="AA66" s="33" t="s">
        <v>225</v>
      </c>
      <c r="AB66" s="33" t="s">
        <v>227</v>
      </c>
      <c r="AC66" s="39" t="s">
        <v>223</v>
      </c>
      <c r="AH66" s="17" t="s">
        <v>226</v>
      </c>
      <c r="AI66" s="17"/>
      <c r="AJ66" s="33" t="s">
        <v>225</v>
      </c>
      <c r="AK66" s="33" t="s">
        <v>227</v>
      </c>
      <c r="AL66" s="39" t="s">
        <v>223</v>
      </c>
      <c r="AQ66" s="17" t="s">
        <v>226</v>
      </c>
      <c r="AR66" s="17"/>
      <c r="AS66" s="33" t="s">
        <v>225</v>
      </c>
      <c r="AT66" s="33" t="s">
        <v>227</v>
      </c>
      <c r="AU66" s="39" t="s">
        <v>223</v>
      </c>
      <c r="AZ66" s="17" t="s">
        <v>226</v>
      </c>
      <c r="BA66" s="17"/>
      <c r="BB66" s="33" t="s">
        <v>225</v>
      </c>
      <c r="BC66" s="33" t="s">
        <v>227</v>
      </c>
      <c r="BD66" s="39" t="s">
        <v>223</v>
      </c>
      <c r="BI66" s="17" t="s">
        <v>226</v>
      </c>
      <c r="BJ66" s="17"/>
      <c r="BK66" s="33" t="s">
        <v>225</v>
      </c>
      <c r="BL66" s="33" t="s">
        <v>227</v>
      </c>
      <c r="BM66" s="39" t="s">
        <v>223</v>
      </c>
      <c r="BR66" s="17" t="s">
        <v>226</v>
      </c>
      <c r="BS66" s="17"/>
      <c r="BT66" s="33" t="s">
        <v>225</v>
      </c>
      <c r="BU66" s="33" t="s">
        <v>227</v>
      </c>
      <c r="BV66" s="39" t="s">
        <v>223</v>
      </c>
      <c r="CA66" s="17" t="s">
        <v>226</v>
      </c>
      <c r="CB66" s="17"/>
      <c r="CC66" s="33" t="s">
        <v>225</v>
      </c>
      <c r="CD66" s="33" t="s">
        <v>227</v>
      </c>
      <c r="CE66" s="39" t="s">
        <v>223</v>
      </c>
      <c r="CJ66" s="17" t="s">
        <v>226</v>
      </c>
      <c r="CK66" s="17"/>
      <c r="CL66" s="33" t="s">
        <v>225</v>
      </c>
      <c r="CM66" s="33" t="s">
        <v>227</v>
      </c>
      <c r="CN66" s="39" t="s">
        <v>223</v>
      </c>
      <c r="CS66" s="17" t="s">
        <v>226</v>
      </c>
      <c r="CT66" s="17"/>
      <c r="CU66" s="33" t="s">
        <v>225</v>
      </c>
      <c r="CV66" s="33" t="s">
        <v>227</v>
      </c>
      <c r="CW66" s="39" t="s">
        <v>223</v>
      </c>
      <c r="DB66" s="17" t="s">
        <v>226</v>
      </c>
      <c r="DC66" s="17"/>
      <c r="DD66" s="33" t="s">
        <v>225</v>
      </c>
      <c r="DE66" s="33" t="s">
        <v>227</v>
      </c>
      <c r="DF66" s="39" t="s">
        <v>223</v>
      </c>
      <c r="DK66" s="17" t="s">
        <v>226</v>
      </c>
      <c r="DL66" s="17"/>
      <c r="DM66" s="33" t="s">
        <v>225</v>
      </c>
      <c r="DN66" s="33" t="s">
        <v>227</v>
      </c>
      <c r="DO66" s="39" t="s">
        <v>223</v>
      </c>
      <c r="DT66" s="17" t="s">
        <v>226</v>
      </c>
      <c r="DU66" s="17"/>
      <c r="DV66" s="33" t="s">
        <v>225</v>
      </c>
      <c r="DW66" s="33" t="s">
        <v>227</v>
      </c>
      <c r="DX66" s="39" t="s">
        <v>223</v>
      </c>
      <c r="EC66" s="17" t="s">
        <v>226</v>
      </c>
      <c r="ED66" s="17"/>
      <c r="EE66" s="33" t="s">
        <v>225</v>
      </c>
      <c r="EF66" s="33" t="s">
        <v>227</v>
      </c>
      <c r="EG66" s="39" t="s">
        <v>223</v>
      </c>
      <c r="EL66" s="17" t="s">
        <v>226</v>
      </c>
      <c r="EM66" s="17"/>
      <c r="EN66" s="33" t="s">
        <v>225</v>
      </c>
      <c r="EO66" s="33" t="s">
        <v>227</v>
      </c>
      <c r="EP66" s="39" t="s">
        <v>223</v>
      </c>
      <c r="EU66" s="17" t="s">
        <v>226</v>
      </c>
      <c r="EV66" s="17"/>
      <c r="EW66" s="33" t="s">
        <v>225</v>
      </c>
      <c r="EX66" s="33" t="s">
        <v>227</v>
      </c>
      <c r="EY66" s="39" t="s">
        <v>223</v>
      </c>
      <c r="FD66" s="17" t="s">
        <v>226</v>
      </c>
      <c r="FE66" s="17"/>
      <c r="FF66" s="33" t="s">
        <v>225</v>
      </c>
      <c r="FG66" s="33" t="s">
        <v>227</v>
      </c>
      <c r="FH66" s="39" t="s">
        <v>223</v>
      </c>
      <c r="FM66" s="17" t="s">
        <v>226</v>
      </c>
      <c r="FN66" s="17"/>
      <c r="FO66" s="33" t="s">
        <v>225</v>
      </c>
      <c r="FP66" s="33" t="s">
        <v>227</v>
      </c>
      <c r="FQ66" s="39" t="s">
        <v>223</v>
      </c>
      <c r="FV66" s="17" t="s">
        <v>226</v>
      </c>
      <c r="FW66" s="17"/>
      <c r="FX66" s="33" t="s">
        <v>225</v>
      </c>
      <c r="FY66" s="33" t="s">
        <v>227</v>
      </c>
      <c r="FZ66" s="39" t="s">
        <v>223</v>
      </c>
      <c r="GE66" s="17" t="s">
        <v>226</v>
      </c>
      <c r="GF66" s="17"/>
      <c r="GG66" s="33" t="s">
        <v>225</v>
      </c>
      <c r="GH66" s="33" t="s">
        <v>227</v>
      </c>
      <c r="GI66" s="39" t="s">
        <v>223</v>
      </c>
      <c r="GN66" s="17" t="s">
        <v>226</v>
      </c>
      <c r="GO66" s="17"/>
      <c r="GP66" s="33" t="s">
        <v>225</v>
      </c>
      <c r="GQ66" s="33" t="s">
        <v>227</v>
      </c>
      <c r="GR66" s="39" t="s">
        <v>223</v>
      </c>
      <c r="GW66" s="17" t="s">
        <v>226</v>
      </c>
      <c r="GX66" s="17"/>
      <c r="GY66" s="33" t="s">
        <v>225</v>
      </c>
      <c r="GZ66" s="33" t="s">
        <v>227</v>
      </c>
      <c r="HA66" s="39" t="s">
        <v>223</v>
      </c>
      <c r="HF66" s="17" t="s">
        <v>226</v>
      </c>
      <c r="HG66" s="17"/>
      <c r="HH66" s="33" t="s">
        <v>225</v>
      </c>
      <c r="HI66" s="33" t="s">
        <v>227</v>
      </c>
      <c r="HJ66" s="39" t="s">
        <v>223</v>
      </c>
      <c r="HO66" s="17" t="s">
        <v>226</v>
      </c>
      <c r="HP66" s="17"/>
      <c r="HQ66" s="33" t="s">
        <v>225</v>
      </c>
      <c r="HR66" s="33" t="s">
        <v>227</v>
      </c>
      <c r="HS66" s="39" t="s">
        <v>223</v>
      </c>
      <c r="HX66" s="17" t="s">
        <v>226</v>
      </c>
      <c r="HY66" s="17"/>
      <c r="HZ66" s="33" t="s">
        <v>225</v>
      </c>
      <c r="IA66" s="33" t="s">
        <v>227</v>
      </c>
      <c r="IB66" s="39" t="s">
        <v>223</v>
      </c>
      <c r="IG66" s="17" t="s">
        <v>226</v>
      </c>
      <c r="IH66" s="17"/>
      <c r="II66" s="33" t="s">
        <v>225</v>
      </c>
      <c r="IJ66" s="33" t="s">
        <v>227</v>
      </c>
      <c r="IK66" s="39" t="s">
        <v>223</v>
      </c>
      <c r="IP66" s="17" t="s">
        <v>226</v>
      </c>
      <c r="IQ66" s="17"/>
      <c r="IR66" s="33" t="s">
        <v>225</v>
      </c>
      <c r="IS66" s="33" t="s">
        <v>227</v>
      </c>
      <c r="IT66" s="39" t="s">
        <v>223</v>
      </c>
    </row>
    <row r="67" spans="1:253" s="39" customFormat="1" ht="45.75" customHeight="1">
      <c r="A67" s="33" t="s">
        <v>228</v>
      </c>
      <c r="B67" s="39" t="s">
        <v>229</v>
      </c>
      <c r="G67" s="33"/>
      <c r="H67" s="33"/>
      <c r="I67" s="33"/>
      <c r="J67" s="78"/>
      <c r="K67" s="79"/>
      <c r="L67" s="79"/>
      <c r="M67" s="79"/>
      <c r="N67" s="79"/>
      <c r="O67" s="79"/>
      <c r="P67" s="33"/>
      <c r="Q67" s="33"/>
      <c r="R67" s="33"/>
      <c r="S67" s="33"/>
      <c r="Y67" s="33"/>
      <c r="Z67" s="33"/>
      <c r="AA67" s="33"/>
      <c r="AB67" s="33"/>
      <c r="AH67" s="33"/>
      <c r="AI67" s="33"/>
      <c r="AJ67" s="33"/>
      <c r="AK67" s="33"/>
      <c r="AQ67" s="33"/>
      <c r="AR67" s="33"/>
      <c r="AS67" s="33"/>
      <c r="AT67" s="33"/>
      <c r="AZ67" s="33"/>
      <c r="BA67" s="33"/>
      <c r="BB67" s="33"/>
      <c r="BC67" s="33"/>
      <c r="BI67" s="33"/>
      <c r="BJ67" s="33"/>
      <c r="BK67" s="33"/>
      <c r="BL67" s="33"/>
      <c r="BR67" s="33"/>
      <c r="BS67" s="33"/>
      <c r="BT67" s="33"/>
      <c r="BU67" s="33"/>
      <c r="CA67" s="33"/>
      <c r="CB67" s="33"/>
      <c r="CC67" s="33"/>
      <c r="CD67" s="33"/>
      <c r="CJ67" s="33"/>
      <c r="CK67" s="33"/>
      <c r="CL67" s="33"/>
      <c r="CM67" s="33"/>
      <c r="CS67" s="33"/>
      <c r="CT67" s="33"/>
      <c r="CU67" s="33"/>
      <c r="CV67" s="33"/>
      <c r="DB67" s="33"/>
      <c r="DC67" s="33"/>
      <c r="DD67" s="33"/>
      <c r="DE67" s="33"/>
      <c r="DK67" s="33"/>
      <c r="DL67" s="33"/>
      <c r="DM67" s="33"/>
      <c r="DN67" s="33"/>
      <c r="DT67" s="33"/>
      <c r="DU67" s="33"/>
      <c r="DV67" s="33"/>
      <c r="DW67" s="33"/>
      <c r="EC67" s="33"/>
      <c r="ED67" s="33"/>
      <c r="EE67" s="33"/>
      <c r="EF67" s="33"/>
      <c r="EL67" s="33"/>
      <c r="EM67" s="33"/>
      <c r="EN67" s="33"/>
      <c r="EO67" s="33"/>
      <c r="EU67" s="33"/>
      <c r="EV67" s="33"/>
      <c r="EW67" s="33"/>
      <c r="EX67" s="33"/>
      <c r="FD67" s="33"/>
      <c r="FE67" s="33"/>
      <c r="FF67" s="33"/>
      <c r="FG67" s="33"/>
      <c r="FM67" s="33"/>
      <c r="FN67" s="33"/>
      <c r="FO67" s="33"/>
      <c r="FP67" s="33"/>
      <c r="FV67" s="33"/>
      <c r="FW67" s="33"/>
      <c r="FX67" s="33"/>
      <c r="FY67" s="33"/>
      <c r="GE67" s="33"/>
      <c r="GF67" s="33"/>
      <c r="GG67" s="33"/>
      <c r="GH67" s="33"/>
      <c r="GN67" s="33"/>
      <c r="GO67" s="33"/>
      <c r="GP67" s="33"/>
      <c r="GQ67" s="33"/>
      <c r="GW67" s="33"/>
      <c r="GX67" s="33"/>
      <c r="GY67" s="33"/>
      <c r="GZ67" s="33"/>
      <c r="HF67" s="33"/>
      <c r="HG67" s="33"/>
      <c r="HH67" s="33"/>
      <c r="HI67" s="33"/>
      <c r="HO67" s="33"/>
      <c r="HP67" s="33"/>
      <c r="HQ67" s="33"/>
      <c r="HR67" s="33"/>
      <c r="HX67" s="33"/>
      <c r="HY67" s="33"/>
      <c r="HZ67" s="33"/>
      <c r="IA67" s="33"/>
      <c r="IG67" s="33"/>
      <c r="IH67" s="33"/>
      <c r="II67" s="33"/>
      <c r="IJ67" s="33"/>
      <c r="IP67" s="33"/>
      <c r="IQ67" s="33"/>
      <c r="IR67" s="33"/>
      <c r="IS67" s="33"/>
    </row>
    <row r="68" spans="1:9" s="68" customFormat="1" ht="12">
      <c r="A68" s="28" t="s">
        <v>14</v>
      </c>
      <c r="I68" s="70"/>
    </row>
    <row r="69" spans="1:10" s="68" customFormat="1" ht="12">
      <c r="A69" s="28" t="s">
        <v>15</v>
      </c>
      <c r="B69" s="28"/>
      <c r="C69" s="28"/>
      <c r="D69" s="28"/>
      <c r="E69" s="28"/>
      <c r="F69" s="28"/>
      <c r="G69" s="61" t="s">
        <v>16</v>
      </c>
      <c r="H69" s="61"/>
      <c r="I69" s="61"/>
      <c r="J69" s="61"/>
    </row>
    <row r="70" spans="1:10" s="62" customFormat="1" ht="12">
      <c r="A70" s="62" t="s">
        <v>17</v>
      </c>
      <c r="B70" s="68"/>
      <c r="C70" s="68"/>
      <c r="D70" s="68"/>
      <c r="E70" s="68"/>
      <c r="I70" s="80"/>
      <c r="J70" s="66"/>
    </row>
    <row r="71" spans="1:10" ht="12">
      <c r="A71" s="81" t="s">
        <v>230</v>
      </c>
      <c r="B71" s="81"/>
      <c r="C71" s="81"/>
      <c r="D71" s="81"/>
      <c r="E71" s="68"/>
      <c r="F71" s="68"/>
      <c r="G71" s="82" t="s">
        <v>16</v>
      </c>
      <c r="H71" s="82"/>
      <c r="I71" s="82"/>
      <c r="J71" s="82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30486111111111114" bottom="0.0375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zoomScale="90" zoomScaleNormal="90" workbookViewId="0" topLeftCell="A1">
      <selection activeCell="H62" sqref="H62"/>
    </sheetView>
  </sheetViews>
  <sheetFormatPr defaultColWidth="10.3984375" defaultRowHeight="14.25"/>
  <cols>
    <col min="1" max="1" width="13.69921875" style="1" customWidth="1"/>
    <col min="2" max="2" width="15.09765625" style="1" customWidth="1"/>
    <col min="3" max="4" width="10.5" style="1" customWidth="1"/>
    <col min="5" max="5" width="8.09765625" style="1" customWidth="1"/>
    <col min="6" max="6" width="10.5" style="1" customWidth="1"/>
    <col min="7" max="7" width="10.796875" style="1" customWidth="1"/>
    <col min="8" max="10" width="10.5" style="1" customWidth="1"/>
    <col min="11" max="11" width="10" style="1" customWidth="1"/>
    <col min="12" max="12" width="15.5" style="1" customWidth="1"/>
    <col min="13" max="13" width="24.296875" style="1" customWidth="1"/>
    <col min="14" max="16384" width="10.5" style="1" customWidth="1"/>
  </cols>
  <sheetData>
    <row r="1" spans="1:13" ht="21.7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ht="14.25">
      <c r="A2" s="84" t="s">
        <v>231</v>
      </c>
    </row>
    <row r="4" spans="1:13" ht="70.5" customHeight="1">
      <c r="A4" s="85" t="s">
        <v>91</v>
      </c>
      <c r="B4" s="85" t="s">
        <v>92</v>
      </c>
      <c r="C4" s="85" t="s">
        <v>176</v>
      </c>
      <c r="D4" s="85" t="s">
        <v>93</v>
      </c>
      <c r="E4" s="86" t="s">
        <v>183</v>
      </c>
      <c r="F4" s="87" t="s">
        <v>232</v>
      </c>
      <c r="G4" s="86" t="s">
        <v>233</v>
      </c>
      <c r="H4" s="86" t="s">
        <v>234</v>
      </c>
      <c r="I4" s="86" t="s">
        <v>235</v>
      </c>
      <c r="J4" s="86" t="s">
        <v>236</v>
      </c>
      <c r="K4" s="86" t="s">
        <v>237</v>
      </c>
      <c r="L4" s="87" t="s">
        <v>180</v>
      </c>
      <c r="M4" s="87" t="s">
        <v>181</v>
      </c>
    </row>
    <row r="5" spans="1:13" ht="24">
      <c r="A5" s="52" t="s">
        <v>95</v>
      </c>
      <c r="B5" s="52">
        <v>1.2</v>
      </c>
      <c r="C5" s="52" t="s">
        <v>184</v>
      </c>
      <c r="D5" s="52" t="s">
        <v>185</v>
      </c>
      <c r="E5" s="88">
        <v>2</v>
      </c>
      <c r="F5" s="88">
        <v>0</v>
      </c>
      <c r="G5" s="89">
        <v>0</v>
      </c>
      <c r="H5" s="88">
        <v>0</v>
      </c>
      <c r="I5" s="88">
        <v>0</v>
      </c>
      <c r="J5" s="89">
        <v>0</v>
      </c>
      <c r="K5" s="88">
        <v>0</v>
      </c>
      <c r="L5" s="75" t="s">
        <v>50</v>
      </c>
      <c r="M5" s="52" t="s">
        <v>187</v>
      </c>
    </row>
    <row r="6" spans="1:13" ht="24">
      <c r="A6" s="52" t="s">
        <v>97</v>
      </c>
      <c r="B6" s="52" t="s">
        <v>98</v>
      </c>
      <c r="C6" s="52" t="s">
        <v>184</v>
      </c>
      <c r="D6" s="52">
        <f aca="true" t="shared" si="0" ref="D6:D52">D5</f>
        <v>0</v>
      </c>
      <c r="E6" s="88">
        <v>6</v>
      </c>
      <c r="F6" s="88">
        <v>0</v>
      </c>
      <c r="G6" s="89">
        <v>0</v>
      </c>
      <c r="H6" s="88">
        <v>0</v>
      </c>
      <c r="I6" s="88">
        <v>0</v>
      </c>
      <c r="J6" s="89">
        <v>0</v>
      </c>
      <c r="K6" s="88">
        <v>0</v>
      </c>
      <c r="L6" s="75" t="s">
        <v>50</v>
      </c>
      <c r="M6" s="52">
        <f aca="true" t="shared" si="1" ref="M6:M43">M5</f>
        <v>0</v>
      </c>
    </row>
    <row r="7" spans="1:13" ht="24">
      <c r="A7" s="52" t="s">
        <v>99</v>
      </c>
      <c r="B7" s="52" t="s">
        <v>100</v>
      </c>
      <c r="C7" s="52" t="s">
        <v>184</v>
      </c>
      <c r="D7" s="52">
        <f t="shared" si="0"/>
        <v>0</v>
      </c>
      <c r="E7" s="88">
        <v>4</v>
      </c>
      <c r="F7" s="88">
        <v>0</v>
      </c>
      <c r="G7" s="89">
        <v>0</v>
      </c>
      <c r="H7" s="88">
        <v>0</v>
      </c>
      <c r="I7" s="88">
        <v>0</v>
      </c>
      <c r="J7" s="89">
        <v>0</v>
      </c>
      <c r="K7" s="88">
        <v>0</v>
      </c>
      <c r="L7" s="75" t="s">
        <v>50</v>
      </c>
      <c r="M7" s="52">
        <f t="shared" si="1"/>
        <v>0</v>
      </c>
    </row>
    <row r="8" spans="1:13" ht="30" customHeight="1">
      <c r="A8" s="52" t="s">
        <v>101</v>
      </c>
      <c r="B8" s="52" t="s">
        <v>102</v>
      </c>
      <c r="C8" s="52" t="s">
        <v>184</v>
      </c>
      <c r="D8" s="52">
        <f t="shared" si="0"/>
        <v>0</v>
      </c>
      <c r="E8" s="88">
        <v>3</v>
      </c>
      <c r="F8" s="88">
        <v>0</v>
      </c>
      <c r="G8" s="89">
        <v>0</v>
      </c>
      <c r="H8" s="88">
        <v>0</v>
      </c>
      <c r="I8" s="88">
        <v>0</v>
      </c>
      <c r="J8" s="89">
        <v>0</v>
      </c>
      <c r="K8" s="88">
        <v>0</v>
      </c>
      <c r="L8" s="75" t="s">
        <v>50</v>
      </c>
      <c r="M8" s="52">
        <f t="shared" si="1"/>
        <v>0</v>
      </c>
    </row>
    <row r="9" spans="1:13" ht="24">
      <c r="A9" s="52" t="s">
        <v>103</v>
      </c>
      <c r="B9" s="52">
        <v>18.19</v>
      </c>
      <c r="C9" s="52" t="s">
        <v>184</v>
      </c>
      <c r="D9" s="52">
        <f t="shared" si="0"/>
        <v>0</v>
      </c>
      <c r="E9" s="88">
        <v>2</v>
      </c>
      <c r="F9" s="88">
        <v>0</v>
      </c>
      <c r="G9" s="89">
        <v>0</v>
      </c>
      <c r="H9" s="88">
        <v>0</v>
      </c>
      <c r="I9" s="88">
        <v>0</v>
      </c>
      <c r="J9" s="89">
        <v>0</v>
      </c>
      <c r="K9" s="88">
        <v>0</v>
      </c>
      <c r="L9" s="75" t="s">
        <v>50</v>
      </c>
      <c r="M9" s="52">
        <f t="shared" si="1"/>
        <v>0</v>
      </c>
    </row>
    <row r="10" spans="1:13" ht="24">
      <c r="A10" s="52" t="s">
        <v>104</v>
      </c>
      <c r="B10" s="52">
        <v>108</v>
      </c>
      <c r="C10" s="52" t="s">
        <v>184</v>
      </c>
      <c r="D10" s="52">
        <f t="shared" si="0"/>
        <v>0</v>
      </c>
      <c r="E10" s="88">
        <v>1</v>
      </c>
      <c r="F10" s="88">
        <v>0</v>
      </c>
      <c r="G10" s="89">
        <v>0</v>
      </c>
      <c r="H10" s="88">
        <v>0</v>
      </c>
      <c r="I10" s="88">
        <v>0</v>
      </c>
      <c r="J10" s="89">
        <v>0</v>
      </c>
      <c r="K10" s="88">
        <v>0</v>
      </c>
      <c r="L10" s="75" t="s">
        <v>50</v>
      </c>
      <c r="M10" s="52">
        <f t="shared" si="1"/>
        <v>0</v>
      </c>
    </row>
    <row r="11" spans="1:13" ht="24">
      <c r="A11" s="52" t="s">
        <v>105</v>
      </c>
      <c r="B11" s="52">
        <v>22.21</v>
      </c>
      <c r="C11" s="52" t="s">
        <v>184</v>
      </c>
      <c r="D11" s="52">
        <f t="shared" si="0"/>
        <v>0</v>
      </c>
      <c r="E11" s="88">
        <v>2</v>
      </c>
      <c r="F11" s="88">
        <v>0</v>
      </c>
      <c r="G11" s="89">
        <v>0</v>
      </c>
      <c r="H11" s="88">
        <v>0</v>
      </c>
      <c r="I11" s="88">
        <v>0</v>
      </c>
      <c r="J11" s="89">
        <v>0</v>
      </c>
      <c r="K11" s="88">
        <v>0</v>
      </c>
      <c r="L11" s="75" t="s">
        <v>50</v>
      </c>
      <c r="M11" s="52">
        <f t="shared" si="1"/>
        <v>0</v>
      </c>
    </row>
    <row r="12" spans="1:13" ht="24">
      <c r="A12" s="52" t="s">
        <v>106</v>
      </c>
      <c r="B12" s="52">
        <v>23.24</v>
      </c>
      <c r="C12" s="52" t="s">
        <v>184</v>
      </c>
      <c r="D12" s="52">
        <f t="shared" si="0"/>
        <v>0</v>
      </c>
      <c r="E12" s="88">
        <v>2</v>
      </c>
      <c r="F12" s="88">
        <v>0</v>
      </c>
      <c r="G12" s="89">
        <v>0</v>
      </c>
      <c r="H12" s="88">
        <v>0</v>
      </c>
      <c r="I12" s="88">
        <v>0</v>
      </c>
      <c r="J12" s="89">
        <v>0</v>
      </c>
      <c r="K12" s="88">
        <v>0</v>
      </c>
      <c r="L12" s="75" t="s">
        <v>50</v>
      </c>
      <c r="M12" s="52">
        <f t="shared" si="1"/>
        <v>0</v>
      </c>
    </row>
    <row r="13" spans="1:13" ht="24">
      <c r="A13" s="52" t="s">
        <v>107</v>
      </c>
      <c r="B13" s="52">
        <v>25.26</v>
      </c>
      <c r="C13" s="52" t="s">
        <v>184</v>
      </c>
      <c r="D13" s="52">
        <f t="shared" si="0"/>
        <v>0</v>
      </c>
      <c r="E13" s="88">
        <v>2</v>
      </c>
      <c r="F13" s="88">
        <v>0</v>
      </c>
      <c r="G13" s="89">
        <v>0</v>
      </c>
      <c r="H13" s="88">
        <v>0</v>
      </c>
      <c r="I13" s="88">
        <v>0</v>
      </c>
      <c r="J13" s="89">
        <v>0</v>
      </c>
      <c r="K13" s="88">
        <v>0</v>
      </c>
      <c r="L13" s="75" t="s">
        <v>50</v>
      </c>
      <c r="M13" s="52">
        <f t="shared" si="1"/>
        <v>0</v>
      </c>
    </row>
    <row r="14" spans="1:13" ht="24">
      <c r="A14" s="52" t="s">
        <v>108</v>
      </c>
      <c r="B14" s="52">
        <v>33.34</v>
      </c>
      <c r="C14" s="52" t="s">
        <v>184</v>
      </c>
      <c r="D14" s="52">
        <f t="shared" si="0"/>
        <v>0</v>
      </c>
      <c r="E14" s="88">
        <v>2</v>
      </c>
      <c r="F14" s="88">
        <v>0</v>
      </c>
      <c r="G14" s="89">
        <v>0</v>
      </c>
      <c r="H14" s="88">
        <v>0</v>
      </c>
      <c r="I14" s="88">
        <v>0</v>
      </c>
      <c r="J14" s="89">
        <v>0</v>
      </c>
      <c r="K14" s="88">
        <v>0</v>
      </c>
      <c r="L14" s="75" t="s">
        <v>50</v>
      </c>
      <c r="M14" s="52">
        <f t="shared" si="1"/>
        <v>0</v>
      </c>
    </row>
    <row r="15" spans="1:13" ht="36">
      <c r="A15" s="52" t="s">
        <v>110</v>
      </c>
      <c r="B15" s="52" t="s">
        <v>111</v>
      </c>
      <c r="C15" s="52" t="s">
        <v>184</v>
      </c>
      <c r="D15" s="52">
        <f t="shared" si="0"/>
        <v>0</v>
      </c>
      <c r="E15" s="88">
        <v>3</v>
      </c>
      <c r="F15" s="88">
        <v>0</v>
      </c>
      <c r="G15" s="89">
        <v>0</v>
      </c>
      <c r="H15" s="88">
        <v>0</v>
      </c>
      <c r="I15" s="88">
        <v>0</v>
      </c>
      <c r="J15" s="89">
        <v>0</v>
      </c>
      <c r="K15" s="88">
        <v>0</v>
      </c>
      <c r="L15" s="75" t="s">
        <v>50</v>
      </c>
      <c r="M15" s="52">
        <f t="shared" si="1"/>
        <v>0</v>
      </c>
    </row>
    <row r="16" spans="1:13" ht="36">
      <c r="A16" s="52" t="s">
        <v>112</v>
      </c>
      <c r="B16" s="52">
        <v>37</v>
      </c>
      <c r="C16" s="52" t="s">
        <v>184</v>
      </c>
      <c r="D16" s="52">
        <f t="shared" si="0"/>
        <v>0</v>
      </c>
      <c r="E16" s="88">
        <v>1</v>
      </c>
      <c r="F16" s="88">
        <v>0</v>
      </c>
      <c r="G16" s="89">
        <v>0</v>
      </c>
      <c r="H16" s="88">
        <v>0</v>
      </c>
      <c r="I16" s="88">
        <v>0</v>
      </c>
      <c r="J16" s="89">
        <v>0</v>
      </c>
      <c r="K16" s="88">
        <v>0</v>
      </c>
      <c r="L16" s="75" t="s">
        <v>50</v>
      </c>
      <c r="M16" s="52">
        <f t="shared" si="1"/>
        <v>0</v>
      </c>
    </row>
    <row r="17" spans="1:13" ht="24">
      <c r="A17" s="52" t="s">
        <v>113</v>
      </c>
      <c r="B17" s="52" t="s">
        <v>114</v>
      </c>
      <c r="C17" s="52" t="s">
        <v>184</v>
      </c>
      <c r="D17" s="52">
        <f t="shared" si="0"/>
        <v>0</v>
      </c>
      <c r="E17" s="88">
        <v>4</v>
      </c>
      <c r="F17" s="88">
        <v>0</v>
      </c>
      <c r="G17" s="89">
        <v>0</v>
      </c>
      <c r="H17" s="88">
        <v>0</v>
      </c>
      <c r="I17" s="88">
        <v>0</v>
      </c>
      <c r="J17" s="89">
        <v>0</v>
      </c>
      <c r="K17" s="88">
        <v>0</v>
      </c>
      <c r="L17" s="75" t="s">
        <v>50</v>
      </c>
      <c r="M17" s="52">
        <f t="shared" si="1"/>
        <v>0</v>
      </c>
    </row>
    <row r="18" spans="1:13" ht="24">
      <c r="A18" s="52" t="s">
        <v>115</v>
      </c>
      <c r="B18" s="52" t="s">
        <v>116</v>
      </c>
      <c r="C18" s="52" t="s">
        <v>184</v>
      </c>
      <c r="D18" s="52">
        <f t="shared" si="0"/>
        <v>0</v>
      </c>
      <c r="E18" s="88">
        <v>6</v>
      </c>
      <c r="F18" s="88">
        <v>0</v>
      </c>
      <c r="G18" s="89">
        <v>0</v>
      </c>
      <c r="H18" s="88">
        <v>0</v>
      </c>
      <c r="I18" s="88">
        <v>0</v>
      </c>
      <c r="J18" s="89">
        <v>0</v>
      </c>
      <c r="K18" s="88">
        <v>0</v>
      </c>
      <c r="L18" s="75" t="s">
        <v>50</v>
      </c>
      <c r="M18" s="52">
        <f t="shared" si="1"/>
        <v>0</v>
      </c>
    </row>
    <row r="19" spans="1:13" ht="24">
      <c r="A19" s="52" t="s">
        <v>117</v>
      </c>
      <c r="B19" s="52">
        <v>55.63</v>
      </c>
      <c r="C19" s="52" t="s">
        <v>184</v>
      </c>
      <c r="D19" s="52">
        <f t="shared" si="0"/>
        <v>0</v>
      </c>
      <c r="E19" s="88">
        <v>2</v>
      </c>
      <c r="F19" s="88">
        <v>0</v>
      </c>
      <c r="G19" s="89">
        <v>0</v>
      </c>
      <c r="H19" s="88">
        <v>0</v>
      </c>
      <c r="I19" s="88">
        <v>63</v>
      </c>
      <c r="J19" s="89">
        <v>0</v>
      </c>
      <c r="K19" s="88">
        <v>63</v>
      </c>
      <c r="L19" s="75" t="s">
        <v>50</v>
      </c>
      <c r="M19" s="52">
        <f t="shared" si="1"/>
        <v>0</v>
      </c>
    </row>
    <row r="20" spans="1:13" ht="24">
      <c r="A20" s="52" t="s">
        <v>118</v>
      </c>
      <c r="B20" s="52">
        <v>64.67</v>
      </c>
      <c r="C20" s="52" t="s">
        <v>184</v>
      </c>
      <c r="D20" s="52">
        <f t="shared" si="0"/>
        <v>0</v>
      </c>
      <c r="E20" s="88">
        <v>2</v>
      </c>
      <c r="F20" s="88">
        <v>0</v>
      </c>
      <c r="G20" s="89">
        <v>0</v>
      </c>
      <c r="H20" s="88">
        <v>0</v>
      </c>
      <c r="I20" s="88">
        <v>0</v>
      </c>
      <c r="J20" s="89">
        <v>0</v>
      </c>
      <c r="K20" s="88">
        <v>0</v>
      </c>
      <c r="L20" s="75" t="s">
        <v>50</v>
      </c>
      <c r="M20" s="52">
        <f t="shared" si="1"/>
        <v>0</v>
      </c>
    </row>
    <row r="21" spans="1:13" ht="24">
      <c r="A21" s="52" t="s">
        <v>119</v>
      </c>
      <c r="B21" s="52">
        <v>65.66</v>
      </c>
      <c r="C21" s="52" t="s">
        <v>184</v>
      </c>
      <c r="D21" s="52">
        <f t="shared" si="0"/>
        <v>0</v>
      </c>
      <c r="E21" s="88">
        <v>2</v>
      </c>
      <c r="F21" s="88">
        <v>0</v>
      </c>
      <c r="G21" s="89">
        <v>0</v>
      </c>
      <c r="H21" s="88">
        <v>0</v>
      </c>
      <c r="I21" s="88">
        <v>0</v>
      </c>
      <c r="J21" s="89">
        <v>0</v>
      </c>
      <c r="K21" s="88">
        <v>0</v>
      </c>
      <c r="L21" s="75" t="s">
        <v>50</v>
      </c>
      <c r="M21" s="52">
        <f t="shared" si="1"/>
        <v>0</v>
      </c>
    </row>
    <row r="22" spans="1:13" ht="36">
      <c r="A22" s="52" t="s">
        <v>120</v>
      </c>
      <c r="B22" s="52" t="s">
        <v>121</v>
      </c>
      <c r="C22" s="52" t="s">
        <v>184</v>
      </c>
      <c r="D22" s="52">
        <f t="shared" si="0"/>
        <v>0</v>
      </c>
      <c r="E22" s="88">
        <v>3</v>
      </c>
      <c r="F22" s="88">
        <v>0</v>
      </c>
      <c r="G22" s="89">
        <v>0</v>
      </c>
      <c r="H22" s="88">
        <v>0</v>
      </c>
      <c r="I22" s="88">
        <v>0</v>
      </c>
      <c r="J22" s="89">
        <v>0</v>
      </c>
      <c r="K22" s="88">
        <v>0</v>
      </c>
      <c r="L22" s="75" t="s">
        <v>50</v>
      </c>
      <c r="M22" s="52">
        <f t="shared" si="1"/>
        <v>0</v>
      </c>
    </row>
    <row r="23" spans="1:13" ht="24">
      <c r="A23" s="52" t="s">
        <v>122</v>
      </c>
      <c r="B23" s="52">
        <v>27.28</v>
      </c>
      <c r="C23" s="52" t="s">
        <v>184</v>
      </c>
      <c r="D23" s="52">
        <f t="shared" si="0"/>
        <v>0</v>
      </c>
      <c r="E23" s="88">
        <v>2</v>
      </c>
      <c r="F23" s="88">
        <v>0</v>
      </c>
      <c r="G23" s="89">
        <v>0</v>
      </c>
      <c r="H23" s="88">
        <v>0</v>
      </c>
      <c r="I23" s="88">
        <v>0</v>
      </c>
      <c r="J23" s="89">
        <v>0</v>
      </c>
      <c r="K23" s="88">
        <v>0</v>
      </c>
      <c r="L23" s="75" t="s">
        <v>50</v>
      </c>
      <c r="M23" s="52">
        <f t="shared" si="1"/>
        <v>0</v>
      </c>
    </row>
    <row r="24" spans="1:13" ht="36">
      <c r="A24" s="52" t="s">
        <v>123</v>
      </c>
      <c r="B24" s="52" t="s">
        <v>124</v>
      </c>
      <c r="C24" s="52" t="s">
        <v>184</v>
      </c>
      <c r="D24" s="52">
        <f t="shared" si="0"/>
        <v>0</v>
      </c>
      <c r="E24" s="88">
        <v>4</v>
      </c>
      <c r="F24" s="88">
        <v>0</v>
      </c>
      <c r="G24" s="89">
        <v>0</v>
      </c>
      <c r="H24" s="88">
        <v>0</v>
      </c>
      <c r="I24" s="88">
        <v>0</v>
      </c>
      <c r="J24" s="89">
        <v>0</v>
      </c>
      <c r="K24" s="88">
        <v>0</v>
      </c>
      <c r="L24" s="75" t="s">
        <v>50</v>
      </c>
      <c r="M24" s="52">
        <f t="shared" si="1"/>
        <v>0</v>
      </c>
    </row>
    <row r="25" spans="1:13" ht="14.25">
      <c r="A25" s="52" t="s">
        <v>125</v>
      </c>
      <c r="B25" s="52" t="s">
        <v>126</v>
      </c>
      <c r="C25" s="52" t="s">
        <v>184</v>
      </c>
      <c r="D25" s="52">
        <f t="shared" si="0"/>
        <v>0</v>
      </c>
      <c r="E25" s="88">
        <v>3</v>
      </c>
      <c r="F25" s="88">
        <v>0</v>
      </c>
      <c r="G25" s="89">
        <v>0</v>
      </c>
      <c r="H25" s="88">
        <v>0</v>
      </c>
      <c r="I25" s="88">
        <v>0</v>
      </c>
      <c r="J25" s="89">
        <v>0</v>
      </c>
      <c r="K25" s="88">
        <v>0</v>
      </c>
      <c r="L25" s="75" t="s">
        <v>50</v>
      </c>
      <c r="M25" s="52">
        <f t="shared" si="1"/>
        <v>0</v>
      </c>
    </row>
    <row r="26" spans="1:13" ht="14.25">
      <c r="A26" s="52" t="s">
        <v>127</v>
      </c>
      <c r="B26" s="52">
        <v>10.9</v>
      </c>
      <c r="C26" s="52" t="s">
        <v>184</v>
      </c>
      <c r="D26" s="52">
        <f t="shared" si="0"/>
        <v>0</v>
      </c>
      <c r="E26" s="88">
        <v>2</v>
      </c>
      <c r="F26" s="88">
        <v>0</v>
      </c>
      <c r="G26" s="89">
        <v>0</v>
      </c>
      <c r="H26" s="88">
        <v>0</v>
      </c>
      <c r="I26" s="88">
        <v>0</v>
      </c>
      <c r="J26" s="89">
        <v>0</v>
      </c>
      <c r="K26" s="88">
        <v>0</v>
      </c>
      <c r="L26" s="75" t="s">
        <v>50</v>
      </c>
      <c r="M26" s="52">
        <f t="shared" si="1"/>
        <v>0</v>
      </c>
    </row>
    <row r="27" spans="1:13" ht="24">
      <c r="A27" s="52" t="s">
        <v>128</v>
      </c>
      <c r="B27" s="52">
        <v>114</v>
      </c>
      <c r="C27" s="52" t="s">
        <v>184</v>
      </c>
      <c r="D27" s="52">
        <f t="shared" si="0"/>
        <v>0</v>
      </c>
      <c r="E27" s="88">
        <v>1</v>
      </c>
      <c r="F27" s="88">
        <v>0</v>
      </c>
      <c r="G27" s="89">
        <v>0</v>
      </c>
      <c r="H27" s="88">
        <v>0</v>
      </c>
      <c r="I27" s="88">
        <v>0</v>
      </c>
      <c r="J27" s="89">
        <v>0</v>
      </c>
      <c r="K27" s="88">
        <v>0</v>
      </c>
      <c r="L27" s="75" t="s">
        <v>50</v>
      </c>
      <c r="M27" s="52">
        <f t="shared" si="1"/>
        <v>0</v>
      </c>
    </row>
    <row r="28" spans="1:13" ht="24">
      <c r="A28" s="52" t="s">
        <v>129</v>
      </c>
      <c r="B28" s="52" t="s">
        <v>130</v>
      </c>
      <c r="C28" s="52" t="s">
        <v>184</v>
      </c>
      <c r="D28" s="52">
        <f t="shared" si="0"/>
        <v>0</v>
      </c>
      <c r="E28" s="88">
        <v>4</v>
      </c>
      <c r="F28" s="88">
        <v>0</v>
      </c>
      <c r="G28" s="89">
        <v>0</v>
      </c>
      <c r="H28" s="88">
        <v>0</v>
      </c>
      <c r="I28" s="88">
        <v>0</v>
      </c>
      <c r="J28" s="89">
        <v>0</v>
      </c>
      <c r="K28" s="88">
        <v>0</v>
      </c>
      <c r="L28" s="75" t="s">
        <v>50</v>
      </c>
      <c r="M28" s="52">
        <f t="shared" si="1"/>
        <v>0</v>
      </c>
    </row>
    <row r="29" spans="1:13" ht="24">
      <c r="A29" s="52" t="s">
        <v>131</v>
      </c>
      <c r="B29" s="52">
        <v>112</v>
      </c>
      <c r="C29" s="52" t="s">
        <v>184</v>
      </c>
      <c r="D29" s="52">
        <f t="shared" si="0"/>
        <v>0</v>
      </c>
      <c r="E29" s="88">
        <v>1</v>
      </c>
      <c r="F29" s="88">
        <v>0</v>
      </c>
      <c r="G29" s="89">
        <v>0</v>
      </c>
      <c r="H29" s="88">
        <v>0</v>
      </c>
      <c r="I29" s="88">
        <v>0</v>
      </c>
      <c r="J29" s="89">
        <v>0</v>
      </c>
      <c r="K29" s="88">
        <v>0</v>
      </c>
      <c r="L29" s="75" t="s">
        <v>50</v>
      </c>
      <c r="M29" s="52">
        <f t="shared" si="1"/>
        <v>0</v>
      </c>
    </row>
    <row r="30" spans="1:13" ht="24">
      <c r="A30" s="52" t="s">
        <v>132</v>
      </c>
      <c r="B30" s="52">
        <v>116</v>
      </c>
      <c r="C30" s="52" t="s">
        <v>184</v>
      </c>
      <c r="D30" s="52">
        <f t="shared" si="0"/>
        <v>0</v>
      </c>
      <c r="E30" s="88">
        <v>1</v>
      </c>
      <c r="F30" s="88">
        <v>0</v>
      </c>
      <c r="G30" s="89">
        <v>0</v>
      </c>
      <c r="H30" s="88">
        <v>0</v>
      </c>
      <c r="I30" s="88">
        <v>0</v>
      </c>
      <c r="J30" s="89">
        <v>0</v>
      </c>
      <c r="K30" s="88">
        <v>0</v>
      </c>
      <c r="L30" s="75" t="s">
        <v>50</v>
      </c>
      <c r="M30" s="52">
        <f t="shared" si="1"/>
        <v>0</v>
      </c>
    </row>
    <row r="31" spans="1:13" ht="36">
      <c r="A31" s="52" t="s">
        <v>123</v>
      </c>
      <c r="B31" s="52" t="s">
        <v>133</v>
      </c>
      <c r="C31" s="52" t="s">
        <v>184</v>
      </c>
      <c r="D31" s="52">
        <f t="shared" si="0"/>
        <v>0</v>
      </c>
      <c r="E31" s="88">
        <v>3</v>
      </c>
      <c r="F31" s="88">
        <v>0</v>
      </c>
      <c r="G31" s="89">
        <v>0</v>
      </c>
      <c r="H31" s="88">
        <v>0</v>
      </c>
      <c r="I31" s="88">
        <v>0</v>
      </c>
      <c r="J31" s="89">
        <v>0</v>
      </c>
      <c r="K31" s="88">
        <v>0</v>
      </c>
      <c r="L31" s="75" t="s">
        <v>50</v>
      </c>
      <c r="M31" s="52">
        <f t="shared" si="1"/>
        <v>0</v>
      </c>
    </row>
    <row r="32" spans="1:13" ht="24">
      <c r="A32" s="52" t="s">
        <v>122</v>
      </c>
      <c r="B32" s="52">
        <v>51.52</v>
      </c>
      <c r="C32" s="52" t="s">
        <v>184</v>
      </c>
      <c r="D32" s="52">
        <f t="shared" si="0"/>
        <v>0</v>
      </c>
      <c r="E32" s="88">
        <v>2</v>
      </c>
      <c r="F32" s="88">
        <v>0</v>
      </c>
      <c r="G32" s="89">
        <v>0</v>
      </c>
      <c r="H32" s="88">
        <v>0</v>
      </c>
      <c r="I32" s="88">
        <v>0</v>
      </c>
      <c r="J32" s="89">
        <v>0</v>
      </c>
      <c r="K32" s="88">
        <v>0</v>
      </c>
      <c r="L32" s="75" t="s">
        <v>50</v>
      </c>
      <c r="M32" s="52">
        <f t="shared" si="1"/>
        <v>0</v>
      </c>
    </row>
    <row r="33" spans="1:13" ht="36">
      <c r="A33" s="52" t="s">
        <v>134</v>
      </c>
      <c r="B33" s="52" t="s">
        <v>135</v>
      </c>
      <c r="C33" s="52" t="s">
        <v>184</v>
      </c>
      <c r="D33" s="52">
        <f t="shared" si="0"/>
        <v>0</v>
      </c>
      <c r="E33" s="88">
        <v>5</v>
      </c>
      <c r="F33" s="88">
        <v>0</v>
      </c>
      <c r="G33" s="89">
        <v>0</v>
      </c>
      <c r="H33" s="88">
        <v>0</v>
      </c>
      <c r="I33" s="88">
        <v>0</v>
      </c>
      <c r="J33" s="89">
        <v>0</v>
      </c>
      <c r="K33" s="88">
        <v>0</v>
      </c>
      <c r="L33" s="75" t="s">
        <v>50</v>
      </c>
      <c r="M33" s="52">
        <f t="shared" si="1"/>
        <v>0</v>
      </c>
    </row>
    <row r="34" spans="1:13" ht="24">
      <c r="A34" s="52" t="s">
        <v>136</v>
      </c>
      <c r="B34" s="52" t="s">
        <v>137</v>
      </c>
      <c r="C34" s="52" t="s">
        <v>184</v>
      </c>
      <c r="D34" s="52">
        <f t="shared" si="0"/>
        <v>0</v>
      </c>
      <c r="E34" s="88">
        <v>3</v>
      </c>
      <c r="F34" s="88">
        <v>0</v>
      </c>
      <c r="G34" s="89">
        <v>0</v>
      </c>
      <c r="H34" s="88">
        <v>0</v>
      </c>
      <c r="I34" s="88">
        <v>0</v>
      </c>
      <c r="J34" s="89">
        <v>0</v>
      </c>
      <c r="K34" s="88">
        <v>0</v>
      </c>
      <c r="L34" s="75" t="s">
        <v>50</v>
      </c>
      <c r="M34" s="52">
        <f t="shared" si="1"/>
        <v>0</v>
      </c>
    </row>
    <row r="35" spans="1:13" ht="24">
      <c r="A35" s="52" t="s">
        <v>138</v>
      </c>
      <c r="B35" s="52" t="s">
        <v>139</v>
      </c>
      <c r="C35" s="52" t="s">
        <v>184</v>
      </c>
      <c r="D35" s="52">
        <f t="shared" si="0"/>
        <v>0</v>
      </c>
      <c r="E35" s="88">
        <v>4</v>
      </c>
      <c r="F35" s="88">
        <v>0</v>
      </c>
      <c r="G35" s="89">
        <v>0</v>
      </c>
      <c r="H35" s="88">
        <v>0</v>
      </c>
      <c r="I35" s="88">
        <v>0</v>
      </c>
      <c r="J35" s="89">
        <v>0</v>
      </c>
      <c r="K35" s="88">
        <v>0</v>
      </c>
      <c r="L35" s="75" t="s">
        <v>50</v>
      </c>
      <c r="M35" s="52">
        <f t="shared" si="1"/>
        <v>0</v>
      </c>
    </row>
    <row r="36" spans="1:13" ht="24">
      <c r="A36" s="52" t="s">
        <v>140</v>
      </c>
      <c r="B36" s="52" t="s">
        <v>141</v>
      </c>
      <c r="C36" s="52" t="s">
        <v>184</v>
      </c>
      <c r="D36" s="52">
        <f t="shared" si="0"/>
        <v>0</v>
      </c>
      <c r="E36" s="88">
        <v>3</v>
      </c>
      <c r="F36" s="88">
        <v>0</v>
      </c>
      <c r="G36" s="89">
        <v>0</v>
      </c>
      <c r="H36" s="88">
        <v>0</v>
      </c>
      <c r="I36" s="88">
        <v>0</v>
      </c>
      <c r="J36" s="89">
        <v>0</v>
      </c>
      <c r="K36" s="88">
        <v>0</v>
      </c>
      <c r="L36" s="75" t="s">
        <v>50</v>
      </c>
      <c r="M36" s="52">
        <f t="shared" si="1"/>
        <v>0</v>
      </c>
    </row>
    <row r="37" spans="1:13" ht="24">
      <c r="A37" s="52" t="s">
        <v>142</v>
      </c>
      <c r="B37" s="52">
        <v>69</v>
      </c>
      <c r="C37" s="52" t="s">
        <v>184</v>
      </c>
      <c r="D37" s="52">
        <f t="shared" si="0"/>
        <v>0</v>
      </c>
      <c r="E37" s="88">
        <v>1</v>
      </c>
      <c r="F37" s="88">
        <v>0</v>
      </c>
      <c r="G37" s="89">
        <v>0</v>
      </c>
      <c r="H37" s="88">
        <v>0</v>
      </c>
      <c r="I37" s="88">
        <v>0</v>
      </c>
      <c r="J37" s="89">
        <v>0</v>
      </c>
      <c r="K37" s="88">
        <v>0</v>
      </c>
      <c r="L37" s="75" t="s">
        <v>50</v>
      </c>
      <c r="M37" s="52">
        <f t="shared" si="1"/>
        <v>0</v>
      </c>
    </row>
    <row r="38" spans="1:13" ht="14.25">
      <c r="A38" s="52" t="s">
        <v>143</v>
      </c>
      <c r="B38" s="52">
        <v>80</v>
      </c>
      <c r="C38" s="52" t="s">
        <v>184</v>
      </c>
      <c r="D38" s="52">
        <f t="shared" si="0"/>
        <v>0</v>
      </c>
      <c r="E38" s="88">
        <v>1</v>
      </c>
      <c r="F38" s="88">
        <v>0</v>
      </c>
      <c r="G38" s="89">
        <v>0</v>
      </c>
      <c r="H38" s="88">
        <v>0</v>
      </c>
      <c r="I38" s="88">
        <v>0</v>
      </c>
      <c r="J38" s="89">
        <v>0</v>
      </c>
      <c r="K38" s="88">
        <v>0</v>
      </c>
      <c r="L38" s="75" t="s">
        <v>50</v>
      </c>
      <c r="M38" s="52">
        <f t="shared" si="1"/>
        <v>0</v>
      </c>
    </row>
    <row r="39" spans="1:13" ht="14.25">
      <c r="A39" s="52" t="s">
        <v>144</v>
      </c>
      <c r="B39" s="52">
        <v>74.75</v>
      </c>
      <c r="C39" s="52" t="s">
        <v>184</v>
      </c>
      <c r="D39" s="52">
        <f t="shared" si="0"/>
        <v>0</v>
      </c>
      <c r="E39" s="88">
        <v>2</v>
      </c>
      <c r="F39" s="88">
        <v>0</v>
      </c>
      <c r="G39" s="89">
        <v>0</v>
      </c>
      <c r="H39" s="88">
        <v>0</v>
      </c>
      <c r="I39" s="88">
        <v>0</v>
      </c>
      <c r="J39" s="89">
        <v>0</v>
      </c>
      <c r="K39" s="88">
        <v>0</v>
      </c>
      <c r="L39" s="75" t="s">
        <v>50</v>
      </c>
      <c r="M39" s="52">
        <f t="shared" si="1"/>
        <v>0</v>
      </c>
    </row>
    <row r="40" spans="1:13" ht="24">
      <c r="A40" s="52" t="s">
        <v>145</v>
      </c>
      <c r="B40" s="52" t="s">
        <v>146</v>
      </c>
      <c r="C40" s="52" t="s">
        <v>184</v>
      </c>
      <c r="D40" s="52">
        <f t="shared" si="0"/>
        <v>0</v>
      </c>
      <c r="E40" s="88">
        <v>11</v>
      </c>
      <c r="F40" s="88">
        <v>0</v>
      </c>
      <c r="G40" s="89">
        <v>0</v>
      </c>
      <c r="H40" s="88">
        <v>0</v>
      </c>
      <c r="I40" s="88">
        <v>88</v>
      </c>
      <c r="J40" s="89">
        <v>0</v>
      </c>
      <c r="K40" s="88">
        <v>88</v>
      </c>
      <c r="L40" s="75" t="s">
        <v>50</v>
      </c>
      <c r="M40" s="52">
        <f t="shared" si="1"/>
        <v>0</v>
      </c>
    </row>
    <row r="41" spans="1:13" ht="24">
      <c r="A41" s="52" t="s">
        <v>147</v>
      </c>
      <c r="B41" s="52">
        <v>96.97</v>
      </c>
      <c r="C41" s="52" t="s">
        <v>184</v>
      </c>
      <c r="D41" s="52">
        <f t="shared" si="0"/>
        <v>0</v>
      </c>
      <c r="E41" s="88">
        <v>2</v>
      </c>
      <c r="F41" s="88">
        <v>0</v>
      </c>
      <c r="G41" s="89">
        <v>0</v>
      </c>
      <c r="H41" s="88">
        <v>0</v>
      </c>
      <c r="I41" s="88">
        <v>0</v>
      </c>
      <c r="J41" s="89">
        <v>0</v>
      </c>
      <c r="K41" s="88">
        <v>0</v>
      </c>
      <c r="L41" s="75" t="s">
        <v>50</v>
      </c>
      <c r="M41" s="52">
        <f t="shared" si="1"/>
        <v>0</v>
      </c>
    </row>
    <row r="42" spans="1:13" ht="24">
      <c r="A42" s="52" t="s">
        <v>148</v>
      </c>
      <c r="B42" s="52" t="s">
        <v>149</v>
      </c>
      <c r="C42" s="52" t="s">
        <v>184</v>
      </c>
      <c r="D42" s="52">
        <f t="shared" si="0"/>
        <v>0</v>
      </c>
      <c r="E42" s="88">
        <v>3</v>
      </c>
      <c r="F42" s="88">
        <v>0</v>
      </c>
      <c r="G42" s="89">
        <v>0</v>
      </c>
      <c r="H42" s="88">
        <v>0</v>
      </c>
      <c r="I42" s="88">
        <v>0</v>
      </c>
      <c r="J42" s="89">
        <v>0</v>
      </c>
      <c r="K42" s="88">
        <v>0</v>
      </c>
      <c r="L42" s="75" t="s">
        <v>50</v>
      </c>
      <c r="M42" s="52">
        <f t="shared" si="1"/>
        <v>0</v>
      </c>
    </row>
    <row r="43" spans="1:13" ht="24">
      <c r="A43" s="52" t="s">
        <v>150</v>
      </c>
      <c r="B43" s="52" t="s">
        <v>151</v>
      </c>
      <c r="C43" s="52" t="s">
        <v>184</v>
      </c>
      <c r="D43" s="52">
        <f t="shared" si="0"/>
        <v>0</v>
      </c>
      <c r="E43" s="88">
        <v>4</v>
      </c>
      <c r="F43" s="88">
        <v>0</v>
      </c>
      <c r="G43" s="89">
        <v>0</v>
      </c>
      <c r="H43" s="88">
        <v>0</v>
      </c>
      <c r="I43" s="88">
        <v>0</v>
      </c>
      <c r="J43" s="89">
        <v>0</v>
      </c>
      <c r="K43" s="88">
        <v>0</v>
      </c>
      <c r="L43" s="75" t="s">
        <v>50</v>
      </c>
      <c r="M43" s="52">
        <f t="shared" si="1"/>
        <v>0</v>
      </c>
    </row>
    <row r="44" spans="1:13" ht="36">
      <c r="A44" s="52" t="s">
        <v>152</v>
      </c>
      <c r="B44" s="52" t="s">
        <v>153</v>
      </c>
      <c r="C44" s="52" t="s">
        <v>194</v>
      </c>
      <c r="D44" s="52">
        <f t="shared" si="0"/>
        <v>0</v>
      </c>
      <c r="E44" s="52">
        <v>8</v>
      </c>
      <c r="F44" s="88">
        <v>0</v>
      </c>
      <c r="G44" s="89">
        <v>0</v>
      </c>
      <c r="H44" s="88">
        <v>0</v>
      </c>
      <c r="I44" s="88">
        <v>0</v>
      </c>
      <c r="J44" s="89">
        <v>0</v>
      </c>
      <c r="K44" s="88">
        <v>0</v>
      </c>
      <c r="L44" s="75" t="s">
        <v>50</v>
      </c>
      <c r="M44" s="52" t="s">
        <v>55</v>
      </c>
    </row>
    <row r="45" spans="1:13" ht="24">
      <c r="A45" s="52" t="s">
        <v>154</v>
      </c>
      <c r="B45" s="52" t="s">
        <v>155</v>
      </c>
      <c r="C45" s="52" t="s">
        <v>194</v>
      </c>
      <c r="D45" s="52">
        <f t="shared" si="0"/>
        <v>0</v>
      </c>
      <c r="E45" s="52">
        <v>10</v>
      </c>
      <c r="F45" s="88">
        <v>0</v>
      </c>
      <c r="G45" s="89">
        <v>0</v>
      </c>
      <c r="H45" s="88">
        <v>0</v>
      </c>
      <c r="I45" s="88">
        <v>0</v>
      </c>
      <c r="J45" s="89">
        <v>0</v>
      </c>
      <c r="K45" s="88">
        <v>0</v>
      </c>
      <c r="L45" s="75" t="s">
        <v>50</v>
      </c>
      <c r="M45" s="52">
        <f aca="true" t="shared" si="2" ref="M45:M52">M44</f>
        <v>0</v>
      </c>
    </row>
    <row r="46" spans="1:13" ht="24">
      <c r="A46" s="52" t="s">
        <v>156</v>
      </c>
      <c r="B46" s="52" t="s">
        <v>157</v>
      </c>
      <c r="C46" s="52" t="s">
        <v>194</v>
      </c>
      <c r="D46" s="52">
        <f t="shared" si="0"/>
        <v>0</v>
      </c>
      <c r="E46" s="52">
        <v>8</v>
      </c>
      <c r="F46" s="88">
        <v>0</v>
      </c>
      <c r="G46" s="89">
        <v>0</v>
      </c>
      <c r="H46" s="88">
        <v>0</v>
      </c>
      <c r="I46" s="88">
        <v>0</v>
      </c>
      <c r="J46" s="89">
        <v>0</v>
      </c>
      <c r="K46" s="88">
        <v>0</v>
      </c>
      <c r="L46" s="75" t="s">
        <v>50</v>
      </c>
      <c r="M46" s="52">
        <f t="shared" si="2"/>
        <v>0</v>
      </c>
    </row>
    <row r="47" spans="1:13" ht="24">
      <c r="A47" s="52" t="s">
        <v>158</v>
      </c>
      <c r="B47" s="52" t="s">
        <v>159</v>
      </c>
      <c r="C47" s="52" t="s">
        <v>194</v>
      </c>
      <c r="D47" s="52">
        <f t="shared" si="0"/>
        <v>0</v>
      </c>
      <c r="E47" s="52">
        <v>8</v>
      </c>
      <c r="F47" s="88">
        <v>0</v>
      </c>
      <c r="G47" s="89">
        <v>0</v>
      </c>
      <c r="H47" s="88">
        <v>0</v>
      </c>
      <c r="I47" s="88">
        <v>0</v>
      </c>
      <c r="J47" s="89">
        <v>0</v>
      </c>
      <c r="K47" s="88">
        <v>0</v>
      </c>
      <c r="L47" s="75" t="s">
        <v>50</v>
      </c>
      <c r="M47" s="52">
        <f t="shared" si="2"/>
        <v>0</v>
      </c>
    </row>
    <row r="48" spans="1:13" ht="24">
      <c r="A48" s="52" t="s">
        <v>160</v>
      </c>
      <c r="B48" s="52" t="s">
        <v>161</v>
      </c>
      <c r="C48" s="52" t="s">
        <v>194</v>
      </c>
      <c r="D48" s="52">
        <f t="shared" si="0"/>
        <v>0</v>
      </c>
      <c r="E48" s="52">
        <v>8</v>
      </c>
      <c r="F48" s="88">
        <v>0</v>
      </c>
      <c r="G48" s="89">
        <v>0</v>
      </c>
      <c r="H48" s="88">
        <v>0</v>
      </c>
      <c r="I48" s="88">
        <v>0</v>
      </c>
      <c r="J48" s="89">
        <v>0</v>
      </c>
      <c r="K48" s="88">
        <v>0</v>
      </c>
      <c r="L48" s="75" t="s">
        <v>50</v>
      </c>
      <c r="M48" s="52">
        <f t="shared" si="2"/>
        <v>0</v>
      </c>
    </row>
    <row r="49" spans="1:13" ht="14.25">
      <c r="A49" s="52" t="s">
        <v>162</v>
      </c>
      <c r="B49" s="52" t="s">
        <v>163</v>
      </c>
      <c r="C49" s="52" t="s">
        <v>194</v>
      </c>
      <c r="D49" s="52">
        <f t="shared" si="0"/>
        <v>0</v>
      </c>
      <c r="E49" s="52">
        <v>5</v>
      </c>
      <c r="F49" s="88">
        <v>0</v>
      </c>
      <c r="G49" s="89">
        <v>0</v>
      </c>
      <c r="H49" s="88">
        <v>0</v>
      </c>
      <c r="I49" s="88">
        <v>0</v>
      </c>
      <c r="J49" s="89">
        <v>0</v>
      </c>
      <c r="K49" s="88">
        <v>0</v>
      </c>
      <c r="L49" s="75" t="s">
        <v>50</v>
      </c>
      <c r="M49" s="52">
        <f t="shared" si="2"/>
        <v>0</v>
      </c>
    </row>
    <row r="50" spans="1:13" ht="24">
      <c r="A50" s="52" t="s">
        <v>164</v>
      </c>
      <c r="B50" s="52" t="s">
        <v>165</v>
      </c>
      <c r="C50" s="52" t="s">
        <v>194</v>
      </c>
      <c r="D50" s="52">
        <f t="shared" si="0"/>
        <v>0</v>
      </c>
      <c r="E50" s="52">
        <v>11</v>
      </c>
      <c r="F50" s="88">
        <v>0</v>
      </c>
      <c r="G50" s="89">
        <v>0</v>
      </c>
      <c r="H50" s="88">
        <v>0</v>
      </c>
      <c r="I50" s="88">
        <v>0</v>
      </c>
      <c r="J50" s="89">
        <v>0</v>
      </c>
      <c r="K50" s="88">
        <v>0</v>
      </c>
      <c r="L50" s="75" t="s">
        <v>50</v>
      </c>
      <c r="M50" s="52">
        <f t="shared" si="2"/>
        <v>0</v>
      </c>
    </row>
    <row r="51" spans="1:13" ht="24">
      <c r="A51" s="52" t="s">
        <v>166</v>
      </c>
      <c r="B51" s="52" t="s">
        <v>167</v>
      </c>
      <c r="C51" s="52" t="s">
        <v>194</v>
      </c>
      <c r="D51" s="52">
        <f t="shared" si="0"/>
        <v>0</v>
      </c>
      <c r="E51" s="52">
        <v>6</v>
      </c>
      <c r="F51" s="88">
        <v>0</v>
      </c>
      <c r="G51" s="89">
        <v>0</v>
      </c>
      <c r="H51" s="88">
        <v>0</v>
      </c>
      <c r="I51" s="88">
        <v>0</v>
      </c>
      <c r="J51" s="89">
        <v>0</v>
      </c>
      <c r="K51" s="88">
        <v>0</v>
      </c>
      <c r="L51" s="75" t="s">
        <v>50</v>
      </c>
      <c r="M51" s="52">
        <f t="shared" si="2"/>
        <v>0</v>
      </c>
    </row>
    <row r="52" spans="1:13" ht="14.25">
      <c r="A52" s="33" t="s">
        <v>168</v>
      </c>
      <c r="B52" s="52" t="s">
        <v>169</v>
      </c>
      <c r="C52" s="52" t="s">
        <v>194</v>
      </c>
      <c r="D52" s="52">
        <f t="shared" si="0"/>
        <v>0</v>
      </c>
      <c r="E52" s="52">
        <v>6</v>
      </c>
      <c r="F52" s="88">
        <v>0</v>
      </c>
      <c r="G52" s="89">
        <v>0</v>
      </c>
      <c r="H52" s="88">
        <v>0</v>
      </c>
      <c r="I52" s="88">
        <v>0</v>
      </c>
      <c r="J52" s="89">
        <v>0</v>
      </c>
      <c r="K52" s="88">
        <v>0</v>
      </c>
      <c r="L52" s="75"/>
      <c r="M52" s="52">
        <f t="shared" si="2"/>
        <v>0</v>
      </c>
    </row>
    <row r="53" spans="1:13" s="93" customFormat="1" ht="36">
      <c r="A53" s="58" t="s">
        <v>170</v>
      </c>
      <c r="B53" s="59" t="s">
        <v>171</v>
      </c>
      <c r="C53" s="58" t="s">
        <v>194</v>
      </c>
      <c r="D53" s="58">
        <f>D51</f>
        <v>0</v>
      </c>
      <c r="E53" s="58">
        <v>85</v>
      </c>
      <c r="F53" s="90">
        <v>85</v>
      </c>
      <c r="G53" s="91">
        <v>0</v>
      </c>
      <c r="H53" s="90">
        <v>0</v>
      </c>
      <c r="I53" s="90">
        <v>0</v>
      </c>
      <c r="J53" s="91">
        <v>0</v>
      </c>
      <c r="K53" s="90">
        <v>0</v>
      </c>
      <c r="L53" s="92" t="s">
        <v>189</v>
      </c>
      <c r="M53" s="58">
        <f>M51</f>
        <v>0</v>
      </c>
    </row>
    <row r="54" spans="1:13" s="93" customFormat="1" ht="24">
      <c r="A54" s="58" t="s">
        <v>172</v>
      </c>
      <c r="B54" s="58" t="s">
        <v>173</v>
      </c>
      <c r="C54" s="58" t="s">
        <v>194</v>
      </c>
      <c r="D54" s="58">
        <f>D53</f>
        <v>0</v>
      </c>
      <c r="E54" s="58">
        <v>142</v>
      </c>
      <c r="F54" s="90">
        <v>0</v>
      </c>
      <c r="G54" s="94">
        <v>0</v>
      </c>
      <c r="H54" s="90">
        <v>0</v>
      </c>
      <c r="I54" s="90">
        <v>0</v>
      </c>
      <c r="J54" s="94">
        <v>0</v>
      </c>
      <c r="K54" s="90">
        <v>0</v>
      </c>
      <c r="L54" s="92" t="s">
        <v>50</v>
      </c>
      <c r="M54" s="58">
        <f>M53</f>
        <v>0</v>
      </c>
    </row>
    <row r="55" spans="1:13" ht="24">
      <c r="A55" s="95" t="s">
        <v>206</v>
      </c>
      <c r="B55" s="96">
        <f>SUM(E5:E52)</f>
        <v>181</v>
      </c>
      <c r="C55" s="68"/>
      <c r="D55" s="68"/>
      <c r="E55" s="68"/>
      <c r="F55" s="68"/>
      <c r="G55" s="68"/>
      <c r="H55" s="68"/>
      <c r="I55" s="68"/>
      <c r="J55" s="68"/>
      <c r="K55" s="97"/>
      <c r="L55" s="68"/>
      <c r="M55" s="68"/>
    </row>
    <row r="56" spans="1:13" ht="24">
      <c r="A56" s="77" t="s">
        <v>238</v>
      </c>
      <c r="B56" s="52">
        <f>SUM(E53:E54)</f>
        <v>227</v>
      </c>
      <c r="C56" s="68"/>
      <c r="D56" s="68"/>
      <c r="E56" s="68"/>
      <c r="F56" s="68"/>
      <c r="G56" s="68"/>
      <c r="H56" s="68"/>
      <c r="I56" s="68"/>
      <c r="J56" s="68"/>
      <c r="K56" s="97"/>
      <c r="L56" s="68"/>
      <c r="M56" s="68"/>
    </row>
    <row r="57" spans="1:13" ht="14.25">
      <c r="A57" s="77" t="s">
        <v>208</v>
      </c>
      <c r="B57" s="52">
        <f>B55+B56</f>
        <v>408</v>
      </c>
      <c r="C57" s="68"/>
      <c r="D57" s="68"/>
      <c r="E57" s="68"/>
      <c r="F57" s="68"/>
      <c r="G57" s="68"/>
      <c r="H57" s="68"/>
      <c r="I57" s="68"/>
      <c r="J57" s="68"/>
      <c r="K57" s="97"/>
      <c r="L57" s="68"/>
      <c r="M57" s="68"/>
    </row>
    <row r="58" ht="14.25">
      <c r="K58" s="97"/>
    </row>
    <row r="59" spans="1:11" ht="15">
      <c r="A59" s="98" t="s">
        <v>239</v>
      </c>
      <c r="B59" s="99" t="s">
        <v>240</v>
      </c>
      <c r="K59" s="97"/>
    </row>
    <row r="60" spans="1:11" ht="14.25">
      <c r="A60" s="28" t="s">
        <v>14</v>
      </c>
      <c r="B60" s="68"/>
      <c r="C60" s="68"/>
      <c r="D60" s="68"/>
      <c r="E60" s="68"/>
      <c r="F60" s="68"/>
      <c r="G60" s="68"/>
      <c r="H60" s="68"/>
      <c r="I60" s="70"/>
      <c r="J60" s="70"/>
      <c r="K60" s="97"/>
    </row>
    <row r="61" spans="1:11" ht="14.25">
      <c r="A61" s="28" t="s">
        <v>64</v>
      </c>
      <c r="B61" s="28"/>
      <c r="C61" s="28"/>
      <c r="D61" s="28"/>
      <c r="E61" s="28"/>
      <c r="F61" s="28"/>
      <c r="G61" s="100"/>
      <c r="H61" s="100"/>
      <c r="I61" s="100"/>
      <c r="J61" s="100"/>
      <c r="K61" s="100"/>
    </row>
    <row r="65535" ht="14.25" hidden="1"/>
  </sheetData>
  <sheetProtection selectLockedCells="1" selectUnlockedCells="1"/>
  <mergeCells count="2">
    <mergeCell ref="A1:M1"/>
    <mergeCell ref="G61:K61"/>
  </mergeCells>
  <printOptions/>
  <pageMargins left="0.6180555555555556" right="0.4979166666666667" top="1.0527777777777778" bottom="1.0527777777777778" header="0.7875" footer="0.7875"/>
  <pageSetup horizontalDpi="300" verticalDpi="300" orientation="portrait" paperSize="9" scale="50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90" zoomScaleNormal="90" workbookViewId="0" topLeftCell="A43">
      <selection activeCell="J5" sqref="J5"/>
    </sheetView>
  </sheetViews>
  <sheetFormatPr defaultColWidth="10.3984375" defaultRowHeight="14.25"/>
  <cols>
    <col min="1" max="16384" width="10.5" style="1" customWidth="1"/>
  </cols>
  <sheetData>
    <row r="1" spans="1:9" ht="15.75" customHeight="1">
      <c r="A1" s="101" t="s">
        <v>241</v>
      </c>
      <c r="B1" s="101"/>
      <c r="C1" s="101"/>
      <c r="D1" s="101"/>
      <c r="E1" s="101"/>
      <c r="F1" s="101"/>
      <c r="G1" s="101"/>
      <c r="H1" s="101"/>
      <c r="I1" s="101"/>
    </row>
    <row r="2" spans="1:2" ht="15.75" customHeight="1">
      <c r="A2" s="102">
        <f>'контрол лист'!A2</f>
        <v>0</v>
      </c>
      <c r="B2" s="102"/>
    </row>
    <row r="3" spans="1:9" ht="26.25" customHeight="1">
      <c r="A3" s="12" t="s">
        <v>90</v>
      </c>
      <c r="B3" s="33" t="s">
        <v>91</v>
      </c>
      <c r="C3" s="49" t="s">
        <v>92</v>
      </c>
      <c r="D3" s="12" t="s">
        <v>93</v>
      </c>
      <c r="E3" s="51" t="s">
        <v>242</v>
      </c>
      <c r="F3" s="51"/>
      <c r="G3" s="51"/>
      <c r="H3" s="51"/>
      <c r="I3" s="51"/>
    </row>
    <row r="4" spans="1:9" ht="25.5">
      <c r="A4" s="14">
        <v>1</v>
      </c>
      <c r="B4" s="33" t="s">
        <v>95</v>
      </c>
      <c r="C4" s="52">
        <v>1.2</v>
      </c>
      <c r="D4" s="103" t="s">
        <v>96</v>
      </c>
      <c r="E4" s="54">
        <v>44019</v>
      </c>
      <c r="F4" s="104"/>
      <c r="G4" s="104"/>
      <c r="H4" s="54" t="s">
        <v>50</v>
      </c>
      <c r="I4" s="54" t="s">
        <v>50</v>
      </c>
    </row>
    <row r="5" spans="1:9" ht="25.5">
      <c r="A5" s="14">
        <v>2</v>
      </c>
      <c r="B5" s="33" t="s">
        <v>97</v>
      </c>
      <c r="C5" s="52" t="s">
        <v>98</v>
      </c>
      <c r="D5" s="103" t="s">
        <v>96</v>
      </c>
      <c r="E5" s="54">
        <v>44019</v>
      </c>
      <c r="F5" s="104"/>
      <c r="G5" s="104"/>
      <c r="H5" s="54" t="s">
        <v>50</v>
      </c>
      <c r="I5" s="54" t="s">
        <v>50</v>
      </c>
    </row>
    <row r="6" spans="1:9" ht="38.25">
      <c r="A6" s="14">
        <v>3</v>
      </c>
      <c r="B6" s="33" t="s">
        <v>99</v>
      </c>
      <c r="C6" s="52" t="s">
        <v>100</v>
      </c>
      <c r="D6" s="103" t="s">
        <v>96</v>
      </c>
      <c r="E6" s="54">
        <v>44019</v>
      </c>
      <c r="F6" s="104"/>
      <c r="G6" s="104"/>
      <c r="H6" s="54" t="s">
        <v>50</v>
      </c>
      <c r="I6" s="54" t="s">
        <v>50</v>
      </c>
    </row>
    <row r="7" spans="1:9" ht="25.5">
      <c r="A7" s="14">
        <v>4</v>
      </c>
      <c r="B7" s="33" t="s">
        <v>101</v>
      </c>
      <c r="C7" s="52" t="s">
        <v>102</v>
      </c>
      <c r="D7" s="103" t="s">
        <v>96</v>
      </c>
      <c r="E7" s="54">
        <v>44019</v>
      </c>
      <c r="F7" s="104"/>
      <c r="G7" s="104"/>
      <c r="H7" s="54" t="s">
        <v>50</v>
      </c>
      <c r="I7" s="54" t="s">
        <v>50</v>
      </c>
    </row>
    <row r="8" spans="1:9" ht="38.25">
      <c r="A8" s="14">
        <v>5</v>
      </c>
      <c r="B8" s="33" t="s">
        <v>103</v>
      </c>
      <c r="C8" s="52">
        <v>18.19</v>
      </c>
      <c r="D8" s="103" t="s">
        <v>96</v>
      </c>
      <c r="E8" s="54">
        <v>44019</v>
      </c>
      <c r="F8" s="104"/>
      <c r="G8" s="104"/>
      <c r="H8" s="54" t="s">
        <v>50</v>
      </c>
      <c r="I8" s="54" t="s">
        <v>50</v>
      </c>
    </row>
    <row r="9" spans="1:9" ht="38.25">
      <c r="A9" s="14">
        <v>6</v>
      </c>
      <c r="B9" s="33" t="s">
        <v>104</v>
      </c>
      <c r="C9" s="52">
        <v>108</v>
      </c>
      <c r="D9" s="103" t="s">
        <v>96</v>
      </c>
      <c r="E9" s="54">
        <v>44019</v>
      </c>
      <c r="F9" s="104"/>
      <c r="G9" s="104"/>
      <c r="H9" s="54" t="s">
        <v>50</v>
      </c>
      <c r="I9" s="54" t="s">
        <v>50</v>
      </c>
    </row>
    <row r="10" spans="1:9" ht="38.25">
      <c r="A10" s="14">
        <v>7</v>
      </c>
      <c r="B10" s="33" t="s">
        <v>105</v>
      </c>
      <c r="C10" s="52">
        <v>22.21</v>
      </c>
      <c r="D10" s="103" t="s">
        <v>96</v>
      </c>
      <c r="E10" s="54">
        <v>44019</v>
      </c>
      <c r="F10" s="104"/>
      <c r="G10" s="104"/>
      <c r="H10" s="54" t="s">
        <v>50</v>
      </c>
      <c r="I10" s="54" t="s">
        <v>50</v>
      </c>
    </row>
    <row r="11" spans="1:9" ht="38.25">
      <c r="A11" s="14">
        <v>8</v>
      </c>
      <c r="B11" s="33" t="s">
        <v>106</v>
      </c>
      <c r="C11" s="52">
        <v>23.24</v>
      </c>
      <c r="D11" s="103" t="s">
        <v>96</v>
      </c>
      <c r="E11" s="54">
        <v>44019</v>
      </c>
      <c r="F11" s="104"/>
      <c r="G11" s="104"/>
      <c r="H11" s="54" t="s">
        <v>50</v>
      </c>
      <c r="I11" s="54" t="s">
        <v>50</v>
      </c>
    </row>
    <row r="12" spans="1:9" ht="38.25">
      <c r="A12" s="14">
        <v>9</v>
      </c>
      <c r="B12" s="33" t="s">
        <v>107</v>
      </c>
      <c r="C12" s="52">
        <v>25.26</v>
      </c>
      <c r="D12" s="103" t="s">
        <v>96</v>
      </c>
      <c r="E12" s="54">
        <v>44019</v>
      </c>
      <c r="F12" s="104"/>
      <c r="G12" s="104"/>
      <c r="H12" s="54" t="s">
        <v>50</v>
      </c>
      <c r="I12" s="54" t="s">
        <v>50</v>
      </c>
    </row>
    <row r="13" spans="1:9" ht="25.5">
      <c r="A13" s="14">
        <v>10</v>
      </c>
      <c r="B13" s="33" t="s">
        <v>108</v>
      </c>
      <c r="C13" s="52" t="s">
        <v>109</v>
      </c>
      <c r="D13" s="103" t="s">
        <v>96</v>
      </c>
      <c r="E13" s="54">
        <v>44019</v>
      </c>
      <c r="F13" s="104"/>
      <c r="G13" s="104"/>
      <c r="H13" s="54" t="s">
        <v>50</v>
      </c>
      <c r="I13" s="54" t="s">
        <v>50</v>
      </c>
    </row>
    <row r="14" spans="1:9" ht="51">
      <c r="A14" s="14">
        <v>11</v>
      </c>
      <c r="B14" s="33" t="s">
        <v>110</v>
      </c>
      <c r="C14" s="52" t="s">
        <v>111</v>
      </c>
      <c r="D14" s="103" t="s">
        <v>96</v>
      </c>
      <c r="E14" s="54">
        <v>44019</v>
      </c>
      <c r="F14" s="104"/>
      <c r="G14" s="104"/>
      <c r="H14" s="54" t="s">
        <v>50</v>
      </c>
      <c r="I14" s="54" t="s">
        <v>50</v>
      </c>
    </row>
    <row r="15" spans="1:9" ht="51">
      <c r="A15" s="14">
        <v>12</v>
      </c>
      <c r="B15" s="33" t="s">
        <v>112</v>
      </c>
      <c r="C15" s="52">
        <v>37</v>
      </c>
      <c r="D15" s="103" t="s">
        <v>96</v>
      </c>
      <c r="E15" s="54">
        <v>44019</v>
      </c>
      <c r="F15" s="104"/>
      <c r="G15" s="104"/>
      <c r="H15" s="54" t="s">
        <v>50</v>
      </c>
      <c r="I15" s="54" t="s">
        <v>50</v>
      </c>
    </row>
    <row r="16" spans="1:9" ht="38.25">
      <c r="A16" s="14">
        <v>13</v>
      </c>
      <c r="B16" s="33" t="s">
        <v>113</v>
      </c>
      <c r="C16" s="52" t="s">
        <v>114</v>
      </c>
      <c r="D16" s="103" t="s">
        <v>96</v>
      </c>
      <c r="E16" s="54">
        <v>44019</v>
      </c>
      <c r="F16" s="104"/>
      <c r="G16" s="104"/>
      <c r="H16" s="54" t="s">
        <v>50</v>
      </c>
      <c r="I16" s="54" t="s">
        <v>50</v>
      </c>
    </row>
    <row r="17" spans="1:9" ht="25.5">
      <c r="A17" s="14">
        <v>14</v>
      </c>
      <c r="B17" s="33" t="s">
        <v>115</v>
      </c>
      <c r="C17" s="52" t="s">
        <v>116</v>
      </c>
      <c r="D17" s="103" t="s">
        <v>96</v>
      </c>
      <c r="E17" s="54">
        <v>44019</v>
      </c>
      <c r="F17" s="104"/>
      <c r="G17" s="104"/>
      <c r="H17" s="54" t="s">
        <v>50</v>
      </c>
      <c r="I17" s="54" t="s">
        <v>50</v>
      </c>
    </row>
    <row r="18" spans="1:9" ht="38.25">
      <c r="A18" s="14">
        <v>15</v>
      </c>
      <c r="B18" s="33" t="s">
        <v>117</v>
      </c>
      <c r="C18" s="52">
        <v>55.63</v>
      </c>
      <c r="D18" s="103" t="s">
        <v>96</v>
      </c>
      <c r="E18" s="54">
        <v>44019</v>
      </c>
      <c r="F18" s="104"/>
      <c r="G18" s="104"/>
      <c r="H18" s="54" t="s">
        <v>50</v>
      </c>
      <c r="I18" s="54" t="s">
        <v>50</v>
      </c>
    </row>
    <row r="19" spans="1:9" ht="25.5">
      <c r="A19" s="14">
        <v>16</v>
      </c>
      <c r="B19" s="33" t="s">
        <v>118</v>
      </c>
      <c r="C19" s="52">
        <v>64.67</v>
      </c>
      <c r="D19" s="103" t="s">
        <v>96</v>
      </c>
      <c r="E19" s="54">
        <v>44019</v>
      </c>
      <c r="F19" s="104"/>
      <c r="G19" s="104"/>
      <c r="H19" s="54" t="s">
        <v>50</v>
      </c>
      <c r="I19" s="54" t="s">
        <v>50</v>
      </c>
    </row>
    <row r="20" spans="1:9" ht="25.5">
      <c r="A20" s="14">
        <v>17</v>
      </c>
      <c r="B20" s="33" t="s">
        <v>119</v>
      </c>
      <c r="C20" s="52">
        <v>65.66</v>
      </c>
      <c r="D20" s="103" t="s">
        <v>96</v>
      </c>
      <c r="E20" s="54">
        <v>44019</v>
      </c>
      <c r="F20" s="104"/>
      <c r="G20" s="104"/>
      <c r="H20" s="54" t="s">
        <v>50</v>
      </c>
      <c r="I20" s="54" t="s">
        <v>50</v>
      </c>
    </row>
    <row r="21" spans="1:9" ht="51">
      <c r="A21" s="14">
        <v>18</v>
      </c>
      <c r="B21" s="33" t="s">
        <v>120</v>
      </c>
      <c r="C21" s="52" t="s">
        <v>121</v>
      </c>
      <c r="D21" s="103" t="s">
        <v>96</v>
      </c>
      <c r="E21" s="54">
        <v>44019</v>
      </c>
      <c r="F21" s="104"/>
      <c r="G21" s="104"/>
      <c r="H21" s="54" t="s">
        <v>50</v>
      </c>
      <c r="I21" s="54" t="s">
        <v>50</v>
      </c>
    </row>
    <row r="22" spans="1:9" ht="38.25">
      <c r="A22" s="14">
        <v>19</v>
      </c>
      <c r="B22" s="33" t="s">
        <v>122</v>
      </c>
      <c r="C22" s="52">
        <v>27.28</v>
      </c>
      <c r="D22" s="103" t="s">
        <v>96</v>
      </c>
      <c r="E22" s="54">
        <v>44019</v>
      </c>
      <c r="F22" s="104"/>
      <c r="G22" s="104"/>
      <c r="H22" s="54" t="s">
        <v>50</v>
      </c>
      <c r="I22" s="54" t="s">
        <v>50</v>
      </c>
    </row>
    <row r="23" spans="1:9" ht="63.75">
      <c r="A23" s="14">
        <v>20</v>
      </c>
      <c r="B23" s="33" t="s">
        <v>123</v>
      </c>
      <c r="C23" s="52" t="s">
        <v>124</v>
      </c>
      <c r="D23" s="103" t="s">
        <v>96</v>
      </c>
      <c r="E23" s="54">
        <v>44019</v>
      </c>
      <c r="F23" s="104"/>
      <c r="G23" s="104"/>
      <c r="H23" s="54" t="s">
        <v>50</v>
      </c>
      <c r="I23" s="54" t="s">
        <v>50</v>
      </c>
    </row>
    <row r="24" spans="1:9" ht="25.5">
      <c r="A24" s="14">
        <v>21</v>
      </c>
      <c r="B24" s="33" t="s">
        <v>125</v>
      </c>
      <c r="C24" s="52" t="s">
        <v>126</v>
      </c>
      <c r="D24" s="103" t="s">
        <v>96</v>
      </c>
      <c r="E24" s="54">
        <v>44019</v>
      </c>
      <c r="F24" s="104"/>
      <c r="G24" s="104"/>
      <c r="H24" s="54" t="s">
        <v>50</v>
      </c>
      <c r="I24" s="54" t="s">
        <v>50</v>
      </c>
    </row>
    <row r="25" spans="1:9" ht="14.25">
      <c r="A25" s="14">
        <v>22</v>
      </c>
      <c r="B25" s="33" t="s">
        <v>127</v>
      </c>
      <c r="C25" s="52">
        <v>10.9</v>
      </c>
      <c r="D25" s="103" t="s">
        <v>96</v>
      </c>
      <c r="E25" s="54">
        <v>44019</v>
      </c>
      <c r="F25" s="104"/>
      <c r="G25" s="104"/>
      <c r="H25" s="54" t="s">
        <v>50</v>
      </c>
      <c r="I25" s="54" t="s">
        <v>50</v>
      </c>
    </row>
    <row r="26" spans="1:9" ht="38.25">
      <c r="A26" s="14">
        <v>23</v>
      </c>
      <c r="B26" s="33" t="s">
        <v>128</v>
      </c>
      <c r="C26" s="52">
        <v>114</v>
      </c>
      <c r="D26" s="103" t="s">
        <v>96</v>
      </c>
      <c r="E26" s="54">
        <v>44019</v>
      </c>
      <c r="F26" s="104"/>
      <c r="G26" s="104"/>
      <c r="H26" s="54" t="s">
        <v>50</v>
      </c>
      <c r="I26" s="54" t="s">
        <v>50</v>
      </c>
    </row>
    <row r="27" spans="1:9" ht="25.5">
      <c r="A27" s="14">
        <v>24</v>
      </c>
      <c r="B27" s="33" t="s">
        <v>129</v>
      </c>
      <c r="C27" s="52" t="s">
        <v>130</v>
      </c>
      <c r="D27" s="103" t="s">
        <v>96</v>
      </c>
      <c r="E27" s="54">
        <v>44019</v>
      </c>
      <c r="F27" s="104"/>
      <c r="G27" s="104"/>
      <c r="H27" s="54" t="s">
        <v>50</v>
      </c>
      <c r="I27" s="54" t="s">
        <v>50</v>
      </c>
    </row>
    <row r="28" spans="1:9" ht="38.25">
      <c r="A28" s="14">
        <v>25</v>
      </c>
      <c r="B28" s="33" t="s">
        <v>131</v>
      </c>
      <c r="C28" s="52">
        <v>112</v>
      </c>
      <c r="D28" s="103" t="s">
        <v>96</v>
      </c>
      <c r="E28" s="54">
        <v>44019</v>
      </c>
      <c r="F28" s="104"/>
      <c r="G28" s="104"/>
      <c r="H28" s="54" t="s">
        <v>50</v>
      </c>
      <c r="I28" s="54" t="s">
        <v>50</v>
      </c>
    </row>
    <row r="29" spans="1:9" ht="25.5">
      <c r="A29" s="14">
        <v>26</v>
      </c>
      <c r="B29" s="33" t="s">
        <v>132</v>
      </c>
      <c r="C29" s="52">
        <v>116</v>
      </c>
      <c r="D29" s="103" t="s">
        <v>96</v>
      </c>
      <c r="E29" s="54">
        <v>44019</v>
      </c>
      <c r="F29" s="104"/>
      <c r="G29" s="104"/>
      <c r="H29" s="54" t="s">
        <v>50</v>
      </c>
      <c r="I29" s="54" t="s">
        <v>50</v>
      </c>
    </row>
    <row r="30" spans="1:9" ht="63.75">
      <c r="A30" s="14">
        <v>27</v>
      </c>
      <c r="B30" s="33" t="s">
        <v>123</v>
      </c>
      <c r="C30" s="52" t="s">
        <v>133</v>
      </c>
      <c r="D30" s="103" t="s">
        <v>96</v>
      </c>
      <c r="E30" s="54">
        <v>44019</v>
      </c>
      <c r="F30" s="104"/>
      <c r="G30" s="104"/>
      <c r="H30" s="54" t="s">
        <v>50</v>
      </c>
      <c r="I30" s="54" t="s">
        <v>50</v>
      </c>
    </row>
    <row r="31" spans="1:9" ht="38.25">
      <c r="A31" s="14">
        <v>28</v>
      </c>
      <c r="B31" s="33" t="s">
        <v>122</v>
      </c>
      <c r="C31" s="52">
        <v>51.52</v>
      </c>
      <c r="D31" s="103" t="s">
        <v>96</v>
      </c>
      <c r="E31" s="54">
        <v>44019</v>
      </c>
      <c r="F31" s="104"/>
      <c r="G31" s="104"/>
      <c r="H31" s="54" t="s">
        <v>50</v>
      </c>
      <c r="I31" s="54" t="s">
        <v>50</v>
      </c>
    </row>
    <row r="32" spans="1:9" ht="51">
      <c r="A32" s="14">
        <v>29</v>
      </c>
      <c r="B32" s="33" t="s">
        <v>134</v>
      </c>
      <c r="C32" s="52" t="s">
        <v>135</v>
      </c>
      <c r="D32" s="103" t="s">
        <v>96</v>
      </c>
      <c r="E32" s="54">
        <v>44019</v>
      </c>
      <c r="F32" s="104"/>
      <c r="G32" s="104"/>
      <c r="H32" s="54" t="s">
        <v>50</v>
      </c>
      <c r="I32" s="54" t="s">
        <v>50</v>
      </c>
    </row>
    <row r="33" spans="1:9" ht="38.25">
      <c r="A33" s="14">
        <v>30</v>
      </c>
      <c r="B33" s="33" t="s">
        <v>136</v>
      </c>
      <c r="C33" s="52" t="s">
        <v>137</v>
      </c>
      <c r="D33" s="103" t="s">
        <v>96</v>
      </c>
      <c r="E33" s="54">
        <v>44019</v>
      </c>
      <c r="F33" s="104"/>
      <c r="G33" s="104"/>
      <c r="H33" s="54" t="s">
        <v>50</v>
      </c>
      <c r="I33" s="54" t="s">
        <v>50</v>
      </c>
    </row>
    <row r="34" spans="1:9" ht="38.25">
      <c r="A34" s="14">
        <v>31</v>
      </c>
      <c r="B34" s="33" t="s">
        <v>138</v>
      </c>
      <c r="C34" s="52" t="s">
        <v>139</v>
      </c>
      <c r="D34" s="103" t="s">
        <v>96</v>
      </c>
      <c r="E34" s="54">
        <v>44019</v>
      </c>
      <c r="F34" s="104"/>
      <c r="G34" s="104"/>
      <c r="H34" s="54" t="s">
        <v>50</v>
      </c>
      <c r="I34" s="54" t="s">
        <v>50</v>
      </c>
    </row>
    <row r="35" spans="1:9" ht="25.5">
      <c r="A35" s="14">
        <v>32</v>
      </c>
      <c r="B35" s="33" t="s">
        <v>140</v>
      </c>
      <c r="C35" s="52" t="s">
        <v>141</v>
      </c>
      <c r="D35" s="103" t="s">
        <v>96</v>
      </c>
      <c r="E35" s="54">
        <v>44019</v>
      </c>
      <c r="F35" s="104"/>
      <c r="G35" s="104"/>
      <c r="H35" s="54" t="s">
        <v>50</v>
      </c>
      <c r="I35" s="54" t="s">
        <v>50</v>
      </c>
    </row>
    <row r="36" spans="1:9" ht="51">
      <c r="A36" s="14">
        <v>33</v>
      </c>
      <c r="B36" s="33" t="s">
        <v>142</v>
      </c>
      <c r="C36" s="52">
        <v>69</v>
      </c>
      <c r="D36" s="103" t="s">
        <v>96</v>
      </c>
      <c r="E36" s="54">
        <v>44019</v>
      </c>
      <c r="F36" s="104"/>
      <c r="G36" s="104"/>
      <c r="H36" s="54" t="s">
        <v>50</v>
      </c>
      <c r="I36" s="54" t="s">
        <v>50</v>
      </c>
    </row>
    <row r="37" spans="1:9" ht="25.5">
      <c r="A37" s="14">
        <v>34</v>
      </c>
      <c r="B37" s="33" t="s">
        <v>143</v>
      </c>
      <c r="C37" s="52">
        <v>80</v>
      </c>
      <c r="D37" s="103" t="s">
        <v>96</v>
      </c>
      <c r="E37" s="54">
        <v>44019</v>
      </c>
      <c r="F37" s="104"/>
      <c r="G37" s="104"/>
      <c r="H37" s="54" t="s">
        <v>50</v>
      </c>
      <c r="I37" s="54" t="s">
        <v>50</v>
      </c>
    </row>
    <row r="38" spans="1:9" ht="25.5">
      <c r="A38" s="14">
        <v>35</v>
      </c>
      <c r="B38" s="33" t="s">
        <v>144</v>
      </c>
      <c r="C38" s="52">
        <v>74.75</v>
      </c>
      <c r="D38" s="103" t="s">
        <v>96</v>
      </c>
      <c r="E38" s="54">
        <v>44019</v>
      </c>
      <c r="F38" s="104"/>
      <c r="G38" s="104"/>
      <c r="H38" s="54" t="s">
        <v>50</v>
      </c>
      <c r="I38" s="54" t="s">
        <v>50</v>
      </c>
    </row>
    <row r="39" spans="1:9" ht="38.25">
      <c r="A39" s="14">
        <v>36</v>
      </c>
      <c r="B39" s="33" t="s">
        <v>145</v>
      </c>
      <c r="C39" s="52" t="s">
        <v>146</v>
      </c>
      <c r="D39" s="103" t="s">
        <v>96</v>
      </c>
      <c r="E39" s="54">
        <v>44019</v>
      </c>
      <c r="F39" s="104"/>
      <c r="G39" s="104"/>
      <c r="H39" s="54" t="s">
        <v>50</v>
      </c>
      <c r="I39" s="54" t="s">
        <v>50</v>
      </c>
    </row>
    <row r="40" spans="1:9" ht="25.5">
      <c r="A40" s="14">
        <v>37</v>
      </c>
      <c r="B40" s="33" t="s">
        <v>147</v>
      </c>
      <c r="C40" s="52">
        <v>96.97</v>
      </c>
      <c r="D40" s="103" t="s">
        <v>96</v>
      </c>
      <c r="E40" s="54">
        <v>44019</v>
      </c>
      <c r="F40" s="104"/>
      <c r="G40" s="104"/>
      <c r="H40" s="54" t="s">
        <v>50</v>
      </c>
      <c r="I40" s="54" t="s">
        <v>50</v>
      </c>
    </row>
    <row r="41" spans="1:9" ht="38.25">
      <c r="A41" s="14">
        <v>38</v>
      </c>
      <c r="B41" s="33" t="s">
        <v>148</v>
      </c>
      <c r="C41" s="52" t="s">
        <v>149</v>
      </c>
      <c r="D41" s="103" t="s">
        <v>96</v>
      </c>
      <c r="E41" s="54">
        <v>44019</v>
      </c>
      <c r="F41" s="104"/>
      <c r="G41" s="104"/>
      <c r="H41" s="54" t="s">
        <v>50</v>
      </c>
      <c r="I41" s="54" t="s">
        <v>50</v>
      </c>
    </row>
    <row r="42" spans="1:9" ht="38.25">
      <c r="A42" s="14">
        <v>39</v>
      </c>
      <c r="B42" s="33" t="s">
        <v>150</v>
      </c>
      <c r="C42" s="52" t="s">
        <v>151</v>
      </c>
      <c r="D42" s="103" t="s">
        <v>96</v>
      </c>
      <c r="E42" s="54">
        <v>44019</v>
      </c>
      <c r="F42" s="104"/>
      <c r="G42" s="104"/>
      <c r="H42" s="54" t="s">
        <v>50</v>
      </c>
      <c r="I42" s="54" t="s">
        <v>50</v>
      </c>
    </row>
    <row r="43" spans="1:9" ht="51">
      <c r="A43" s="14">
        <v>40</v>
      </c>
      <c r="B43" s="33" t="s">
        <v>152</v>
      </c>
      <c r="C43" s="52" t="s">
        <v>153</v>
      </c>
      <c r="D43" s="103" t="s">
        <v>96</v>
      </c>
      <c r="E43" s="54" t="s">
        <v>50</v>
      </c>
      <c r="F43" s="104"/>
      <c r="G43" s="104"/>
      <c r="H43" s="54">
        <v>44029</v>
      </c>
      <c r="I43" s="54" t="s">
        <v>50</v>
      </c>
    </row>
    <row r="44" spans="1:9" ht="24">
      <c r="A44" s="14">
        <v>41</v>
      </c>
      <c r="B44" s="33" t="s">
        <v>154</v>
      </c>
      <c r="C44" s="52" t="s">
        <v>155</v>
      </c>
      <c r="D44" s="103" t="s">
        <v>96</v>
      </c>
      <c r="E44" s="54" t="s">
        <v>50</v>
      </c>
      <c r="F44" s="104"/>
      <c r="G44" s="104"/>
      <c r="H44" s="54">
        <v>44029</v>
      </c>
      <c r="I44" s="54" t="s">
        <v>50</v>
      </c>
    </row>
    <row r="45" spans="1:9" ht="25.5">
      <c r="A45" s="14">
        <v>42</v>
      </c>
      <c r="B45" s="33" t="s">
        <v>156</v>
      </c>
      <c r="C45" s="52" t="s">
        <v>157</v>
      </c>
      <c r="D45" s="103" t="s">
        <v>96</v>
      </c>
      <c r="E45" s="54" t="s">
        <v>50</v>
      </c>
      <c r="F45" s="104"/>
      <c r="G45" s="104"/>
      <c r="H45" s="54">
        <v>44029</v>
      </c>
      <c r="I45" s="54" t="s">
        <v>50</v>
      </c>
    </row>
    <row r="46" spans="1:9" ht="51">
      <c r="A46" s="14">
        <v>43</v>
      </c>
      <c r="B46" s="33" t="s">
        <v>158</v>
      </c>
      <c r="C46" s="52" t="s">
        <v>159</v>
      </c>
      <c r="D46" s="103" t="s">
        <v>96</v>
      </c>
      <c r="E46" s="54" t="s">
        <v>50</v>
      </c>
      <c r="F46" s="104"/>
      <c r="G46" s="104"/>
      <c r="H46" s="54">
        <v>44029</v>
      </c>
      <c r="I46" s="54" t="s">
        <v>50</v>
      </c>
    </row>
    <row r="47" spans="1:9" ht="25.5">
      <c r="A47" s="14">
        <v>44</v>
      </c>
      <c r="B47" s="33" t="s">
        <v>160</v>
      </c>
      <c r="C47" s="52" t="s">
        <v>161</v>
      </c>
      <c r="D47" s="103" t="s">
        <v>96</v>
      </c>
      <c r="E47" s="54" t="s">
        <v>243</v>
      </c>
      <c r="F47" s="104"/>
      <c r="G47" s="104"/>
      <c r="H47" s="54">
        <v>44029</v>
      </c>
      <c r="I47" s="54" t="s">
        <v>50</v>
      </c>
    </row>
    <row r="48" spans="1:9" ht="25.5">
      <c r="A48" s="14">
        <v>45</v>
      </c>
      <c r="B48" s="33" t="s">
        <v>162</v>
      </c>
      <c r="C48" s="52" t="s">
        <v>163</v>
      </c>
      <c r="D48" s="103" t="s">
        <v>96</v>
      </c>
      <c r="E48" s="54" t="s">
        <v>50</v>
      </c>
      <c r="F48" s="104"/>
      <c r="G48" s="104"/>
      <c r="H48" s="54">
        <v>44029</v>
      </c>
      <c r="I48" s="54" t="s">
        <v>50</v>
      </c>
    </row>
    <row r="49" spans="1:9" ht="36">
      <c r="A49" s="14">
        <v>46</v>
      </c>
      <c r="B49" s="33" t="s">
        <v>164</v>
      </c>
      <c r="C49" s="52" t="s">
        <v>165</v>
      </c>
      <c r="D49" s="103" t="s">
        <v>96</v>
      </c>
      <c r="E49" s="54"/>
      <c r="F49" s="104"/>
      <c r="G49" s="104"/>
      <c r="H49" s="54">
        <v>44029</v>
      </c>
      <c r="I49" s="54" t="s">
        <v>50</v>
      </c>
    </row>
    <row r="50" spans="1:9" ht="25.5">
      <c r="A50" s="14">
        <v>47</v>
      </c>
      <c r="B50" s="33" t="s">
        <v>166</v>
      </c>
      <c r="C50" s="52" t="s">
        <v>167</v>
      </c>
      <c r="D50" s="103" t="s">
        <v>96</v>
      </c>
      <c r="E50" s="54" t="s">
        <v>50</v>
      </c>
      <c r="F50" s="104"/>
      <c r="G50" s="104"/>
      <c r="H50" s="54">
        <v>44029</v>
      </c>
      <c r="I50" s="54" t="s">
        <v>50</v>
      </c>
    </row>
    <row r="51" spans="1:9" ht="24">
      <c r="A51" s="14">
        <v>48</v>
      </c>
      <c r="B51" s="33" t="s">
        <v>168</v>
      </c>
      <c r="C51" s="52" t="s">
        <v>169</v>
      </c>
      <c r="D51" s="103" t="s">
        <v>96</v>
      </c>
      <c r="E51" s="54" t="s">
        <v>50</v>
      </c>
      <c r="F51" s="104"/>
      <c r="G51" s="104"/>
      <c r="H51" s="54">
        <v>44029</v>
      </c>
      <c r="I51" s="54" t="s">
        <v>50</v>
      </c>
    </row>
    <row r="52" spans="1:9" ht="84">
      <c r="A52" s="14">
        <v>49</v>
      </c>
      <c r="B52" s="33" t="s">
        <v>197</v>
      </c>
      <c r="C52" s="52" t="s">
        <v>198</v>
      </c>
      <c r="D52" s="103" t="s">
        <v>96</v>
      </c>
      <c r="E52" s="54" t="s">
        <v>50</v>
      </c>
      <c r="F52" s="104"/>
      <c r="G52" s="104"/>
      <c r="H52" s="54" t="s">
        <v>50</v>
      </c>
      <c r="I52" s="54">
        <v>44039</v>
      </c>
    </row>
    <row r="53" spans="1:9" ht="108">
      <c r="A53" s="14">
        <v>50</v>
      </c>
      <c r="B53" s="33" t="s">
        <v>200</v>
      </c>
      <c r="C53" s="52" t="s">
        <v>201</v>
      </c>
      <c r="D53" s="103" t="s">
        <v>96</v>
      </c>
      <c r="E53" s="54" t="s">
        <v>50</v>
      </c>
      <c r="F53" s="104"/>
      <c r="G53" s="104"/>
      <c r="H53" s="54" t="s">
        <v>50</v>
      </c>
      <c r="I53" s="54">
        <v>44039</v>
      </c>
    </row>
    <row r="54" spans="1:9" ht="48">
      <c r="A54" s="14">
        <v>51</v>
      </c>
      <c r="B54" s="33" t="s">
        <v>202</v>
      </c>
      <c r="C54" s="52" t="s">
        <v>203</v>
      </c>
      <c r="D54" s="103" t="s">
        <v>96</v>
      </c>
      <c r="E54" s="54" t="s">
        <v>50</v>
      </c>
      <c r="F54" s="104"/>
      <c r="G54" s="104"/>
      <c r="H54" s="54" t="s">
        <v>50</v>
      </c>
      <c r="I54" s="54">
        <v>44039</v>
      </c>
    </row>
    <row r="55" spans="1:9" ht="48">
      <c r="A55" s="14">
        <v>52</v>
      </c>
      <c r="B55" s="105" t="s">
        <v>204</v>
      </c>
      <c r="C55" s="52" t="s">
        <v>205</v>
      </c>
      <c r="D55" s="103" t="s">
        <v>96</v>
      </c>
      <c r="E55" s="54" t="s">
        <v>50</v>
      </c>
      <c r="F55" s="104"/>
      <c r="G55" s="104"/>
      <c r="H55" s="54" t="s">
        <v>50</v>
      </c>
      <c r="I55" s="54">
        <v>44039</v>
      </c>
    </row>
    <row r="56" spans="1:3" ht="15">
      <c r="A56" s="25" t="s">
        <v>14</v>
      </c>
      <c r="B56" s="60"/>
      <c r="C56" s="60"/>
    </row>
    <row r="57" spans="1:5" ht="14.25">
      <c r="A57" s="106" t="s">
        <v>15</v>
      </c>
      <c r="B57" s="106"/>
      <c r="C57" s="106"/>
      <c r="D57" s="101" t="s">
        <v>16</v>
      </c>
      <c r="E57" s="101"/>
    </row>
    <row r="58" spans="1:5" ht="15">
      <c r="A58" s="60"/>
      <c r="B58" s="41"/>
      <c r="E58" s="107"/>
    </row>
    <row r="59" spans="1:5" ht="15">
      <c r="A59" s="108"/>
      <c r="B59" s="25"/>
      <c r="E59" s="107"/>
    </row>
    <row r="60" spans="1:5" ht="15">
      <c r="A60" s="2" t="s">
        <v>17</v>
      </c>
      <c r="B60" s="60"/>
      <c r="E60" s="60"/>
    </row>
    <row r="61" spans="1:5" ht="14.25">
      <c r="A61" s="109" t="s">
        <v>230</v>
      </c>
      <c r="B61" s="109"/>
      <c r="C61" s="109"/>
      <c r="D61" s="101" t="s">
        <v>16</v>
      </c>
      <c r="E61" s="101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2020-09-16T12:37:58Z</cp:lastPrinted>
  <dcterms:created xsi:type="dcterms:W3CDTF">2020-09-13T11:19:56Z</dcterms:created>
  <dcterms:modified xsi:type="dcterms:W3CDTF">2020-09-16T12:54:57Z</dcterms:modified>
  <cp:category/>
  <cp:version/>
  <cp:contentType/>
  <cp:contentStatus/>
  <cp:revision>12</cp:revision>
</cp:coreProperties>
</file>