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_rels/workbook.xml.rels" ContentType="application/vnd.openxmlformats-package.relationships+xml"/>
  <Override PartName="/xl/media/image1.gif" ContentType="image/gif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3"/>
    <sheet name="журнал" sheetId="2" state="visible" r:id="rId4"/>
    <sheet name="контрол лист" sheetId="3" state="hidden" r:id="rId5"/>
    <sheet name="Лист6" sheetId="4" state="hidden" r:id="rId6"/>
    <sheet name="Лист10" sheetId="5" state="hidden" r:id="rId7"/>
  </sheets>
  <definedNames>
    <definedName function="false" hidden="false" localSheetId="1" name="_xlnm.Print_Titles" vbProcedure="false">журнал!$1:$2</definedName>
    <definedName function="false" hidden="true" localSheetId="1" name="_xlnm._FilterDatabase" vbProcedure="false">журнал!$A$1:$J$2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<sst xmlns="http://schemas.openxmlformats.org/spreadsheetml/2006/main" count="2363" uniqueCount="222">
  <si>
    <t xml:space="preserve">КОПИЯ ЭЛЕКТРОННОГО ЖУРНАЛА КОНТРОЛЯ ВНЕСЕННЫХ  ПЕСТИЦИДОВ</t>
  </si>
  <si>
    <t xml:space="preserve">ПРИ ПРОВЕДЕНИИ РАБОТ ПО ПЕСТ КОНТРОЛЮ</t>
  </si>
  <si>
    <t xml:space="preserve">ООО «НПМК» Саратовская область, Энгельский район, Новопушкинское МО, район промышленные сооружения, здание 18</t>
  </si>
  <si>
    <t xml:space="preserve">Исполнитель: ООО «Альфадез» </t>
  </si>
  <si>
    <t xml:space="preserve">НАЧАТ</t>
  </si>
  <si>
    <t xml:space="preserve">Дата  проведения работ</t>
  </si>
  <si>
    <t xml:space="preserve">Вид работы</t>
  </si>
  <si>
    <t xml:space="preserve">Место проведения работ </t>
  </si>
  <si>
    <t xml:space="preserve">Кол-во ловушек, шт/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</si>
  <si>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</si>
  <si>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</si>
  <si>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</si>
  <si>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ответственного за мониторинг
</t>
  </si>
  <si>
    <t xml:space="preserve">Внесенного 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</si>
  <si>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</si>
  <si>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</si>
  <si>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</si>
  <si>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3 контур</t>
  </si>
  <si>
    <t xml:space="preserve">АЛТ клей  Полибутилен 80,8%              </t>
  </si>
  <si>
    <t xml:space="preserve">Синантропные грызуны</t>
  </si>
  <si>
    <t xml:space="preserve">Дезинфектор  Руденко В.Н.</t>
  </si>
  <si>
    <t xml:space="preserve">Дератизация территории</t>
  </si>
  <si>
    <t xml:space="preserve">2 контур</t>
  </si>
  <si>
    <t xml:space="preserve">Ратобор-брикет от грызунов Бродифакум 0,005%</t>
  </si>
  <si>
    <t xml:space="preserve">1 контур</t>
  </si>
  <si>
    <t xml:space="preserve">АЛТ клей Полибутилен 80,8%</t>
  </si>
  <si>
    <t xml:space="preserve">Синантропные грызуны(мыши)</t>
  </si>
  <si>
    <t xml:space="preserve">Дезинфектор  Скворцов Д.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</si>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</sst>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36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24"/>
      <color rgb="FF000000"/>
      <name val="Times New Roman"/>
      <family val="1"/>
      <charset val="1"/>
    </font>
    <font>
      <b val="true"/>
      <i val="true"/>
      <sz val="10"/>
      <color rgb="FF333333"/>
      <name val="Arial Cyr"/>
      <family val="2"/>
      <charset val="1"/>
    </font>
    <font>
      <sz val="24"/>
      <color rgb="FF333333"/>
      <name val="Times New Roman"/>
      <family val="1"/>
      <charset val="1"/>
    </font>
    <font>
      <sz val="11"/>
      <color rgb="FF000000"/>
      <name val="Nimbus Roman No9 L;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sz val="26"/>
      <color rgb="FF333333"/>
      <name val="Arial Cyr"/>
      <family val="2"/>
      <charset val="1"/>
    </font>
    <font>
      <sz val="11"/>
      <color rgb="FF000000"/>
      <name val="Liberation Serif;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333333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2"/>
      <color rgb="FF333333"/>
      <name val="Arial Cyr"/>
      <family val="2"/>
      <charset val="1"/>
    </font>
    <font>
      <sz val="10"/>
      <color rgb="FF333333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8" fontId="2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2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333333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360000</xdr:colOff>
      <xdr:row>12</xdr:row>
      <xdr:rowOff>168120</xdr:rowOff>
    </xdr:from>
    <xdr:to>
      <xdr:col>2</xdr:col>
      <xdr:colOff>292680</xdr:colOff>
      <xdr:row>23</xdr:row>
      <xdr:rowOff>54720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360000" y="3994560"/>
          <a:ext cx="1991880" cy="1877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21" activeCellId="0" sqref="I21"/>
    </sheetView>
  </sheetViews>
  <sheetFormatPr defaultColWidth="8.6171875" defaultRowHeight="14.25" zeroHeight="false" outlineLevelRow="0" outlineLevelCol="0"/>
  <cols>
    <col collapsed="false" customWidth="true" hidden="false" outlineLevel="0" max="1" min="1" style="1" width="13.91"/>
    <col collapsed="false" customWidth="true" hidden="false" outlineLevel="0" max="7" min="2" style="1" width="12.67"/>
    <col collapsed="false" customWidth="true" hidden="false" outlineLevel="0" max="8" min="8" style="1" width="9.84"/>
    <col collapsed="false" customWidth="true" hidden="false" outlineLevel="0" max="9" min="9" style="1" width="14.65"/>
    <col collapsed="false" customWidth="true" hidden="false" outlineLevel="0" max="10" min="10" style="1" width="10.46"/>
    <col collapsed="false" customWidth="true" hidden="false" outlineLevel="0" max="11" min="11" style="1" width="13.05"/>
    <col collapsed="false" customWidth="true" hidden="false" outlineLevel="0" max="64" min="12" style="1" width="10.46"/>
    <col collapsed="false" customWidth="true" hidden="false" outlineLevel="0" max="1025" min="65" style="1" width="12.31"/>
  </cols>
  <sheetData>
    <row r="1" customFormat="false" ht="19.7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customFormat="false" ht="65.9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customFormat="false" ht="65.9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customFormat="false" ht="31.5" hidden="false" customHeight="false" outlineLevel="0" collapsed="false">
      <c r="A4" s="3"/>
      <c r="B4" s="3"/>
      <c r="C4" s="3"/>
      <c r="D4" s="3"/>
      <c r="E4" s="7"/>
      <c r="F4" s="8"/>
      <c r="G4" s="8"/>
      <c r="H4" s="8"/>
      <c r="I4" s="3"/>
      <c r="J4" s="3"/>
      <c r="K4" s="3"/>
      <c r="L4" s="9"/>
    </row>
    <row r="5" customFormat="false" ht="14.25" hidden="false" customHeight="true" outlineLevel="0" collapsed="false">
      <c r="A5" s="3"/>
      <c r="B5" s="3"/>
      <c r="C5" s="3"/>
      <c r="D5" s="3"/>
      <c r="E5" s="10"/>
      <c r="F5" s="10"/>
      <c r="G5" s="10"/>
      <c r="H5" s="10"/>
      <c r="I5" s="3"/>
      <c r="J5" s="3"/>
      <c r="K5" s="3"/>
      <c r="L5" s="3"/>
    </row>
    <row r="6" customFormat="false" ht="14.2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customFormat="false" ht="14.2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customFormat="false" ht="14.2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customFormat="false" ht="14.25" hidden="false" customHeight="tru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customFormat="false" ht="14.2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customFormat="false" ht="18.55" hidden="false" customHeight="false" outlineLevel="0" collapsed="false">
      <c r="A11" s="11" t="s">
        <v>3</v>
      </c>
      <c r="B11" s="12"/>
      <c r="C11" s="12"/>
      <c r="D11" s="12"/>
      <c r="E11" s="12"/>
      <c r="F11" s="12"/>
      <c r="G11" s="12"/>
      <c r="H11" s="3"/>
      <c r="I11" s="3"/>
      <c r="J11" s="3"/>
      <c r="K11" s="3"/>
      <c r="L11" s="3"/>
    </row>
    <row r="12" customFormat="false" ht="14.25" hidden="false" customHeight="false" outlineLevel="0" collapsed="false">
      <c r="A12" s="13"/>
      <c r="B12" s="14"/>
      <c r="C12" s="14"/>
      <c r="D12" s="14"/>
      <c r="E12" s="14"/>
      <c r="F12" s="14"/>
      <c r="G12" s="14"/>
      <c r="H12" s="3"/>
      <c r="I12" s="3"/>
      <c r="J12" s="3"/>
      <c r="K12" s="3"/>
      <c r="L12" s="3"/>
    </row>
    <row r="13" customFormat="false" ht="14.2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customFormat="false" ht="14.2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customFormat="false" ht="14.25" hidden="false" customHeight="true" outlineLevel="0" collapsed="false">
      <c r="A15" s="13"/>
      <c r="B15" s="14"/>
      <c r="C15" s="14"/>
      <c r="D15" s="14"/>
      <c r="E15" s="14"/>
      <c r="F15" s="14"/>
      <c r="G15" s="14"/>
      <c r="H15" s="3"/>
      <c r="I15" s="3"/>
      <c r="J15" s="3"/>
      <c r="K15" s="3"/>
      <c r="L15" s="3"/>
    </row>
    <row r="16" customFormat="false" ht="14.25" hidden="false" customHeight="true" outlineLevel="0" collapsed="false">
      <c r="A16" s="13"/>
      <c r="B16" s="14"/>
      <c r="C16" s="14"/>
      <c r="D16" s="14"/>
      <c r="E16" s="14"/>
      <c r="F16" s="14"/>
      <c r="G16" s="14"/>
      <c r="H16" s="3"/>
      <c r="I16" s="3"/>
      <c r="J16" s="3"/>
      <c r="K16" s="3"/>
      <c r="L16" s="3"/>
    </row>
    <row r="17" customFormat="false" ht="14.25" hidden="false" customHeight="fals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customFormat="false" ht="14.25" hidden="false" customHeight="fals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customFormat="false" ht="14.25" hidden="false" customHeight="true" outlineLevel="0" collapsed="false">
      <c r="A19" s="3"/>
      <c r="B19" s="15"/>
      <c r="C19" s="15"/>
      <c r="D19" s="15"/>
      <c r="E19" s="15"/>
      <c r="F19" s="15"/>
      <c r="G19" s="15"/>
      <c r="H19" s="3"/>
      <c r="I19" s="3"/>
      <c r="J19" s="3"/>
      <c r="K19" s="3"/>
      <c r="L19" s="3"/>
    </row>
    <row r="20" customFormat="false" ht="14.25" hidden="false" customHeight="true" outlineLevel="0" collapsed="false">
      <c r="A20" s="3"/>
      <c r="B20" s="15"/>
      <c r="C20" s="15"/>
      <c r="D20" s="15"/>
      <c r="E20" s="15"/>
      <c r="F20" s="15"/>
      <c r="G20" s="15"/>
      <c r="H20" s="13" t="s">
        <v>4</v>
      </c>
      <c r="I20" s="16" t="n">
        <v>44931</v>
      </c>
      <c r="J20" s="16"/>
      <c r="K20" s="16"/>
      <c r="L20" s="3"/>
    </row>
    <row r="35" customFormat="false" ht="26.85" hidden="false" customHeight="tru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1048576" customFormat="false" ht="12.8" hidden="false" customHeight="false" outlineLevel="0" collapsed="false"/>
  </sheetData>
  <mergeCells count="10">
    <mergeCell ref="A1:K1"/>
    <mergeCell ref="A2:K2"/>
    <mergeCell ref="A3:K3"/>
    <mergeCell ref="E5:H5"/>
    <mergeCell ref="B12:G12"/>
    <mergeCell ref="B15:G15"/>
    <mergeCell ref="B16:G16"/>
    <mergeCell ref="B19:G19"/>
    <mergeCell ref="B20:G20"/>
    <mergeCell ref="I20:K20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1" ySplit="2" topLeftCell="B281" activePane="bottomRight" state="frozen"/>
      <selection pane="topLeft" activeCell="A1" activeCellId="0" sqref="A1"/>
      <selection pane="topRight" activeCell="B1" activeCellId="0" sqref="B1"/>
      <selection pane="bottomLeft" activeCell="A281" activeCellId="0" sqref="A281"/>
      <selection pane="bottomRight" activeCell="K285" activeCellId="0" sqref="K285"/>
    </sheetView>
  </sheetViews>
  <sheetFormatPr defaultColWidth="8.6171875" defaultRowHeight="13.8" zeroHeight="false" outlineLevelRow="0" outlineLevelCol="0"/>
  <cols>
    <col collapsed="false" customWidth="true" hidden="false" outlineLevel="0" max="1" min="1" style="17" width="10.58"/>
    <col collapsed="false" customWidth="true" hidden="false" outlineLevel="0" max="2" min="2" style="17" width="25.6"/>
    <col collapsed="false" customWidth="true" hidden="false" outlineLevel="0" max="3" min="3" style="18" width="12.92"/>
    <col collapsed="false" customWidth="true" hidden="false" outlineLevel="0" max="4" min="4" style="18" width="12.8"/>
    <col collapsed="false" customWidth="true" hidden="false" outlineLevel="0" max="5" min="5" style="19" width="33.48"/>
    <col collapsed="false" customWidth="true" hidden="false" outlineLevel="0" max="6" min="6" style="20" width="10.33"/>
    <col collapsed="false" customWidth="true" hidden="false" outlineLevel="0" max="7" min="7" style="20" width="8.86"/>
    <col collapsed="false" customWidth="true" hidden="false" outlineLevel="0" max="8" min="8" style="20" width="9.23"/>
    <col collapsed="false" customWidth="true" hidden="false" outlineLevel="0" max="9" min="9" style="19" width="19.44"/>
    <col collapsed="false" customWidth="true" hidden="false" outlineLevel="0" max="10" min="10" style="17" width="18.46"/>
    <col collapsed="false" customWidth="true" hidden="false" outlineLevel="0" max="1023" min="11" style="17" width="11.58"/>
    <col collapsed="false" customWidth="true" hidden="false" outlineLevel="0" max="1025" min="1024" style="3" width="10.71"/>
  </cols>
  <sheetData>
    <row r="1" customFormat="false" ht="60.35" hidden="false" customHeight="true" outlineLevel="0" collapsed="false">
      <c r="A1" s="21" t="s">
        <v>5</v>
      </c>
      <c r="B1" s="21" t="s">
        <v>6</v>
      </c>
      <c r="C1" s="22" t="s">
        <v>7</v>
      </c>
      <c r="D1" s="22" t="s">
        <v>8</v>
      </c>
      <c r="E1" s="21" t="s">
        <v>9</v>
      </c>
      <c r="F1" s="23" t="s">
        <v>10</v>
      </c>
      <c r="G1" s="23"/>
      <c r="H1" s="23"/>
      <c r="I1" s="21" t="s">
        <v>11</v>
      </c>
      <c r="J1" s="24" t="s">
        <v>12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customFormat="false" ht="66.85" hidden="false" customHeight="true" outlineLevel="0" collapsed="false">
      <c r="A2" s="21"/>
      <c r="B2" s="21"/>
      <c r="C2" s="22"/>
      <c r="D2" s="22"/>
      <c r="E2" s="21"/>
      <c r="F2" s="25" t="s">
        <v>13</v>
      </c>
      <c r="G2" s="25" t="s">
        <v>14</v>
      </c>
      <c r="H2" s="25" t="s">
        <v>15</v>
      </c>
      <c r="I2" s="21"/>
      <c r="J2" s="2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</row>
    <row r="3" customFormat="false" ht="32.2" hidden="false" customHeight="true" outlineLevel="0" collapsed="false">
      <c r="A3" s="26" t="n">
        <v>44775</v>
      </c>
      <c r="B3" s="27" t="s">
        <v>16</v>
      </c>
      <c r="C3" s="28" t="s">
        <v>17</v>
      </c>
      <c r="D3" s="27" t="n">
        <v>190</v>
      </c>
      <c r="E3" s="29" t="s">
        <v>18</v>
      </c>
      <c r="F3" s="30" t="n">
        <f aca="false">0.135*3</f>
        <v>0.405</v>
      </c>
      <c r="G3" s="31" t="n">
        <f aca="false">F3-H3</f>
        <v>0.025</v>
      </c>
      <c r="H3" s="30" t="n">
        <f aca="false">D3*0.002</f>
        <v>0.38</v>
      </c>
      <c r="I3" s="27" t="s">
        <v>19</v>
      </c>
      <c r="J3" s="32" t="s">
        <v>20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customFormat="false" ht="29.05" hidden="false" customHeight="true" outlineLevel="0" collapsed="false">
      <c r="A4" s="26" t="n">
        <f aca="false">A3</f>
        <v>44775</v>
      </c>
      <c r="B4" s="27" t="s">
        <v>21</v>
      </c>
      <c r="C4" s="27" t="s">
        <v>22</v>
      </c>
      <c r="D4" s="27" t="n">
        <v>50</v>
      </c>
      <c r="E4" s="29" t="s">
        <v>23</v>
      </c>
      <c r="F4" s="30" t="n">
        <f aca="false">D4*0.01</f>
        <v>0.5</v>
      </c>
      <c r="G4" s="31" t="n">
        <v>0</v>
      </c>
      <c r="H4" s="30" t="n">
        <f aca="false">F4</f>
        <v>0.5</v>
      </c>
      <c r="I4" s="27" t="s">
        <v>19</v>
      </c>
      <c r="J4" s="32" t="s">
        <v>20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</row>
    <row r="5" customFormat="false" ht="26.85" hidden="false" customHeight="false" outlineLevel="0" collapsed="false">
      <c r="A5" s="26" t="n">
        <f aca="false">A3</f>
        <v>44775</v>
      </c>
      <c r="B5" s="27" t="s">
        <v>21</v>
      </c>
      <c r="C5" s="28" t="s">
        <v>24</v>
      </c>
      <c r="D5" s="27" t="n">
        <v>41</v>
      </c>
      <c r="E5" s="29" t="s">
        <v>23</v>
      </c>
      <c r="F5" s="30" t="n">
        <f aca="false">D5*0.01</f>
        <v>0.41</v>
      </c>
      <c r="G5" s="31" t="n">
        <v>0</v>
      </c>
      <c r="H5" s="30" t="n">
        <v>0.41</v>
      </c>
      <c r="I5" s="27" t="s">
        <v>19</v>
      </c>
      <c r="J5" s="32" t="s">
        <v>20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</row>
    <row r="6" customFormat="false" ht="26.85" hidden="false" customHeight="false" outlineLevel="0" collapsed="false">
      <c r="A6" s="26" t="n">
        <v>44784</v>
      </c>
      <c r="B6" s="27" t="s">
        <v>16</v>
      </c>
      <c r="C6" s="28" t="s">
        <v>17</v>
      </c>
      <c r="D6" s="27" t="n">
        <v>190</v>
      </c>
      <c r="E6" s="29" t="s">
        <v>18</v>
      </c>
      <c r="F6" s="30" t="n">
        <f aca="false">0.135*3</f>
        <v>0.405</v>
      </c>
      <c r="G6" s="31" t="n">
        <f aca="false">F6-H6</f>
        <v>0.025</v>
      </c>
      <c r="H6" s="30" t="n">
        <f aca="false">D6*0.002</f>
        <v>0.38</v>
      </c>
      <c r="I6" s="27" t="s">
        <v>19</v>
      </c>
      <c r="J6" s="32" t="s">
        <v>20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</row>
    <row r="7" customFormat="false" ht="26.7" hidden="false" customHeight="false" outlineLevel="0" collapsed="false">
      <c r="A7" s="26" t="n">
        <f aca="false">A6</f>
        <v>44784</v>
      </c>
      <c r="B7" s="27" t="s">
        <v>21</v>
      </c>
      <c r="C7" s="27" t="s">
        <v>22</v>
      </c>
      <c r="D7" s="27" t="n">
        <v>50</v>
      </c>
      <c r="E7" s="29" t="s">
        <v>23</v>
      </c>
      <c r="F7" s="30" t="n">
        <f aca="false">D7*0.01</f>
        <v>0.5</v>
      </c>
      <c r="G7" s="31" t="n">
        <v>0</v>
      </c>
      <c r="H7" s="30" t="n">
        <f aca="false">F7</f>
        <v>0.5</v>
      </c>
      <c r="I7" s="27" t="s">
        <v>19</v>
      </c>
      <c r="J7" s="32" t="s">
        <v>20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customFormat="false" ht="26.7" hidden="false" customHeight="false" outlineLevel="0" collapsed="false">
      <c r="A8" s="26" t="n">
        <f aca="false">A6</f>
        <v>44784</v>
      </c>
      <c r="B8" s="27" t="s">
        <v>21</v>
      </c>
      <c r="C8" s="28" t="s">
        <v>24</v>
      </c>
      <c r="D8" s="27" t="n">
        <v>41</v>
      </c>
      <c r="E8" s="29" t="s">
        <v>23</v>
      </c>
      <c r="F8" s="30" t="n">
        <f aca="false">D8*0.01</f>
        <v>0.41</v>
      </c>
      <c r="G8" s="31" t="n">
        <v>0</v>
      </c>
      <c r="H8" s="30" t="n">
        <v>0.41</v>
      </c>
      <c r="I8" s="27" t="s">
        <v>19</v>
      </c>
      <c r="J8" s="32" t="s">
        <v>20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customFormat="false" ht="26.85" hidden="false" customHeight="false" outlineLevel="0" collapsed="false">
      <c r="A9" s="26" t="n">
        <v>44791</v>
      </c>
      <c r="B9" s="27" t="s">
        <v>16</v>
      </c>
      <c r="C9" s="28" t="s">
        <v>17</v>
      </c>
      <c r="D9" s="27" t="n">
        <v>190</v>
      </c>
      <c r="E9" s="29" t="s">
        <v>18</v>
      </c>
      <c r="F9" s="30" t="n">
        <f aca="false">0.135*3</f>
        <v>0.405</v>
      </c>
      <c r="G9" s="31" t="n">
        <f aca="false">F9-H9</f>
        <v>0.025</v>
      </c>
      <c r="H9" s="30" t="n">
        <f aca="false">D9*0.002</f>
        <v>0.38</v>
      </c>
      <c r="I9" s="27" t="s">
        <v>19</v>
      </c>
      <c r="J9" s="32" t="s">
        <v>20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</row>
    <row r="10" customFormat="false" ht="26.7" hidden="false" customHeight="false" outlineLevel="0" collapsed="false">
      <c r="A10" s="26" t="n">
        <f aca="false">A9</f>
        <v>44791</v>
      </c>
      <c r="B10" s="27" t="s">
        <v>21</v>
      </c>
      <c r="C10" s="27" t="s">
        <v>22</v>
      </c>
      <c r="D10" s="27" t="n">
        <v>50</v>
      </c>
      <c r="E10" s="29" t="s">
        <v>23</v>
      </c>
      <c r="F10" s="30" t="n">
        <f aca="false">D10*0.01</f>
        <v>0.5</v>
      </c>
      <c r="G10" s="31" t="n">
        <v>0</v>
      </c>
      <c r="H10" s="30" t="n">
        <f aca="false">F10</f>
        <v>0.5</v>
      </c>
      <c r="I10" s="27" t="s">
        <v>19</v>
      </c>
      <c r="J10" s="32" t="s">
        <v>20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</row>
    <row r="11" customFormat="false" ht="26.7" hidden="false" customHeight="false" outlineLevel="0" collapsed="false">
      <c r="A11" s="26" t="n">
        <f aca="false">A9</f>
        <v>44791</v>
      </c>
      <c r="B11" s="27" t="s">
        <v>21</v>
      </c>
      <c r="C11" s="28" t="s">
        <v>24</v>
      </c>
      <c r="D11" s="27" t="n">
        <v>41</v>
      </c>
      <c r="E11" s="29" t="s">
        <v>23</v>
      </c>
      <c r="F11" s="30" t="n">
        <f aca="false">D11*0.01</f>
        <v>0.41</v>
      </c>
      <c r="G11" s="31" t="n">
        <v>0</v>
      </c>
      <c r="H11" s="30" t="n">
        <v>0.41</v>
      </c>
      <c r="I11" s="27" t="s">
        <v>19</v>
      </c>
      <c r="J11" s="32" t="s">
        <v>20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</row>
    <row r="12" customFormat="false" ht="26.85" hidden="false" customHeight="false" outlineLevel="0" collapsed="false">
      <c r="A12" s="26" t="n">
        <v>44796</v>
      </c>
      <c r="B12" s="27" t="s">
        <v>16</v>
      </c>
      <c r="C12" s="28" t="s">
        <v>17</v>
      </c>
      <c r="D12" s="27" t="n">
        <v>190</v>
      </c>
      <c r="E12" s="29" t="s">
        <v>25</v>
      </c>
      <c r="F12" s="30" t="n">
        <f aca="false">0.135*3</f>
        <v>0.405</v>
      </c>
      <c r="G12" s="31" t="n">
        <f aca="false">F12-H12</f>
        <v>0.025</v>
      </c>
      <c r="H12" s="30" t="n">
        <f aca="false">D12*0.002</f>
        <v>0.38</v>
      </c>
      <c r="I12" s="27" t="s">
        <v>19</v>
      </c>
      <c r="J12" s="32" t="s">
        <v>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</row>
    <row r="13" customFormat="false" ht="26.7" hidden="false" customHeight="false" outlineLevel="0" collapsed="false">
      <c r="A13" s="26" t="n">
        <f aca="false">A12</f>
        <v>44796</v>
      </c>
      <c r="B13" s="27" t="s">
        <v>21</v>
      </c>
      <c r="C13" s="27" t="s">
        <v>22</v>
      </c>
      <c r="D13" s="27" t="n">
        <v>50</v>
      </c>
      <c r="E13" s="29" t="s">
        <v>23</v>
      </c>
      <c r="F13" s="30" t="n">
        <f aca="false">D13*0.01</f>
        <v>0.5</v>
      </c>
      <c r="G13" s="31" t="n">
        <v>0</v>
      </c>
      <c r="H13" s="30" t="n">
        <f aca="false">F13</f>
        <v>0.5</v>
      </c>
      <c r="I13" s="27" t="s">
        <v>19</v>
      </c>
      <c r="J13" s="32" t="s">
        <v>20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</row>
    <row r="14" customFormat="false" ht="26.7" hidden="false" customHeight="false" outlineLevel="0" collapsed="false">
      <c r="A14" s="26" t="n">
        <f aca="false">A12</f>
        <v>44796</v>
      </c>
      <c r="B14" s="27" t="s">
        <v>21</v>
      </c>
      <c r="C14" s="28" t="s">
        <v>24</v>
      </c>
      <c r="D14" s="27" t="n">
        <v>41</v>
      </c>
      <c r="E14" s="29" t="s">
        <v>23</v>
      </c>
      <c r="F14" s="30" t="n">
        <f aca="false">D14*0.01</f>
        <v>0.41</v>
      </c>
      <c r="G14" s="31" t="n">
        <v>0</v>
      </c>
      <c r="H14" s="30" t="n">
        <v>0.41</v>
      </c>
      <c r="I14" s="27" t="s">
        <v>19</v>
      </c>
      <c r="J14" s="32" t="s">
        <v>20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</row>
    <row r="15" customFormat="false" ht="26.7" hidden="false" customHeight="false" outlineLevel="0" collapsed="false">
      <c r="A15" s="26" t="n">
        <v>44810</v>
      </c>
      <c r="B15" s="27" t="s">
        <v>16</v>
      </c>
      <c r="C15" s="28" t="s">
        <v>17</v>
      </c>
      <c r="D15" s="27" t="n">
        <v>190</v>
      </c>
      <c r="E15" s="29" t="s">
        <v>25</v>
      </c>
      <c r="F15" s="30" t="n">
        <f aca="false">0.135*3</f>
        <v>0.405</v>
      </c>
      <c r="G15" s="31" t="n">
        <f aca="false">F15-H15</f>
        <v>0.025</v>
      </c>
      <c r="H15" s="30" t="n">
        <f aca="false">D15*0.002</f>
        <v>0.38</v>
      </c>
      <c r="I15" s="27" t="s">
        <v>19</v>
      </c>
      <c r="J15" s="32" t="s">
        <v>20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</row>
    <row r="16" customFormat="false" ht="26.7" hidden="false" customHeight="false" outlineLevel="0" collapsed="false">
      <c r="A16" s="26" t="n">
        <f aca="false">A15</f>
        <v>44810</v>
      </c>
      <c r="B16" s="27" t="s">
        <v>21</v>
      </c>
      <c r="C16" s="27" t="s">
        <v>22</v>
      </c>
      <c r="D16" s="27" t="n">
        <v>50</v>
      </c>
      <c r="E16" s="29" t="s">
        <v>23</v>
      </c>
      <c r="F16" s="30" t="n">
        <f aca="false">D16*0.01</f>
        <v>0.5</v>
      </c>
      <c r="G16" s="31" t="n">
        <v>0</v>
      </c>
      <c r="H16" s="30" t="n">
        <f aca="false">F16</f>
        <v>0.5</v>
      </c>
      <c r="I16" s="27" t="s">
        <v>19</v>
      </c>
      <c r="J16" s="32" t="s">
        <v>20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</row>
    <row r="17" customFormat="false" ht="26.7" hidden="false" customHeight="false" outlineLevel="0" collapsed="false">
      <c r="A17" s="26" t="n">
        <f aca="false">A15</f>
        <v>44810</v>
      </c>
      <c r="B17" s="27" t="s">
        <v>21</v>
      </c>
      <c r="C17" s="28" t="s">
        <v>24</v>
      </c>
      <c r="D17" s="27" t="n">
        <v>41</v>
      </c>
      <c r="E17" s="29" t="s">
        <v>23</v>
      </c>
      <c r="F17" s="30" t="n">
        <f aca="false">D17*0.01</f>
        <v>0.41</v>
      </c>
      <c r="G17" s="31" t="n">
        <v>0</v>
      </c>
      <c r="H17" s="30" t="n">
        <v>0.41</v>
      </c>
      <c r="I17" s="27" t="s">
        <v>19</v>
      </c>
      <c r="J17" s="32" t="s">
        <v>20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</row>
    <row r="18" customFormat="false" ht="26.7" hidden="false" customHeight="false" outlineLevel="0" collapsed="false">
      <c r="A18" s="26" t="n">
        <v>44823</v>
      </c>
      <c r="B18" s="27" t="s">
        <v>16</v>
      </c>
      <c r="C18" s="28" t="s">
        <v>17</v>
      </c>
      <c r="D18" s="27" t="n">
        <v>190</v>
      </c>
      <c r="E18" s="29" t="s">
        <v>25</v>
      </c>
      <c r="F18" s="30" t="n">
        <f aca="false">0.135*3</f>
        <v>0.405</v>
      </c>
      <c r="G18" s="31" t="n">
        <f aca="false">F18-H18</f>
        <v>0.025</v>
      </c>
      <c r="H18" s="30" t="n">
        <f aca="false">D18*0.002</f>
        <v>0.38</v>
      </c>
      <c r="I18" s="27" t="s">
        <v>19</v>
      </c>
      <c r="J18" s="32" t="s">
        <v>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</row>
    <row r="19" customFormat="false" ht="44.75" hidden="false" customHeight="true" outlineLevel="0" collapsed="false">
      <c r="A19" s="26" t="n">
        <f aca="false">A18</f>
        <v>44823</v>
      </c>
      <c r="B19" s="27" t="s">
        <v>21</v>
      </c>
      <c r="C19" s="27" t="s">
        <v>22</v>
      </c>
      <c r="D19" s="27" t="n">
        <v>50</v>
      </c>
      <c r="E19" s="29" t="s">
        <v>23</v>
      </c>
      <c r="F19" s="30" t="n">
        <f aca="false">D19*0.01</f>
        <v>0.5</v>
      </c>
      <c r="G19" s="31" t="n">
        <v>0</v>
      </c>
      <c r="H19" s="30" t="n">
        <f aca="false">F19</f>
        <v>0.5</v>
      </c>
      <c r="I19" s="27" t="s">
        <v>19</v>
      </c>
      <c r="J19" s="32" t="s">
        <v>20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</row>
    <row r="20" customFormat="false" ht="26.7" hidden="false" customHeight="false" outlineLevel="0" collapsed="false">
      <c r="A20" s="26" t="n">
        <f aca="false">A18</f>
        <v>44823</v>
      </c>
      <c r="B20" s="27" t="s">
        <v>21</v>
      </c>
      <c r="C20" s="28" t="s">
        <v>24</v>
      </c>
      <c r="D20" s="27" t="n">
        <v>41</v>
      </c>
      <c r="E20" s="29" t="s">
        <v>23</v>
      </c>
      <c r="F20" s="30" t="n">
        <f aca="false">D20*0.01</f>
        <v>0.41</v>
      </c>
      <c r="G20" s="31" t="n">
        <v>0</v>
      </c>
      <c r="H20" s="30" t="n">
        <v>0.41</v>
      </c>
      <c r="I20" s="27" t="s">
        <v>19</v>
      </c>
      <c r="J20" s="32" t="s">
        <v>20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</row>
    <row r="21" customFormat="false" ht="26.85" hidden="false" customHeight="false" outlineLevel="0" collapsed="false">
      <c r="A21" s="26" t="n">
        <v>44826</v>
      </c>
      <c r="B21" s="27" t="s">
        <v>16</v>
      </c>
      <c r="C21" s="28" t="s">
        <v>17</v>
      </c>
      <c r="D21" s="27" t="n">
        <v>190</v>
      </c>
      <c r="E21" s="29" t="s">
        <v>25</v>
      </c>
      <c r="F21" s="30" t="n">
        <f aca="false">0.135*3</f>
        <v>0.405</v>
      </c>
      <c r="G21" s="31" t="n">
        <f aca="false">F21-H21</f>
        <v>0.025</v>
      </c>
      <c r="H21" s="30" t="n">
        <f aca="false">D21*0.002</f>
        <v>0.38</v>
      </c>
      <c r="I21" s="27" t="s">
        <v>19</v>
      </c>
      <c r="J21" s="32" t="s">
        <v>20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</row>
    <row r="22" customFormat="false" ht="26.7" hidden="false" customHeight="false" outlineLevel="0" collapsed="false">
      <c r="A22" s="26" t="n">
        <f aca="false">A21</f>
        <v>44826</v>
      </c>
      <c r="B22" s="27" t="s">
        <v>21</v>
      </c>
      <c r="C22" s="27" t="s">
        <v>22</v>
      </c>
      <c r="D22" s="27" t="n">
        <v>50</v>
      </c>
      <c r="E22" s="29" t="s">
        <v>23</v>
      </c>
      <c r="F22" s="30" t="n">
        <f aca="false">D22*0.01</f>
        <v>0.5</v>
      </c>
      <c r="G22" s="31" t="n">
        <v>0</v>
      </c>
      <c r="H22" s="30" t="n">
        <f aca="false">F22</f>
        <v>0.5</v>
      </c>
      <c r="I22" s="27" t="s">
        <v>19</v>
      </c>
      <c r="J22" s="32" t="s">
        <v>20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</row>
    <row r="23" customFormat="false" ht="26.7" hidden="false" customHeight="false" outlineLevel="0" collapsed="false">
      <c r="A23" s="26" t="n">
        <f aca="false">A21</f>
        <v>44826</v>
      </c>
      <c r="B23" s="27" t="s">
        <v>21</v>
      </c>
      <c r="C23" s="28" t="s">
        <v>24</v>
      </c>
      <c r="D23" s="27" t="n">
        <v>41</v>
      </c>
      <c r="E23" s="29" t="s">
        <v>23</v>
      </c>
      <c r="F23" s="30" t="n">
        <f aca="false">D23*0.01</f>
        <v>0.41</v>
      </c>
      <c r="G23" s="31" t="n">
        <v>0</v>
      </c>
      <c r="H23" s="30" t="n">
        <v>0.41</v>
      </c>
      <c r="I23" s="27" t="s">
        <v>19</v>
      </c>
      <c r="J23" s="32" t="s">
        <v>20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</row>
    <row r="24" customFormat="false" ht="26.85" hidden="false" customHeight="false" outlineLevel="0" collapsed="false">
      <c r="A24" s="26" t="n">
        <v>44838</v>
      </c>
      <c r="B24" s="27" t="s">
        <v>16</v>
      </c>
      <c r="C24" s="28" t="s">
        <v>17</v>
      </c>
      <c r="D24" s="27" t="n">
        <v>190</v>
      </c>
      <c r="E24" s="29" t="s">
        <v>25</v>
      </c>
      <c r="F24" s="30" t="n">
        <f aca="false">0.135*3</f>
        <v>0.405</v>
      </c>
      <c r="G24" s="31" t="n">
        <f aca="false">F24-H24</f>
        <v>0.025</v>
      </c>
      <c r="H24" s="30" t="n">
        <f aca="false">D24*0.002</f>
        <v>0.38</v>
      </c>
      <c r="I24" s="27" t="s">
        <v>19</v>
      </c>
      <c r="J24" s="32" t="s">
        <v>20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</row>
    <row r="25" customFormat="false" ht="26.85" hidden="false" customHeight="false" outlineLevel="0" collapsed="false">
      <c r="A25" s="26" t="n">
        <f aca="false">A24</f>
        <v>44838</v>
      </c>
      <c r="B25" s="27" t="s">
        <v>21</v>
      </c>
      <c r="C25" s="27" t="s">
        <v>22</v>
      </c>
      <c r="D25" s="27" t="n">
        <v>51</v>
      </c>
      <c r="E25" s="29" t="s">
        <v>23</v>
      </c>
      <c r="F25" s="30" t="n">
        <f aca="false">D25*0.01</f>
        <v>0.51</v>
      </c>
      <c r="G25" s="31" t="n">
        <v>0</v>
      </c>
      <c r="H25" s="30" t="n">
        <f aca="false">F25</f>
        <v>0.51</v>
      </c>
      <c r="I25" s="27" t="s">
        <v>19</v>
      </c>
      <c r="J25" s="32" t="s">
        <v>20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</row>
    <row r="26" customFormat="false" ht="26.7" hidden="false" customHeight="false" outlineLevel="0" collapsed="false">
      <c r="A26" s="26" t="n">
        <f aca="false">A24</f>
        <v>44838</v>
      </c>
      <c r="B26" s="27" t="s">
        <v>21</v>
      </c>
      <c r="C26" s="28" t="s">
        <v>24</v>
      </c>
      <c r="D26" s="27" t="n">
        <v>41</v>
      </c>
      <c r="E26" s="29" t="s">
        <v>23</v>
      </c>
      <c r="F26" s="30" t="n">
        <f aca="false">D26*0.01</f>
        <v>0.41</v>
      </c>
      <c r="G26" s="31" t="n">
        <v>0</v>
      </c>
      <c r="H26" s="30" t="n">
        <v>0.41</v>
      </c>
      <c r="I26" s="27" t="s">
        <v>19</v>
      </c>
      <c r="J26" s="32" t="s">
        <v>20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</row>
    <row r="27" customFormat="false" ht="26.85" hidden="false" customHeight="false" outlineLevel="0" collapsed="false">
      <c r="A27" s="26" t="n">
        <v>44847</v>
      </c>
      <c r="B27" s="27" t="s">
        <v>16</v>
      </c>
      <c r="C27" s="28" t="s">
        <v>17</v>
      </c>
      <c r="D27" s="27" t="n">
        <v>190</v>
      </c>
      <c r="E27" s="29" t="s">
        <v>25</v>
      </c>
      <c r="F27" s="30" t="n">
        <f aca="false">0.135*3</f>
        <v>0.405</v>
      </c>
      <c r="G27" s="31" t="n">
        <f aca="false">F27-H27</f>
        <v>0.025</v>
      </c>
      <c r="H27" s="30" t="n">
        <f aca="false">D27*0.002</f>
        <v>0.38</v>
      </c>
      <c r="I27" s="27" t="s">
        <v>19</v>
      </c>
      <c r="J27" s="32" t="s">
        <v>20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</row>
    <row r="28" customFormat="false" ht="26.7" hidden="false" customHeight="false" outlineLevel="0" collapsed="false">
      <c r="A28" s="26" t="n">
        <f aca="false">A27</f>
        <v>44847</v>
      </c>
      <c r="B28" s="27" t="s">
        <v>21</v>
      </c>
      <c r="C28" s="27" t="s">
        <v>22</v>
      </c>
      <c r="D28" s="27" t="n">
        <v>51</v>
      </c>
      <c r="E28" s="29" t="s">
        <v>23</v>
      </c>
      <c r="F28" s="30" t="n">
        <f aca="false">D28*0.01</f>
        <v>0.51</v>
      </c>
      <c r="G28" s="31" t="n">
        <v>0</v>
      </c>
      <c r="H28" s="30" t="n">
        <f aca="false">F28</f>
        <v>0.51</v>
      </c>
      <c r="I28" s="27" t="s">
        <v>19</v>
      </c>
      <c r="J28" s="32" t="s">
        <v>20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</row>
    <row r="29" customFormat="false" ht="26.7" hidden="false" customHeight="false" outlineLevel="0" collapsed="false">
      <c r="A29" s="26" t="n">
        <f aca="false">A27</f>
        <v>44847</v>
      </c>
      <c r="B29" s="27" t="s">
        <v>21</v>
      </c>
      <c r="C29" s="28" t="s">
        <v>24</v>
      </c>
      <c r="D29" s="27" t="n">
        <v>41</v>
      </c>
      <c r="E29" s="29" t="s">
        <v>23</v>
      </c>
      <c r="F29" s="30" t="n">
        <f aca="false">D29*0.01</f>
        <v>0.41</v>
      </c>
      <c r="G29" s="31" t="n">
        <v>0</v>
      </c>
      <c r="H29" s="30" t="n">
        <v>0.41</v>
      </c>
      <c r="I29" s="27" t="s">
        <v>19</v>
      </c>
      <c r="J29" s="32" t="s">
        <v>20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</row>
    <row r="30" customFormat="false" ht="26.85" hidden="false" customHeight="false" outlineLevel="0" collapsed="false">
      <c r="A30" s="26" t="n">
        <v>44858</v>
      </c>
      <c r="B30" s="27" t="s">
        <v>16</v>
      </c>
      <c r="C30" s="28" t="s">
        <v>17</v>
      </c>
      <c r="D30" s="27" t="n">
        <v>190</v>
      </c>
      <c r="E30" s="29" t="s">
        <v>25</v>
      </c>
      <c r="F30" s="30" t="n">
        <f aca="false">0.135*3</f>
        <v>0.405</v>
      </c>
      <c r="G30" s="31" t="n">
        <f aca="false">F30-H30</f>
        <v>0.025</v>
      </c>
      <c r="H30" s="30" t="n">
        <f aca="false">D30*0.002</f>
        <v>0.38</v>
      </c>
      <c r="I30" s="27" t="s">
        <v>19</v>
      </c>
      <c r="J30" s="32" t="s">
        <v>20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</row>
    <row r="31" customFormat="false" ht="26.7" hidden="false" customHeight="false" outlineLevel="0" collapsed="false">
      <c r="A31" s="26" t="n">
        <f aca="false">A30</f>
        <v>44858</v>
      </c>
      <c r="B31" s="27" t="s">
        <v>21</v>
      </c>
      <c r="C31" s="27" t="s">
        <v>22</v>
      </c>
      <c r="D31" s="27" t="n">
        <v>51</v>
      </c>
      <c r="E31" s="29" t="s">
        <v>23</v>
      </c>
      <c r="F31" s="30" t="n">
        <f aca="false">D31*0.01</f>
        <v>0.51</v>
      </c>
      <c r="G31" s="31" t="n">
        <v>0</v>
      </c>
      <c r="H31" s="30" t="n">
        <f aca="false">F31</f>
        <v>0.51</v>
      </c>
      <c r="I31" s="27" t="s">
        <v>19</v>
      </c>
      <c r="J31" s="32" t="s">
        <v>20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</row>
    <row r="32" customFormat="false" ht="26.7" hidden="false" customHeight="false" outlineLevel="0" collapsed="false">
      <c r="A32" s="26" t="n">
        <f aca="false">A30</f>
        <v>44858</v>
      </c>
      <c r="B32" s="27" t="s">
        <v>21</v>
      </c>
      <c r="C32" s="28" t="s">
        <v>24</v>
      </c>
      <c r="D32" s="27" t="n">
        <v>41</v>
      </c>
      <c r="E32" s="29" t="s">
        <v>23</v>
      </c>
      <c r="F32" s="30" t="n">
        <f aca="false">D32*0.01</f>
        <v>0.41</v>
      </c>
      <c r="G32" s="31" t="n">
        <v>0</v>
      </c>
      <c r="H32" s="30" t="n">
        <v>0.41</v>
      </c>
      <c r="I32" s="27" t="s">
        <v>19</v>
      </c>
      <c r="J32" s="32" t="s">
        <v>20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</row>
    <row r="33" customFormat="false" ht="26.85" hidden="false" customHeight="false" outlineLevel="0" collapsed="false">
      <c r="A33" s="26" t="n">
        <v>44860</v>
      </c>
      <c r="B33" s="27" t="s">
        <v>16</v>
      </c>
      <c r="C33" s="28" t="s">
        <v>17</v>
      </c>
      <c r="D33" s="27" t="n">
        <v>190</v>
      </c>
      <c r="E33" s="29" t="s">
        <v>25</v>
      </c>
      <c r="F33" s="30" t="n">
        <f aca="false">0.135*3</f>
        <v>0.405</v>
      </c>
      <c r="G33" s="31" t="n">
        <f aca="false">F33-H33</f>
        <v>0.025</v>
      </c>
      <c r="H33" s="30" t="n">
        <f aca="false">D33*0.002</f>
        <v>0.38</v>
      </c>
      <c r="I33" s="27" t="s">
        <v>19</v>
      </c>
      <c r="J33" s="32" t="s">
        <v>20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</row>
    <row r="34" customFormat="false" ht="26.7" hidden="false" customHeight="false" outlineLevel="0" collapsed="false">
      <c r="A34" s="26" t="n">
        <f aca="false">A33</f>
        <v>44860</v>
      </c>
      <c r="B34" s="27" t="s">
        <v>21</v>
      </c>
      <c r="C34" s="27" t="s">
        <v>22</v>
      </c>
      <c r="D34" s="27" t="n">
        <v>51</v>
      </c>
      <c r="E34" s="29" t="s">
        <v>23</v>
      </c>
      <c r="F34" s="30" t="n">
        <f aca="false">D34*0.01</f>
        <v>0.51</v>
      </c>
      <c r="G34" s="31" t="n">
        <v>0</v>
      </c>
      <c r="H34" s="30" t="n">
        <f aca="false">F34</f>
        <v>0.51</v>
      </c>
      <c r="I34" s="27" t="s">
        <v>19</v>
      </c>
      <c r="J34" s="32" t="s">
        <v>20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</row>
    <row r="35" customFormat="false" ht="29.05" hidden="false" customHeight="true" outlineLevel="0" collapsed="false">
      <c r="A35" s="26" t="n">
        <f aca="false">A33</f>
        <v>44860</v>
      </c>
      <c r="B35" s="27" t="s">
        <v>21</v>
      </c>
      <c r="C35" s="28" t="s">
        <v>24</v>
      </c>
      <c r="D35" s="27" t="n">
        <v>41</v>
      </c>
      <c r="E35" s="29" t="s">
        <v>23</v>
      </c>
      <c r="F35" s="30" t="n">
        <f aca="false">D35*0.01</f>
        <v>0.41</v>
      </c>
      <c r="G35" s="31" t="n">
        <v>0</v>
      </c>
      <c r="H35" s="30" t="n">
        <v>0.41</v>
      </c>
      <c r="I35" s="27" t="s">
        <v>19</v>
      </c>
      <c r="J35" s="32" t="s">
        <v>20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</row>
    <row r="36" customFormat="false" ht="26.85" hidden="false" customHeight="false" outlineLevel="0" collapsed="false">
      <c r="A36" s="33" t="n">
        <v>44866</v>
      </c>
      <c r="B36" s="27" t="s">
        <v>16</v>
      </c>
      <c r="C36" s="28" t="s">
        <v>17</v>
      </c>
      <c r="D36" s="27" t="n">
        <v>190</v>
      </c>
      <c r="E36" s="29" t="s">
        <v>25</v>
      </c>
      <c r="F36" s="30" t="n">
        <f aca="false">0.135*3</f>
        <v>0.405</v>
      </c>
      <c r="G36" s="31" t="n">
        <f aca="false">F36-H36</f>
        <v>0.025</v>
      </c>
      <c r="H36" s="30" t="n">
        <f aca="false">D36*0.002</f>
        <v>0.38</v>
      </c>
      <c r="I36" s="27" t="s">
        <v>19</v>
      </c>
      <c r="J36" s="32" t="s">
        <v>20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</row>
    <row r="37" customFormat="false" ht="26.85" hidden="false" customHeight="false" outlineLevel="0" collapsed="false">
      <c r="A37" s="33" t="n">
        <v>44866</v>
      </c>
      <c r="B37" s="27" t="s">
        <v>21</v>
      </c>
      <c r="C37" s="27" t="s">
        <v>22</v>
      </c>
      <c r="D37" s="27" t="n">
        <v>51</v>
      </c>
      <c r="E37" s="29" t="s">
        <v>23</v>
      </c>
      <c r="F37" s="30" t="n">
        <f aca="false">D37*0.01</f>
        <v>0.51</v>
      </c>
      <c r="G37" s="31" t="n">
        <v>0</v>
      </c>
      <c r="H37" s="30" t="n">
        <f aca="false">F37</f>
        <v>0.51</v>
      </c>
      <c r="I37" s="27" t="s">
        <v>19</v>
      </c>
      <c r="J37" s="32" t="s">
        <v>20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</row>
    <row r="38" customFormat="false" ht="26.85" hidden="false" customHeight="false" outlineLevel="0" collapsed="false">
      <c r="A38" s="33" t="n">
        <v>44866</v>
      </c>
      <c r="B38" s="27" t="s">
        <v>21</v>
      </c>
      <c r="C38" s="28" t="s">
        <v>24</v>
      </c>
      <c r="D38" s="27" t="n">
        <v>41</v>
      </c>
      <c r="E38" s="29" t="s">
        <v>23</v>
      </c>
      <c r="F38" s="30" t="n">
        <f aca="false">D38*0.01</f>
        <v>0.41</v>
      </c>
      <c r="G38" s="31" t="n">
        <v>0</v>
      </c>
      <c r="H38" s="30" t="n">
        <v>0.41</v>
      </c>
      <c r="I38" s="27" t="s">
        <v>19</v>
      </c>
      <c r="J38" s="32" t="s">
        <v>20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</row>
    <row r="39" customFormat="false" ht="26.85" hidden="false" customHeight="false" outlineLevel="0" collapsed="false">
      <c r="A39" s="33" t="n">
        <v>44872</v>
      </c>
      <c r="B39" s="27" t="s">
        <v>16</v>
      </c>
      <c r="C39" s="28" t="s">
        <v>17</v>
      </c>
      <c r="D39" s="27" t="n">
        <v>190</v>
      </c>
      <c r="E39" s="29" t="s">
        <v>25</v>
      </c>
      <c r="F39" s="30" t="n">
        <f aca="false">0.135*3</f>
        <v>0.405</v>
      </c>
      <c r="G39" s="31" t="n">
        <f aca="false">F39-H39</f>
        <v>0.025</v>
      </c>
      <c r="H39" s="30" t="n">
        <f aca="false">D39*0.002</f>
        <v>0.38</v>
      </c>
      <c r="I39" s="27" t="s">
        <v>19</v>
      </c>
      <c r="J39" s="32" t="s">
        <v>20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</row>
    <row r="40" customFormat="false" ht="26.85" hidden="false" customHeight="false" outlineLevel="0" collapsed="false">
      <c r="A40" s="33" t="n">
        <v>44872</v>
      </c>
      <c r="B40" s="27" t="s">
        <v>21</v>
      </c>
      <c r="C40" s="27" t="s">
        <v>22</v>
      </c>
      <c r="D40" s="27" t="n">
        <v>51</v>
      </c>
      <c r="E40" s="29" t="s">
        <v>23</v>
      </c>
      <c r="F40" s="30" t="n">
        <f aca="false">D40*0.01</f>
        <v>0.51</v>
      </c>
      <c r="G40" s="31" t="n">
        <v>0</v>
      </c>
      <c r="H40" s="30" t="n">
        <f aca="false">F40</f>
        <v>0.51</v>
      </c>
      <c r="I40" s="27" t="s">
        <v>19</v>
      </c>
      <c r="J40" s="32" t="s">
        <v>20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</row>
    <row r="41" customFormat="false" ht="26.85" hidden="false" customHeight="false" outlineLevel="0" collapsed="false">
      <c r="A41" s="33" t="n">
        <v>44872</v>
      </c>
      <c r="B41" s="27" t="s">
        <v>21</v>
      </c>
      <c r="C41" s="28" t="s">
        <v>24</v>
      </c>
      <c r="D41" s="27" t="n">
        <v>41</v>
      </c>
      <c r="E41" s="29" t="s">
        <v>23</v>
      </c>
      <c r="F41" s="30" t="n">
        <f aca="false">D41*0.01</f>
        <v>0.41</v>
      </c>
      <c r="G41" s="31" t="n">
        <v>0</v>
      </c>
      <c r="H41" s="30" t="n">
        <v>0.41</v>
      </c>
      <c r="I41" s="27" t="s">
        <v>19</v>
      </c>
      <c r="J41" s="32" t="s">
        <v>20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</row>
    <row r="42" customFormat="false" ht="26.85" hidden="false" customHeight="false" outlineLevel="0" collapsed="false">
      <c r="A42" s="33" t="n">
        <v>44874</v>
      </c>
      <c r="B42" s="27" t="s">
        <v>16</v>
      </c>
      <c r="C42" s="28" t="s">
        <v>17</v>
      </c>
      <c r="D42" s="27" t="n">
        <v>190</v>
      </c>
      <c r="E42" s="29" t="s">
        <v>25</v>
      </c>
      <c r="F42" s="30" t="n">
        <f aca="false">0.135*3</f>
        <v>0.405</v>
      </c>
      <c r="G42" s="31" t="n">
        <f aca="false">F42-H42</f>
        <v>0.025</v>
      </c>
      <c r="H42" s="30" t="n">
        <f aca="false">D42*0.002</f>
        <v>0.38</v>
      </c>
      <c r="I42" s="27" t="s">
        <v>19</v>
      </c>
      <c r="J42" s="32" t="s">
        <v>20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</row>
    <row r="43" customFormat="false" ht="26.85" hidden="false" customHeight="false" outlineLevel="0" collapsed="false">
      <c r="A43" s="33" t="n">
        <v>44874</v>
      </c>
      <c r="B43" s="27" t="s">
        <v>21</v>
      </c>
      <c r="C43" s="27" t="s">
        <v>22</v>
      </c>
      <c r="D43" s="27" t="n">
        <v>51</v>
      </c>
      <c r="E43" s="29" t="s">
        <v>23</v>
      </c>
      <c r="F43" s="30" t="n">
        <f aca="false">D43*0.01</f>
        <v>0.51</v>
      </c>
      <c r="G43" s="31" t="n">
        <v>0</v>
      </c>
      <c r="H43" s="30" t="n">
        <f aca="false">F43</f>
        <v>0.51</v>
      </c>
      <c r="I43" s="27" t="s">
        <v>19</v>
      </c>
      <c r="J43" s="32" t="s">
        <v>20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</row>
    <row r="44" customFormat="false" ht="26.85" hidden="false" customHeight="false" outlineLevel="0" collapsed="false">
      <c r="A44" s="33" t="n">
        <v>44874</v>
      </c>
      <c r="B44" s="27" t="s">
        <v>21</v>
      </c>
      <c r="C44" s="28" t="s">
        <v>24</v>
      </c>
      <c r="D44" s="27" t="n">
        <v>41</v>
      </c>
      <c r="E44" s="29" t="s">
        <v>23</v>
      </c>
      <c r="F44" s="30" t="n">
        <f aca="false">D44*0.01</f>
        <v>0.41</v>
      </c>
      <c r="G44" s="31" t="n">
        <v>0</v>
      </c>
      <c r="H44" s="30" t="n">
        <v>0.41</v>
      </c>
      <c r="I44" s="27" t="s">
        <v>19</v>
      </c>
      <c r="J44" s="32" t="s">
        <v>20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</row>
    <row r="45" customFormat="false" ht="26.85" hidden="false" customHeight="false" outlineLevel="0" collapsed="false">
      <c r="A45" s="33" t="n">
        <v>44880</v>
      </c>
      <c r="B45" s="27" t="s">
        <v>16</v>
      </c>
      <c r="C45" s="28" t="s">
        <v>17</v>
      </c>
      <c r="D45" s="27" t="n">
        <v>190</v>
      </c>
      <c r="E45" s="29" t="s">
        <v>25</v>
      </c>
      <c r="F45" s="30" t="n">
        <f aca="false">0.135*3</f>
        <v>0.405</v>
      </c>
      <c r="G45" s="31" t="n">
        <f aca="false">F45-H45</f>
        <v>0.025</v>
      </c>
      <c r="H45" s="30" t="n">
        <f aca="false">D45*0.002</f>
        <v>0.38</v>
      </c>
      <c r="I45" s="27" t="s">
        <v>19</v>
      </c>
      <c r="J45" s="32" t="s">
        <v>20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</row>
    <row r="46" customFormat="false" ht="26.85" hidden="false" customHeight="false" outlineLevel="0" collapsed="false">
      <c r="A46" s="33" t="n">
        <v>44880</v>
      </c>
      <c r="B46" s="27" t="s">
        <v>21</v>
      </c>
      <c r="C46" s="27" t="s">
        <v>22</v>
      </c>
      <c r="D46" s="27" t="n">
        <v>51</v>
      </c>
      <c r="E46" s="29" t="s">
        <v>23</v>
      </c>
      <c r="F46" s="30" t="n">
        <f aca="false">D46*0.01</f>
        <v>0.51</v>
      </c>
      <c r="G46" s="31" t="n">
        <v>0</v>
      </c>
      <c r="H46" s="30" t="n">
        <f aca="false">F46</f>
        <v>0.51</v>
      </c>
      <c r="I46" s="27" t="s">
        <v>19</v>
      </c>
      <c r="J46" s="32" t="s">
        <v>20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</row>
    <row r="47" customFormat="false" ht="26.85" hidden="false" customHeight="false" outlineLevel="0" collapsed="false">
      <c r="A47" s="33" t="n">
        <v>44880</v>
      </c>
      <c r="B47" s="27" t="s">
        <v>21</v>
      </c>
      <c r="C47" s="28" t="s">
        <v>24</v>
      </c>
      <c r="D47" s="27" t="n">
        <v>41</v>
      </c>
      <c r="E47" s="29" t="s">
        <v>23</v>
      </c>
      <c r="F47" s="30" t="n">
        <f aca="false">D47*0.01</f>
        <v>0.41</v>
      </c>
      <c r="G47" s="31" t="n">
        <v>0</v>
      </c>
      <c r="H47" s="30" t="n">
        <v>0.41</v>
      </c>
      <c r="I47" s="27" t="s">
        <v>19</v>
      </c>
      <c r="J47" s="32" t="s">
        <v>20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</row>
    <row r="48" customFormat="false" ht="26.85" hidden="false" customHeight="false" outlineLevel="0" collapsed="false">
      <c r="A48" s="33" t="n">
        <v>44883</v>
      </c>
      <c r="B48" s="27" t="s">
        <v>16</v>
      </c>
      <c r="C48" s="28" t="s">
        <v>17</v>
      </c>
      <c r="D48" s="27" t="n">
        <v>190</v>
      </c>
      <c r="E48" s="29" t="s">
        <v>25</v>
      </c>
      <c r="F48" s="30" t="n">
        <f aca="false">0.135*3</f>
        <v>0.405</v>
      </c>
      <c r="G48" s="31" t="n">
        <f aca="false">F48-H48</f>
        <v>0.025</v>
      </c>
      <c r="H48" s="30" t="n">
        <f aca="false">D48*0.002</f>
        <v>0.38</v>
      </c>
      <c r="I48" s="27" t="s">
        <v>19</v>
      </c>
      <c r="J48" s="32" t="s">
        <v>20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</row>
    <row r="49" customFormat="false" ht="26.85" hidden="false" customHeight="false" outlineLevel="0" collapsed="false">
      <c r="A49" s="33" t="n">
        <v>44883</v>
      </c>
      <c r="B49" s="27" t="s">
        <v>21</v>
      </c>
      <c r="C49" s="27" t="s">
        <v>22</v>
      </c>
      <c r="D49" s="27" t="n">
        <v>51</v>
      </c>
      <c r="E49" s="29" t="s">
        <v>23</v>
      </c>
      <c r="F49" s="30" t="n">
        <f aca="false">D49*0.01</f>
        <v>0.51</v>
      </c>
      <c r="G49" s="31" t="n">
        <v>0</v>
      </c>
      <c r="H49" s="30" t="n">
        <f aca="false">F49</f>
        <v>0.51</v>
      </c>
      <c r="I49" s="27" t="s">
        <v>19</v>
      </c>
      <c r="J49" s="32" t="s">
        <v>20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</row>
    <row r="50" customFormat="false" ht="26.85" hidden="false" customHeight="false" outlineLevel="0" collapsed="false">
      <c r="A50" s="33" t="n">
        <v>44883</v>
      </c>
      <c r="B50" s="27" t="s">
        <v>21</v>
      </c>
      <c r="C50" s="28" t="s">
        <v>24</v>
      </c>
      <c r="D50" s="27" t="n">
        <v>41</v>
      </c>
      <c r="E50" s="29" t="s">
        <v>23</v>
      </c>
      <c r="F50" s="30" t="n">
        <f aca="false">D50*0.01</f>
        <v>0.41</v>
      </c>
      <c r="G50" s="31" t="n">
        <v>0</v>
      </c>
      <c r="H50" s="30" t="n">
        <v>0.41</v>
      </c>
      <c r="I50" s="27" t="s">
        <v>19</v>
      </c>
      <c r="J50" s="32" t="s">
        <v>20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</row>
    <row r="51" customFormat="false" ht="26.85" hidden="false" customHeight="false" outlineLevel="0" collapsed="false">
      <c r="A51" s="33" t="n">
        <v>44887</v>
      </c>
      <c r="B51" s="27" t="s">
        <v>16</v>
      </c>
      <c r="C51" s="28" t="s">
        <v>17</v>
      </c>
      <c r="D51" s="27" t="n">
        <v>190</v>
      </c>
      <c r="E51" s="29" t="s">
        <v>25</v>
      </c>
      <c r="F51" s="30" t="n">
        <f aca="false">0.135*3</f>
        <v>0.405</v>
      </c>
      <c r="G51" s="31" t="n">
        <f aca="false">F51-H51</f>
        <v>0.025</v>
      </c>
      <c r="H51" s="30" t="n">
        <f aca="false">D51*0.002</f>
        <v>0.38</v>
      </c>
      <c r="I51" s="27" t="s">
        <v>19</v>
      </c>
      <c r="J51" s="32" t="s">
        <v>20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</row>
    <row r="52" customFormat="false" ht="34.05" hidden="false" customHeight="true" outlineLevel="0" collapsed="false">
      <c r="A52" s="33" t="n">
        <v>44887</v>
      </c>
      <c r="B52" s="27" t="s">
        <v>21</v>
      </c>
      <c r="C52" s="27" t="s">
        <v>22</v>
      </c>
      <c r="D52" s="27" t="n">
        <v>51</v>
      </c>
      <c r="E52" s="29" t="s">
        <v>23</v>
      </c>
      <c r="F52" s="30" t="n">
        <f aca="false">D52*0.01</f>
        <v>0.51</v>
      </c>
      <c r="G52" s="31" t="n">
        <v>0</v>
      </c>
      <c r="H52" s="30" t="n">
        <f aca="false">F52</f>
        <v>0.51</v>
      </c>
      <c r="I52" s="27" t="s">
        <v>19</v>
      </c>
      <c r="J52" s="32" t="s">
        <v>20</v>
      </c>
      <c r="K52" s="1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</row>
    <row r="53" customFormat="false" ht="34.05" hidden="false" customHeight="true" outlineLevel="0" collapsed="false">
      <c r="A53" s="33" t="n">
        <v>44887</v>
      </c>
      <c r="B53" s="27" t="s">
        <v>21</v>
      </c>
      <c r="C53" s="28" t="s">
        <v>24</v>
      </c>
      <c r="D53" s="27" t="n">
        <v>41</v>
      </c>
      <c r="E53" s="29" t="s">
        <v>23</v>
      </c>
      <c r="F53" s="30" t="n">
        <f aca="false">D53*0.01</f>
        <v>0.41</v>
      </c>
      <c r="G53" s="31" t="n">
        <v>0</v>
      </c>
      <c r="H53" s="30" t="n">
        <v>0.41</v>
      </c>
      <c r="I53" s="27" t="s">
        <v>19</v>
      </c>
      <c r="J53" s="32" t="s">
        <v>20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</row>
    <row r="54" customFormat="false" ht="26.85" hidden="false" customHeight="false" outlineLevel="0" collapsed="false">
      <c r="A54" s="33" t="n">
        <v>44889</v>
      </c>
      <c r="B54" s="27" t="s">
        <v>16</v>
      </c>
      <c r="C54" s="28" t="s">
        <v>17</v>
      </c>
      <c r="D54" s="27" t="n">
        <v>190</v>
      </c>
      <c r="E54" s="29" t="s">
        <v>25</v>
      </c>
      <c r="F54" s="30" t="n">
        <f aca="false">0.135*3</f>
        <v>0.405</v>
      </c>
      <c r="G54" s="31" t="n">
        <f aca="false">F54-H54</f>
        <v>0.025</v>
      </c>
      <c r="H54" s="30" t="n">
        <f aca="false">D54*0.002</f>
        <v>0.38</v>
      </c>
      <c r="I54" s="27" t="s">
        <v>19</v>
      </c>
      <c r="J54" s="32" t="s">
        <v>20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</row>
    <row r="55" customFormat="false" ht="26.85" hidden="false" customHeight="false" outlineLevel="0" collapsed="false">
      <c r="A55" s="33" t="n">
        <v>44889</v>
      </c>
      <c r="B55" s="27" t="s">
        <v>21</v>
      </c>
      <c r="C55" s="27" t="s">
        <v>22</v>
      </c>
      <c r="D55" s="27" t="n">
        <v>51</v>
      </c>
      <c r="E55" s="29" t="s">
        <v>23</v>
      </c>
      <c r="F55" s="30" t="n">
        <f aca="false">D55*0.01</f>
        <v>0.51</v>
      </c>
      <c r="G55" s="31" t="n">
        <v>0</v>
      </c>
      <c r="H55" s="30" t="n">
        <f aca="false">F55</f>
        <v>0.51</v>
      </c>
      <c r="I55" s="27" t="s">
        <v>19</v>
      </c>
      <c r="J55" s="32" t="s">
        <v>20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</row>
    <row r="56" customFormat="false" ht="26.85" hidden="false" customHeight="false" outlineLevel="0" collapsed="false">
      <c r="A56" s="33" t="n">
        <v>44889</v>
      </c>
      <c r="B56" s="27" t="s">
        <v>21</v>
      </c>
      <c r="C56" s="28" t="s">
        <v>24</v>
      </c>
      <c r="D56" s="27" t="n">
        <v>41</v>
      </c>
      <c r="E56" s="29" t="s">
        <v>23</v>
      </c>
      <c r="F56" s="30" t="n">
        <f aca="false">D56*0.01</f>
        <v>0.41</v>
      </c>
      <c r="G56" s="31" t="n">
        <v>0</v>
      </c>
      <c r="H56" s="30" t="n">
        <v>0.41</v>
      </c>
      <c r="I56" s="27" t="s">
        <v>19</v>
      </c>
      <c r="J56" s="32" t="s">
        <v>20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</row>
    <row r="57" customFormat="false" ht="26.85" hidden="false" customHeight="false" outlineLevel="0" collapsed="false">
      <c r="A57" s="33" t="n">
        <v>44893</v>
      </c>
      <c r="B57" s="27" t="s">
        <v>16</v>
      </c>
      <c r="C57" s="28" t="s">
        <v>17</v>
      </c>
      <c r="D57" s="27" t="n">
        <v>190</v>
      </c>
      <c r="E57" s="29" t="s">
        <v>25</v>
      </c>
      <c r="F57" s="30" t="n">
        <f aca="false">0.135*3</f>
        <v>0.405</v>
      </c>
      <c r="G57" s="31" t="n">
        <f aca="false">F57-H57</f>
        <v>0.025</v>
      </c>
      <c r="H57" s="30" t="n">
        <f aca="false">D57*0.002</f>
        <v>0.38</v>
      </c>
      <c r="I57" s="27" t="s">
        <v>19</v>
      </c>
      <c r="J57" s="32" t="s">
        <v>20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</row>
    <row r="58" customFormat="false" ht="26.85" hidden="false" customHeight="false" outlineLevel="0" collapsed="false">
      <c r="A58" s="33" t="n">
        <v>44893</v>
      </c>
      <c r="B58" s="27" t="s">
        <v>21</v>
      </c>
      <c r="C58" s="27" t="s">
        <v>22</v>
      </c>
      <c r="D58" s="27" t="n">
        <v>51</v>
      </c>
      <c r="E58" s="29" t="s">
        <v>23</v>
      </c>
      <c r="F58" s="30" t="n">
        <f aca="false">D58*0.01</f>
        <v>0.51</v>
      </c>
      <c r="G58" s="31" t="n">
        <v>0</v>
      </c>
      <c r="H58" s="30" t="n">
        <f aca="false">F58</f>
        <v>0.51</v>
      </c>
      <c r="I58" s="27" t="s">
        <v>19</v>
      </c>
      <c r="J58" s="32" t="s">
        <v>20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</row>
    <row r="59" customFormat="false" ht="26.85" hidden="false" customHeight="false" outlineLevel="0" collapsed="false">
      <c r="A59" s="33" t="n">
        <v>44893</v>
      </c>
      <c r="B59" s="27" t="s">
        <v>21</v>
      </c>
      <c r="C59" s="28" t="s">
        <v>24</v>
      </c>
      <c r="D59" s="27" t="n">
        <v>41</v>
      </c>
      <c r="E59" s="29" t="s">
        <v>23</v>
      </c>
      <c r="F59" s="30" t="n">
        <f aca="false">D59*0.01</f>
        <v>0.41</v>
      </c>
      <c r="G59" s="31" t="n">
        <v>0</v>
      </c>
      <c r="H59" s="30" t="n">
        <v>0.41</v>
      </c>
      <c r="I59" s="27" t="s">
        <v>19</v>
      </c>
      <c r="J59" s="32" t="s">
        <v>20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</row>
    <row r="60" customFormat="false" ht="26.85" hidden="false" customHeight="false" outlineLevel="0" collapsed="false">
      <c r="A60" s="33" t="n">
        <v>44897</v>
      </c>
      <c r="B60" s="27" t="s">
        <v>16</v>
      </c>
      <c r="C60" s="28" t="s">
        <v>17</v>
      </c>
      <c r="D60" s="27" t="n">
        <v>190</v>
      </c>
      <c r="E60" s="29" t="s">
        <v>25</v>
      </c>
      <c r="F60" s="30" t="n">
        <f aca="false">0.135*3</f>
        <v>0.405</v>
      </c>
      <c r="G60" s="31" t="n">
        <f aca="false">F60-H60</f>
        <v>0.025</v>
      </c>
      <c r="H60" s="30" t="n">
        <f aca="false">D60*0.002</f>
        <v>0.38</v>
      </c>
      <c r="I60" s="27" t="s">
        <v>19</v>
      </c>
      <c r="J60" s="32" t="s">
        <v>20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</row>
    <row r="61" customFormat="false" ht="26.85" hidden="false" customHeight="false" outlineLevel="0" collapsed="false">
      <c r="A61" s="33" t="n">
        <v>44897</v>
      </c>
      <c r="B61" s="27" t="s">
        <v>21</v>
      </c>
      <c r="C61" s="27" t="s">
        <v>22</v>
      </c>
      <c r="D61" s="27" t="n">
        <v>51</v>
      </c>
      <c r="E61" s="29" t="s">
        <v>23</v>
      </c>
      <c r="F61" s="30" t="n">
        <f aca="false">D61*0.01</f>
        <v>0.51</v>
      </c>
      <c r="G61" s="31" t="n">
        <v>0</v>
      </c>
      <c r="H61" s="30" t="n">
        <f aca="false">F61</f>
        <v>0.51</v>
      </c>
      <c r="I61" s="27" t="s">
        <v>19</v>
      </c>
      <c r="J61" s="32" t="s">
        <v>20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</row>
    <row r="62" customFormat="false" ht="34.05" hidden="false" customHeight="true" outlineLevel="0" collapsed="false">
      <c r="A62" s="33" t="n">
        <v>44897</v>
      </c>
      <c r="B62" s="27" t="s">
        <v>21</v>
      </c>
      <c r="C62" s="28" t="s">
        <v>24</v>
      </c>
      <c r="D62" s="27" t="n">
        <v>41</v>
      </c>
      <c r="E62" s="29" t="s">
        <v>23</v>
      </c>
      <c r="F62" s="30" t="n">
        <f aca="false">D62*0.01</f>
        <v>0.41</v>
      </c>
      <c r="G62" s="31" t="n">
        <v>0</v>
      </c>
      <c r="H62" s="30" t="n">
        <v>0.41</v>
      </c>
      <c r="I62" s="27" t="s">
        <v>19</v>
      </c>
      <c r="J62" s="32" t="s">
        <v>20</v>
      </c>
      <c r="K62" s="1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</row>
    <row r="63" customFormat="false" ht="26.85" hidden="false" customHeight="false" outlineLevel="0" collapsed="false">
      <c r="A63" s="33" t="n">
        <v>44900</v>
      </c>
      <c r="B63" s="27" t="s">
        <v>16</v>
      </c>
      <c r="C63" s="28" t="s">
        <v>17</v>
      </c>
      <c r="D63" s="27" t="n">
        <v>190</v>
      </c>
      <c r="E63" s="29" t="s">
        <v>25</v>
      </c>
      <c r="F63" s="30" t="n">
        <f aca="false">0.135*3</f>
        <v>0.405</v>
      </c>
      <c r="G63" s="31" t="n">
        <f aca="false">F63-H63</f>
        <v>0.025</v>
      </c>
      <c r="H63" s="30" t="n">
        <f aca="false">D63*0.002</f>
        <v>0.38</v>
      </c>
      <c r="I63" s="27" t="s">
        <v>19</v>
      </c>
      <c r="J63" s="32" t="s">
        <v>20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</row>
    <row r="64" customFormat="false" ht="26.85" hidden="false" customHeight="false" outlineLevel="0" collapsed="false">
      <c r="A64" s="33" t="n">
        <v>44900</v>
      </c>
      <c r="B64" s="27" t="s">
        <v>21</v>
      </c>
      <c r="C64" s="27" t="s">
        <v>22</v>
      </c>
      <c r="D64" s="27" t="n">
        <v>51</v>
      </c>
      <c r="E64" s="29" t="s">
        <v>23</v>
      </c>
      <c r="F64" s="30" t="n">
        <f aca="false">D64*0.01</f>
        <v>0.51</v>
      </c>
      <c r="G64" s="31" t="n">
        <v>0</v>
      </c>
      <c r="H64" s="30" t="n">
        <f aca="false">F64</f>
        <v>0.51</v>
      </c>
      <c r="I64" s="27" t="s">
        <v>19</v>
      </c>
      <c r="J64" s="32" t="s">
        <v>20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</row>
    <row r="65" customFormat="false" ht="26.85" hidden="false" customHeight="false" outlineLevel="0" collapsed="false">
      <c r="A65" s="33" t="n">
        <v>44900</v>
      </c>
      <c r="B65" s="27" t="s">
        <v>21</v>
      </c>
      <c r="C65" s="28" t="s">
        <v>24</v>
      </c>
      <c r="D65" s="27" t="n">
        <v>41</v>
      </c>
      <c r="E65" s="29" t="s">
        <v>23</v>
      </c>
      <c r="F65" s="30" t="n">
        <f aca="false">D65*0.01</f>
        <v>0.41</v>
      </c>
      <c r="G65" s="31" t="n">
        <v>0</v>
      </c>
      <c r="H65" s="30" t="n">
        <v>0.41</v>
      </c>
      <c r="I65" s="27" t="s">
        <v>19</v>
      </c>
      <c r="J65" s="32" t="s">
        <v>20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</row>
    <row r="66" customFormat="false" ht="34.05" hidden="false" customHeight="true" outlineLevel="0" collapsed="false">
      <c r="A66" s="33" t="n">
        <v>44903</v>
      </c>
      <c r="B66" s="27" t="s">
        <v>16</v>
      </c>
      <c r="C66" s="28" t="s">
        <v>17</v>
      </c>
      <c r="D66" s="27" t="n">
        <v>190</v>
      </c>
      <c r="E66" s="29" t="s">
        <v>25</v>
      </c>
      <c r="F66" s="30" t="n">
        <f aca="false">0.135*3</f>
        <v>0.405</v>
      </c>
      <c r="G66" s="31" t="n">
        <f aca="false">F66-H66</f>
        <v>0.025</v>
      </c>
      <c r="H66" s="30" t="n">
        <f aca="false">D66*0.002</f>
        <v>0.38</v>
      </c>
      <c r="I66" s="27" t="s">
        <v>19</v>
      </c>
      <c r="J66" s="32" t="s">
        <v>20</v>
      </c>
      <c r="K66" s="1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</row>
    <row r="67" customFormat="false" ht="26.85" hidden="false" customHeight="false" outlineLevel="0" collapsed="false">
      <c r="A67" s="33" t="n">
        <v>44903</v>
      </c>
      <c r="B67" s="27" t="s">
        <v>21</v>
      </c>
      <c r="C67" s="27" t="s">
        <v>22</v>
      </c>
      <c r="D67" s="27" t="n">
        <v>51</v>
      </c>
      <c r="E67" s="29" t="s">
        <v>23</v>
      </c>
      <c r="F67" s="30" t="n">
        <f aca="false">D67*0.01</f>
        <v>0.51</v>
      </c>
      <c r="G67" s="31" t="n">
        <v>0</v>
      </c>
      <c r="H67" s="30" t="n">
        <f aca="false">F67</f>
        <v>0.51</v>
      </c>
      <c r="I67" s="27" t="s">
        <v>19</v>
      </c>
      <c r="J67" s="32" t="s">
        <v>20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</row>
    <row r="68" customFormat="false" ht="26.85" hidden="false" customHeight="false" outlineLevel="0" collapsed="false">
      <c r="A68" s="33" t="n">
        <v>44903</v>
      </c>
      <c r="B68" s="27" t="s">
        <v>21</v>
      </c>
      <c r="C68" s="28" t="s">
        <v>24</v>
      </c>
      <c r="D68" s="27" t="n">
        <v>41</v>
      </c>
      <c r="E68" s="29" t="s">
        <v>23</v>
      </c>
      <c r="F68" s="30" t="n">
        <f aca="false">D68*0.01</f>
        <v>0.41</v>
      </c>
      <c r="G68" s="31" t="n">
        <v>0</v>
      </c>
      <c r="H68" s="30" t="n">
        <v>0.41</v>
      </c>
      <c r="I68" s="27" t="s">
        <v>19</v>
      </c>
      <c r="J68" s="32" t="s">
        <v>20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</row>
    <row r="69" customFormat="false" ht="26.85" hidden="false" customHeight="false" outlineLevel="0" collapsed="false">
      <c r="A69" s="33" t="n">
        <v>44907</v>
      </c>
      <c r="B69" s="27" t="s">
        <v>16</v>
      </c>
      <c r="C69" s="28" t="s">
        <v>17</v>
      </c>
      <c r="D69" s="27" t="n">
        <v>190</v>
      </c>
      <c r="E69" s="29" t="s">
        <v>25</v>
      </c>
      <c r="F69" s="30" t="n">
        <f aca="false">0.135*3</f>
        <v>0.405</v>
      </c>
      <c r="G69" s="31" t="n">
        <f aca="false">F69-H69</f>
        <v>0.025</v>
      </c>
      <c r="H69" s="30" t="n">
        <f aca="false">D69*0.002</f>
        <v>0.38</v>
      </c>
      <c r="I69" s="27" t="s">
        <v>19</v>
      </c>
      <c r="J69" s="32" t="s">
        <v>20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</row>
    <row r="70" customFormat="false" ht="31.95" hidden="false" customHeight="true" outlineLevel="0" collapsed="false">
      <c r="A70" s="33" t="n">
        <v>44907</v>
      </c>
      <c r="B70" s="27" t="s">
        <v>21</v>
      </c>
      <c r="C70" s="27" t="s">
        <v>22</v>
      </c>
      <c r="D70" s="27" t="n">
        <v>51</v>
      </c>
      <c r="E70" s="29" t="s">
        <v>23</v>
      </c>
      <c r="F70" s="30" t="n">
        <f aca="false">D70*0.01</f>
        <v>0.51</v>
      </c>
      <c r="G70" s="31" t="n">
        <v>0</v>
      </c>
      <c r="H70" s="30" t="n">
        <f aca="false">F70</f>
        <v>0.51</v>
      </c>
      <c r="I70" s="27" t="s">
        <v>19</v>
      </c>
      <c r="J70" s="32" t="s">
        <v>20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</row>
    <row r="71" customFormat="false" ht="26.85" hidden="false" customHeight="false" outlineLevel="0" collapsed="false">
      <c r="A71" s="33" t="n">
        <v>44907</v>
      </c>
      <c r="B71" s="27" t="s">
        <v>21</v>
      </c>
      <c r="C71" s="28" t="s">
        <v>24</v>
      </c>
      <c r="D71" s="27" t="n">
        <v>41</v>
      </c>
      <c r="E71" s="29" t="s">
        <v>23</v>
      </c>
      <c r="F71" s="30" t="n">
        <f aca="false">D71*0.01</f>
        <v>0.41</v>
      </c>
      <c r="G71" s="31" t="n">
        <v>0</v>
      </c>
      <c r="H71" s="30" t="n">
        <v>0.41</v>
      </c>
      <c r="I71" s="27" t="s">
        <v>19</v>
      </c>
      <c r="J71" s="32" t="s">
        <v>20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</row>
    <row r="72" customFormat="false" ht="26.85" hidden="false" customHeight="false" outlineLevel="0" collapsed="false">
      <c r="A72" s="33" t="n">
        <v>44909</v>
      </c>
      <c r="B72" s="27" t="s">
        <v>16</v>
      </c>
      <c r="C72" s="28" t="s">
        <v>17</v>
      </c>
      <c r="D72" s="27" t="n">
        <v>190</v>
      </c>
      <c r="E72" s="29" t="s">
        <v>25</v>
      </c>
      <c r="F72" s="30" t="n">
        <f aca="false">0.135*3</f>
        <v>0.405</v>
      </c>
      <c r="G72" s="31" t="n">
        <f aca="false">F72-H72</f>
        <v>0.025</v>
      </c>
      <c r="H72" s="30" t="n">
        <f aca="false">D72*0.002</f>
        <v>0.38</v>
      </c>
      <c r="I72" s="27" t="s">
        <v>19</v>
      </c>
      <c r="J72" s="32" t="s">
        <v>20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</row>
    <row r="73" customFormat="false" ht="26.85" hidden="false" customHeight="false" outlineLevel="0" collapsed="false">
      <c r="A73" s="33" t="n">
        <v>44909</v>
      </c>
      <c r="B73" s="27" t="s">
        <v>21</v>
      </c>
      <c r="C73" s="27" t="s">
        <v>22</v>
      </c>
      <c r="D73" s="27" t="n">
        <v>51</v>
      </c>
      <c r="E73" s="29" t="s">
        <v>23</v>
      </c>
      <c r="F73" s="30" t="n">
        <f aca="false">D73*0.01</f>
        <v>0.51</v>
      </c>
      <c r="G73" s="31" t="n">
        <v>0</v>
      </c>
      <c r="H73" s="30" t="n">
        <f aca="false">F73</f>
        <v>0.51</v>
      </c>
      <c r="I73" s="27" t="s">
        <v>19</v>
      </c>
      <c r="J73" s="32" t="s">
        <v>20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</row>
    <row r="74" customFormat="false" ht="26.85" hidden="false" customHeight="false" outlineLevel="0" collapsed="false">
      <c r="A74" s="33" t="n">
        <v>44909</v>
      </c>
      <c r="B74" s="27" t="s">
        <v>21</v>
      </c>
      <c r="C74" s="28" t="s">
        <v>24</v>
      </c>
      <c r="D74" s="27" t="n">
        <v>41</v>
      </c>
      <c r="E74" s="29" t="s">
        <v>23</v>
      </c>
      <c r="F74" s="30" t="n">
        <f aca="false">D74*0.01</f>
        <v>0.41</v>
      </c>
      <c r="G74" s="31" t="n">
        <v>0</v>
      </c>
      <c r="H74" s="30" t="n">
        <v>0.41</v>
      </c>
      <c r="I74" s="27" t="s">
        <v>19</v>
      </c>
      <c r="J74" s="32" t="s">
        <v>20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</row>
    <row r="75" customFormat="false" ht="26.85" hidden="false" customHeight="false" outlineLevel="0" collapsed="false">
      <c r="A75" s="33" t="n">
        <v>44910</v>
      </c>
      <c r="B75" s="27" t="s">
        <v>16</v>
      </c>
      <c r="C75" s="28" t="s">
        <v>17</v>
      </c>
      <c r="D75" s="27" t="n">
        <v>190</v>
      </c>
      <c r="E75" s="29" t="s">
        <v>25</v>
      </c>
      <c r="F75" s="30" t="n">
        <f aca="false">0.135*3</f>
        <v>0.405</v>
      </c>
      <c r="G75" s="31" t="n">
        <f aca="false">F75-H75</f>
        <v>0.025</v>
      </c>
      <c r="H75" s="30" t="n">
        <f aca="false">D75*0.002</f>
        <v>0.38</v>
      </c>
      <c r="I75" s="27" t="s">
        <v>19</v>
      </c>
      <c r="J75" s="32" t="s">
        <v>20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</row>
    <row r="76" customFormat="false" ht="26.85" hidden="false" customHeight="false" outlineLevel="0" collapsed="false">
      <c r="A76" s="33" t="n">
        <v>44910</v>
      </c>
      <c r="B76" s="27" t="s">
        <v>21</v>
      </c>
      <c r="C76" s="27" t="s">
        <v>22</v>
      </c>
      <c r="D76" s="27" t="n">
        <v>51</v>
      </c>
      <c r="E76" s="29" t="s">
        <v>23</v>
      </c>
      <c r="F76" s="30" t="n">
        <f aca="false">D76*0.01</f>
        <v>0.51</v>
      </c>
      <c r="G76" s="31" t="n">
        <v>0</v>
      </c>
      <c r="H76" s="30" t="n">
        <f aca="false">F76</f>
        <v>0.51</v>
      </c>
      <c r="I76" s="27" t="s">
        <v>19</v>
      </c>
      <c r="J76" s="32" t="s">
        <v>20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</row>
    <row r="77" customFormat="false" ht="26.85" hidden="false" customHeight="false" outlineLevel="0" collapsed="false">
      <c r="A77" s="33" t="n">
        <v>44910</v>
      </c>
      <c r="B77" s="27" t="s">
        <v>21</v>
      </c>
      <c r="C77" s="28" t="s">
        <v>24</v>
      </c>
      <c r="D77" s="27" t="n">
        <v>41</v>
      </c>
      <c r="E77" s="29" t="s">
        <v>23</v>
      </c>
      <c r="F77" s="30" t="n">
        <f aca="false">D77*0.01</f>
        <v>0.41</v>
      </c>
      <c r="G77" s="31" t="n">
        <v>0</v>
      </c>
      <c r="H77" s="30" t="n">
        <v>0.41</v>
      </c>
      <c r="I77" s="27" t="s">
        <v>19</v>
      </c>
      <c r="J77" s="32" t="s">
        <v>20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</row>
    <row r="78" customFormat="false" ht="26.85" hidden="false" customHeight="false" outlineLevel="0" collapsed="false">
      <c r="A78" s="33" t="n">
        <v>44915</v>
      </c>
      <c r="B78" s="27" t="s">
        <v>16</v>
      </c>
      <c r="C78" s="28" t="s">
        <v>17</v>
      </c>
      <c r="D78" s="27" t="n">
        <v>190</v>
      </c>
      <c r="E78" s="29" t="s">
        <v>25</v>
      </c>
      <c r="F78" s="30" t="n">
        <f aca="false">0.135*3</f>
        <v>0.405</v>
      </c>
      <c r="G78" s="31" t="n">
        <f aca="false">F78-H78</f>
        <v>0.025</v>
      </c>
      <c r="H78" s="30" t="n">
        <f aca="false">D78*0.002</f>
        <v>0.38</v>
      </c>
      <c r="I78" s="27" t="s">
        <v>19</v>
      </c>
      <c r="J78" s="32" t="s">
        <v>20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</row>
    <row r="79" customFormat="false" ht="26.85" hidden="false" customHeight="false" outlineLevel="0" collapsed="false">
      <c r="A79" s="33" t="n">
        <v>44915</v>
      </c>
      <c r="B79" s="27" t="s">
        <v>21</v>
      </c>
      <c r="C79" s="27" t="s">
        <v>22</v>
      </c>
      <c r="D79" s="27" t="n">
        <v>51</v>
      </c>
      <c r="E79" s="29" t="s">
        <v>23</v>
      </c>
      <c r="F79" s="30" t="n">
        <f aca="false">D79*0.01</f>
        <v>0.51</v>
      </c>
      <c r="G79" s="31" t="n">
        <v>0</v>
      </c>
      <c r="H79" s="30" t="n">
        <f aca="false">F79</f>
        <v>0.51</v>
      </c>
      <c r="I79" s="27" t="s">
        <v>19</v>
      </c>
      <c r="J79" s="32" t="s">
        <v>20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</row>
    <row r="80" customFormat="false" ht="26.85" hidden="false" customHeight="false" outlineLevel="0" collapsed="false">
      <c r="A80" s="33" t="n">
        <v>44915</v>
      </c>
      <c r="B80" s="27" t="s">
        <v>21</v>
      </c>
      <c r="C80" s="28" t="s">
        <v>24</v>
      </c>
      <c r="D80" s="27" t="n">
        <v>41</v>
      </c>
      <c r="E80" s="29" t="s">
        <v>23</v>
      </c>
      <c r="F80" s="30" t="n">
        <f aca="false">D80*0.01</f>
        <v>0.41</v>
      </c>
      <c r="G80" s="31" t="n">
        <v>0</v>
      </c>
      <c r="H80" s="30" t="n">
        <v>0.41</v>
      </c>
      <c r="I80" s="27" t="s">
        <v>19</v>
      </c>
      <c r="J80" s="32" t="s">
        <v>20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</row>
    <row r="81" customFormat="false" ht="26.85" hidden="false" customHeight="false" outlineLevel="0" collapsed="false">
      <c r="A81" s="33" t="n">
        <v>44922</v>
      </c>
      <c r="B81" s="27" t="s">
        <v>16</v>
      </c>
      <c r="C81" s="28" t="s">
        <v>17</v>
      </c>
      <c r="D81" s="27" t="n">
        <v>190</v>
      </c>
      <c r="E81" s="29" t="s">
        <v>25</v>
      </c>
      <c r="F81" s="30" t="n">
        <f aca="false">0.135*3</f>
        <v>0.405</v>
      </c>
      <c r="G81" s="31" t="n">
        <f aca="false">F81-H81</f>
        <v>0.025</v>
      </c>
      <c r="H81" s="30" t="n">
        <f aca="false">D81*0.002</f>
        <v>0.38</v>
      </c>
      <c r="I81" s="27" t="s">
        <v>19</v>
      </c>
      <c r="J81" s="32" t="s">
        <v>20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</row>
    <row r="82" customFormat="false" ht="26.85" hidden="false" customHeight="false" outlineLevel="0" collapsed="false">
      <c r="A82" s="33" t="n">
        <v>44922</v>
      </c>
      <c r="B82" s="27" t="s">
        <v>21</v>
      </c>
      <c r="C82" s="27" t="s">
        <v>22</v>
      </c>
      <c r="D82" s="27" t="n">
        <v>51</v>
      </c>
      <c r="E82" s="29" t="s">
        <v>23</v>
      </c>
      <c r="F82" s="30" t="n">
        <f aca="false">D82*0.01</f>
        <v>0.51</v>
      </c>
      <c r="G82" s="31" t="n">
        <v>0</v>
      </c>
      <c r="H82" s="30" t="n">
        <f aca="false">F82</f>
        <v>0.51</v>
      </c>
      <c r="I82" s="27" t="s">
        <v>19</v>
      </c>
      <c r="J82" s="32" t="s">
        <v>20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</row>
    <row r="83" customFormat="false" ht="26.85" hidden="false" customHeight="false" outlineLevel="0" collapsed="false">
      <c r="A83" s="33" t="n">
        <v>44922</v>
      </c>
      <c r="B83" s="27" t="s">
        <v>21</v>
      </c>
      <c r="C83" s="28" t="s">
        <v>24</v>
      </c>
      <c r="D83" s="27" t="n">
        <v>41</v>
      </c>
      <c r="E83" s="29" t="s">
        <v>23</v>
      </c>
      <c r="F83" s="30" t="n">
        <f aca="false">D83*0.01</f>
        <v>0.41</v>
      </c>
      <c r="G83" s="31" t="n">
        <v>0</v>
      </c>
      <c r="H83" s="30" t="n">
        <v>0.41</v>
      </c>
      <c r="I83" s="27" t="s">
        <v>19</v>
      </c>
      <c r="J83" s="32" t="s">
        <v>20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</row>
    <row r="84" customFormat="false" ht="15" hidden="false" customHeight="false" outlineLevel="0" collapsed="false">
      <c r="A84" s="34"/>
      <c r="B84" s="35"/>
      <c r="C84" s="35"/>
      <c r="D84" s="35"/>
      <c r="E84" s="36"/>
      <c r="F84" s="37"/>
      <c r="G84" s="38"/>
      <c r="H84" s="37"/>
      <c r="I84" s="35"/>
      <c r="J84" s="3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</row>
    <row r="85" customFormat="false" ht="15" hidden="false" customHeight="false" outlineLevel="0" collapsed="false">
      <c r="A85" s="34"/>
      <c r="B85" s="35"/>
      <c r="C85" s="35"/>
      <c r="D85" s="35"/>
      <c r="E85" s="36"/>
      <c r="F85" s="37"/>
      <c r="G85" s="38"/>
      <c r="H85" s="37"/>
      <c r="I85" s="35"/>
      <c r="J85" s="3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</row>
    <row r="86" customFormat="false" ht="15" hidden="false" customHeight="false" outlineLevel="0" collapsed="false">
      <c r="A86" s="34"/>
      <c r="B86" s="35"/>
      <c r="C86" s="35"/>
      <c r="D86" s="35"/>
      <c r="E86" s="36"/>
      <c r="F86" s="37"/>
      <c r="G86" s="38"/>
      <c r="H86" s="37"/>
      <c r="I86" s="35"/>
      <c r="J86" s="3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</row>
    <row r="87" customFormat="false" ht="15" hidden="false" customHeight="false" outlineLevel="0" collapsed="false">
      <c r="A87" s="34"/>
      <c r="B87" s="35"/>
      <c r="C87" s="35"/>
      <c r="D87" s="35"/>
      <c r="E87" s="36"/>
      <c r="F87" s="37"/>
      <c r="G87" s="38"/>
      <c r="H87" s="37"/>
      <c r="I87" s="35"/>
      <c r="J87" s="3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</row>
    <row r="88" customFormat="false" ht="15" hidden="false" customHeight="false" outlineLevel="0" collapsed="false">
      <c r="A88" s="34"/>
      <c r="B88" s="35"/>
      <c r="C88" s="35"/>
      <c r="D88" s="35"/>
      <c r="E88" s="36"/>
      <c r="F88" s="37"/>
      <c r="G88" s="38"/>
      <c r="H88" s="37"/>
      <c r="I88" s="35"/>
      <c r="J88" s="3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</row>
    <row r="89" customFormat="false" ht="15" hidden="false" customHeight="false" outlineLevel="0" collapsed="false">
      <c r="A89" s="34"/>
      <c r="B89" s="35"/>
      <c r="C89" s="35"/>
      <c r="D89" s="35"/>
      <c r="E89" s="36"/>
      <c r="F89" s="37"/>
      <c r="G89" s="38"/>
      <c r="H89" s="37"/>
      <c r="I89" s="35"/>
      <c r="J89" s="3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</row>
    <row r="90" customFormat="false" ht="15" hidden="false" customHeight="false" outlineLevel="0" collapsed="false">
      <c r="A90" s="34"/>
      <c r="B90" s="35"/>
      <c r="C90" s="35"/>
      <c r="D90" s="35"/>
      <c r="E90" s="36"/>
      <c r="F90" s="37"/>
      <c r="G90" s="38"/>
      <c r="H90" s="37"/>
      <c r="I90" s="35"/>
      <c r="J90" s="3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</row>
    <row r="91" customFormat="false" ht="15" hidden="false" customHeight="false" outlineLevel="0" collapsed="false">
      <c r="A91" s="34"/>
      <c r="B91" s="35"/>
      <c r="C91" s="35"/>
      <c r="D91" s="35"/>
      <c r="E91" s="36"/>
      <c r="F91" s="37"/>
      <c r="G91" s="38"/>
      <c r="H91" s="37"/>
      <c r="I91" s="35"/>
      <c r="J91" s="3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</row>
    <row r="92" customFormat="false" ht="15" hidden="false" customHeight="false" outlineLevel="0" collapsed="false">
      <c r="A92" s="34"/>
      <c r="B92" s="35"/>
      <c r="C92" s="35"/>
      <c r="D92" s="35"/>
      <c r="E92" s="36"/>
      <c r="F92" s="37"/>
      <c r="G92" s="38"/>
      <c r="H92" s="37"/>
      <c r="I92" s="35"/>
      <c r="J92" s="3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</row>
    <row r="93" customFormat="false" ht="15" hidden="false" customHeight="false" outlineLevel="0" collapsed="false">
      <c r="A93" s="34"/>
      <c r="B93" s="35"/>
      <c r="C93" s="35"/>
      <c r="D93" s="35"/>
      <c r="E93" s="36"/>
      <c r="F93" s="37"/>
      <c r="G93" s="38"/>
      <c r="H93" s="37"/>
      <c r="I93" s="35"/>
      <c r="J93" s="3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</row>
    <row r="94" customFormat="false" ht="15" hidden="false" customHeight="false" outlineLevel="0" collapsed="false">
      <c r="A94" s="34"/>
      <c r="B94" s="35"/>
      <c r="C94" s="35"/>
      <c r="D94" s="35"/>
      <c r="E94" s="36"/>
      <c r="F94" s="37"/>
      <c r="G94" s="38"/>
      <c r="H94" s="37"/>
      <c r="I94" s="35"/>
      <c r="J94" s="3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</row>
    <row r="95" customFormat="false" ht="15" hidden="false" customHeight="false" outlineLevel="0" collapsed="false">
      <c r="A95" s="34"/>
      <c r="B95" s="35"/>
      <c r="C95" s="35"/>
      <c r="D95" s="35"/>
      <c r="E95" s="36"/>
      <c r="F95" s="37"/>
      <c r="G95" s="38"/>
      <c r="H95" s="37"/>
      <c r="I95" s="35"/>
      <c r="J95" s="3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</row>
    <row r="96" customFormat="false" ht="15" hidden="false" customHeight="false" outlineLevel="0" collapsed="false">
      <c r="A96" s="34"/>
      <c r="B96" s="35"/>
      <c r="C96" s="35"/>
      <c r="D96" s="35"/>
      <c r="E96" s="36"/>
      <c r="F96" s="37"/>
      <c r="G96" s="38"/>
      <c r="H96" s="37"/>
      <c r="I96" s="35"/>
      <c r="J96" s="3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</row>
    <row r="97" customFormat="false" ht="15" hidden="false" customHeight="false" outlineLevel="0" collapsed="false">
      <c r="A97" s="34"/>
      <c r="B97" s="35"/>
      <c r="C97" s="35"/>
      <c r="D97" s="35"/>
      <c r="E97" s="36"/>
      <c r="F97" s="37"/>
      <c r="G97" s="38"/>
      <c r="H97" s="37"/>
      <c r="I97" s="35"/>
      <c r="J97" s="3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</row>
    <row r="98" customFormat="false" ht="15" hidden="false" customHeight="false" outlineLevel="0" collapsed="false">
      <c r="A98" s="34"/>
      <c r="B98" s="35"/>
      <c r="C98" s="35"/>
      <c r="D98" s="35"/>
      <c r="E98" s="36"/>
      <c r="F98" s="37"/>
      <c r="G98" s="38"/>
      <c r="H98" s="37"/>
      <c r="I98" s="35"/>
      <c r="J98" s="3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</row>
    <row r="99" customFormat="false" ht="15" hidden="false" customHeight="false" outlineLevel="0" collapsed="false">
      <c r="A99" s="34"/>
      <c r="B99" s="35"/>
      <c r="C99" s="35"/>
      <c r="D99" s="35"/>
      <c r="E99" s="36"/>
      <c r="F99" s="37"/>
      <c r="G99" s="38"/>
      <c r="H99" s="37"/>
      <c r="I99" s="35"/>
      <c r="J99" s="3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</row>
    <row r="100" customFormat="false" ht="15" hidden="false" customHeight="false" outlineLevel="0" collapsed="false">
      <c r="A100" s="34"/>
      <c r="B100" s="35"/>
      <c r="C100" s="35"/>
      <c r="D100" s="35"/>
      <c r="E100" s="36"/>
      <c r="F100" s="37"/>
      <c r="G100" s="38"/>
      <c r="H100" s="37"/>
      <c r="I100" s="35"/>
      <c r="J100" s="3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</row>
    <row r="101" customFormat="false" ht="15" hidden="false" customHeight="false" outlineLevel="0" collapsed="false">
      <c r="A101" s="34"/>
      <c r="B101" s="35"/>
      <c r="C101" s="35"/>
      <c r="D101" s="35"/>
      <c r="E101" s="36"/>
      <c r="F101" s="37"/>
      <c r="G101" s="38"/>
      <c r="H101" s="37"/>
      <c r="I101" s="35"/>
      <c r="J101" s="3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</row>
    <row r="102" customFormat="false" ht="15" hidden="false" customHeight="false" outlineLevel="0" collapsed="false">
      <c r="A102" s="34"/>
      <c r="B102" s="35"/>
      <c r="C102" s="35"/>
      <c r="D102" s="35"/>
      <c r="E102" s="36"/>
      <c r="F102" s="37"/>
      <c r="G102" s="38"/>
      <c r="H102" s="37"/>
      <c r="I102" s="35"/>
      <c r="J102" s="3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</row>
    <row r="103" customFormat="false" ht="15" hidden="false" customHeight="false" outlineLevel="0" collapsed="false">
      <c r="A103" s="34"/>
      <c r="B103" s="35"/>
      <c r="C103" s="35"/>
      <c r="D103" s="35"/>
      <c r="E103" s="36"/>
      <c r="F103" s="37"/>
      <c r="G103" s="38"/>
      <c r="H103" s="37"/>
      <c r="I103" s="35"/>
      <c r="J103" s="3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</row>
    <row r="104" customFormat="false" ht="15" hidden="false" customHeight="false" outlineLevel="0" collapsed="false">
      <c r="A104" s="34"/>
      <c r="B104" s="35"/>
      <c r="C104" s="35"/>
      <c r="D104" s="35"/>
      <c r="E104" s="36"/>
      <c r="F104" s="37"/>
      <c r="G104" s="38"/>
      <c r="H104" s="37"/>
      <c r="I104" s="35"/>
      <c r="J104" s="3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</row>
    <row r="105" customFormat="false" ht="15" hidden="false" customHeight="false" outlineLevel="0" collapsed="false">
      <c r="A105" s="34"/>
      <c r="B105" s="35"/>
      <c r="C105" s="35"/>
      <c r="D105" s="35"/>
      <c r="E105" s="36"/>
      <c r="F105" s="37"/>
      <c r="G105" s="38"/>
      <c r="H105" s="37"/>
      <c r="I105" s="35"/>
      <c r="J105" s="3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</row>
    <row r="106" customFormat="false" ht="15" hidden="false" customHeight="false" outlineLevel="0" collapsed="false">
      <c r="A106" s="34"/>
      <c r="B106" s="35"/>
      <c r="C106" s="35"/>
      <c r="D106" s="35"/>
      <c r="E106" s="36"/>
      <c r="F106" s="37"/>
      <c r="G106" s="38"/>
      <c r="H106" s="37"/>
      <c r="I106" s="35"/>
      <c r="J106" s="3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</row>
    <row r="107" customFormat="false" ht="15" hidden="false" customHeight="false" outlineLevel="0" collapsed="false">
      <c r="A107" s="34"/>
      <c r="B107" s="35"/>
      <c r="C107" s="35"/>
      <c r="D107" s="35"/>
      <c r="E107" s="36"/>
      <c r="F107" s="37"/>
      <c r="G107" s="38"/>
      <c r="H107" s="37"/>
      <c r="I107" s="35"/>
      <c r="J107" s="3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</row>
    <row r="108" customFormat="false" ht="15" hidden="false" customHeight="false" outlineLevel="0" collapsed="false">
      <c r="A108" s="34"/>
      <c r="B108" s="35"/>
      <c r="C108" s="35"/>
      <c r="D108" s="35"/>
      <c r="E108" s="36"/>
      <c r="F108" s="37"/>
      <c r="G108" s="38"/>
      <c r="H108" s="37"/>
      <c r="I108" s="35"/>
      <c r="J108" s="3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</row>
    <row r="109" customFormat="false" ht="15" hidden="false" customHeight="false" outlineLevel="0" collapsed="false">
      <c r="A109" s="34"/>
      <c r="B109" s="35"/>
      <c r="C109" s="35"/>
      <c r="D109" s="35"/>
      <c r="E109" s="36"/>
      <c r="F109" s="37"/>
      <c r="G109" s="38"/>
      <c r="H109" s="37"/>
      <c r="I109" s="35"/>
      <c r="J109" s="3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</row>
    <row r="110" customFormat="false" ht="15" hidden="false" customHeight="false" outlineLevel="0" collapsed="false">
      <c r="A110" s="34"/>
      <c r="B110" s="35"/>
      <c r="C110" s="35"/>
      <c r="D110" s="35"/>
      <c r="E110" s="36"/>
      <c r="F110" s="37"/>
      <c r="G110" s="38"/>
      <c r="H110" s="37"/>
      <c r="I110" s="35"/>
      <c r="J110" s="3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</row>
    <row r="111" customFormat="false" ht="15" hidden="false" customHeight="false" outlineLevel="0" collapsed="false">
      <c r="A111" s="34"/>
      <c r="B111" s="35"/>
      <c r="C111" s="35"/>
      <c r="D111" s="35"/>
      <c r="E111" s="36"/>
      <c r="F111" s="37"/>
      <c r="G111" s="38"/>
      <c r="H111" s="37"/>
      <c r="I111" s="35"/>
      <c r="J111" s="3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</row>
    <row r="112" customFormat="false" ht="15" hidden="false" customHeight="false" outlineLevel="0" collapsed="false">
      <c r="A112" s="34"/>
      <c r="B112" s="35"/>
      <c r="C112" s="35"/>
      <c r="D112" s="35"/>
      <c r="E112" s="36"/>
      <c r="F112" s="37"/>
      <c r="G112" s="38"/>
      <c r="H112" s="37"/>
      <c r="I112" s="35"/>
      <c r="J112" s="3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</row>
    <row r="113" customFormat="false" ht="15" hidden="false" customHeight="false" outlineLevel="0" collapsed="false">
      <c r="A113" s="34"/>
      <c r="B113" s="35"/>
      <c r="C113" s="35"/>
      <c r="D113" s="35"/>
      <c r="E113" s="36"/>
      <c r="F113" s="37"/>
      <c r="G113" s="38"/>
      <c r="H113" s="37"/>
      <c r="I113" s="35"/>
      <c r="J113" s="3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</row>
    <row r="114" s="47" customFormat="true" ht="26.85" hidden="false" customHeight="false" outlineLevel="0" collapsed="false">
      <c r="A114" s="40" t="n">
        <v>44931</v>
      </c>
      <c r="B114" s="41" t="s">
        <v>16</v>
      </c>
      <c r="C114" s="42" t="s">
        <v>17</v>
      </c>
      <c r="D114" s="41" t="n">
        <v>190</v>
      </c>
      <c r="E114" s="43" t="s">
        <v>25</v>
      </c>
      <c r="F114" s="44" t="n">
        <f aca="false">0.135*3</f>
        <v>0.405</v>
      </c>
      <c r="G114" s="45" t="n">
        <f aca="false">F114-H114</f>
        <v>0.025</v>
      </c>
      <c r="H114" s="44" t="n">
        <f aca="false">D114*0.002</f>
        <v>0.38</v>
      </c>
      <c r="I114" s="41" t="s">
        <v>19</v>
      </c>
      <c r="J114" s="46" t="s">
        <v>20</v>
      </c>
      <c r="AMJ114" s="48"/>
    </row>
    <row r="115" customFormat="false" ht="26.85" hidden="false" customHeight="false" outlineLevel="0" collapsed="false">
      <c r="A115" s="33" t="n">
        <v>44931</v>
      </c>
      <c r="B115" s="27" t="s">
        <v>21</v>
      </c>
      <c r="C115" s="27" t="s">
        <v>22</v>
      </c>
      <c r="D115" s="27" t="n">
        <v>51</v>
      </c>
      <c r="E115" s="29" t="s">
        <v>23</v>
      </c>
      <c r="F115" s="30" t="n">
        <f aca="false">D115*0.01</f>
        <v>0.51</v>
      </c>
      <c r="G115" s="31" t="n">
        <v>0</v>
      </c>
      <c r="H115" s="30" t="n">
        <f aca="false">F115</f>
        <v>0.51</v>
      </c>
      <c r="I115" s="27" t="s">
        <v>19</v>
      </c>
      <c r="J115" s="32" t="s">
        <v>20</v>
      </c>
    </row>
    <row r="116" customFormat="false" ht="26.85" hidden="false" customHeight="false" outlineLevel="0" collapsed="false">
      <c r="A116" s="33" t="n">
        <v>44931</v>
      </c>
      <c r="B116" s="27" t="s">
        <v>21</v>
      </c>
      <c r="C116" s="28" t="s">
        <v>24</v>
      </c>
      <c r="D116" s="27" t="n">
        <v>41</v>
      </c>
      <c r="E116" s="29" t="s">
        <v>23</v>
      </c>
      <c r="F116" s="30" t="n">
        <f aca="false">D116*0.01</f>
        <v>0.41</v>
      </c>
      <c r="G116" s="31" t="n">
        <v>0</v>
      </c>
      <c r="H116" s="30" t="n">
        <v>0.41</v>
      </c>
      <c r="I116" s="27" t="s">
        <v>19</v>
      </c>
      <c r="J116" s="32" t="s">
        <v>20</v>
      </c>
    </row>
    <row r="117" customFormat="false" ht="26.85" hidden="false" customHeight="false" outlineLevel="0" collapsed="false">
      <c r="A117" s="33" t="n">
        <v>44937</v>
      </c>
      <c r="B117" s="27" t="s">
        <v>16</v>
      </c>
      <c r="C117" s="28" t="s">
        <v>17</v>
      </c>
      <c r="D117" s="27" t="n">
        <v>190</v>
      </c>
      <c r="E117" s="29" t="s">
        <v>25</v>
      </c>
      <c r="F117" s="30" t="n">
        <f aca="false">0.135*3</f>
        <v>0.405</v>
      </c>
      <c r="G117" s="31" t="n">
        <f aca="false">F117-H117</f>
        <v>0.025</v>
      </c>
      <c r="H117" s="30" t="n">
        <f aca="false">D117*0.002</f>
        <v>0.38</v>
      </c>
      <c r="I117" s="27" t="s">
        <v>19</v>
      </c>
      <c r="J117" s="32" t="s">
        <v>20</v>
      </c>
    </row>
    <row r="118" customFormat="false" ht="26.85" hidden="false" customHeight="false" outlineLevel="0" collapsed="false">
      <c r="A118" s="33" t="n">
        <v>44937</v>
      </c>
      <c r="B118" s="27" t="s">
        <v>21</v>
      </c>
      <c r="C118" s="27" t="s">
        <v>22</v>
      </c>
      <c r="D118" s="27" t="n">
        <v>51</v>
      </c>
      <c r="E118" s="29" t="s">
        <v>23</v>
      </c>
      <c r="F118" s="30" t="n">
        <f aca="false">D118*0.01</f>
        <v>0.51</v>
      </c>
      <c r="G118" s="31" t="n">
        <v>0</v>
      </c>
      <c r="H118" s="30" t="n">
        <f aca="false">F118</f>
        <v>0.51</v>
      </c>
      <c r="I118" s="27" t="s">
        <v>19</v>
      </c>
      <c r="J118" s="32" t="s">
        <v>20</v>
      </c>
    </row>
    <row r="119" customFormat="false" ht="26.85" hidden="false" customHeight="false" outlineLevel="0" collapsed="false">
      <c r="A119" s="33" t="n">
        <v>44937</v>
      </c>
      <c r="B119" s="27" t="s">
        <v>21</v>
      </c>
      <c r="C119" s="28" t="s">
        <v>24</v>
      </c>
      <c r="D119" s="27" t="n">
        <v>41</v>
      </c>
      <c r="E119" s="29" t="s">
        <v>23</v>
      </c>
      <c r="F119" s="30" t="n">
        <f aca="false">D119*0.01</f>
        <v>0.41</v>
      </c>
      <c r="G119" s="31" t="n">
        <v>0</v>
      </c>
      <c r="H119" s="30" t="n">
        <v>0.41</v>
      </c>
      <c r="I119" s="27" t="s">
        <v>19</v>
      </c>
      <c r="J119" s="32" t="s">
        <v>20</v>
      </c>
    </row>
    <row r="120" customFormat="false" ht="26.85" hidden="false" customHeight="false" outlineLevel="0" collapsed="false">
      <c r="A120" s="33" t="n">
        <v>44942</v>
      </c>
      <c r="B120" s="27" t="s">
        <v>16</v>
      </c>
      <c r="C120" s="28" t="s">
        <v>17</v>
      </c>
      <c r="D120" s="27" t="n">
        <v>190</v>
      </c>
      <c r="E120" s="29" t="s">
        <v>25</v>
      </c>
      <c r="F120" s="30" t="n">
        <f aca="false">0.135*3</f>
        <v>0.405</v>
      </c>
      <c r="G120" s="31" t="n">
        <f aca="false">F120-H120</f>
        <v>0.025</v>
      </c>
      <c r="H120" s="30" t="n">
        <f aca="false">D120*0.002</f>
        <v>0.38</v>
      </c>
      <c r="I120" s="27" t="s">
        <v>19</v>
      </c>
      <c r="J120" s="32" t="s">
        <v>20</v>
      </c>
    </row>
    <row r="121" customFormat="false" ht="26.85" hidden="false" customHeight="false" outlineLevel="0" collapsed="false">
      <c r="A121" s="33" t="n">
        <v>44942</v>
      </c>
      <c r="B121" s="27" t="s">
        <v>21</v>
      </c>
      <c r="C121" s="27" t="s">
        <v>22</v>
      </c>
      <c r="D121" s="27" t="n">
        <v>51</v>
      </c>
      <c r="E121" s="29" t="s">
        <v>23</v>
      </c>
      <c r="F121" s="30" t="n">
        <f aca="false">D121*0.01</f>
        <v>0.51</v>
      </c>
      <c r="G121" s="31" t="n">
        <v>0</v>
      </c>
      <c r="H121" s="30" t="n">
        <f aca="false">F121</f>
        <v>0.51</v>
      </c>
      <c r="I121" s="27" t="s">
        <v>19</v>
      </c>
      <c r="J121" s="32" t="s">
        <v>20</v>
      </c>
    </row>
    <row r="122" customFormat="false" ht="26.85" hidden="false" customHeight="false" outlineLevel="0" collapsed="false">
      <c r="A122" s="33" t="n">
        <v>44942</v>
      </c>
      <c r="B122" s="27" t="s">
        <v>21</v>
      </c>
      <c r="C122" s="28" t="s">
        <v>24</v>
      </c>
      <c r="D122" s="27" t="n">
        <v>41</v>
      </c>
      <c r="E122" s="29" t="s">
        <v>23</v>
      </c>
      <c r="F122" s="30" t="n">
        <f aca="false">D122*0.01</f>
        <v>0.41</v>
      </c>
      <c r="G122" s="31" t="n">
        <v>0</v>
      </c>
      <c r="H122" s="30" t="n">
        <v>0.41</v>
      </c>
      <c r="I122" s="27" t="s">
        <v>19</v>
      </c>
      <c r="J122" s="32" t="s">
        <v>20</v>
      </c>
    </row>
    <row r="123" customFormat="false" ht="26.85" hidden="false" customHeight="false" outlineLevel="0" collapsed="false">
      <c r="A123" s="33" t="n">
        <v>44988</v>
      </c>
      <c r="B123" s="27" t="s">
        <v>16</v>
      </c>
      <c r="C123" s="28" t="s">
        <v>17</v>
      </c>
      <c r="D123" s="27" t="n">
        <v>190</v>
      </c>
      <c r="E123" s="29" t="s">
        <v>25</v>
      </c>
      <c r="F123" s="30" t="n">
        <f aca="false">0.135*3</f>
        <v>0.405</v>
      </c>
      <c r="G123" s="31" t="n">
        <f aca="false">F123-H123</f>
        <v>0.025</v>
      </c>
      <c r="H123" s="30" t="n">
        <f aca="false">D123*0.002</f>
        <v>0.38</v>
      </c>
      <c r="I123" s="27" t="s">
        <v>26</v>
      </c>
      <c r="J123" s="32" t="s">
        <v>20</v>
      </c>
    </row>
    <row r="124" customFormat="false" ht="26.85" hidden="false" customHeight="false" outlineLevel="0" collapsed="false">
      <c r="A124" s="33" t="n">
        <v>44988</v>
      </c>
      <c r="B124" s="27" t="s">
        <v>21</v>
      </c>
      <c r="C124" s="27" t="s">
        <v>22</v>
      </c>
      <c r="D124" s="27" t="n">
        <v>51</v>
      </c>
      <c r="E124" s="29" t="s">
        <v>23</v>
      </c>
      <c r="F124" s="30" t="n">
        <f aca="false">D124*0.01</f>
        <v>0.51</v>
      </c>
      <c r="G124" s="31" t="n">
        <v>0</v>
      </c>
      <c r="H124" s="30" t="n">
        <f aca="false">D124*0.01</f>
        <v>0.51</v>
      </c>
      <c r="I124" s="27" t="s">
        <v>26</v>
      </c>
      <c r="J124" s="32" t="s">
        <v>20</v>
      </c>
    </row>
    <row r="125" customFormat="false" ht="26.85" hidden="false" customHeight="false" outlineLevel="0" collapsed="false">
      <c r="A125" s="33" t="n">
        <v>44988</v>
      </c>
      <c r="B125" s="27" t="s">
        <v>21</v>
      </c>
      <c r="C125" s="28" t="s">
        <v>24</v>
      </c>
      <c r="D125" s="27" t="n">
        <v>41</v>
      </c>
      <c r="E125" s="29" t="s">
        <v>23</v>
      </c>
      <c r="F125" s="30" t="n">
        <f aca="false">D125*0.01</f>
        <v>0.41</v>
      </c>
      <c r="G125" s="31" t="n">
        <v>0</v>
      </c>
      <c r="H125" s="30" t="n">
        <f aca="false">D125*0.01</f>
        <v>0.41</v>
      </c>
      <c r="I125" s="27" t="s">
        <v>26</v>
      </c>
      <c r="J125" s="32" t="s">
        <v>20</v>
      </c>
    </row>
    <row r="126" customFormat="false" ht="26.85" hidden="false" customHeight="false" outlineLevel="0" collapsed="false">
      <c r="A126" s="33" t="n">
        <v>44995</v>
      </c>
      <c r="B126" s="27" t="s">
        <v>16</v>
      </c>
      <c r="C126" s="28" t="s">
        <v>17</v>
      </c>
      <c r="D126" s="27" t="n">
        <v>190</v>
      </c>
      <c r="E126" s="29" t="s">
        <v>25</v>
      </c>
      <c r="F126" s="30" t="n">
        <f aca="false">0.135*3</f>
        <v>0.405</v>
      </c>
      <c r="G126" s="31" t="n">
        <f aca="false">F126-H126</f>
        <v>0.025</v>
      </c>
      <c r="H126" s="30" t="n">
        <f aca="false">D126*0.002</f>
        <v>0.38</v>
      </c>
      <c r="I126" s="27" t="s">
        <v>26</v>
      </c>
      <c r="J126" s="32" t="s">
        <v>20</v>
      </c>
    </row>
    <row r="127" customFormat="false" ht="26.85" hidden="false" customHeight="false" outlineLevel="0" collapsed="false">
      <c r="A127" s="33" t="n">
        <v>44995</v>
      </c>
      <c r="B127" s="27" t="s">
        <v>21</v>
      </c>
      <c r="C127" s="27" t="s">
        <v>22</v>
      </c>
      <c r="D127" s="27" t="n">
        <v>51</v>
      </c>
      <c r="E127" s="29" t="s">
        <v>23</v>
      </c>
      <c r="F127" s="30" t="n">
        <f aca="false">D127*0.01</f>
        <v>0.51</v>
      </c>
      <c r="G127" s="31" t="n">
        <v>0</v>
      </c>
      <c r="H127" s="30" t="n">
        <f aca="false">D127*0.01</f>
        <v>0.51</v>
      </c>
      <c r="I127" s="27" t="s">
        <v>26</v>
      </c>
      <c r="J127" s="32" t="s">
        <v>20</v>
      </c>
    </row>
    <row r="128" customFormat="false" ht="26.85" hidden="false" customHeight="false" outlineLevel="0" collapsed="false">
      <c r="A128" s="33" t="n">
        <v>44995</v>
      </c>
      <c r="B128" s="27" t="s">
        <v>21</v>
      </c>
      <c r="C128" s="28" t="s">
        <v>24</v>
      </c>
      <c r="D128" s="27" t="n">
        <v>41</v>
      </c>
      <c r="E128" s="29" t="s">
        <v>23</v>
      </c>
      <c r="F128" s="30" t="n">
        <f aca="false">D128*0.01</f>
        <v>0.41</v>
      </c>
      <c r="G128" s="31" t="n">
        <v>0</v>
      </c>
      <c r="H128" s="30" t="n">
        <f aca="false">D128*0.01</f>
        <v>0.41</v>
      </c>
      <c r="I128" s="27" t="s">
        <v>26</v>
      </c>
      <c r="J128" s="32" t="s">
        <v>20</v>
      </c>
    </row>
    <row r="129" customFormat="false" ht="26.85" hidden="false" customHeight="false" outlineLevel="0" collapsed="false">
      <c r="A129" s="33" t="n">
        <v>45002</v>
      </c>
      <c r="B129" s="27" t="s">
        <v>16</v>
      </c>
      <c r="C129" s="28" t="s">
        <v>17</v>
      </c>
      <c r="D129" s="27" t="n">
        <v>190</v>
      </c>
      <c r="E129" s="29" t="s">
        <v>25</v>
      </c>
      <c r="F129" s="30" t="n">
        <f aca="false">0.135*3</f>
        <v>0.405</v>
      </c>
      <c r="G129" s="31" t="n">
        <f aca="false">F129-H129</f>
        <v>0.025</v>
      </c>
      <c r="H129" s="30" t="n">
        <f aca="false">D129*0.002</f>
        <v>0.38</v>
      </c>
      <c r="I129" s="27" t="s">
        <v>26</v>
      </c>
      <c r="J129" s="32" t="s">
        <v>20</v>
      </c>
    </row>
    <row r="130" customFormat="false" ht="26.85" hidden="false" customHeight="false" outlineLevel="0" collapsed="false">
      <c r="A130" s="33" t="n">
        <v>45002</v>
      </c>
      <c r="B130" s="27" t="s">
        <v>21</v>
      </c>
      <c r="C130" s="27" t="s">
        <v>22</v>
      </c>
      <c r="D130" s="27" t="n">
        <v>51</v>
      </c>
      <c r="E130" s="29" t="s">
        <v>23</v>
      </c>
      <c r="F130" s="30" t="n">
        <f aca="false">D130*0.01</f>
        <v>0.51</v>
      </c>
      <c r="G130" s="31" t="n">
        <v>0</v>
      </c>
      <c r="H130" s="30" t="n">
        <f aca="false">D130*0.01</f>
        <v>0.51</v>
      </c>
      <c r="I130" s="27" t="s">
        <v>26</v>
      </c>
      <c r="J130" s="32" t="s">
        <v>20</v>
      </c>
    </row>
    <row r="131" customFormat="false" ht="26.85" hidden="false" customHeight="false" outlineLevel="0" collapsed="false">
      <c r="A131" s="33" t="n">
        <v>45002</v>
      </c>
      <c r="B131" s="27" t="s">
        <v>21</v>
      </c>
      <c r="C131" s="28" t="s">
        <v>24</v>
      </c>
      <c r="D131" s="27" t="n">
        <v>41</v>
      </c>
      <c r="E131" s="29" t="s">
        <v>23</v>
      </c>
      <c r="F131" s="30" t="n">
        <f aca="false">D131*0.01</f>
        <v>0.41</v>
      </c>
      <c r="G131" s="31" t="n">
        <v>0</v>
      </c>
      <c r="H131" s="30" t="n">
        <f aca="false">D131*0.01</f>
        <v>0.41</v>
      </c>
      <c r="I131" s="27" t="s">
        <v>26</v>
      </c>
      <c r="J131" s="32" t="s">
        <v>20</v>
      </c>
    </row>
    <row r="132" customFormat="false" ht="26.85" hidden="false" customHeight="false" outlineLevel="0" collapsed="false">
      <c r="A132" s="33" t="n">
        <v>45009</v>
      </c>
      <c r="B132" s="27" t="s">
        <v>16</v>
      </c>
      <c r="C132" s="28" t="s">
        <v>17</v>
      </c>
      <c r="D132" s="27" t="n">
        <v>190</v>
      </c>
      <c r="E132" s="29" t="s">
        <v>25</v>
      </c>
      <c r="F132" s="30" t="n">
        <f aca="false">0.135*3</f>
        <v>0.405</v>
      </c>
      <c r="G132" s="31" t="n">
        <f aca="false">F132-H132</f>
        <v>0.025</v>
      </c>
      <c r="H132" s="30" t="n">
        <f aca="false">D132*0.002</f>
        <v>0.38</v>
      </c>
      <c r="I132" s="27" t="s">
        <v>26</v>
      </c>
      <c r="J132" s="32" t="s">
        <v>20</v>
      </c>
    </row>
    <row r="133" customFormat="false" ht="26.85" hidden="false" customHeight="false" outlineLevel="0" collapsed="false">
      <c r="A133" s="33" t="n">
        <v>45009</v>
      </c>
      <c r="B133" s="27" t="s">
        <v>21</v>
      </c>
      <c r="C133" s="27" t="s">
        <v>22</v>
      </c>
      <c r="D133" s="27" t="n">
        <v>51</v>
      </c>
      <c r="E133" s="29" t="s">
        <v>23</v>
      </c>
      <c r="F133" s="30" t="n">
        <f aca="false">D133*0.01</f>
        <v>0.51</v>
      </c>
      <c r="G133" s="31" t="n">
        <v>0</v>
      </c>
      <c r="H133" s="30" t="n">
        <f aca="false">D133*0.01</f>
        <v>0.51</v>
      </c>
      <c r="I133" s="27" t="s">
        <v>26</v>
      </c>
      <c r="J133" s="32" t="s">
        <v>20</v>
      </c>
    </row>
    <row r="134" customFormat="false" ht="26.85" hidden="false" customHeight="false" outlineLevel="0" collapsed="false">
      <c r="A134" s="33" t="n">
        <v>45009</v>
      </c>
      <c r="B134" s="27" t="s">
        <v>21</v>
      </c>
      <c r="C134" s="28" t="s">
        <v>24</v>
      </c>
      <c r="D134" s="27" t="n">
        <v>41</v>
      </c>
      <c r="E134" s="29" t="s">
        <v>23</v>
      </c>
      <c r="F134" s="30" t="n">
        <f aca="false">D134*0.01</f>
        <v>0.41</v>
      </c>
      <c r="G134" s="31" t="n">
        <v>0</v>
      </c>
      <c r="H134" s="30" t="n">
        <f aca="false">D134*0.01</f>
        <v>0.41</v>
      </c>
      <c r="I134" s="27" t="s">
        <v>26</v>
      </c>
      <c r="J134" s="32" t="s">
        <v>20</v>
      </c>
    </row>
    <row r="135" customFormat="false" ht="26.85" hidden="false" customHeight="false" outlineLevel="0" collapsed="false">
      <c r="A135" s="33" t="n">
        <v>45020</v>
      </c>
      <c r="B135" s="27" t="s">
        <v>16</v>
      </c>
      <c r="C135" s="28" t="s">
        <v>17</v>
      </c>
      <c r="D135" s="27" t="n">
        <v>190</v>
      </c>
      <c r="E135" s="29" t="s">
        <v>25</v>
      </c>
      <c r="F135" s="30" t="n">
        <f aca="false">0.135*3</f>
        <v>0.405</v>
      </c>
      <c r="G135" s="31" t="n">
        <f aca="false">F135-H135</f>
        <v>0.025</v>
      </c>
      <c r="H135" s="30" t="n">
        <f aca="false">D135*0.002</f>
        <v>0.38</v>
      </c>
      <c r="I135" s="27" t="s">
        <v>26</v>
      </c>
      <c r="J135" s="32" t="s">
        <v>20</v>
      </c>
    </row>
    <row r="136" customFormat="false" ht="26.85" hidden="false" customHeight="false" outlineLevel="0" collapsed="false">
      <c r="A136" s="33" t="n">
        <f aca="false">A135</f>
        <v>45020</v>
      </c>
      <c r="B136" s="27" t="s">
        <v>21</v>
      </c>
      <c r="C136" s="27" t="s">
        <v>22</v>
      </c>
      <c r="D136" s="27" t="n">
        <v>51</v>
      </c>
      <c r="E136" s="29" t="s">
        <v>23</v>
      </c>
      <c r="F136" s="30" t="n">
        <f aca="false">D136*0.01</f>
        <v>0.51</v>
      </c>
      <c r="G136" s="31" t="n">
        <v>0</v>
      </c>
      <c r="H136" s="30" t="n">
        <f aca="false">D136*0.01</f>
        <v>0.51</v>
      </c>
      <c r="I136" s="27" t="s">
        <v>26</v>
      </c>
      <c r="J136" s="32" t="s">
        <v>20</v>
      </c>
    </row>
    <row r="137" customFormat="false" ht="26.85" hidden="false" customHeight="false" outlineLevel="0" collapsed="false">
      <c r="A137" s="33" t="n">
        <f aca="false">A136</f>
        <v>45020</v>
      </c>
      <c r="B137" s="27" t="s">
        <v>21</v>
      </c>
      <c r="C137" s="28" t="s">
        <v>24</v>
      </c>
      <c r="D137" s="27" t="n">
        <v>41</v>
      </c>
      <c r="E137" s="29" t="s">
        <v>23</v>
      </c>
      <c r="F137" s="30" t="n">
        <f aca="false">D137*0.01</f>
        <v>0.41</v>
      </c>
      <c r="G137" s="31" t="n">
        <v>0</v>
      </c>
      <c r="H137" s="30" t="n">
        <f aca="false">D137*0.01</f>
        <v>0.41</v>
      </c>
      <c r="I137" s="27" t="s">
        <v>26</v>
      </c>
      <c r="J137" s="32" t="s">
        <v>20</v>
      </c>
    </row>
    <row r="138" customFormat="false" ht="26.85" hidden="false" customHeight="false" outlineLevel="0" collapsed="false">
      <c r="A138" s="33" t="n">
        <v>45030</v>
      </c>
      <c r="B138" s="27" t="s">
        <v>16</v>
      </c>
      <c r="C138" s="28" t="s">
        <v>17</v>
      </c>
      <c r="D138" s="27" t="n">
        <v>190</v>
      </c>
      <c r="E138" s="29" t="s">
        <v>25</v>
      </c>
      <c r="F138" s="30" t="n">
        <f aca="false">0.135*3</f>
        <v>0.405</v>
      </c>
      <c r="G138" s="31" t="n">
        <f aca="false">F138-H138</f>
        <v>0.025</v>
      </c>
      <c r="H138" s="30" t="n">
        <f aca="false">D138*0.002</f>
        <v>0.38</v>
      </c>
      <c r="I138" s="27" t="s">
        <v>26</v>
      </c>
      <c r="J138" s="32" t="s">
        <v>20</v>
      </c>
    </row>
    <row r="139" customFormat="false" ht="26.85" hidden="false" customHeight="false" outlineLevel="0" collapsed="false">
      <c r="A139" s="33" t="n">
        <f aca="false">A138</f>
        <v>45030</v>
      </c>
      <c r="B139" s="27" t="s">
        <v>21</v>
      </c>
      <c r="C139" s="27" t="s">
        <v>22</v>
      </c>
      <c r="D139" s="27" t="n">
        <v>51</v>
      </c>
      <c r="E139" s="29" t="s">
        <v>23</v>
      </c>
      <c r="F139" s="30" t="n">
        <f aca="false">D139*0.01</f>
        <v>0.51</v>
      </c>
      <c r="G139" s="31" t="n">
        <v>0</v>
      </c>
      <c r="H139" s="30" t="n">
        <f aca="false">D139*0.01</f>
        <v>0.51</v>
      </c>
      <c r="I139" s="27" t="s">
        <v>26</v>
      </c>
      <c r="J139" s="32" t="s">
        <v>20</v>
      </c>
    </row>
    <row r="140" customFormat="false" ht="26.85" hidden="false" customHeight="false" outlineLevel="0" collapsed="false">
      <c r="A140" s="33" t="n">
        <f aca="false">A139</f>
        <v>45030</v>
      </c>
      <c r="B140" s="27" t="s">
        <v>21</v>
      </c>
      <c r="C140" s="28" t="s">
        <v>24</v>
      </c>
      <c r="D140" s="27" t="n">
        <v>41</v>
      </c>
      <c r="E140" s="29" t="s">
        <v>23</v>
      </c>
      <c r="F140" s="30" t="n">
        <f aca="false">D140*0.01</f>
        <v>0.41</v>
      </c>
      <c r="G140" s="31" t="n">
        <v>0</v>
      </c>
      <c r="H140" s="30" t="n">
        <f aca="false">D140*0.01</f>
        <v>0.41</v>
      </c>
      <c r="I140" s="27" t="s">
        <v>26</v>
      </c>
      <c r="J140" s="32" t="s">
        <v>20</v>
      </c>
    </row>
    <row r="141" customFormat="false" ht="26.85" hidden="false" customHeight="false" outlineLevel="0" collapsed="false">
      <c r="A141" s="33" t="n">
        <v>45034</v>
      </c>
      <c r="B141" s="27" t="s">
        <v>16</v>
      </c>
      <c r="C141" s="28" t="s">
        <v>17</v>
      </c>
      <c r="D141" s="27" t="n">
        <v>190</v>
      </c>
      <c r="E141" s="29" t="s">
        <v>25</v>
      </c>
      <c r="F141" s="30" t="n">
        <f aca="false">0.135*3</f>
        <v>0.405</v>
      </c>
      <c r="G141" s="31" t="n">
        <f aca="false">F141-H141</f>
        <v>0.025</v>
      </c>
      <c r="H141" s="30" t="n">
        <f aca="false">D141*0.002</f>
        <v>0.38</v>
      </c>
      <c r="I141" s="27" t="s">
        <v>26</v>
      </c>
      <c r="J141" s="32" t="s">
        <v>20</v>
      </c>
    </row>
    <row r="142" customFormat="false" ht="26.85" hidden="false" customHeight="false" outlineLevel="0" collapsed="false">
      <c r="A142" s="33" t="n">
        <f aca="false">A141</f>
        <v>45034</v>
      </c>
      <c r="B142" s="27" t="s">
        <v>21</v>
      </c>
      <c r="C142" s="27" t="s">
        <v>22</v>
      </c>
      <c r="D142" s="27" t="n">
        <v>51</v>
      </c>
      <c r="E142" s="29" t="s">
        <v>23</v>
      </c>
      <c r="F142" s="30" t="n">
        <f aca="false">D142*0.01</f>
        <v>0.51</v>
      </c>
      <c r="G142" s="31" t="n">
        <v>0</v>
      </c>
      <c r="H142" s="30" t="n">
        <f aca="false">D142*0.01</f>
        <v>0.51</v>
      </c>
      <c r="I142" s="27" t="s">
        <v>26</v>
      </c>
      <c r="J142" s="32" t="s">
        <v>20</v>
      </c>
    </row>
    <row r="143" customFormat="false" ht="26.85" hidden="false" customHeight="false" outlineLevel="0" collapsed="false">
      <c r="A143" s="33" t="n">
        <f aca="false">A142</f>
        <v>45034</v>
      </c>
      <c r="B143" s="27" t="s">
        <v>21</v>
      </c>
      <c r="C143" s="28" t="s">
        <v>24</v>
      </c>
      <c r="D143" s="27" t="n">
        <v>41</v>
      </c>
      <c r="E143" s="29" t="s">
        <v>23</v>
      </c>
      <c r="F143" s="30" t="n">
        <f aca="false">D143*0.01</f>
        <v>0.41</v>
      </c>
      <c r="G143" s="31" t="n">
        <v>0</v>
      </c>
      <c r="H143" s="30" t="n">
        <f aca="false">D143*0.01</f>
        <v>0.41</v>
      </c>
      <c r="I143" s="27" t="s">
        <v>26</v>
      </c>
      <c r="J143" s="32" t="s">
        <v>20</v>
      </c>
    </row>
    <row r="144" customFormat="false" ht="26.85" hidden="false" customHeight="false" outlineLevel="0" collapsed="false">
      <c r="A144" s="33" t="n">
        <v>45044</v>
      </c>
      <c r="B144" s="27" t="s">
        <v>16</v>
      </c>
      <c r="C144" s="28" t="s">
        <v>17</v>
      </c>
      <c r="D144" s="27" t="n">
        <v>190</v>
      </c>
      <c r="E144" s="29" t="s">
        <v>25</v>
      </c>
      <c r="F144" s="30" t="n">
        <f aca="false">0.135*3</f>
        <v>0.405</v>
      </c>
      <c r="G144" s="31" t="n">
        <f aca="false">F144-H144</f>
        <v>0.025</v>
      </c>
      <c r="H144" s="30" t="n">
        <f aca="false">D144*0.002</f>
        <v>0.38</v>
      </c>
      <c r="I144" s="27" t="s">
        <v>26</v>
      </c>
      <c r="J144" s="32" t="s">
        <v>20</v>
      </c>
    </row>
    <row r="145" customFormat="false" ht="26.85" hidden="false" customHeight="false" outlineLevel="0" collapsed="false">
      <c r="A145" s="33" t="n">
        <f aca="false">A144</f>
        <v>45044</v>
      </c>
      <c r="B145" s="27" t="s">
        <v>21</v>
      </c>
      <c r="C145" s="27" t="s">
        <v>22</v>
      </c>
      <c r="D145" s="27" t="n">
        <v>51</v>
      </c>
      <c r="E145" s="29" t="s">
        <v>23</v>
      </c>
      <c r="F145" s="30" t="n">
        <f aca="false">D145*0.01</f>
        <v>0.51</v>
      </c>
      <c r="G145" s="31" t="n">
        <v>0</v>
      </c>
      <c r="H145" s="30" t="n">
        <f aca="false">D145*0.01</f>
        <v>0.51</v>
      </c>
      <c r="I145" s="27" t="s">
        <v>26</v>
      </c>
      <c r="J145" s="32" t="s">
        <v>20</v>
      </c>
    </row>
    <row r="146" customFormat="false" ht="26.85" hidden="false" customHeight="false" outlineLevel="0" collapsed="false">
      <c r="A146" s="33" t="n">
        <f aca="false">A145</f>
        <v>45044</v>
      </c>
      <c r="B146" s="27" t="s">
        <v>21</v>
      </c>
      <c r="C146" s="28" t="s">
        <v>24</v>
      </c>
      <c r="D146" s="27" t="n">
        <v>41</v>
      </c>
      <c r="E146" s="29" t="s">
        <v>23</v>
      </c>
      <c r="F146" s="30" t="n">
        <f aca="false">D146*0.01</f>
        <v>0.41</v>
      </c>
      <c r="G146" s="31" t="n">
        <v>0</v>
      </c>
      <c r="H146" s="30" t="n">
        <f aca="false">D146*0.01</f>
        <v>0.41</v>
      </c>
      <c r="I146" s="27" t="s">
        <v>26</v>
      </c>
      <c r="J146" s="32" t="s">
        <v>20</v>
      </c>
    </row>
    <row r="147" customFormat="false" ht="26.85" hidden="false" customHeight="false" outlineLevel="0" collapsed="false">
      <c r="A147" s="33" t="n">
        <v>45049</v>
      </c>
      <c r="B147" s="27" t="s">
        <v>16</v>
      </c>
      <c r="C147" s="28" t="s">
        <v>17</v>
      </c>
      <c r="D147" s="27" t="n">
        <v>190</v>
      </c>
      <c r="E147" s="29" t="s">
        <v>25</v>
      </c>
      <c r="F147" s="30" t="n">
        <f aca="false">0.135*3</f>
        <v>0.405</v>
      </c>
      <c r="G147" s="31" t="n">
        <f aca="false">F147-H147</f>
        <v>0.025</v>
      </c>
      <c r="H147" s="30" t="n">
        <f aca="false">D147*0.002</f>
        <v>0.38</v>
      </c>
      <c r="I147" s="27" t="s">
        <v>26</v>
      </c>
      <c r="J147" s="32" t="s">
        <v>20</v>
      </c>
    </row>
    <row r="148" customFormat="false" ht="26.85" hidden="false" customHeight="false" outlineLevel="0" collapsed="false">
      <c r="A148" s="33" t="n">
        <f aca="false">A147</f>
        <v>45049</v>
      </c>
      <c r="B148" s="27" t="s">
        <v>21</v>
      </c>
      <c r="C148" s="27" t="s">
        <v>22</v>
      </c>
      <c r="D148" s="27" t="n">
        <v>51</v>
      </c>
      <c r="E148" s="29" t="s">
        <v>23</v>
      </c>
      <c r="F148" s="30" t="n">
        <f aca="false">D148*0.01</f>
        <v>0.51</v>
      </c>
      <c r="G148" s="31" t="n">
        <v>0</v>
      </c>
      <c r="H148" s="30" t="n">
        <f aca="false">D148*0.01</f>
        <v>0.51</v>
      </c>
      <c r="I148" s="27" t="s">
        <v>26</v>
      </c>
      <c r="J148" s="32" t="s">
        <v>20</v>
      </c>
    </row>
    <row r="149" customFormat="false" ht="26.85" hidden="false" customHeight="false" outlineLevel="0" collapsed="false">
      <c r="A149" s="33" t="n">
        <f aca="false">A148</f>
        <v>45049</v>
      </c>
      <c r="B149" s="27" t="s">
        <v>21</v>
      </c>
      <c r="C149" s="28" t="s">
        <v>24</v>
      </c>
      <c r="D149" s="27" t="n">
        <v>41</v>
      </c>
      <c r="E149" s="29" t="s">
        <v>23</v>
      </c>
      <c r="F149" s="30" t="n">
        <f aca="false">D149*0.01</f>
        <v>0.41</v>
      </c>
      <c r="G149" s="31" t="n">
        <v>0</v>
      </c>
      <c r="H149" s="30" t="n">
        <f aca="false">D149*0.01</f>
        <v>0.41</v>
      </c>
      <c r="I149" s="27" t="s">
        <v>26</v>
      </c>
      <c r="J149" s="32" t="s">
        <v>20</v>
      </c>
    </row>
    <row r="150" customFormat="false" ht="26.85" hidden="false" customHeight="false" outlineLevel="0" collapsed="false">
      <c r="A150" s="33" t="n">
        <v>45056</v>
      </c>
      <c r="B150" s="27" t="s">
        <v>16</v>
      </c>
      <c r="C150" s="28" t="s">
        <v>17</v>
      </c>
      <c r="D150" s="27" t="n">
        <v>190</v>
      </c>
      <c r="E150" s="29" t="s">
        <v>25</v>
      </c>
      <c r="F150" s="30" t="n">
        <f aca="false">0.135*3</f>
        <v>0.405</v>
      </c>
      <c r="G150" s="31" t="n">
        <f aca="false">F150-H150</f>
        <v>0.025</v>
      </c>
      <c r="H150" s="30" t="n">
        <f aca="false">D150*0.002</f>
        <v>0.38</v>
      </c>
      <c r="I150" s="27" t="s">
        <v>26</v>
      </c>
      <c r="J150" s="32" t="s">
        <v>20</v>
      </c>
    </row>
    <row r="151" customFormat="false" ht="26.85" hidden="false" customHeight="false" outlineLevel="0" collapsed="false">
      <c r="A151" s="33" t="n">
        <f aca="false">A150</f>
        <v>45056</v>
      </c>
      <c r="B151" s="27" t="s">
        <v>21</v>
      </c>
      <c r="C151" s="27" t="s">
        <v>22</v>
      </c>
      <c r="D151" s="27" t="n">
        <v>51</v>
      </c>
      <c r="E151" s="29" t="s">
        <v>23</v>
      </c>
      <c r="F151" s="30" t="n">
        <f aca="false">D151*0.01</f>
        <v>0.51</v>
      </c>
      <c r="G151" s="31" t="n">
        <v>0</v>
      </c>
      <c r="H151" s="30" t="n">
        <f aca="false">D151*0.01</f>
        <v>0.51</v>
      </c>
      <c r="I151" s="27" t="s">
        <v>26</v>
      </c>
      <c r="J151" s="32" t="s">
        <v>20</v>
      </c>
    </row>
    <row r="152" customFormat="false" ht="26.85" hidden="false" customHeight="false" outlineLevel="0" collapsed="false">
      <c r="A152" s="33" t="n">
        <f aca="false">A151</f>
        <v>45056</v>
      </c>
      <c r="B152" s="27" t="s">
        <v>21</v>
      </c>
      <c r="C152" s="28" t="s">
        <v>24</v>
      </c>
      <c r="D152" s="27" t="n">
        <v>41</v>
      </c>
      <c r="E152" s="29" t="s">
        <v>23</v>
      </c>
      <c r="F152" s="30" t="n">
        <f aca="false">D152*0.01</f>
        <v>0.41</v>
      </c>
      <c r="G152" s="31" t="n">
        <v>0</v>
      </c>
      <c r="H152" s="30" t="n">
        <f aca="false">D152*0.01</f>
        <v>0.41</v>
      </c>
      <c r="I152" s="27" t="s">
        <v>26</v>
      </c>
      <c r="J152" s="32" t="s">
        <v>20</v>
      </c>
    </row>
    <row r="153" customFormat="false" ht="26.85" hidden="false" customHeight="false" outlineLevel="0" collapsed="false">
      <c r="A153" s="33" t="n">
        <v>45061</v>
      </c>
      <c r="B153" s="27" t="s">
        <v>16</v>
      </c>
      <c r="C153" s="28" t="s">
        <v>17</v>
      </c>
      <c r="D153" s="27" t="n">
        <v>190</v>
      </c>
      <c r="E153" s="29" t="s">
        <v>25</v>
      </c>
      <c r="F153" s="30" t="n">
        <f aca="false">0.135*3</f>
        <v>0.405</v>
      </c>
      <c r="G153" s="31" t="n">
        <f aca="false">F153-H153</f>
        <v>0.025</v>
      </c>
      <c r="H153" s="30" t="n">
        <f aca="false">D153*0.002</f>
        <v>0.38</v>
      </c>
      <c r="I153" s="27" t="s">
        <v>26</v>
      </c>
      <c r="J153" s="32" t="s">
        <v>20</v>
      </c>
    </row>
    <row r="154" customFormat="false" ht="26.85" hidden="false" customHeight="false" outlineLevel="0" collapsed="false">
      <c r="A154" s="33" t="n">
        <f aca="false">A153</f>
        <v>45061</v>
      </c>
      <c r="B154" s="27" t="s">
        <v>21</v>
      </c>
      <c r="C154" s="27" t="s">
        <v>22</v>
      </c>
      <c r="D154" s="27" t="n">
        <v>51</v>
      </c>
      <c r="E154" s="29" t="s">
        <v>23</v>
      </c>
      <c r="F154" s="30" t="n">
        <f aca="false">D154*0.01</f>
        <v>0.51</v>
      </c>
      <c r="G154" s="31" t="n">
        <v>0</v>
      </c>
      <c r="H154" s="30" t="n">
        <f aca="false">D154*0.01</f>
        <v>0.51</v>
      </c>
      <c r="I154" s="27" t="s">
        <v>26</v>
      </c>
      <c r="J154" s="32" t="s">
        <v>20</v>
      </c>
    </row>
    <row r="155" customFormat="false" ht="26.85" hidden="false" customHeight="false" outlineLevel="0" collapsed="false">
      <c r="A155" s="33" t="n">
        <f aca="false">A154</f>
        <v>45061</v>
      </c>
      <c r="B155" s="27" t="s">
        <v>21</v>
      </c>
      <c r="C155" s="28" t="s">
        <v>24</v>
      </c>
      <c r="D155" s="27" t="n">
        <v>41</v>
      </c>
      <c r="E155" s="29" t="s">
        <v>23</v>
      </c>
      <c r="F155" s="30" t="n">
        <f aca="false">D155*0.01</f>
        <v>0.41</v>
      </c>
      <c r="G155" s="31" t="n">
        <v>0</v>
      </c>
      <c r="H155" s="30" t="n">
        <f aca="false">D155*0.01</f>
        <v>0.41</v>
      </c>
      <c r="I155" s="27" t="s">
        <v>26</v>
      </c>
      <c r="J155" s="32" t="s">
        <v>20</v>
      </c>
    </row>
    <row r="156" customFormat="false" ht="26.85" hidden="false" customHeight="false" outlineLevel="0" collapsed="false">
      <c r="A156" s="33" t="n">
        <v>45092</v>
      </c>
      <c r="B156" s="27" t="s">
        <v>16</v>
      </c>
      <c r="C156" s="28" t="s">
        <v>17</v>
      </c>
      <c r="D156" s="27" t="n">
        <v>190</v>
      </c>
      <c r="E156" s="29" t="s">
        <v>25</v>
      </c>
      <c r="F156" s="30" t="n">
        <f aca="false">0.135*3</f>
        <v>0.405</v>
      </c>
      <c r="G156" s="31" t="n">
        <f aca="false">F156-H156</f>
        <v>0.025</v>
      </c>
      <c r="H156" s="30" t="n">
        <f aca="false">D156*0.002</f>
        <v>0.38</v>
      </c>
      <c r="I156" s="27" t="s">
        <v>26</v>
      </c>
      <c r="J156" s="32" t="s">
        <v>20</v>
      </c>
    </row>
    <row r="157" customFormat="false" ht="26.85" hidden="false" customHeight="false" outlineLevel="0" collapsed="false">
      <c r="A157" s="33" t="n">
        <f aca="false">A156</f>
        <v>45092</v>
      </c>
      <c r="B157" s="27" t="s">
        <v>21</v>
      </c>
      <c r="C157" s="27" t="s">
        <v>22</v>
      </c>
      <c r="D157" s="27" t="n">
        <v>51</v>
      </c>
      <c r="E157" s="29" t="s">
        <v>23</v>
      </c>
      <c r="F157" s="30" t="n">
        <f aca="false">D157*0.01</f>
        <v>0.51</v>
      </c>
      <c r="G157" s="31" t="n">
        <v>0</v>
      </c>
      <c r="H157" s="30" t="n">
        <f aca="false">D157*0.01</f>
        <v>0.51</v>
      </c>
      <c r="I157" s="27" t="s">
        <v>26</v>
      </c>
      <c r="J157" s="32" t="s">
        <v>20</v>
      </c>
    </row>
    <row r="158" customFormat="false" ht="26.85" hidden="false" customHeight="false" outlineLevel="0" collapsed="false">
      <c r="A158" s="33" t="n">
        <f aca="false">A157</f>
        <v>45092</v>
      </c>
      <c r="B158" s="27" t="s">
        <v>21</v>
      </c>
      <c r="C158" s="28" t="s">
        <v>24</v>
      </c>
      <c r="D158" s="27" t="n">
        <v>41</v>
      </c>
      <c r="E158" s="29" t="s">
        <v>23</v>
      </c>
      <c r="F158" s="30" t="n">
        <f aca="false">D158*0.01</f>
        <v>0.41</v>
      </c>
      <c r="G158" s="31" t="n">
        <v>0</v>
      </c>
      <c r="H158" s="30" t="n">
        <f aca="false">D158*0.01</f>
        <v>0.41</v>
      </c>
      <c r="I158" s="27" t="s">
        <v>26</v>
      </c>
      <c r="J158" s="32" t="s">
        <v>20</v>
      </c>
    </row>
    <row r="159" customFormat="false" ht="26.85" hidden="false" customHeight="false" outlineLevel="0" collapsed="false">
      <c r="A159" s="33" t="n">
        <v>45098</v>
      </c>
      <c r="B159" s="27" t="s">
        <v>16</v>
      </c>
      <c r="C159" s="28" t="s">
        <v>17</v>
      </c>
      <c r="D159" s="27" t="n">
        <v>190</v>
      </c>
      <c r="E159" s="29" t="s">
        <v>25</v>
      </c>
      <c r="F159" s="30" t="n">
        <f aca="false">0.135*3</f>
        <v>0.405</v>
      </c>
      <c r="G159" s="31" t="n">
        <f aca="false">F159-H159</f>
        <v>0.025</v>
      </c>
      <c r="H159" s="30" t="n">
        <f aca="false">D159*0.002</f>
        <v>0.38</v>
      </c>
      <c r="I159" s="27" t="s">
        <v>26</v>
      </c>
      <c r="J159" s="32" t="s">
        <v>20</v>
      </c>
    </row>
    <row r="160" customFormat="false" ht="26.85" hidden="false" customHeight="false" outlineLevel="0" collapsed="false">
      <c r="A160" s="33" t="n">
        <f aca="false">A159</f>
        <v>45098</v>
      </c>
      <c r="B160" s="27" t="s">
        <v>21</v>
      </c>
      <c r="C160" s="27" t="s">
        <v>22</v>
      </c>
      <c r="D160" s="27" t="n">
        <v>51</v>
      </c>
      <c r="E160" s="29" t="s">
        <v>23</v>
      </c>
      <c r="F160" s="30" t="n">
        <f aca="false">D160*0.01</f>
        <v>0.51</v>
      </c>
      <c r="G160" s="31" t="n">
        <v>0</v>
      </c>
      <c r="H160" s="30" t="n">
        <f aca="false">D160*0.01</f>
        <v>0.51</v>
      </c>
      <c r="I160" s="27" t="s">
        <v>26</v>
      </c>
      <c r="J160" s="32" t="s">
        <v>20</v>
      </c>
    </row>
    <row r="161" customFormat="false" ht="26.85" hidden="false" customHeight="false" outlineLevel="0" collapsed="false">
      <c r="A161" s="33" t="n">
        <f aca="false">A160</f>
        <v>45098</v>
      </c>
      <c r="B161" s="27" t="s">
        <v>21</v>
      </c>
      <c r="C161" s="28" t="s">
        <v>24</v>
      </c>
      <c r="D161" s="27" t="n">
        <v>41</v>
      </c>
      <c r="E161" s="29" t="s">
        <v>23</v>
      </c>
      <c r="F161" s="30" t="n">
        <f aca="false">D161*0.01</f>
        <v>0.41</v>
      </c>
      <c r="G161" s="31" t="n">
        <v>0</v>
      </c>
      <c r="H161" s="30" t="n">
        <f aca="false">D161*0.01</f>
        <v>0.41</v>
      </c>
      <c r="I161" s="27" t="s">
        <v>26</v>
      </c>
      <c r="J161" s="32" t="s">
        <v>20</v>
      </c>
    </row>
    <row r="162" customFormat="false" ht="26.85" hidden="false" customHeight="false" outlineLevel="0" collapsed="false">
      <c r="A162" s="33" t="n">
        <f aca="false">A161</f>
        <v>45098</v>
      </c>
      <c r="B162" s="27" t="s">
        <v>16</v>
      </c>
      <c r="C162" s="28" t="s">
        <v>17</v>
      </c>
      <c r="D162" s="27" t="n">
        <v>190</v>
      </c>
      <c r="E162" s="29" t="s">
        <v>25</v>
      </c>
      <c r="F162" s="30" t="n">
        <f aca="false">0.135*3</f>
        <v>0.405</v>
      </c>
      <c r="G162" s="31" t="n">
        <f aca="false">F162-H162</f>
        <v>0.025</v>
      </c>
      <c r="H162" s="30" t="n">
        <f aca="false">D162*0.002</f>
        <v>0.38</v>
      </c>
      <c r="I162" s="27" t="s">
        <v>26</v>
      </c>
      <c r="J162" s="32" t="s">
        <v>20</v>
      </c>
    </row>
    <row r="163" customFormat="false" ht="26.85" hidden="false" customHeight="false" outlineLevel="0" collapsed="false">
      <c r="A163" s="33" t="n">
        <v>45104</v>
      </c>
      <c r="B163" s="27" t="s">
        <v>21</v>
      </c>
      <c r="C163" s="27" t="s">
        <v>22</v>
      </c>
      <c r="D163" s="27" t="n">
        <v>51</v>
      </c>
      <c r="E163" s="29" t="s">
        <v>23</v>
      </c>
      <c r="F163" s="30" t="n">
        <f aca="false">D163*0.01</f>
        <v>0.51</v>
      </c>
      <c r="G163" s="31" t="n">
        <v>0</v>
      </c>
      <c r="H163" s="30" t="n">
        <f aca="false">D163*0.01</f>
        <v>0.51</v>
      </c>
      <c r="I163" s="27" t="s">
        <v>26</v>
      </c>
      <c r="J163" s="32" t="s">
        <v>20</v>
      </c>
    </row>
    <row r="164" customFormat="false" ht="26.85" hidden="false" customHeight="false" outlineLevel="0" collapsed="false">
      <c r="A164" s="33" t="n">
        <f aca="false">A163</f>
        <v>45104</v>
      </c>
      <c r="B164" s="27" t="s">
        <v>21</v>
      </c>
      <c r="C164" s="28" t="s">
        <v>24</v>
      </c>
      <c r="D164" s="27" t="n">
        <v>41</v>
      </c>
      <c r="E164" s="29" t="s">
        <v>23</v>
      </c>
      <c r="F164" s="30" t="n">
        <f aca="false">D164*0.01</f>
        <v>0.41</v>
      </c>
      <c r="G164" s="31" t="n">
        <v>0</v>
      </c>
      <c r="H164" s="30" t="n">
        <f aca="false">D164*0.01</f>
        <v>0.41</v>
      </c>
      <c r="I164" s="27" t="s">
        <v>26</v>
      </c>
      <c r="J164" s="32" t="s">
        <v>20</v>
      </c>
    </row>
    <row r="165" customFormat="false" ht="26.85" hidden="false" customHeight="false" outlineLevel="0" collapsed="false">
      <c r="A165" s="33" t="n">
        <f aca="false">A164</f>
        <v>45104</v>
      </c>
      <c r="B165" s="27" t="s">
        <v>16</v>
      </c>
      <c r="C165" s="28" t="s">
        <v>17</v>
      </c>
      <c r="D165" s="27" t="n">
        <v>190</v>
      </c>
      <c r="E165" s="29" t="s">
        <v>25</v>
      </c>
      <c r="F165" s="30" t="n">
        <f aca="false">0.135*3</f>
        <v>0.405</v>
      </c>
      <c r="G165" s="31" t="n">
        <f aca="false">F165-H165</f>
        <v>0.025</v>
      </c>
      <c r="H165" s="30" t="n">
        <f aca="false">D165*0.002</f>
        <v>0.38</v>
      </c>
      <c r="I165" s="27" t="s">
        <v>26</v>
      </c>
      <c r="J165" s="32" t="s">
        <v>20</v>
      </c>
    </row>
    <row r="166" customFormat="false" ht="26.85" hidden="false" customHeight="false" outlineLevel="0" collapsed="false">
      <c r="A166" s="33" t="n">
        <v>45113</v>
      </c>
      <c r="B166" s="27" t="s">
        <v>21</v>
      </c>
      <c r="C166" s="27" t="s">
        <v>22</v>
      </c>
      <c r="D166" s="27" t="n">
        <v>51</v>
      </c>
      <c r="E166" s="29" t="s">
        <v>23</v>
      </c>
      <c r="F166" s="30" t="n">
        <f aca="false">D166*0.01</f>
        <v>0.51</v>
      </c>
      <c r="G166" s="31" t="n">
        <v>0</v>
      </c>
      <c r="H166" s="30" t="n">
        <f aca="false">D166*0.01</f>
        <v>0.51</v>
      </c>
      <c r="I166" s="27" t="s">
        <v>26</v>
      </c>
      <c r="J166" s="32" t="s">
        <v>20</v>
      </c>
    </row>
    <row r="167" customFormat="false" ht="26.85" hidden="false" customHeight="false" outlineLevel="0" collapsed="false">
      <c r="A167" s="33" t="n">
        <f aca="false">A166</f>
        <v>45113</v>
      </c>
      <c r="B167" s="27" t="s">
        <v>21</v>
      </c>
      <c r="C167" s="28" t="s">
        <v>24</v>
      </c>
      <c r="D167" s="27" t="n">
        <v>41</v>
      </c>
      <c r="E167" s="29" t="s">
        <v>23</v>
      </c>
      <c r="F167" s="30" t="n">
        <f aca="false">D167*0.01</f>
        <v>0.41</v>
      </c>
      <c r="G167" s="31" t="n">
        <v>0</v>
      </c>
      <c r="H167" s="30" t="n">
        <f aca="false">D167*0.01</f>
        <v>0.41</v>
      </c>
      <c r="I167" s="27" t="s">
        <v>26</v>
      </c>
      <c r="J167" s="32" t="s">
        <v>20</v>
      </c>
    </row>
    <row r="168" customFormat="false" ht="26.85" hidden="false" customHeight="false" outlineLevel="0" collapsed="false">
      <c r="A168" s="33" t="n">
        <f aca="false">A167</f>
        <v>45113</v>
      </c>
      <c r="B168" s="27" t="s">
        <v>16</v>
      </c>
      <c r="C168" s="28" t="s">
        <v>17</v>
      </c>
      <c r="D168" s="27" t="n">
        <v>190</v>
      </c>
      <c r="E168" s="29" t="s">
        <v>25</v>
      </c>
      <c r="F168" s="30" t="n">
        <f aca="false">0.135*3</f>
        <v>0.405</v>
      </c>
      <c r="G168" s="31" t="n">
        <f aca="false">F168-H168</f>
        <v>0.025</v>
      </c>
      <c r="H168" s="30" t="n">
        <f aca="false">D168*0.002</f>
        <v>0.38</v>
      </c>
      <c r="I168" s="27" t="s">
        <v>26</v>
      </c>
      <c r="J168" s="32" t="s">
        <v>20</v>
      </c>
    </row>
    <row r="169" customFormat="false" ht="26.85" hidden="false" customHeight="false" outlineLevel="0" collapsed="false">
      <c r="A169" s="33" t="n">
        <v>45121</v>
      </c>
      <c r="B169" s="27" t="s">
        <v>21</v>
      </c>
      <c r="C169" s="27" t="s">
        <v>22</v>
      </c>
      <c r="D169" s="27" t="n">
        <v>51</v>
      </c>
      <c r="E169" s="29" t="s">
        <v>23</v>
      </c>
      <c r="F169" s="30" t="n">
        <f aca="false">D169*0.01</f>
        <v>0.51</v>
      </c>
      <c r="G169" s="31" t="n">
        <v>0</v>
      </c>
      <c r="H169" s="30" t="n">
        <f aca="false">D169*0.01</f>
        <v>0.51</v>
      </c>
      <c r="I169" s="27" t="s">
        <v>26</v>
      </c>
      <c r="J169" s="32" t="s">
        <v>20</v>
      </c>
    </row>
    <row r="170" customFormat="false" ht="26.85" hidden="false" customHeight="false" outlineLevel="0" collapsed="false">
      <c r="A170" s="33" t="n">
        <f aca="false">A169</f>
        <v>45121</v>
      </c>
      <c r="B170" s="27" t="s">
        <v>21</v>
      </c>
      <c r="C170" s="28" t="s">
        <v>24</v>
      </c>
      <c r="D170" s="27" t="n">
        <v>41</v>
      </c>
      <c r="E170" s="29" t="s">
        <v>23</v>
      </c>
      <c r="F170" s="30" t="n">
        <f aca="false">D170*0.01</f>
        <v>0.41</v>
      </c>
      <c r="G170" s="31" t="n">
        <v>0</v>
      </c>
      <c r="H170" s="30" t="n">
        <f aca="false">D170*0.01</f>
        <v>0.41</v>
      </c>
      <c r="I170" s="27" t="s">
        <v>26</v>
      </c>
      <c r="J170" s="32" t="s">
        <v>20</v>
      </c>
    </row>
    <row r="171" customFormat="false" ht="26.85" hidden="false" customHeight="false" outlineLevel="0" collapsed="false">
      <c r="A171" s="33" t="n">
        <f aca="false">A170</f>
        <v>45121</v>
      </c>
      <c r="B171" s="27" t="s">
        <v>16</v>
      </c>
      <c r="C171" s="28" t="s">
        <v>17</v>
      </c>
      <c r="D171" s="27" t="n">
        <v>190</v>
      </c>
      <c r="E171" s="29" t="s">
        <v>25</v>
      </c>
      <c r="F171" s="30" t="n">
        <f aca="false">0.135*3</f>
        <v>0.405</v>
      </c>
      <c r="G171" s="31" t="n">
        <f aca="false">F171-H171</f>
        <v>0.025</v>
      </c>
      <c r="H171" s="30" t="n">
        <f aca="false">D171*0.002</f>
        <v>0.38</v>
      </c>
      <c r="I171" s="27" t="s">
        <v>26</v>
      </c>
      <c r="J171" s="32" t="s">
        <v>20</v>
      </c>
    </row>
    <row r="172" customFormat="false" ht="26.85" hidden="false" customHeight="false" outlineLevel="0" collapsed="false">
      <c r="A172" s="33" t="n">
        <v>45127</v>
      </c>
      <c r="B172" s="27" t="s">
        <v>21</v>
      </c>
      <c r="C172" s="27" t="s">
        <v>22</v>
      </c>
      <c r="D172" s="27" t="n">
        <v>51</v>
      </c>
      <c r="E172" s="29" t="s">
        <v>23</v>
      </c>
      <c r="F172" s="30" t="n">
        <f aca="false">D172*0.01</f>
        <v>0.51</v>
      </c>
      <c r="G172" s="31" t="n">
        <v>0</v>
      </c>
      <c r="H172" s="30" t="n">
        <f aca="false">D172*0.01</f>
        <v>0.51</v>
      </c>
      <c r="I172" s="27" t="s">
        <v>26</v>
      </c>
      <c r="J172" s="32" t="s">
        <v>20</v>
      </c>
    </row>
    <row r="173" customFormat="false" ht="26.85" hidden="false" customHeight="false" outlineLevel="0" collapsed="false">
      <c r="A173" s="33" t="n">
        <f aca="false">A172</f>
        <v>45127</v>
      </c>
      <c r="B173" s="27" t="s">
        <v>21</v>
      </c>
      <c r="C173" s="28" t="s">
        <v>24</v>
      </c>
      <c r="D173" s="27" t="n">
        <v>41</v>
      </c>
      <c r="E173" s="29" t="s">
        <v>23</v>
      </c>
      <c r="F173" s="30" t="n">
        <f aca="false">D173*0.01</f>
        <v>0.41</v>
      </c>
      <c r="G173" s="31" t="n">
        <v>0</v>
      </c>
      <c r="H173" s="30" t="n">
        <f aca="false">D173*0.01</f>
        <v>0.41</v>
      </c>
      <c r="I173" s="27" t="s">
        <v>26</v>
      </c>
      <c r="J173" s="32" t="s">
        <v>20</v>
      </c>
    </row>
    <row r="174" customFormat="false" ht="26.85" hidden="false" customHeight="false" outlineLevel="0" collapsed="false">
      <c r="A174" s="33" t="n">
        <f aca="false">A173</f>
        <v>45127</v>
      </c>
      <c r="B174" s="27" t="s">
        <v>16</v>
      </c>
      <c r="C174" s="28" t="s">
        <v>17</v>
      </c>
      <c r="D174" s="27" t="n">
        <v>190</v>
      </c>
      <c r="E174" s="29" t="s">
        <v>25</v>
      </c>
      <c r="F174" s="30" t="n">
        <f aca="false">0.135*3</f>
        <v>0.405</v>
      </c>
      <c r="G174" s="31" t="n">
        <f aca="false">F174-H174</f>
        <v>0.025</v>
      </c>
      <c r="H174" s="30" t="n">
        <f aca="false">D174*0.002</f>
        <v>0.38</v>
      </c>
      <c r="I174" s="27" t="s">
        <v>26</v>
      </c>
      <c r="J174" s="32" t="s">
        <v>20</v>
      </c>
    </row>
    <row r="175" customFormat="false" ht="26.85" hidden="false" customHeight="false" outlineLevel="0" collapsed="false">
      <c r="A175" s="33" t="n">
        <v>45135</v>
      </c>
      <c r="B175" s="27" t="s">
        <v>21</v>
      </c>
      <c r="C175" s="27" t="s">
        <v>22</v>
      </c>
      <c r="D175" s="27" t="n">
        <v>51</v>
      </c>
      <c r="E175" s="29" t="s">
        <v>23</v>
      </c>
      <c r="F175" s="30" t="n">
        <f aca="false">D175*0.01</f>
        <v>0.51</v>
      </c>
      <c r="G175" s="31" t="n">
        <v>0</v>
      </c>
      <c r="H175" s="30" t="n">
        <f aca="false">D175*0.01</f>
        <v>0.51</v>
      </c>
      <c r="I175" s="27" t="s">
        <v>26</v>
      </c>
      <c r="J175" s="32" t="s">
        <v>20</v>
      </c>
    </row>
    <row r="176" customFormat="false" ht="26.85" hidden="false" customHeight="false" outlineLevel="0" collapsed="false">
      <c r="A176" s="33" t="n">
        <f aca="false">A175</f>
        <v>45135</v>
      </c>
      <c r="B176" s="27" t="s">
        <v>21</v>
      </c>
      <c r="C176" s="28" t="s">
        <v>24</v>
      </c>
      <c r="D176" s="27" t="n">
        <v>41</v>
      </c>
      <c r="E176" s="29" t="s">
        <v>23</v>
      </c>
      <c r="F176" s="30" t="n">
        <f aca="false">D176*0.01</f>
        <v>0.41</v>
      </c>
      <c r="G176" s="31" t="n">
        <v>0</v>
      </c>
      <c r="H176" s="30" t="n">
        <f aca="false">D176*0.01</f>
        <v>0.41</v>
      </c>
      <c r="I176" s="27" t="s">
        <v>26</v>
      </c>
      <c r="J176" s="32" t="s">
        <v>20</v>
      </c>
    </row>
    <row r="177" customFormat="false" ht="26.85" hidden="false" customHeight="false" outlineLevel="0" collapsed="false">
      <c r="A177" s="33" t="n">
        <f aca="false">A176</f>
        <v>45135</v>
      </c>
      <c r="B177" s="27" t="s">
        <v>16</v>
      </c>
      <c r="C177" s="28" t="s">
        <v>17</v>
      </c>
      <c r="D177" s="27" t="n">
        <v>190</v>
      </c>
      <c r="E177" s="29" t="s">
        <v>25</v>
      </c>
      <c r="F177" s="30" t="n">
        <f aca="false">0.135*3</f>
        <v>0.405</v>
      </c>
      <c r="G177" s="31" t="n">
        <f aca="false">F177-H177</f>
        <v>0.025</v>
      </c>
      <c r="H177" s="30" t="n">
        <f aca="false">D177*0.002</f>
        <v>0.38</v>
      </c>
      <c r="I177" s="27" t="s">
        <v>26</v>
      </c>
      <c r="J177" s="32" t="s">
        <v>20</v>
      </c>
    </row>
    <row r="178" customFormat="false" ht="26.85" hidden="false" customHeight="false" outlineLevel="0" collapsed="false">
      <c r="A178" s="33" t="n">
        <v>45140</v>
      </c>
      <c r="B178" s="27" t="s">
        <v>21</v>
      </c>
      <c r="C178" s="27" t="s">
        <v>22</v>
      </c>
      <c r="D178" s="27" t="n">
        <v>51</v>
      </c>
      <c r="E178" s="29" t="s">
        <v>23</v>
      </c>
      <c r="F178" s="30" t="n">
        <f aca="false">D178*0.01</f>
        <v>0.51</v>
      </c>
      <c r="G178" s="31" t="n">
        <v>0</v>
      </c>
      <c r="H178" s="30" t="n">
        <f aca="false">D178*0.01</f>
        <v>0.51</v>
      </c>
      <c r="I178" s="27" t="s">
        <v>26</v>
      </c>
      <c r="J178" s="32" t="s">
        <v>20</v>
      </c>
    </row>
    <row r="179" customFormat="false" ht="26.85" hidden="false" customHeight="false" outlineLevel="0" collapsed="false">
      <c r="A179" s="33" t="n">
        <f aca="false">A178</f>
        <v>45140</v>
      </c>
      <c r="B179" s="27" t="s">
        <v>21</v>
      </c>
      <c r="C179" s="28" t="s">
        <v>24</v>
      </c>
      <c r="D179" s="27" t="n">
        <v>41</v>
      </c>
      <c r="E179" s="29" t="s">
        <v>23</v>
      </c>
      <c r="F179" s="30" t="n">
        <f aca="false">D179*0.01</f>
        <v>0.41</v>
      </c>
      <c r="G179" s="31" t="n">
        <v>0</v>
      </c>
      <c r="H179" s="30" t="n">
        <f aca="false">D179*0.01</f>
        <v>0.41</v>
      </c>
      <c r="I179" s="27" t="s">
        <v>26</v>
      </c>
      <c r="J179" s="32" t="s">
        <v>20</v>
      </c>
    </row>
    <row r="180" customFormat="false" ht="26.85" hidden="false" customHeight="false" outlineLevel="0" collapsed="false">
      <c r="A180" s="33" t="n">
        <f aca="false">A179</f>
        <v>45140</v>
      </c>
      <c r="B180" s="27" t="s">
        <v>16</v>
      </c>
      <c r="C180" s="28" t="s">
        <v>17</v>
      </c>
      <c r="D180" s="27" t="n">
        <v>190</v>
      </c>
      <c r="E180" s="29" t="s">
        <v>25</v>
      </c>
      <c r="F180" s="30" t="n">
        <f aca="false">0.135*3</f>
        <v>0.405</v>
      </c>
      <c r="G180" s="31" t="n">
        <f aca="false">F180-H180</f>
        <v>0.025</v>
      </c>
      <c r="H180" s="30" t="n">
        <f aca="false">D180*0.002</f>
        <v>0.38</v>
      </c>
      <c r="I180" s="27" t="s">
        <v>26</v>
      </c>
      <c r="J180" s="32" t="s">
        <v>20</v>
      </c>
    </row>
    <row r="181" customFormat="false" ht="26.85" hidden="false" customHeight="false" outlineLevel="0" collapsed="false">
      <c r="A181" s="33" t="n">
        <v>45146</v>
      </c>
      <c r="B181" s="27" t="s">
        <v>21</v>
      </c>
      <c r="C181" s="27" t="s">
        <v>22</v>
      </c>
      <c r="D181" s="27" t="n">
        <v>51</v>
      </c>
      <c r="E181" s="29" t="s">
        <v>23</v>
      </c>
      <c r="F181" s="30" t="n">
        <f aca="false">D181*0.01</f>
        <v>0.51</v>
      </c>
      <c r="G181" s="31" t="n">
        <v>0</v>
      </c>
      <c r="H181" s="30" t="n">
        <f aca="false">D181*0.01</f>
        <v>0.51</v>
      </c>
      <c r="I181" s="27" t="s">
        <v>26</v>
      </c>
      <c r="J181" s="32" t="s">
        <v>20</v>
      </c>
    </row>
    <row r="182" customFormat="false" ht="26.85" hidden="false" customHeight="false" outlineLevel="0" collapsed="false">
      <c r="A182" s="33" t="n">
        <f aca="false">A181</f>
        <v>45146</v>
      </c>
      <c r="B182" s="27" t="s">
        <v>21</v>
      </c>
      <c r="C182" s="28" t="s">
        <v>24</v>
      </c>
      <c r="D182" s="27" t="n">
        <v>41</v>
      </c>
      <c r="E182" s="29" t="s">
        <v>23</v>
      </c>
      <c r="F182" s="30" t="n">
        <f aca="false">D182*0.01</f>
        <v>0.41</v>
      </c>
      <c r="G182" s="31" t="n">
        <v>0</v>
      </c>
      <c r="H182" s="30" t="n">
        <f aca="false">D182*0.01</f>
        <v>0.41</v>
      </c>
      <c r="I182" s="27" t="s">
        <v>26</v>
      </c>
      <c r="J182" s="32" t="s">
        <v>20</v>
      </c>
    </row>
    <row r="183" customFormat="false" ht="26.85" hidden="false" customHeight="false" outlineLevel="0" collapsed="false">
      <c r="A183" s="33" t="n">
        <f aca="false">A182</f>
        <v>45146</v>
      </c>
      <c r="B183" s="27" t="s">
        <v>16</v>
      </c>
      <c r="C183" s="28" t="s">
        <v>17</v>
      </c>
      <c r="D183" s="27" t="n">
        <v>190</v>
      </c>
      <c r="E183" s="29" t="s">
        <v>25</v>
      </c>
      <c r="F183" s="30" t="n">
        <f aca="false">0.135*3</f>
        <v>0.405</v>
      </c>
      <c r="G183" s="31" t="n">
        <f aca="false">F183-H183</f>
        <v>0.025</v>
      </c>
      <c r="H183" s="30" t="n">
        <f aca="false">D183*0.002</f>
        <v>0.38</v>
      </c>
      <c r="I183" s="27" t="s">
        <v>26</v>
      </c>
      <c r="J183" s="32" t="s">
        <v>20</v>
      </c>
    </row>
    <row r="184" customFormat="false" ht="26.85" hidden="false" customHeight="false" outlineLevel="0" collapsed="false">
      <c r="A184" s="33" t="n">
        <v>45155</v>
      </c>
      <c r="B184" s="27" t="s">
        <v>21</v>
      </c>
      <c r="C184" s="27" t="s">
        <v>22</v>
      </c>
      <c r="D184" s="27" t="n">
        <v>51</v>
      </c>
      <c r="E184" s="29" t="s">
        <v>23</v>
      </c>
      <c r="F184" s="30" t="n">
        <f aca="false">D184*0.01</f>
        <v>0.51</v>
      </c>
      <c r="G184" s="31" t="n">
        <v>0</v>
      </c>
      <c r="H184" s="30" t="n">
        <f aca="false">D184*0.01</f>
        <v>0.51</v>
      </c>
      <c r="I184" s="27" t="s">
        <v>26</v>
      </c>
      <c r="J184" s="32" t="s">
        <v>20</v>
      </c>
    </row>
    <row r="185" customFormat="false" ht="26.85" hidden="false" customHeight="false" outlineLevel="0" collapsed="false">
      <c r="A185" s="33" t="n">
        <f aca="false">A184</f>
        <v>45155</v>
      </c>
      <c r="B185" s="27" t="s">
        <v>21</v>
      </c>
      <c r="C185" s="28" t="s">
        <v>24</v>
      </c>
      <c r="D185" s="27" t="n">
        <v>41</v>
      </c>
      <c r="E185" s="29" t="s">
        <v>23</v>
      </c>
      <c r="F185" s="30" t="n">
        <f aca="false">D185*0.01</f>
        <v>0.41</v>
      </c>
      <c r="G185" s="31" t="n">
        <v>0</v>
      </c>
      <c r="H185" s="30" t="n">
        <f aca="false">D185*0.01</f>
        <v>0.41</v>
      </c>
      <c r="I185" s="27" t="s">
        <v>26</v>
      </c>
      <c r="J185" s="32" t="s">
        <v>20</v>
      </c>
    </row>
    <row r="186" customFormat="false" ht="26.85" hidden="false" customHeight="false" outlineLevel="0" collapsed="false">
      <c r="A186" s="33" t="n">
        <f aca="false">A185</f>
        <v>45155</v>
      </c>
      <c r="B186" s="27" t="s">
        <v>16</v>
      </c>
      <c r="C186" s="28" t="s">
        <v>17</v>
      </c>
      <c r="D186" s="27" t="n">
        <v>190</v>
      </c>
      <c r="E186" s="29" t="s">
        <v>25</v>
      </c>
      <c r="F186" s="30" t="n">
        <f aca="false">0.135*3</f>
        <v>0.405</v>
      </c>
      <c r="G186" s="31" t="n">
        <f aca="false">F186-H186</f>
        <v>0.025</v>
      </c>
      <c r="H186" s="30" t="n">
        <f aca="false">D186*0.002</f>
        <v>0.38</v>
      </c>
      <c r="I186" s="27" t="s">
        <v>26</v>
      </c>
      <c r="J186" s="32" t="s">
        <v>20</v>
      </c>
    </row>
    <row r="187" customFormat="false" ht="26.85" hidden="false" customHeight="false" outlineLevel="0" collapsed="false">
      <c r="A187" s="33" t="n">
        <v>45162</v>
      </c>
      <c r="B187" s="27" t="s">
        <v>21</v>
      </c>
      <c r="C187" s="27" t="s">
        <v>22</v>
      </c>
      <c r="D187" s="27" t="n">
        <v>51</v>
      </c>
      <c r="E187" s="29" t="s">
        <v>23</v>
      </c>
      <c r="F187" s="30" t="n">
        <f aca="false">D187*0.01</f>
        <v>0.51</v>
      </c>
      <c r="G187" s="31" t="n">
        <v>0</v>
      </c>
      <c r="H187" s="30" t="n">
        <f aca="false">D187*0.01</f>
        <v>0.51</v>
      </c>
      <c r="I187" s="27" t="s">
        <v>26</v>
      </c>
      <c r="J187" s="32" t="s">
        <v>20</v>
      </c>
    </row>
    <row r="188" customFormat="false" ht="26.85" hidden="false" customHeight="false" outlineLevel="0" collapsed="false">
      <c r="A188" s="33" t="n">
        <f aca="false">A187</f>
        <v>45162</v>
      </c>
      <c r="B188" s="27" t="s">
        <v>21</v>
      </c>
      <c r="C188" s="28" t="s">
        <v>24</v>
      </c>
      <c r="D188" s="27" t="n">
        <v>41</v>
      </c>
      <c r="E188" s="29" t="s">
        <v>23</v>
      </c>
      <c r="F188" s="30" t="n">
        <f aca="false">D188*0.01</f>
        <v>0.41</v>
      </c>
      <c r="G188" s="31" t="n">
        <v>0</v>
      </c>
      <c r="H188" s="30" t="n">
        <f aca="false">D188*0.01</f>
        <v>0.41</v>
      </c>
      <c r="I188" s="27" t="s">
        <v>26</v>
      </c>
      <c r="J188" s="32" t="s">
        <v>20</v>
      </c>
    </row>
    <row r="189" customFormat="false" ht="26.85" hidden="false" customHeight="false" outlineLevel="0" collapsed="false">
      <c r="A189" s="33" t="n">
        <f aca="false">A188</f>
        <v>45162</v>
      </c>
      <c r="B189" s="27" t="s">
        <v>16</v>
      </c>
      <c r="C189" s="28" t="s">
        <v>17</v>
      </c>
      <c r="D189" s="27" t="n">
        <v>190</v>
      </c>
      <c r="E189" s="29" t="s">
        <v>25</v>
      </c>
      <c r="F189" s="30" t="n">
        <f aca="false">0.135*3</f>
        <v>0.405</v>
      </c>
      <c r="G189" s="31" t="n">
        <f aca="false">F189-H189</f>
        <v>0.025</v>
      </c>
      <c r="H189" s="30" t="n">
        <f aca="false">D189*0.002</f>
        <v>0.38</v>
      </c>
      <c r="I189" s="27" t="s">
        <v>26</v>
      </c>
      <c r="J189" s="32" t="s">
        <v>20</v>
      </c>
    </row>
    <row r="190" customFormat="false" ht="26.85" hidden="false" customHeight="false" outlineLevel="0" collapsed="false">
      <c r="A190" s="33" t="n">
        <v>45174</v>
      </c>
      <c r="B190" s="27" t="s">
        <v>21</v>
      </c>
      <c r="C190" s="27" t="s">
        <v>22</v>
      </c>
      <c r="D190" s="27" t="n">
        <v>51</v>
      </c>
      <c r="E190" s="29" t="s">
        <v>23</v>
      </c>
      <c r="F190" s="30" t="n">
        <f aca="false">D190*0.01</f>
        <v>0.51</v>
      </c>
      <c r="G190" s="31" t="n">
        <v>0</v>
      </c>
      <c r="H190" s="30" t="n">
        <f aca="false">D190*0.01</f>
        <v>0.51</v>
      </c>
      <c r="I190" s="27" t="s">
        <v>26</v>
      </c>
      <c r="J190" s="32" t="s">
        <v>20</v>
      </c>
    </row>
    <row r="191" customFormat="false" ht="26.85" hidden="false" customHeight="false" outlineLevel="0" collapsed="false">
      <c r="A191" s="33" t="n">
        <f aca="false">A190</f>
        <v>45174</v>
      </c>
      <c r="B191" s="27" t="s">
        <v>21</v>
      </c>
      <c r="C191" s="28" t="s">
        <v>24</v>
      </c>
      <c r="D191" s="27" t="n">
        <v>41</v>
      </c>
      <c r="E191" s="29" t="s">
        <v>23</v>
      </c>
      <c r="F191" s="30" t="n">
        <f aca="false">D191*0.01</f>
        <v>0.41</v>
      </c>
      <c r="G191" s="31" t="n">
        <v>0</v>
      </c>
      <c r="H191" s="30" t="n">
        <f aca="false">D191*0.01</f>
        <v>0.41</v>
      </c>
      <c r="I191" s="27" t="s">
        <v>26</v>
      </c>
      <c r="J191" s="32" t="s">
        <v>20</v>
      </c>
    </row>
    <row r="192" customFormat="false" ht="26.85" hidden="false" customHeight="false" outlineLevel="0" collapsed="false">
      <c r="A192" s="33" t="n">
        <f aca="false">A191</f>
        <v>45174</v>
      </c>
      <c r="B192" s="27" t="s">
        <v>16</v>
      </c>
      <c r="C192" s="28" t="s">
        <v>17</v>
      </c>
      <c r="D192" s="27" t="n">
        <v>190</v>
      </c>
      <c r="E192" s="29" t="s">
        <v>25</v>
      </c>
      <c r="F192" s="30" t="n">
        <f aca="false">0.135*3</f>
        <v>0.405</v>
      </c>
      <c r="G192" s="31" t="n">
        <f aca="false">F192-H192</f>
        <v>0.025</v>
      </c>
      <c r="H192" s="30" t="n">
        <f aca="false">D192*0.002</f>
        <v>0.38</v>
      </c>
      <c r="I192" s="27" t="s">
        <v>26</v>
      </c>
      <c r="J192" s="32" t="s">
        <v>20</v>
      </c>
    </row>
    <row r="193" customFormat="false" ht="26.85" hidden="false" customHeight="false" outlineLevel="0" collapsed="false">
      <c r="A193" s="33" t="n">
        <v>45181</v>
      </c>
      <c r="B193" s="27" t="s">
        <v>21</v>
      </c>
      <c r="C193" s="27" t="s">
        <v>22</v>
      </c>
      <c r="D193" s="27" t="n">
        <v>51</v>
      </c>
      <c r="E193" s="29" t="s">
        <v>23</v>
      </c>
      <c r="F193" s="30" t="n">
        <f aca="false">D193*0.01</f>
        <v>0.51</v>
      </c>
      <c r="G193" s="31" t="n">
        <v>0</v>
      </c>
      <c r="H193" s="30" t="n">
        <f aca="false">D193*0.01</f>
        <v>0.51</v>
      </c>
      <c r="I193" s="27" t="s">
        <v>26</v>
      </c>
      <c r="J193" s="32" t="s">
        <v>20</v>
      </c>
    </row>
    <row r="194" customFormat="false" ht="26.85" hidden="false" customHeight="false" outlineLevel="0" collapsed="false">
      <c r="A194" s="33" t="n">
        <f aca="false">A193</f>
        <v>45181</v>
      </c>
      <c r="B194" s="27" t="s">
        <v>21</v>
      </c>
      <c r="C194" s="28" t="s">
        <v>24</v>
      </c>
      <c r="D194" s="27" t="n">
        <v>41</v>
      </c>
      <c r="E194" s="29" t="s">
        <v>23</v>
      </c>
      <c r="F194" s="30" t="n">
        <f aca="false">D194*0.01</f>
        <v>0.41</v>
      </c>
      <c r="G194" s="31" t="n">
        <v>0</v>
      </c>
      <c r="H194" s="30" t="n">
        <f aca="false">D194*0.01</f>
        <v>0.41</v>
      </c>
      <c r="I194" s="27" t="s">
        <v>26</v>
      </c>
      <c r="J194" s="32" t="s">
        <v>20</v>
      </c>
    </row>
    <row r="195" customFormat="false" ht="26.85" hidden="false" customHeight="false" outlineLevel="0" collapsed="false">
      <c r="A195" s="33" t="n">
        <v>45181</v>
      </c>
      <c r="B195" s="27" t="s">
        <v>16</v>
      </c>
      <c r="C195" s="28" t="s">
        <v>17</v>
      </c>
      <c r="D195" s="27" t="n">
        <v>190</v>
      </c>
      <c r="E195" s="29" t="s">
        <v>25</v>
      </c>
      <c r="F195" s="30" t="n">
        <f aca="false">0.135*3</f>
        <v>0.405</v>
      </c>
      <c r="G195" s="31" t="n">
        <f aca="false">F195-H195</f>
        <v>0.025</v>
      </c>
      <c r="H195" s="30" t="n">
        <f aca="false">D195*0.002</f>
        <v>0.38</v>
      </c>
      <c r="I195" s="27" t="s">
        <v>26</v>
      </c>
      <c r="J195" s="32" t="s">
        <v>20</v>
      </c>
    </row>
    <row r="196" customFormat="false" ht="26.85" hidden="false" customHeight="false" outlineLevel="0" collapsed="false">
      <c r="A196" s="33" t="n">
        <v>45188</v>
      </c>
      <c r="B196" s="27" t="s">
        <v>21</v>
      </c>
      <c r="C196" s="27" t="s">
        <v>22</v>
      </c>
      <c r="D196" s="27" t="n">
        <v>51</v>
      </c>
      <c r="E196" s="29" t="s">
        <v>23</v>
      </c>
      <c r="F196" s="30" t="n">
        <f aca="false">D196*0.01</f>
        <v>0.51</v>
      </c>
      <c r="G196" s="31" t="n">
        <v>0</v>
      </c>
      <c r="H196" s="30" t="n">
        <f aca="false">D196*0.01</f>
        <v>0.51</v>
      </c>
      <c r="I196" s="27" t="s">
        <v>26</v>
      </c>
      <c r="J196" s="32" t="s">
        <v>20</v>
      </c>
    </row>
    <row r="197" customFormat="false" ht="26.85" hidden="false" customHeight="false" outlineLevel="0" collapsed="false">
      <c r="A197" s="33" t="n">
        <f aca="false">A196</f>
        <v>45188</v>
      </c>
      <c r="B197" s="27" t="s">
        <v>21</v>
      </c>
      <c r="C197" s="28" t="s">
        <v>24</v>
      </c>
      <c r="D197" s="27" t="n">
        <v>41</v>
      </c>
      <c r="E197" s="29" t="s">
        <v>23</v>
      </c>
      <c r="F197" s="30" t="n">
        <f aca="false">D197*0.01</f>
        <v>0.41</v>
      </c>
      <c r="G197" s="31" t="n">
        <v>0</v>
      </c>
      <c r="H197" s="30" t="n">
        <f aca="false">D197*0.01</f>
        <v>0.41</v>
      </c>
      <c r="I197" s="27" t="s">
        <v>26</v>
      </c>
      <c r="J197" s="32" t="s">
        <v>20</v>
      </c>
    </row>
    <row r="198" customFormat="false" ht="26.85" hidden="false" customHeight="false" outlineLevel="0" collapsed="false">
      <c r="A198" s="33" t="n">
        <v>45188</v>
      </c>
      <c r="B198" s="27" t="s">
        <v>16</v>
      </c>
      <c r="C198" s="28" t="s">
        <v>17</v>
      </c>
      <c r="D198" s="27" t="n">
        <v>190</v>
      </c>
      <c r="E198" s="29" t="s">
        <v>25</v>
      </c>
      <c r="F198" s="30" t="n">
        <f aca="false">0.135*3</f>
        <v>0.405</v>
      </c>
      <c r="G198" s="31" t="n">
        <f aca="false">F198-H198</f>
        <v>0.025</v>
      </c>
      <c r="H198" s="30" t="n">
        <f aca="false">D198*0.002</f>
        <v>0.38</v>
      </c>
      <c r="I198" s="27" t="s">
        <v>26</v>
      </c>
      <c r="J198" s="32" t="s">
        <v>20</v>
      </c>
    </row>
    <row r="199" customFormat="false" ht="26.85" hidden="false" customHeight="false" outlineLevel="0" collapsed="false">
      <c r="A199" s="33" t="n">
        <v>45195</v>
      </c>
      <c r="B199" s="27" t="s">
        <v>21</v>
      </c>
      <c r="C199" s="27" t="s">
        <v>22</v>
      </c>
      <c r="D199" s="27" t="n">
        <v>51</v>
      </c>
      <c r="E199" s="29" t="s">
        <v>23</v>
      </c>
      <c r="F199" s="30" t="n">
        <f aca="false">D199*0.01</f>
        <v>0.51</v>
      </c>
      <c r="G199" s="31" t="n">
        <v>0</v>
      </c>
      <c r="H199" s="30" t="n">
        <f aca="false">D199*0.01</f>
        <v>0.51</v>
      </c>
      <c r="I199" s="27" t="s">
        <v>26</v>
      </c>
      <c r="J199" s="32" t="s">
        <v>20</v>
      </c>
    </row>
    <row r="200" customFormat="false" ht="26.85" hidden="false" customHeight="false" outlineLevel="0" collapsed="false">
      <c r="A200" s="33" t="n">
        <f aca="false">A199</f>
        <v>45195</v>
      </c>
      <c r="B200" s="27" t="s">
        <v>21</v>
      </c>
      <c r="C200" s="28" t="s">
        <v>24</v>
      </c>
      <c r="D200" s="27" t="n">
        <v>41</v>
      </c>
      <c r="E200" s="29" t="s">
        <v>23</v>
      </c>
      <c r="F200" s="30" t="n">
        <f aca="false">D200*0.01</f>
        <v>0.41</v>
      </c>
      <c r="G200" s="31" t="n">
        <v>0</v>
      </c>
      <c r="H200" s="30" t="n">
        <f aca="false">D200*0.01</f>
        <v>0.41</v>
      </c>
      <c r="I200" s="27" t="s">
        <v>26</v>
      </c>
      <c r="J200" s="32" t="s">
        <v>20</v>
      </c>
    </row>
    <row r="201" customFormat="false" ht="26.85" hidden="false" customHeight="false" outlineLevel="0" collapsed="false">
      <c r="A201" s="33" t="n">
        <v>45195</v>
      </c>
      <c r="B201" s="27" t="s">
        <v>16</v>
      </c>
      <c r="C201" s="28" t="s">
        <v>17</v>
      </c>
      <c r="D201" s="27" t="n">
        <v>190</v>
      </c>
      <c r="E201" s="29" t="s">
        <v>25</v>
      </c>
      <c r="F201" s="30" t="n">
        <f aca="false">0.135*3</f>
        <v>0.405</v>
      </c>
      <c r="G201" s="31" t="n">
        <f aca="false">F201-H201</f>
        <v>0.025</v>
      </c>
      <c r="H201" s="30" t="n">
        <f aca="false">D201*0.002</f>
        <v>0.38</v>
      </c>
      <c r="I201" s="27" t="s">
        <v>26</v>
      </c>
      <c r="J201" s="32" t="s">
        <v>20</v>
      </c>
    </row>
    <row r="202" customFormat="false" ht="26.85" hidden="false" customHeight="false" outlineLevel="0" collapsed="false">
      <c r="A202" s="49" t="n">
        <v>45201</v>
      </c>
      <c r="B202" s="50" t="s">
        <v>21</v>
      </c>
      <c r="C202" s="50" t="s">
        <v>22</v>
      </c>
      <c r="D202" s="50" t="n">
        <v>51</v>
      </c>
      <c r="E202" s="51" t="s">
        <v>23</v>
      </c>
      <c r="F202" s="52" t="n">
        <f aca="false">D202*0.01</f>
        <v>0.51</v>
      </c>
      <c r="G202" s="53" t="n">
        <v>0</v>
      </c>
      <c r="H202" s="52" t="n">
        <f aca="false">D202*0.01</f>
        <v>0.51</v>
      </c>
      <c r="I202" s="50" t="s">
        <v>26</v>
      </c>
      <c r="J202" s="54" t="s">
        <v>27</v>
      </c>
    </row>
    <row r="203" customFormat="false" ht="26.85" hidden="false" customHeight="false" outlineLevel="0" collapsed="false">
      <c r="A203" s="49" t="n">
        <f aca="false">A202</f>
        <v>45201</v>
      </c>
      <c r="B203" s="50" t="s">
        <v>21</v>
      </c>
      <c r="C203" s="55" t="s">
        <v>24</v>
      </c>
      <c r="D203" s="50" t="n">
        <v>41</v>
      </c>
      <c r="E203" s="51" t="s">
        <v>23</v>
      </c>
      <c r="F203" s="52" t="n">
        <f aca="false">D203*0.01</f>
        <v>0.41</v>
      </c>
      <c r="G203" s="53" t="n">
        <v>0</v>
      </c>
      <c r="H203" s="52" t="n">
        <f aca="false">D203*0.01</f>
        <v>0.41</v>
      </c>
      <c r="I203" s="50" t="s">
        <v>26</v>
      </c>
      <c r="J203" s="54" t="s">
        <v>27</v>
      </c>
    </row>
    <row r="204" customFormat="false" ht="26.85" hidden="false" customHeight="false" outlineLevel="0" collapsed="false">
      <c r="A204" s="49" t="n">
        <f aca="false">A203</f>
        <v>45201</v>
      </c>
      <c r="B204" s="50" t="s">
        <v>16</v>
      </c>
      <c r="C204" s="55" t="s">
        <v>17</v>
      </c>
      <c r="D204" s="50" t="n">
        <v>190</v>
      </c>
      <c r="E204" s="51" t="s">
        <v>25</v>
      </c>
      <c r="F204" s="52" t="n">
        <f aca="false">0.135*3</f>
        <v>0.405</v>
      </c>
      <c r="G204" s="53" t="n">
        <f aca="false">F204-H204</f>
        <v>0.025</v>
      </c>
      <c r="H204" s="52" t="n">
        <f aca="false">D204*0.002</f>
        <v>0.38</v>
      </c>
      <c r="I204" s="50" t="s">
        <v>26</v>
      </c>
      <c r="J204" s="54" t="s">
        <v>27</v>
      </c>
    </row>
    <row r="205" customFormat="false" ht="26.85" hidden="false" customHeight="false" outlineLevel="0" collapsed="false">
      <c r="A205" s="49" t="n">
        <v>45210</v>
      </c>
      <c r="B205" s="50" t="s">
        <v>21</v>
      </c>
      <c r="C205" s="50" t="s">
        <v>22</v>
      </c>
      <c r="D205" s="50" t="n">
        <v>51</v>
      </c>
      <c r="E205" s="51" t="s">
        <v>23</v>
      </c>
      <c r="F205" s="52" t="n">
        <f aca="false">D205*0.01</f>
        <v>0.51</v>
      </c>
      <c r="G205" s="53" t="n">
        <v>0</v>
      </c>
      <c r="H205" s="52" t="n">
        <f aca="false">D205*0.01</f>
        <v>0.51</v>
      </c>
      <c r="I205" s="50" t="s">
        <v>26</v>
      </c>
      <c r="J205" s="54" t="s">
        <v>27</v>
      </c>
    </row>
    <row r="206" customFormat="false" ht="26.85" hidden="false" customHeight="false" outlineLevel="0" collapsed="false">
      <c r="A206" s="49" t="n">
        <v>45210</v>
      </c>
      <c r="B206" s="50" t="s">
        <v>21</v>
      </c>
      <c r="C206" s="55" t="s">
        <v>24</v>
      </c>
      <c r="D206" s="50" t="n">
        <v>41</v>
      </c>
      <c r="E206" s="51" t="s">
        <v>23</v>
      </c>
      <c r="F206" s="52" t="n">
        <f aca="false">D206*0.01</f>
        <v>0.41</v>
      </c>
      <c r="G206" s="53" t="n">
        <v>0</v>
      </c>
      <c r="H206" s="52" t="n">
        <f aca="false">D206*0.01</f>
        <v>0.41</v>
      </c>
      <c r="I206" s="50" t="s">
        <v>26</v>
      </c>
      <c r="J206" s="54" t="s">
        <v>27</v>
      </c>
    </row>
    <row r="207" customFormat="false" ht="26.85" hidden="false" customHeight="false" outlineLevel="0" collapsed="false">
      <c r="A207" s="49" t="n">
        <v>45210</v>
      </c>
      <c r="B207" s="50" t="s">
        <v>16</v>
      </c>
      <c r="C207" s="55" t="s">
        <v>17</v>
      </c>
      <c r="D207" s="50" t="n">
        <v>190</v>
      </c>
      <c r="E207" s="51" t="s">
        <v>25</v>
      </c>
      <c r="F207" s="52" t="n">
        <f aca="false">0.135*3</f>
        <v>0.405</v>
      </c>
      <c r="G207" s="53" t="n">
        <f aca="false">F207-H207</f>
        <v>0.025</v>
      </c>
      <c r="H207" s="52" t="n">
        <f aca="false">D207*0.002</f>
        <v>0.38</v>
      </c>
      <c r="I207" s="50" t="s">
        <v>26</v>
      </c>
      <c r="J207" s="54" t="s">
        <v>27</v>
      </c>
    </row>
    <row r="208" customFormat="false" ht="26.85" hidden="false" customHeight="false" outlineLevel="0" collapsed="false">
      <c r="A208" s="49" t="n">
        <v>45219</v>
      </c>
      <c r="B208" s="50" t="s">
        <v>21</v>
      </c>
      <c r="C208" s="50" t="s">
        <v>22</v>
      </c>
      <c r="D208" s="50" t="n">
        <v>51</v>
      </c>
      <c r="E208" s="51" t="s">
        <v>23</v>
      </c>
      <c r="F208" s="52" t="n">
        <f aca="false">D208*0.01</f>
        <v>0.51</v>
      </c>
      <c r="G208" s="53" t="n">
        <v>0</v>
      </c>
      <c r="H208" s="52" t="n">
        <f aca="false">D208*0.01</f>
        <v>0.51</v>
      </c>
      <c r="I208" s="50" t="s">
        <v>26</v>
      </c>
      <c r="J208" s="54" t="s">
        <v>27</v>
      </c>
    </row>
    <row r="209" customFormat="false" ht="26.85" hidden="false" customHeight="false" outlineLevel="0" collapsed="false">
      <c r="A209" s="49" t="n">
        <f aca="false">A208</f>
        <v>45219</v>
      </c>
      <c r="B209" s="50" t="s">
        <v>21</v>
      </c>
      <c r="C209" s="55" t="s">
        <v>24</v>
      </c>
      <c r="D209" s="50" t="n">
        <v>41</v>
      </c>
      <c r="E209" s="51" t="s">
        <v>23</v>
      </c>
      <c r="F209" s="52" t="n">
        <f aca="false">D209*0.01</f>
        <v>0.41</v>
      </c>
      <c r="G209" s="53" t="n">
        <v>0</v>
      </c>
      <c r="H209" s="52" t="n">
        <f aca="false">D209*0.01</f>
        <v>0.41</v>
      </c>
      <c r="I209" s="50" t="s">
        <v>26</v>
      </c>
      <c r="J209" s="54" t="s">
        <v>27</v>
      </c>
    </row>
    <row r="210" customFormat="false" ht="26.85" hidden="false" customHeight="false" outlineLevel="0" collapsed="false">
      <c r="A210" s="49" t="n">
        <f aca="false">A209</f>
        <v>45219</v>
      </c>
      <c r="B210" s="50" t="s">
        <v>16</v>
      </c>
      <c r="C210" s="55" t="s">
        <v>17</v>
      </c>
      <c r="D210" s="50" t="n">
        <v>190</v>
      </c>
      <c r="E210" s="51" t="s">
        <v>25</v>
      </c>
      <c r="F210" s="52" t="n">
        <f aca="false">0.135*3</f>
        <v>0.405</v>
      </c>
      <c r="G210" s="53" t="n">
        <f aca="false">F210-H210</f>
        <v>0.025</v>
      </c>
      <c r="H210" s="52" t="n">
        <f aca="false">D210*0.002</f>
        <v>0.38</v>
      </c>
      <c r="I210" s="50" t="s">
        <v>26</v>
      </c>
      <c r="J210" s="54" t="s">
        <v>27</v>
      </c>
    </row>
    <row r="211" customFormat="false" ht="26.85" hidden="false" customHeight="false" outlineLevel="0" collapsed="false">
      <c r="A211" s="49" t="n">
        <v>45225</v>
      </c>
      <c r="B211" s="50" t="s">
        <v>21</v>
      </c>
      <c r="C211" s="50" t="s">
        <v>22</v>
      </c>
      <c r="D211" s="50" t="n">
        <v>51</v>
      </c>
      <c r="E211" s="51" t="s">
        <v>23</v>
      </c>
      <c r="F211" s="52" t="n">
        <f aca="false">D211*0.01</f>
        <v>0.51</v>
      </c>
      <c r="G211" s="53" t="n">
        <v>0</v>
      </c>
      <c r="H211" s="52" t="n">
        <f aca="false">D211*0.01</f>
        <v>0.51</v>
      </c>
      <c r="I211" s="50" t="s">
        <v>26</v>
      </c>
      <c r="J211" s="54" t="s">
        <v>27</v>
      </c>
    </row>
    <row r="212" customFormat="false" ht="26.85" hidden="false" customHeight="false" outlineLevel="0" collapsed="false">
      <c r="A212" s="49" t="n">
        <f aca="false">A211</f>
        <v>45225</v>
      </c>
      <c r="B212" s="50" t="s">
        <v>21</v>
      </c>
      <c r="C212" s="55" t="s">
        <v>24</v>
      </c>
      <c r="D212" s="50" t="n">
        <v>41</v>
      </c>
      <c r="E212" s="51" t="s">
        <v>23</v>
      </c>
      <c r="F212" s="52" t="n">
        <f aca="false">D212*0.01</f>
        <v>0.41</v>
      </c>
      <c r="G212" s="53" t="n">
        <v>0</v>
      </c>
      <c r="H212" s="52" t="n">
        <f aca="false">D212*0.01</f>
        <v>0.41</v>
      </c>
      <c r="I212" s="50" t="s">
        <v>26</v>
      </c>
      <c r="J212" s="54" t="s">
        <v>27</v>
      </c>
    </row>
    <row r="213" customFormat="false" ht="26.85" hidden="false" customHeight="false" outlineLevel="0" collapsed="false">
      <c r="A213" s="49" t="n">
        <f aca="false">A212</f>
        <v>45225</v>
      </c>
      <c r="B213" s="50" t="s">
        <v>16</v>
      </c>
      <c r="C213" s="55" t="s">
        <v>17</v>
      </c>
      <c r="D213" s="50" t="n">
        <v>190</v>
      </c>
      <c r="E213" s="51" t="s">
        <v>25</v>
      </c>
      <c r="F213" s="52" t="n">
        <f aca="false">0.135*3</f>
        <v>0.405</v>
      </c>
      <c r="G213" s="53" t="n">
        <f aca="false">F213-H213</f>
        <v>0.025</v>
      </c>
      <c r="H213" s="52" t="n">
        <f aca="false">D213*0.002</f>
        <v>0.38</v>
      </c>
      <c r="I213" s="50" t="s">
        <v>26</v>
      </c>
      <c r="J213" s="54" t="s">
        <v>27</v>
      </c>
    </row>
    <row r="214" customFormat="false" ht="26.85" hidden="false" customHeight="false" outlineLevel="0" collapsed="false">
      <c r="A214" s="56" t="n">
        <v>45232</v>
      </c>
      <c r="B214" s="50" t="s">
        <v>21</v>
      </c>
      <c r="C214" s="50" t="s">
        <v>22</v>
      </c>
      <c r="D214" s="50" t="n">
        <v>51</v>
      </c>
      <c r="E214" s="51" t="s">
        <v>23</v>
      </c>
      <c r="F214" s="52" t="n">
        <f aca="false">D214*0.01</f>
        <v>0.51</v>
      </c>
      <c r="G214" s="53" t="n">
        <v>0</v>
      </c>
      <c r="H214" s="52" t="n">
        <f aca="false">D214*0.01</f>
        <v>0.51</v>
      </c>
      <c r="I214" s="50" t="s">
        <v>26</v>
      </c>
      <c r="J214" s="54" t="s">
        <v>27</v>
      </c>
    </row>
    <row r="215" customFormat="false" ht="26.85" hidden="false" customHeight="false" outlineLevel="0" collapsed="false">
      <c r="A215" s="56" t="n">
        <v>45232</v>
      </c>
      <c r="B215" s="50" t="s">
        <v>21</v>
      </c>
      <c r="C215" s="55" t="s">
        <v>24</v>
      </c>
      <c r="D215" s="50" t="n">
        <v>41</v>
      </c>
      <c r="E215" s="51" t="s">
        <v>23</v>
      </c>
      <c r="F215" s="52" t="n">
        <f aca="false">D215*0.01</f>
        <v>0.41</v>
      </c>
      <c r="G215" s="53" t="n">
        <v>0</v>
      </c>
      <c r="H215" s="52" t="n">
        <f aca="false">D215*0.01</f>
        <v>0.41</v>
      </c>
      <c r="I215" s="50" t="s">
        <v>26</v>
      </c>
      <c r="J215" s="54" t="s">
        <v>27</v>
      </c>
    </row>
    <row r="216" customFormat="false" ht="26.85" hidden="false" customHeight="false" outlineLevel="0" collapsed="false">
      <c r="A216" s="56" t="n">
        <v>45232</v>
      </c>
      <c r="B216" s="50" t="s">
        <v>16</v>
      </c>
      <c r="C216" s="55" t="s">
        <v>17</v>
      </c>
      <c r="D216" s="50" t="n">
        <v>190</v>
      </c>
      <c r="E216" s="51" t="s">
        <v>25</v>
      </c>
      <c r="F216" s="52" t="n">
        <f aca="false">0.135*3</f>
        <v>0.405</v>
      </c>
      <c r="G216" s="53" t="n">
        <f aca="false">F216-H216</f>
        <v>0.025</v>
      </c>
      <c r="H216" s="52" t="n">
        <f aca="false">D216*0.002</f>
        <v>0.38</v>
      </c>
      <c r="I216" s="50" t="s">
        <v>26</v>
      </c>
      <c r="J216" s="54" t="s">
        <v>27</v>
      </c>
    </row>
    <row r="217" customFormat="false" ht="26.85" hidden="false" customHeight="false" outlineLevel="0" collapsed="false">
      <c r="A217" s="56" t="n">
        <v>45238</v>
      </c>
      <c r="B217" s="50" t="s">
        <v>21</v>
      </c>
      <c r="C217" s="50" t="s">
        <v>22</v>
      </c>
      <c r="D217" s="50" t="n">
        <v>51</v>
      </c>
      <c r="E217" s="51" t="s">
        <v>23</v>
      </c>
      <c r="F217" s="52" t="n">
        <f aca="false">D217*0.01</f>
        <v>0.51</v>
      </c>
      <c r="G217" s="53" t="n">
        <v>0</v>
      </c>
      <c r="H217" s="52" t="n">
        <f aca="false">D217*0.01</f>
        <v>0.51</v>
      </c>
      <c r="I217" s="50" t="s">
        <v>26</v>
      </c>
      <c r="J217" s="54" t="s">
        <v>27</v>
      </c>
    </row>
    <row r="218" customFormat="false" ht="26.85" hidden="false" customHeight="false" outlineLevel="0" collapsed="false">
      <c r="A218" s="56" t="n">
        <v>45238</v>
      </c>
      <c r="B218" s="50" t="s">
        <v>21</v>
      </c>
      <c r="C218" s="55" t="s">
        <v>24</v>
      </c>
      <c r="D218" s="50" t="n">
        <v>41</v>
      </c>
      <c r="E218" s="51" t="s">
        <v>23</v>
      </c>
      <c r="F218" s="52" t="n">
        <f aca="false">D218*0.01</f>
        <v>0.41</v>
      </c>
      <c r="G218" s="53" t="n">
        <v>0</v>
      </c>
      <c r="H218" s="52" t="n">
        <f aca="false">D218*0.01</f>
        <v>0.41</v>
      </c>
      <c r="I218" s="50" t="s">
        <v>26</v>
      </c>
      <c r="J218" s="54" t="s">
        <v>27</v>
      </c>
    </row>
    <row r="219" customFormat="false" ht="26.85" hidden="false" customHeight="false" outlineLevel="0" collapsed="false">
      <c r="A219" s="56" t="n">
        <v>45238</v>
      </c>
      <c r="B219" s="50" t="s">
        <v>16</v>
      </c>
      <c r="C219" s="55" t="s">
        <v>17</v>
      </c>
      <c r="D219" s="50" t="n">
        <v>190</v>
      </c>
      <c r="E219" s="51" t="s">
        <v>25</v>
      </c>
      <c r="F219" s="52" t="n">
        <f aca="false">0.135*3</f>
        <v>0.405</v>
      </c>
      <c r="G219" s="53" t="n">
        <f aca="false">F219-H219</f>
        <v>0.025</v>
      </c>
      <c r="H219" s="52" t="n">
        <f aca="false">D219*0.002</f>
        <v>0.38</v>
      </c>
      <c r="I219" s="50" t="s">
        <v>26</v>
      </c>
      <c r="J219" s="54" t="s">
        <v>27</v>
      </c>
    </row>
    <row r="220" customFormat="false" ht="26.85" hidden="false" customHeight="false" outlineLevel="0" collapsed="false">
      <c r="A220" s="56" t="n">
        <v>45253</v>
      </c>
      <c r="B220" s="50" t="s">
        <v>21</v>
      </c>
      <c r="C220" s="50" t="s">
        <v>22</v>
      </c>
      <c r="D220" s="50" t="n">
        <v>51</v>
      </c>
      <c r="E220" s="51" t="s">
        <v>23</v>
      </c>
      <c r="F220" s="52" t="n">
        <f aca="false">D220*0.01</f>
        <v>0.51</v>
      </c>
      <c r="G220" s="53" t="n">
        <v>0</v>
      </c>
      <c r="H220" s="52" t="n">
        <f aca="false">D220*0.01</f>
        <v>0.51</v>
      </c>
      <c r="I220" s="50" t="s">
        <v>26</v>
      </c>
      <c r="J220" s="54" t="s">
        <v>27</v>
      </c>
    </row>
    <row r="221" customFormat="false" ht="26.85" hidden="false" customHeight="false" outlineLevel="0" collapsed="false">
      <c r="A221" s="56" t="n">
        <v>45253</v>
      </c>
      <c r="B221" s="50" t="s">
        <v>21</v>
      </c>
      <c r="C221" s="55" t="s">
        <v>24</v>
      </c>
      <c r="D221" s="50" t="n">
        <v>41</v>
      </c>
      <c r="E221" s="51" t="s">
        <v>23</v>
      </c>
      <c r="F221" s="52" t="n">
        <f aca="false">D221*0.01</f>
        <v>0.41</v>
      </c>
      <c r="G221" s="53" t="n">
        <v>0</v>
      </c>
      <c r="H221" s="52" t="n">
        <f aca="false">D221*0.01</f>
        <v>0.41</v>
      </c>
      <c r="I221" s="50" t="s">
        <v>26</v>
      </c>
      <c r="J221" s="54" t="s">
        <v>27</v>
      </c>
    </row>
    <row r="222" customFormat="false" ht="26.85" hidden="false" customHeight="false" outlineLevel="0" collapsed="false">
      <c r="A222" s="56" t="n">
        <v>45253</v>
      </c>
      <c r="B222" s="50" t="s">
        <v>16</v>
      </c>
      <c r="C222" s="55" t="s">
        <v>17</v>
      </c>
      <c r="D222" s="50" t="n">
        <v>190</v>
      </c>
      <c r="E222" s="51" t="s">
        <v>25</v>
      </c>
      <c r="F222" s="52" t="n">
        <f aca="false">0.135*3</f>
        <v>0.405</v>
      </c>
      <c r="G222" s="53" t="n">
        <f aca="false">F222-H222</f>
        <v>0.025</v>
      </c>
      <c r="H222" s="52" t="n">
        <f aca="false">D222*0.002</f>
        <v>0.38</v>
      </c>
      <c r="I222" s="50" t="s">
        <v>26</v>
      </c>
      <c r="J222" s="54" t="s">
        <v>27</v>
      </c>
    </row>
    <row r="223" customFormat="false" ht="26.85" hidden="false" customHeight="false" outlineLevel="0" collapsed="false">
      <c r="A223" s="56" t="n">
        <v>45260</v>
      </c>
      <c r="B223" s="50" t="s">
        <v>21</v>
      </c>
      <c r="C223" s="50" t="s">
        <v>22</v>
      </c>
      <c r="D223" s="50" t="n">
        <v>51</v>
      </c>
      <c r="E223" s="51" t="s">
        <v>23</v>
      </c>
      <c r="F223" s="52" t="n">
        <f aca="false">D223*0.01</f>
        <v>0.51</v>
      </c>
      <c r="G223" s="53" t="n">
        <v>0</v>
      </c>
      <c r="H223" s="52" t="n">
        <f aca="false">D223*0.01</f>
        <v>0.51</v>
      </c>
      <c r="I223" s="50" t="s">
        <v>26</v>
      </c>
      <c r="J223" s="54" t="s">
        <v>27</v>
      </c>
    </row>
    <row r="224" customFormat="false" ht="26.85" hidden="false" customHeight="false" outlineLevel="0" collapsed="false">
      <c r="A224" s="56" t="n">
        <v>45260</v>
      </c>
      <c r="B224" s="50" t="s">
        <v>21</v>
      </c>
      <c r="C224" s="55" t="s">
        <v>24</v>
      </c>
      <c r="D224" s="50" t="n">
        <v>41</v>
      </c>
      <c r="E224" s="51" t="s">
        <v>23</v>
      </c>
      <c r="F224" s="52" t="n">
        <f aca="false">D224*0.01</f>
        <v>0.41</v>
      </c>
      <c r="G224" s="53" t="n">
        <v>0</v>
      </c>
      <c r="H224" s="52" t="n">
        <f aca="false">D224*0.01</f>
        <v>0.41</v>
      </c>
      <c r="I224" s="50" t="s">
        <v>26</v>
      </c>
      <c r="J224" s="54" t="s">
        <v>27</v>
      </c>
    </row>
    <row r="225" customFormat="false" ht="26.85" hidden="false" customHeight="false" outlineLevel="0" collapsed="false">
      <c r="A225" s="56" t="n">
        <v>45260</v>
      </c>
      <c r="B225" s="50" t="s">
        <v>16</v>
      </c>
      <c r="C225" s="55" t="s">
        <v>17</v>
      </c>
      <c r="D225" s="50" t="n">
        <v>190</v>
      </c>
      <c r="E225" s="51" t="s">
        <v>25</v>
      </c>
      <c r="F225" s="52" t="n">
        <f aca="false">0.135*3</f>
        <v>0.405</v>
      </c>
      <c r="G225" s="53" t="n">
        <f aca="false">F225-H225</f>
        <v>0.025</v>
      </c>
      <c r="H225" s="52" t="n">
        <f aca="false">D225*0.002</f>
        <v>0.38</v>
      </c>
      <c r="I225" s="50" t="s">
        <v>26</v>
      </c>
      <c r="J225" s="54" t="s">
        <v>27</v>
      </c>
    </row>
    <row r="226" customFormat="false" ht="26.85" hidden="false" customHeight="false" outlineLevel="0" collapsed="false">
      <c r="A226" s="56" t="n">
        <v>45266</v>
      </c>
      <c r="B226" s="50" t="s">
        <v>21</v>
      </c>
      <c r="C226" s="50" t="s">
        <v>22</v>
      </c>
      <c r="D226" s="50" t="n">
        <v>51</v>
      </c>
      <c r="E226" s="51" t="s">
        <v>23</v>
      </c>
      <c r="F226" s="52" t="n">
        <f aca="false">D226*0.01</f>
        <v>0.51</v>
      </c>
      <c r="G226" s="53" t="n">
        <v>0</v>
      </c>
      <c r="H226" s="52" t="n">
        <f aca="false">D226*0.01</f>
        <v>0.51</v>
      </c>
      <c r="I226" s="50" t="s">
        <v>26</v>
      </c>
      <c r="J226" s="54" t="s">
        <v>27</v>
      </c>
    </row>
    <row r="227" customFormat="false" ht="26.85" hidden="false" customHeight="false" outlineLevel="0" collapsed="false">
      <c r="A227" s="56" t="n">
        <v>45266</v>
      </c>
      <c r="B227" s="50" t="s">
        <v>21</v>
      </c>
      <c r="C227" s="55" t="s">
        <v>24</v>
      </c>
      <c r="D227" s="50" t="n">
        <v>41</v>
      </c>
      <c r="E227" s="51" t="s">
        <v>23</v>
      </c>
      <c r="F227" s="52" t="n">
        <f aca="false">D227*0.01</f>
        <v>0.41</v>
      </c>
      <c r="G227" s="53" t="n">
        <v>0</v>
      </c>
      <c r="H227" s="52" t="n">
        <f aca="false">D227*0.01</f>
        <v>0.41</v>
      </c>
      <c r="I227" s="50" t="s">
        <v>26</v>
      </c>
      <c r="J227" s="54" t="s">
        <v>27</v>
      </c>
    </row>
    <row r="228" customFormat="false" ht="26.85" hidden="false" customHeight="false" outlineLevel="0" collapsed="false">
      <c r="A228" s="56" t="n">
        <v>45266</v>
      </c>
      <c r="B228" s="50" t="s">
        <v>16</v>
      </c>
      <c r="C228" s="55" t="s">
        <v>17</v>
      </c>
      <c r="D228" s="50" t="n">
        <v>190</v>
      </c>
      <c r="E228" s="51" t="s">
        <v>25</v>
      </c>
      <c r="F228" s="52" t="n">
        <f aca="false">0.135*3</f>
        <v>0.405</v>
      </c>
      <c r="G228" s="53" t="n">
        <f aca="false">F228-H228</f>
        <v>0.025</v>
      </c>
      <c r="H228" s="52" t="n">
        <f aca="false">D228*0.002</f>
        <v>0.38</v>
      </c>
      <c r="I228" s="50" t="s">
        <v>26</v>
      </c>
      <c r="J228" s="54" t="s">
        <v>27</v>
      </c>
    </row>
    <row r="229" customFormat="false" ht="26.85" hidden="false" customHeight="false" outlineLevel="0" collapsed="false">
      <c r="A229" s="56" t="n">
        <v>45274</v>
      </c>
      <c r="B229" s="50" t="s">
        <v>21</v>
      </c>
      <c r="C229" s="50" t="s">
        <v>22</v>
      </c>
      <c r="D229" s="50" t="n">
        <v>51</v>
      </c>
      <c r="E229" s="51" t="s">
        <v>23</v>
      </c>
      <c r="F229" s="52" t="n">
        <f aca="false">D229*0.01</f>
        <v>0.51</v>
      </c>
      <c r="G229" s="53" t="n">
        <v>0</v>
      </c>
      <c r="H229" s="52" t="n">
        <f aca="false">D229*0.01</f>
        <v>0.51</v>
      </c>
      <c r="I229" s="50" t="s">
        <v>26</v>
      </c>
      <c r="J229" s="54" t="s">
        <v>27</v>
      </c>
    </row>
    <row r="230" customFormat="false" ht="26.85" hidden="false" customHeight="false" outlineLevel="0" collapsed="false">
      <c r="A230" s="56" t="n">
        <v>45274</v>
      </c>
      <c r="B230" s="50" t="s">
        <v>21</v>
      </c>
      <c r="C230" s="55" t="s">
        <v>24</v>
      </c>
      <c r="D230" s="50" t="n">
        <v>41</v>
      </c>
      <c r="E230" s="51" t="s">
        <v>23</v>
      </c>
      <c r="F230" s="52" t="n">
        <f aca="false">D230*0.01</f>
        <v>0.41</v>
      </c>
      <c r="G230" s="53" t="n">
        <v>0</v>
      </c>
      <c r="H230" s="52" t="n">
        <f aca="false">D230*0.01</f>
        <v>0.41</v>
      </c>
      <c r="I230" s="50" t="s">
        <v>26</v>
      </c>
      <c r="J230" s="54" t="s">
        <v>27</v>
      </c>
    </row>
    <row r="231" customFormat="false" ht="26.85" hidden="false" customHeight="false" outlineLevel="0" collapsed="false">
      <c r="A231" s="56" t="n">
        <v>45274</v>
      </c>
      <c r="B231" s="50" t="s">
        <v>16</v>
      </c>
      <c r="C231" s="55" t="s">
        <v>17</v>
      </c>
      <c r="D231" s="50" t="n">
        <v>190</v>
      </c>
      <c r="E231" s="51" t="s">
        <v>25</v>
      </c>
      <c r="F231" s="52" t="n">
        <f aca="false">0.135*3</f>
        <v>0.405</v>
      </c>
      <c r="G231" s="53" t="n">
        <f aca="false">F231-H231</f>
        <v>0.025</v>
      </c>
      <c r="H231" s="52" t="n">
        <f aca="false">D231*0.002</f>
        <v>0.38</v>
      </c>
      <c r="I231" s="50" t="s">
        <v>26</v>
      </c>
      <c r="J231" s="54" t="s">
        <v>27</v>
      </c>
    </row>
    <row r="232" customFormat="false" ht="26.85" hidden="false" customHeight="false" outlineLevel="0" collapsed="false">
      <c r="A232" s="56" t="n">
        <v>45281</v>
      </c>
      <c r="B232" s="50" t="s">
        <v>21</v>
      </c>
      <c r="C232" s="50" t="s">
        <v>22</v>
      </c>
      <c r="D232" s="50" t="n">
        <v>51</v>
      </c>
      <c r="E232" s="51" t="s">
        <v>23</v>
      </c>
      <c r="F232" s="52" t="n">
        <f aca="false">D232*0.01</f>
        <v>0.51</v>
      </c>
      <c r="G232" s="53" t="n">
        <v>0</v>
      </c>
      <c r="H232" s="52" t="n">
        <f aca="false">D232*0.01</f>
        <v>0.51</v>
      </c>
      <c r="I232" s="50" t="s">
        <v>26</v>
      </c>
      <c r="J232" s="54" t="s">
        <v>27</v>
      </c>
    </row>
    <row r="233" customFormat="false" ht="26.85" hidden="false" customHeight="false" outlineLevel="0" collapsed="false">
      <c r="A233" s="56" t="n">
        <v>45281</v>
      </c>
      <c r="B233" s="50" t="s">
        <v>21</v>
      </c>
      <c r="C233" s="55" t="s">
        <v>24</v>
      </c>
      <c r="D233" s="50" t="n">
        <v>41</v>
      </c>
      <c r="E233" s="51" t="s">
        <v>23</v>
      </c>
      <c r="F233" s="52" t="n">
        <f aca="false">D233*0.01</f>
        <v>0.41</v>
      </c>
      <c r="G233" s="53" t="n">
        <v>0</v>
      </c>
      <c r="H233" s="52" t="n">
        <f aca="false">D233*0.01</f>
        <v>0.41</v>
      </c>
      <c r="I233" s="50" t="s">
        <v>26</v>
      </c>
      <c r="J233" s="54" t="s">
        <v>27</v>
      </c>
    </row>
    <row r="234" customFormat="false" ht="26.85" hidden="false" customHeight="false" outlineLevel="0" collapsed="false">
      <c r="A234" s="56" t="n">
        <v>45281</v>
      </c>
      <c r="B234" s="50" t="s">
        <v>16</v>
      </c>
      <c r="C234" s="55" t="s">
        <v>17</v>
      </c>
      <c r="D234" s="50" t="n">
        <v>190</v>
      </c>
      <c r="E234" s="51" t="s">
        <v>25</v>
      </c>
      <c r="F234" s="52" t="n">
        <f aca="false">0.135*3</f>
        <v>0.405</v>
      </c>
      <c r="G234" s="53" t="n">
        <f aca="false">F234-H234</f>
        <v>0.025</v>
      </c>
      <c r="H234" s="52" t="n">
        <f aca="false">D234*0.002</f>
        <v>0.38</v>
      </c>
      <c r="I234" s="50" t="s">
        <v>26</v>
      </c>
      <c r="J234" s="54" t="s">
        <v>27</v>
      </c>
    </row>
    <row r="235" customFormat="false" ht="26.85" hidden="false" customHeight="false" outlineLevel="0" collapsed="false">
      <c r="A235" s="56" t="n">
        <v>45281</v>
      </c>
      <c r="B235" s="50" t="s">
        <v>21</v>
      </c>
      <c r="C235" s="50" t="s">
        <v>22</v>
      </c>
      <c r="D235" s="50" t="n">
        <v>51</v>
      </c>
      <c r="E235" s="51" t="s">
        <v>23</v>
      </c>
      <c r="F235" s="52" t="n">
        <f aca="false">D235*0.01</f>
        <v>0.51</v>
      </c>
      <c r="G235" s="53" t="n">
        <v>0</v>
      </c>
      <c r="H235" s="52" t="n">
        <f aca="false">D235*0.01</f>
        <v>0.51</v>
      </c>
      <c r="I235" s="50" t="s">
        <v>26</v>
      </c>
      <c r="J235" s="54" t="s">
        <v>27</v>
      </c>
    </row>
    <row r="236" customFormat="false" ht="26.85" hidden="false" customHeight="false" outlineLevel="0" collapsed="false">
      <c r="A236" s="56" t="n">
        <v>45281</v>
      </c>
      <c r="B236" s="50" t="s">
        <v>21</v>
      </c>
      <c r="C236" s="55" t="s">
        <v>24</v>
      </c>
      <c r="D236" s="50" t="n">
        <v>41</v>
      </c>
      <c r="E236" s="51" t="s">
        <v>23</v>
      </c>
      <c r="F236" s="52" t="n">
        <f aca="false">D236*0.01</f>
        <v>0.41</v>
      </c>
      <c r="G236" s="53" t="n">
        <v>0</v>
      </c>
      <c r="H236" s="52" t="n">
        <f aca="false">D236*0.01</f>
        <v>0.41</v>
      </c>
      <c r="I236" s="50" t="s">
        <v>26</v>
      </c>
      <c r="J236" s="54" t="s">
        <v>27</v>
      </c>
    </row>
    <row r="237" customFormat="false" ht="26.85" hidden="false" customHeight="false" outlineLevel="0" collapsed="false">
      <c r="A237" s="56" t="n">
        <v>45286</v>
      </c>
      <c r="B237" s="50" t="s">
        <v>16</v>
      </c>
      <c r="C237" s="55" t="s">
        <v>17</v>
      </c>
      <c r="D237" s="50" t="n">
        <v>190</v>
      </c>
      <c r="E237" s="51" t="s">
        <v>25</v>
      </c>
      <c r="F237" s="52" t="n">
        <f aca="false">0.135*3</f>
        <v>0.405</v>
      </c>
      <c r="G237" s="53" t="n">
        <f aca="false">F237-H237</f>
        <v>0.025</v>
      </c>
      <c r="H237" s="52" t="n">
        <f aca="false">D237*0.002</f>
        <v>0.38</v>
      </c>
      <c r="I237" s="50" t="s">
        <v>26</v>
      </c>
      <c r="J237" s="54" t="s">
        <v>27</v>
      </c>
    </row>
    <row r="238" customFormat="false" ht="26.85" hidden="false" customHeight="false" outlineLevel="0" collapsed="false">
      <c r="A238" s="56" t="n">
        <v>45286</v>
      </c>
      <c r="B238" s="50" t="s">
        <v>21</v>
      </c>
      <c r="C238" s="50" t="s">
        <v>22</v>
      </c>
      <c r="D238" s="50" t="n">
        <v>51</v>
      </c>
      <c r="E238" s="51" t="s">
        <v>23</v>
      </c>
      <c r="F238" s="52" t="n">
        <f aca="false">D238*0.01</f>
        <v>0.51</v>
      </c>
      <c r="G238" s="53" t="n">
        <v>0</v>
      </c>
      <c r="H238" s="52" t="n">
        <f aca="false">D238*0.01</f>
        <v>0.51</v>
      </c>
      <c r="I238" s="50" t="s">
        <v>26</v>
      </c>
      <c r="J238" s="54" t="s">
        <v>27</v>
      </c>
    </row>
    <row r="239" customFormat="false" ht="26.85" hidden="false" customHeight="false" outlineLevel="0" collapsed="false">
      <c r="A239" s="56" t="n">
        <v>45286</v>
      </c>
      <c r="B239" s="50" t="s">
        <v>21</v>
      </c>
      <c r="C239" s="55" t="s">
        <v>24</v>
      </c>
      <c r="D239" s="50" t="n">
        <v>41</v>
      </c>
      <c r="E239" s="51" t="s">
        <v>23</v>
      </c>
      <c r="F239" s="52" t="n">
        <f aca="false">D239*0.01</f>
        <v>0.41</v>
      </c>
      <c r="G239" s="53" t="n">
        <v>0</v>
      </c>
      <c r="H239" s="52" t="n">
        <f aca="false">D239*0.01</f>
        <v>0.41</v>
      </c>
      <c r="I239" s="50" t="s">
        <v>26</v>
      </c>
      <c r="J239" s="54" t="s">
        <v>27</v>
      </c>
    </row>
    <row r="240" customFormat="false" ht="26.85" hidden="false" customHeight="false" outlineLevel="0" collapsed="false">
      <c r="A240" s="56" t="n">
        <v>45303</v>
      </c>
      <c r="B240" s="50" t="s">
        <v>16</v>
      </c>
      <c r="C240" s="55" t="s">
        <v>17</v>
      </c>
      <c r="D240" s="50" t="n">
        <v>190</v>
      </c>
      <c r="E240" s="51" t="s">
        <v>25</v>
      </c>
      <c r="F240" s="52" t="n">
        <f aca="false">0.135*3</f>
        <v>0.405</v>
      </c>
      <c r="G240" s="53" t="n">
        <f aca="false">F240-H240</f>
        <v>0.025</v>
      </c>
      <c r="H240" s="52" t="n">
        <f aca="false">D240*0.002</f>
        <v>0.38</v>
      </c>
      <c r="I240" s="50" t="s">
        <v>26</v>
      </c>
      <c r="J240" s="54" t="s">
        <v>27</v>
      </c>
    </row>
    <row r="241" customFormat="false" ht="26.85" hidden="false" customHeight="false" outlineLevel="0" collapsed="false">
      <c r="A241" s="56" t="n">
        <v>45303</v>
      </c>
      <c r="B241" s="50" t="s">
        <v>21</v>
      </c>
      <c r="C241" s="50" t="s">
        <v>22</v>
      </c>
      <c r="D241" s="50" t="n">
        <v>51</v>
      </c>
      <c r="E241" s="51" t="s">
        <v>23</v>
      </c>
      <c r="F241" s="52" t="n">
        <f aca="false">D241*0.01</f>
        <v>0.51</v>
      </c>
      <c r="G241" s="53" t="n">
        <v>0</v>
      </c>
      <c r="H241" s="52" t="n">
        <f aca="false">D241*0.01</f>
        <v>0.51</v>
      </c>
      <c r="I241" s="50" t="s">
        <v>26</v>
      </c>
      <c r="J241" s="54" t="s">
        <v>27</v>
      </c>
    </row>
    <row r="242" customFormat="false" ht="26.85" hidden="false" customHeight="false" outlineLevel="0" collapsed="false">
      <c r="A242" s="56" t="n">
        <v>45303</v>
      </c>
      <c r="B242" s="50" t="s">
        <v>21</v>
      </c>
      <c r="C242" s="55" t="s">
        <v>24</v>
      </c>
      <c r="D242" s="50" t="n">
        <v>41</v>
      </c>
      <c r="E242" s="51" t="s">
        <v>23</v>
      </c>
      <c r="F242" s="52" t="n">
        <f aca="false">D242*0.01</f>
        <v>0.41</v>
      </c>
      <c r="G242" s="53" t="n">
        <v>0</v>
      </c>
      <c r="H242" s="52" t="n">
        <f aca="false">D242*0.01</f>
        <v>0.41</v>
      </c>
      <c r="I242" s="50" t="s">
        <v>26</v>
      </c>
      <c r="J242" s="54" t="s">
        <v>27</v>
      </c>
    </row>
    <row r="243" customFormat="false" ht="26.85" hidden="false" customHeight="false" outlineLevel="0" collapsed="false">
      <c r="A243" s="56" t="n">
        <v>45309</v>
      </c>
      <c r="B243" s="50" t="s">
        <v>16</v>
      </c>
      <c r="C243" s="55" t="s">
        <v>17</v>
      </c>
      <c r="D243" s="50" t="n">
        <v>190</v>
      </c>
      <c r="E243" s="51" t="s">
        <v>25</v>
      </c>
      <c r="F243" s="52" t="n">
        <f aca="false">0.135*3</f>
        <v>0.405</v>
      </c>
      <c r="G243" s="53" t="n">
        <f aca="false">F243-H243</f>
        <v>0.025</v>
      </c>
      <c r="H243" s="52" t="n">
        <f aca="false">D243*0.002</f>
        <v>0.38</v>
      </c>
      <c r="I243" s="50" t="s">
        <v>26</v>
      </c>
      <c r="J243" s="54" t="s">
        <v>27</v>
      </c>
    </row>
    <row r="244" customFormat="false" ht="26.85" hidden="false" customHeight="false" outlineLevel="0" collapsed="false">
      <c r="A244" s="56" t="n">
        <v>45309</v>
      </c>
      <c r="B244" s="50" t="s">
        <v>21</v>
      </c>
      <c r="C244" s="50" t="s">
        <v>22</v>
      </c>
      <c r="D244" s="50" t="n">
        <v>51</v>
      </c>
      <c r="E244" s="51" t="s">
        <v>23</v>
      </c>
      <c r="F244" s="52" t="n">
        <f aca="false">D244*0.01</f>
        <v>0.51</v>
      </c>
      <c r="G244" s="53" t="n">
        <v>0</v>
      </c>
      <c r="H244" s="52" t="n">
        <f aca="false">D244*0.01</f>
        <v>0.51</v>
      </c>
      <c r="I244" s="50" t="s">
        <v>26</v>
      </c>
      <c r="J244" s="54" t="s">
        <v>27</v>
      </c>
    </row>
    <row r="245" customFormat="false" ht="26.85" hidden="false" customHeight="false" outlineLevel="0" collapsed="false">
      <c r="A245" s="56" t="n">
        <v>45309</v>
      </c>
      <c r="B245" s="50" t="s">
        <v>21</v>
      </c>
      <c r="C245" s="55" t="s">
        <v>24</v>
      </c>
      <c r="D245" s="50" t="n">
        <v>41</v>
      </c>
      <c r="E245" s="51" t="s">
        <v>23</v>
      </c>
      <c r="F245" s="52" t="n">
        <f aca="false">D245*0.01</f>
        <v>0.41</v>
      </c>
      <c r="G245" s="53" t="n">
        <v>0</v>
      </c>
      <c r="H245" s="52" t="n">
        <f aca="false">D245*0.01</f>
        <v>0.41</v>
      </c>
      <c r="I245" s="50" t="s">
        <v>26</v>
      </c>
      <c r="J245" s="54" t="s">
        <v>27</v>
      </c>
    </row>
    <row r="246" customFormat="false" ht="26.85" hidden="false" customHeight="false" outlineLevel="0" collapsed="false">
      <c r="A246" s="56" t="n">
        <v>45314</v>
      </c>
      <c r="B246" s="50" t="s">
        <v>16</v>
      </c>
      <c r="C246" s="55" t="s">
        <v>17</v>
      </c>
      <c r="D246" s="50" t="n">
        <v>190</v>
      </c>
      <c r="E246" s="51" t="s">
        <v>25</v>
      </c>
      <c r="F246" s="52" t="n">
        <f aca="false">0.135*3</f>
        <v>0.405</v>
      </c>
      <c r="G246" s="53" t="n">
        <f aca="false">F246-H246</f>
        <v>0.025</v>
      </c>
      <c r="H246" s="52" t="n">
        <f aca="false">D246*0.002</f>
        <v>0.38</v>
      </c>
      <c r="I246" s="50" t="s">
        <v>26</v>
      </c>
      <c r="J246" s="54" t="s">
        <v>27</v>
      </c>
    </row>
    <row r="247" customFormat="false" ht="26.85" hidden="false" customHeight="false" outlineLevel="0" collapsed="false">
      <c r="A247" s="56" t="n">
        <v>45314</v>
      </c>
      <c r="B247" s="50" t="s">
        <v>21</v>
      </c>
      <c r="C247" s="50" t="s">
        <v>22</v>
      </c>
      <c r="D247" s="50" t="n">
        <v>51</v>
      </c>
      <c r="E247" s="51" t="s">
        <v>23</v>
      </c>
      <c r="F247" s="52" t="n">
        <f aca="false">D247*0.01</f>
        <v>0.51</v>
      </c>
      <c r="G247" s="53" t="n">
        <v>0</v>
      </c>
      <c r="H247" s="52" t="n">
        <f aca="false">D247*0.01</f>
        <v>0.51</v>
      </c>
      <c r="I247" s="50" t="s">
        <v>26</v>
      </c>
      <c r="J247" s="54" t="s">
        <v>27</v>
      </c>
    </row>
    <row r="248" customFormat="false" ht="26.85" hidden="false" customHeight="false" outlineLevel="0" collapsed="false">
      <c r="A248" s="56" t="n">
        <v>45314</v>
      </c>
      <c r="B248" s="50" t="s">
        <v>21</v>
      </c>
      <c r="C248" s="55" t="s">
        <v>24</v>
      </c>
      <c r="D248" s="50" t="n">
        <v>41</v>
      </c>
      <c r="E248" s="51" t="s">
        <v>23</v>
      </c>
      <c r="F248" s="52" t="n">
        <f aca="false">D248*0.01</f>
        <v>0.41</v>
      </c>
      <c r="G248" s="53" t="n">
        <v>0</v>
      </c>
      <c r="H248" s="52" t="n">
        <f aca="false">D248*0.01</f>
        <v>0.41</v>
      </c>
      <c r="I248" s="50" t="s">
        <v>26</v>
      </c>
      <c r="J248" s="54" t="s">
        <v>27</v>
      </c>
    </row>
    <row r="249" customFormat="false" ht="26.85" hidden="false" customHeight="false" outlineLevel="0" collapsed="false">
      <c r="A249" s="56" t="n">
        <v>45321</v>
      </c>
      <c r="B249" s="50" t="s">
        <v>16</v>
      </c>
      <c r="C249" s="55" t="s">
        <v>17</v>
      </c>
      <c r="D249" s="50" t="n">
        <v>190</v>
      </c>
      <c r="E249" s="51" t="s">
        <v>25</v>
      </c>
      <c r="F249" s="52" t="n">
        <f aca="false">0.135*3</f>
        <v>0.405</v>
      </c>
      <c r="G249" s="53" t="n">
        <f aca="false">F249-H249</f>
        <v>0.025</v>
      </c>
      <c r="H249" s="52" t="n">
        <f aca="false">D249*0.002</f>
        <v>0.38</v>
      </c>
      <c r="I249" s="50" t="s">
        <v>26</v>
      </c>
      <c r="J249" s="54" t="s">
        <v>27</v>
      </c>
    </row>
    <row r="250" customFormat="false" ht="26.85" hidden="false" customHeight="false" outlineLevel="0" collapsed="false">
      <c r="A250" s="56" t="n">
        <v>45321</v>
      </c>
      <c r="B250" s="50" t="s">
        <v>21</v>
      </c>
      <c r="C250" s="50" t="s">
        <v>22</v>
      </c>
      <c r="D250" s="50" t="n">
        <v>51</v>
      </c>
      <c r="E250" s="51" t="s">
        <v>23</v>
      </c>
      <c r="F250" s="52" t="n">
        <f aca="false">D250*0.01</f>
        <v>0.51</v>
      </c>
      <c r="G250" s="53" t="n">
        <v>0</v>
      </c>
      <c r="H250" s="52" t="n">
        <f aca="false">D250*0.01</f>
        <v>0.51</v>
      </c>
      <c r="I250" s="50" t="s">
        <v>26</v>
      </c>
      <c r="J250" s="54" t="s">
        <v>27</v>
      </c>
    </row>
    <row r="251" customFormat="false" ht="26.85" hidden="false" customHeight="false" outlineLevel="0" collapsed="false">
      <c r="A251" s="56" t="n">
        <v>45321</v>
      </c>
      <c r="B251" s="50" t="s">
        <v>21</v>
      </c>
      <c r="C251" s="55" t="s">
        <v>24</v>
      </c>
      <c r="D251" s="50" t="n">
        <v>41</v>
      </c>
      <c r="E251" s="51" t="s">
        <v>23</v>
      </c>
      <c r="F251" s="52" t="n">
        <f aca="false">D251*0.01</f>
        <v>0.41</v>
      </c>
      <c r="G251" s="53" t="n">
        <v>0</v>
      </c>
      <c r="H251" s="52" t="n">
        <f aca="false">D251*0.01</f>
        <v>0.41</v>
      </c>
      <c r="I251" s="50" t="s">
        <v>26</v>
      </c>
      <c r="J251" s="54" t="s">
        <v>27</v>
      </c>
    </row>
    <row r="252" customFormat="false" ht="26.85" hidden="false" customHeight="false" outlineLevel="0" collapsed="false">
      <c r="A252" s="56" t="n">
        <v>45327</v>
      </c>
      <c r="B252" s="50" t="s">
        <v>16</v>
      </c>
      <c r="C252" s="55" t="s">
        <v>17</v>
      </c>
      <c r="D252" s="50" t="n">
        <v>190</v>
      </c>
      <c r="E252" s="51" t="s">
        <v>25</v>
      </c>
      <c r="F252" s="52" t="n">
        <f aca="false">0.135*3</f>
        <v>0.405</v>
      </c>
      <c r="G252" s="53" t="n">
        <f aca="false">F252-H252</f>
        <v>0.025</v>
      </c>
      <c r="H252" s="52" t="n">
        <f aca="false">D252*0.002</f>
        <v>0.38</v>
      </c>
      <c r="I252" s="50" t="s">
        <v>26</v>
      </c>
      <c r="J252" s="54" t="s">
        <v>27</v>
      </c>
    </row>
    <row r="253" customFormat="false" ht="26.85" hidden="false" customHeight="false" outlineLevel="0" collapsed="false">
      <c r="A253" s="56" t="n">
        <v>45327</v>
      </c>
      <c r="B253" s="50" t="s">
        <v>21</v>
      </c>
      <c r="C253" s="50" t="s">
        <v>22</v>
      </c>
      <c r="D253" s="50" t="n">
        <v>51</v>
      </c>
      <c r="E253" s="51" t="s">
        <v>23</v>
      </c>
      <c r="F253" s="52" t="n">
        <f aca="false">D253*0.01</f>
        <v>0.51</v>
      </c>
      <c r="G253" s="53" t="n">
        <v>0</v>
      </c>
      <c r="H253" s="52" t="n">
        <f aca="false">D253*0.01</f>
        <v>0.51</v>
      </c>
      <c r="I253" s="50" t="s">
        <v>26</v>
      </c>
      <c r="J253" s="54" t="s">
        <v>27</v>
      </c>
    </row>
    <row r="254" customFormat="false" ht="26.85" hidden="false" customHeight="false" outlineLevel="0" collapsed="false">
      <c r="A254" s="56" t="n">
        <v>45327</v>
      </c>
      <c r="B254" s="50" t="s">
        <v>21</v>
      </c>
      <c r="C254" s="55" t="s">
        <v>24</v>
      </c>
      <c r="D254" s="50" t="n">
        <v>41</v>
      </c>
      <c r="E254" s="51" t="s">
        <v>23</v>
      </c>
      <c r="F254" s="52" t="n">
        <f aca="false">D254*0.01</f>
        <v>0.41</v>
      </c>
      <c r="G254" s="53" t="n">
        <v>0</v>
      </c>
      <c r="H254" s="52" t="n">
        <f aca="false">D254*0.01</f>
        <v>0.41</v>
      </c>
      <c r="I254" s="50" t="s">
        <v>26</v>
      </c>
      <c r="J254" s="54" t="s">
        <v>27</v>
      </c>
    </row>
    <row r="255" customFormat="false" ht="26.85" hidden="false" customHeight="false" outlineLevel="0" collapsed="false">
      <c r="A255" s="56" t="n">
        <v>45337</v>
      </c>
      <c r="B255" s="50" t="s">
        <v>16</v>
      </c>
      <c r="C255" s="55" t="s">
        <v>17</v>
      </c>
      <c r="D255" s="50" t="n">
        <v>190</v>
      </c>
      <c r="E255" s="51" t="s">
        <v>25</v>
      </c>
      <c r="F255" s="52" t="n">
        <f aca="false">0.135*3</f>
        <v>0.405</v>
      </c>
      <c r="G255" s="53" t="n">
        <f aca="false">F255-H255</f>
        <v>0.025</v>
      </c>
      <c r="H255" s="52" t="n">
        <f aca="false">D255*0.002</f>
        <v>0.38</v>
      </c>
      <c r="I255" s="50" t="s">
        <v>26</v>
      </c>
      <c r="J255" s="54" t="s">
        <v>27</v>
      </c>
    </row>
    <row r="256" customFormat="false" ht="26.85" hidden="false" customHeight="false" outlineLevel="0" collapsed="false">
      <c r="A256" s="56" t="n">
        <v>45337</v>
      </c>
      <c r="B256" s="50" t="s">
        <v>21</v>
      </c>
      <c r="C256" s="50" t="s">
        <v>22</v>
      </c>
      <c r="D256" s="50" t="n">
        <v>51</v>
      </c>
      <c r="E256" s="51" t="s">
        <v>23</v>
      </c>
      <c r="F256" s="52" t="n">
        <f aca="false">D256*0.01</f>
        <v>0.51</v>
      </c>
      <c r="G256" s="53" t="n">
        <v>0</v>
      </c>
      <c r="H256" s="52" t="n">
        <f aca="false">D256*0.01</f>
        <v>0.51</v>
      </c>
      <c r="I256" s="50" t="s">
        <v>26</v>
      </c>
      <c r="J256" s="54" t="s">
        <v>27</v>
      </c>
    </row>
    <row r="257" customFormat="false" ht="26.85" hidden="false" customHeight="false" outlineLevel="0" collapsed="false">
      <c r="A257" s="56" t="n">
        <v>45337</v>
      </c>
      <c r="B257" s="50" t="s">
        <v>21</v>
      </c>
      <c r="C257" s="55" t="s">
        <v>24</v>
      </c>
      <c r="D257" s="50" t="n">
        <v>41</v>
      </c>
      <c r="E257" s="51" t="s">
        <v>23</v>
      </c>
      <c r="F257" s="52" t="n">
        <f aca="false">D257*0.01</f>
        <v>0.41</v>
      </c>
      <c r="G257" s="53" t="n">
        <v>0</v>
      </c>
      <c r="H257" s="52" t="n">
        <f aca="false">D257*0.01</f>
        <v>0.41</v>
      </c>
      <c r="I257" s="50" t="s">
        <v>26</v>
      </c>
      <c r="J257" s="54" t="s">
        <v>27</v>
      </c>
    </row>
    <row r="258" customFormat="false" ht="26.85" hidden="false" customHeight="false" outlineLevel="0" collapsed="false">
      <c r="A258" s="56" t="n">
        <v>45341</v>
      </c>
      <c r="B258" s="50" t="s">
        <v>16</v>
      </c>
      <c r="C258" s="55" t="s">
        <v>17</v>
      </c>
      <c r="D258" s="50" t="n">
        <v>190</v>
      </c>
      <c r="E258" s="51" t="s">
        <v>25</v>
      </c>
      <c r="F258" s="52" t="n">
        <f aca="false">0.135*3</f>
        <v>0.405</v>
      </c>
      <c r="G258" s="53" t="n">
        <f aca="false">F258-H258</f>
        <v>0.025</v>
      </c>
      <c r="H258" s="52" t="n">
        <f aca="false">D258*0.002</f>
        <v>0.38</v>
      </c>
      <c r="I258" s="50" t="s">
        <v>26</v>
      </c>
      <c r="J258" s="54" t="s">
        <v>27</v>
      </c>
    </row>
    <row r="259" customFormat="false" ht="26.85" hidden="false" customHeight="false" outlineLevel="0" collapsed="false">
      <c r="A259" s="56" t="n">
        <v>45341</v>
      </c>
      <c r="B259" s="50" t="s">
        <v>21</v>
      </c>
      <c r="C259" s="50" t="s">
        <v>22</v>
      </c>
      <c r="D259" s="50" t="n">
        <v>51</v>
      </c>
      <c r="E259" s="51" t="s">
        <v>23</v>
      </c>
      <c r="F259" s="52" t="n">
        <f aca="false">D259*0.01</f>
        <v>0.51</v>
      </c>
      <c r="G259" s="53" t="n">
        <v>0</v>
      </c>
      <c r="H259" s="52" t="n">
        <f aca="false">D259*0.01</f>
        <v>0.51</v>
      </c>
      <c r="I259" s="50" t="s">
        <v>26</v>
      </c>
      <c r="J259" s="54" t="s">
        <v>27</v>
      </c>
    </row>
    <row r="260" customFormat="false" ht="26.85" hidden="false" customHeight="false" outlineLevel="0" collapsed="false">
      <c r="A260" s="56" t="n">
        <v>45341</v>
      </c>
      <c r="B260" s="50" t="s">
        <v>21</v>
      </c>
      <c r="C260" s="55" t="s">
        <v>24</v>
      </c>
      <c r="D260" s="50" t="n">
        <v>41</v>
      </c>
      <c r="E260" s="51" t="s">
        <v>23</v>
      </c>
      <c r="F260" s="52" t="n">
        <f aca="false">D260*0.01</f>
        <v>0.41</v>
      </c>
      <c r="G260" s="53" t="n">
        <v>0</v>
      </c>
      <c r="H260" s="52" t="n">
        <f aca="false">D260*0.01</f>
        <v>0.41</v>
      </c>
      <c r="I260" s="50" t="s">
        <v>26</v>
      </c>
      <c r="J260" s="54" t="s">
        <v>27</v>
      </c>
    </row>
    <row r="261" customFormat="false" ht="26.85" hidden="false" customHeight="false" outlineLevel="0" collapsed="false">
      <c r="A261" s="56" t="n">
        <v>45351</v>
      </c>
      <c r="B261" s="50" t="s">
        <v>16</v>
      </c>
      <c r="C261" s="55" t="s">
        <v>17</v>
      </c>
      <c r="D261" s="50" t="n">
        <v>190</v>
      </c>
      <c r="E261" s="51" t="s">
        <v>25</v>
      </c>
      <c r="F261" s="52" t="n">
        <f aca="false">0.135*3</f>
        <v>0.405</v>
      </c>
      <c r="G261" s="53" t="n">
        <f aca="false">F261-H261</f>
        <v>0.025</v>
      </c>
      <c r="H261" s="52" t="n">
        <f aca="false">D261*0.002</f>
        <v>0.38</v>
      </c>
      <c r="I261" s="50" t="s">
        <v>26</v>
      </c>
      <c r="J261" s="54" t="s">
        <v>27</v>
      </c>
    </row>
    <row r="262" customFormat="false" ht="26.85" hidden="false" customHeight="false" outlineLevel="0" collapsed="false">
      <c r="A262" s="56" t="n">
        <v>45351</v>
      </c>
      <c r="B262" s="50" t="s">
        <v>21</v>
      </c>
      <c r="C262" s="50" t="s">
        <v>22</v>
      </c>
      <c r="D262" s="50" t="n">
        <v>51</v>
      </c>
      <c r="E262" s="51" t="s">
        <v>23</v>
      </c>
      <c r="F262" s="52" t="n">
        <f aca="false">D262*0.01</f>
        <v>0.51</v>
      </c>
      <c r="G262" s="53" t="n">
        <v>0</v>
      </c>
      <c r="H262" s="52" t="n">
        <f aca="false">D262*0.01</f>
        <v>0.51</v>
      </c>
      <c r="I262" s="50" t="s">
        <v>26</v>
      </c>
      <c r="J262" s="54" t="s">
        <v>27</v>
      </c>
    </row>
    <row r="263" customFormat="false" ht="26.85" hidden="false" customHeight="false" outlineLevel="0" collapsed="false">
      <c r="A263" s="56" t="n">
        <v>45351</v>
      </c>
      <c r="B263" s="50" t="s">
        <v>21</v>
      </c>
      <c r="C263" s="55" t="s">
        <v>24</v>
      </c>
      <c r="D263" s="50" t="n">
        <v>41</v>
      </c>
      <c r="E263" s="51" t="s">
        <v>23</v>
      </c>
      <c r="F263" s="52" t="n">
        <f aca="false">D263*0.01</f>
        <v>0.41</v>
      </c>
      <c r="G263" s="53" t="n">
        <v>0</v>
      </c>
      <c r="H263" s="52" t="n">
        <f aca="false">D263*0.01</f>
        <v>0.41</v>
      </c>
      <c r="I263" s="50" t="s">
        <v>26</v>
      </c>
      <c r="J263" s="54" t="s">
        <v>27</v>
      </c>
    </row>
    <row r="264" customFormat="false" ht="26.85" hidden="false" customHeight="false" outlineLevel="0" collapsed="false">
      <c r="A264" s="56" t="n">
        <v>45356</v>
      </c>
      <c r="B264" s="50" t="s">
        <v>16</v>
      </c>
      <c r="C264" s="55" t="s">
        <v>17</v>
      </c>
      <c r="D264" s="50" t="n">
        <v>190</v>
      </c>
      <c r="E264" s="51" t="s">
        <v>25</v>
      </c>
      <c r="F264" s="52" t="n">
        <v>0.5</v>
      </c>
      <c r="G264" s="53" t="n">
        <f aca="false">F264-H264</f>
        <v>0.12</v>
      </c>
      <c r="H264" s="52" t="n">
        <f aca="false">D264*0.002</f>
        <v>0.38</v>
      </c>
      <c r="I264" s="50" t="s">
        <v>26</v>
      </c>
      <c r="J264" s="54" t="s">
        <v>27</v>
      </c>
    </row>
    <row r="265" customFormat="false" ht="26.85" hidden="false" customHeight="false" outlineLevel="0" collapsed="false">
      <c r="A265" s="56" t="n">
        <f aca="false">A264</f>
        <v>45356</v>
      </c>
      <c r="B265" s="50" t="s">
        <v>21</v>
      </c>
      <c r="C265" s="50" t="s">
        <v>22</v>
      </c>
      <c r="D265" s="50" t="n">
        <v>51</v>
      </c>
      <c r="E265" s="51" t="s">
        <v>23</v>
      </c>
      <c r="F265" s="52" t="n">
        <v>0.6</v>
      </c>
      <c r="G265" s="53" t="n">
        <f aca="false">F265-H265</f>
        <v>0.09</v>
      </c>
      <c r="H265" s="52" t="n">
        <f aca="false">D265*0.01</f>
        <v>0.51</v>
      </c>
      <c r="I265" s="50" t="s">
        <v>26</v>
      </c>
      <c r="J265" s="54" t="s">
        <v>27</v>
      </c>
    </row>
    <row r="266" customFormat="false" ht="26.85" hidden="false" customHeight="false" outlineLevel="0" collapsed="false">
      <c r="A266" s="56" t="n">
        <f aca="false">A265</f>
        <v>45356</v>
      </c>
      <c r="B266" s="50" t="s">
        <v>21</v>
      </c>
      <c r="C266" s="55" t="s">
        <v>24</v>
      </c>
      <c r="D266" s="50" t="n">
        <v>41</v>
      </c>
      <c r="E266" s="51" t="s">
        <v>23</v>
      </c>
      <c r="F266" s="52" t="n">
        <v>0.5</v>
      </c>
      <c r="G266" s="53" t="n">
        <f aca="false">F266-H266</f>
        <v>0.09</v>
      </c>
      <c r="H266" s="52" t="n">
        <f aca="false">D266*0.01</f>
        <v>0.41</v>
      </c>
      <c r="I266" s="50" t="s">
        <v>26</v>
      </c>
      <c r="J266" s="54" t="s">
        <v>27</v>
      </c>
    </row>
    <row r="267" customFormat="false" ht="26.85" hidden="false" customHeight="false" outlineLevel="0" collapsed="false">
      <c r="A267" s="56" t="n">
        <v>45362</v>
      </c>
      <c r="B267" s="50" t="s">
        <v>16</v>
      </c>
      <c r="C267" s="55" t="s">
        <v>17</v>
      </c>
      <c r="D267" s="50" t="n">
        <v>190</v>
      </c>
      <c r="E267" s="51" t="s">
        <v>25</v>
      </c>
      <c r="F267" s="52" t="n">
        <v>0.5</v>
      </c>
      <c r="G267" s="53" t="n">
        <f aca="false">F267-H267</f>
        <v>0.12</v>
      </c>
      <c r="H267" s="52" t="n">
        <f aca="false">D267*0.002</f>
        <v>0.38</v>
      </c>
      <c r="I267" s="50" t="s">
        <v>26</v>
      </c>
      <c r="J267" s="54" t="s">
        <v>27</v>
      </c>
    </row>
    <row r="268" customFormat="false" ht="26.85" hidden="false" customHeight="false" outlineLevel="0" collapsed="false">
      <c r="A268" s="56" t="n">
        <f aca="false">A267</f>
        <v>45362</v>
      </c>
      <c r="B268" s="50" t="s">
        <v>21</v>
      </c>
      <c r="C268" s="50" t="s">
        <v>22</v>
      </c>
      <c r="D268" s="50" t="n">
        <v>51</v>
      </c>
      <c r="E268" s="51" t="s">
        <v>23</v>
      </c>
      <c r="F268" s="52" t="n">
        <v>0.6</v>
      </c>
      <c r="G268" s="53" t="n">
        <f aca="false">F268-H268</f>
        <v>0.09</v>
      </c>
      <c r="H268" s="52" t="n">
        <f aca="false">D268*0.01</f>
        <v>0.51</v>
      </c>
      <c r="I268" s="50" t="s">
        <v>26</v>
      </c>
      <c r="J268" s="54" t="s">
        <v>27</v>
      </c>
    </row>
    <row r="269" customFormat="false" ht="26.85" hidden="false" customHeight="false" outlineLevel="0" collapsed="false">
      <c r="A269" s="56" t="n">
        <f aca="false">A268</f>
        <v>45362</v>
      </c>
      <c r="B269" s="50" t="s">
        <v>21</v>
      </c>
      <c r="C269" s="55" t="s">
        <v>24</v>
      </c>
      <c r="D269" s="50" t="n">
        <v>41</v>
      </c>
      <c r="E269" s="51" t="s">
        <v>23</v>
      </c>
      <c r="F269" s="52" t="n">
        <v>0.5</v>
      </c>
      <c r="G269" s="53" t="n">
        <f aca="false">F269-H269</f>
        <v>0.09</v>
      </c>
      <c r="H269" s="52" t="n">
        <f aca="false">D269*0.01</f>
        <v>0.41</v>
      </c>
      <c r="I269" s="50" t="s">
        <v>26</v>
      </c>
      <c r="J269" s="54" t="s">
        <v>27</v>
      </c>
    </row>
    <row r="270" customFormat="false" ht="26.85" hidden="false" customHeight="false" outlineLevel="0" collapsed="false">
      <c r="A270" s="56" t="n">
        <v>45372</v>
      </c>
      <c r="B270" s="50" t="s">
        <v>16</v>
      </c>
      <c r="C270" s="55" t="s">
        <v>17</v>
      </c>
      <c r="D270" s="50" t="n">
        <v>190</v>
      </c>
      <c r="E270" s="51" t="s">
        <v>25</v>
      </c>
      <c r="F270" s="52" t="n">
        <v>0.5</v>
      </c>
      <c r="G270" s="53" t="n">
        <f aca="false">F270-H270</f>
        <v>0.12</v>
      </c>
      <c r="H270" s="52" t="n">
        <f aca="false">D270*0.002</f>
        <v>0.38</v>
      </c>
      <c r="I270" s="50" t="s">
        <v>26</v>
      </c>
      <c r="J270" s="54" t="s">
        <v>27</v>
      </c>
    </row>
    <row r="271" customFormat="false" ht="26.85" hidden="false" customHeight="false" outlineLevel="0" collapsed="false">
      <c r="A271" s="56" t="n">
        <f aca="false">A270</f>
        <v>45372</v>
      </c>
      <c r="B271" s="50" t="s">
        <v>21</v>
      </c>
      <c r="C271" s="50" t="s">
        <v>22</v>
      </c>
      <c r="D271" s="50" t="n">
        <v>51</v>
      </c>
      <c r="E271" s="51" t="s">
        <v>23</v>
      </c>
      <c r="F271" s="52" t="n">
        <v>0.6</v>
      </c>
      <c r="G271" s="53" t="n">
        <f aca="false">F271-H271</f>
        <v>0.09</v>
      </c>
      <c r="H271" s="52" t="n">
        <f aca="false">D271*0.01</f>
        <v>0.51</v>
      </c>
      <c r="I271" s="50" t="s">
        <v>26</v>
      </c>
      <c r="J271" s="54" t="s">
        <v>27</v>
      </c>
    </row>
    <row r="272" customFormat="false" ht="26.85" hidden="false" customHeight="false" outlineLevel="0" collapsed="false">
      <c r="A272" s="56" t="n">
        <f aca="false">A271</f>
        <v>45372</v>
      </c>
      <c r="B272" s="50" t="s">
        <v>21</v>
      </c>
      <c r="C272" s="55" t="s">
        <v>24</v>
      </c>
      <c r="D272" s="50" t="n">
        <v>41</v>
      </c>
      <c r="E272" s="51" t="s">
        <v>23</v>
      </c>
      <c r="F272" s="52" t="n">
        <v>0.5</v>
      </c>
      <c r="G272" s="53" t="n">
        <f aca="false">F272-H272</f>
        <v>0.09</v>
      </c>
      <c r="H272" s="52" t="n">
        <f aca="false">D272*0.01</f>
        <v>0.41</v>
      </c>
      <c r="I272" s="50" t="s">
        <v>26</v>
      </c>
      <c r="J272" s="54" t="s">
        <v>27</v>
      </c>
    </row>
    <row r="273" customFormat="false" ht="26.85" hidden="false" customHeight="false" outlineLevel="0" collapsed="false">
      <c r="A273" s="56" t="n">
        <v>45376</v>
      </c>
      <c r="B273" s="50" t="s">
        <v>16</v>
      </c>
      <c r="C273" s="55" t="s">
        <v>17</v>
      </c>
      <c r="D273" s="50" t="n">
        <v>190</v>
      </c>
      <c r="E273" s="51" t="s">
        <v>25</v>
      </c>
      <c r="F273" s="52" t="n">
        <v>0.5</v>
      </c>
      <c r="G273" s="53" t="n">
        <f aca="false">F273-H273</f>
        <v>0.12</v>
      </c>
      <c r="H273" s="52" t="n">
        <f aca="false">D273*0.002</f>
        <v>0.38</v>
      </c>
      <c r="I273" s="50" t="s">
        <v>26</v>
      </c>
      <c r="J273" s="54" t="s">
        <v>27</v>
      </c>
    </row>
    <row r="274" customFormat="false" ht="26.85" hidden="false" customHeight="false" outlineLevel="0" collapsed="false">
      <c r="A274" s="56" t="n">
        <f aca="false">A273</f>
        <v>45376</v>
      </c>
      <c r="B274" s="50" t="s">
        <v>21</v>
      </c>
      <c r="C274" s="50" t="s">
        <v>22</v>
      </c>
      <c r="D274" s="50" t="n">
        <v>51</v>
      </c>
      <c r="E274" s="51" t="s">
        <v>23</v>
      </c>
      <c r="F274" s="52" t="n">
        <v>0.6</v>
      </c>
      <c r="G274" s="53" t="n">
        <f aca="false">F274-H274</f>
        <v>0.09</v>
      </c>
      <c r="H274" s="52" t="n">
        <f aca="false">D274*0.01</f>
        <v>0.51</v>
      </c>
      <c r="I274" s="50" t="s">
        <v>26</v>
      </c>
      <c r="J274" s="54" t="s">
        <v>27</v>
      </c>
    </row>
    <row r="275" customFormat="false" ht="26.85" hidden="false" customHeight="false" outlineLevel="0" collapsed="false">
      <c r="A275" s="56" t="n">
        <f aca="false">A274</f>
        <v>45376</v>
      </c>
      <c r="B275" s="50" t="s">
        <v>21</v>
      </c>
      <c r="C275" s="55" t="s">
        <v>24</v>
      </c>
      <c r="D275" s="50" t="n">
        <v>41</v>
      </c>
      <c r="E275" s="51" t="s">
        <v>23</v>
      </c>
      <c r="F275" s="52" t="n">
        <v>0.5</v>
      </c>
      <c r="G275" s="53" t="n">
        <f aca="false">F275-H275</f>
        <v>0.09</v>
      </c>
      <c r="H275" s="52" t="n">
        <f aca="false">D275*0.01</f>
        <v>0.41</v>
      </c>
      <c r="I275" s="50" t="s">
        <v>26</v>
      </c>
      <c r="J275" s="54" t="s">
        <v>27</v>
      </c>
    </row>
    <row r="276" customFormat="false" ht="27.35" hidden="false" customHeight="false" outlineLevel="0" collapsed="false">
      <c r="A276" s="56" t="n">
        <v>45384</v>
      </c>
      <c r="B276" s="50" t="s">
        <v>16</v>
      </c>
      <c r="C276" s="55" t="s">
        <v>17</v>
      </c>
      <c r="D276" s="50" t="n">
        <v>190</v>
      </c>
      <c r="E276" s="51" t="s">
        <v>25</v>
      </c>
      <c r="F276" s="52" t="n">
        <v>0.5</v>
      </c>
      <c r="G276" s="53" t="n">
        <f aca="false">F276-H276</f>
        <v>0.12</v>
      </c>
      <c r="H276" s="52" t="n">
        <f aca="false">D276*0.002</f>
        <v>0.38</v>
      </c>
      <c r="I276" s="50" t="s">
        <v>26</v>
      </c>
      <c r="J276" s="54" t="s">
        <v>27</v>
      </c>
    </row>
    <row r="277" customFormat="false" ht="27.35" hidden="false" customHeight="false" outlineLevel="0" collapsed="false">
      <c r="A277" s="56" t="n">
        <f aca="false">A276</f>
        <v>45384</v>
      </c>
      <c r="B277" s="50" t="s">
        <v>21</v>
      </c>
      <c r="C277" s="50" t="s">
        <v>22</v>
      </c>
      <c r="D277" s="50" t="n">
        <v>51</v>
      </c>
      <c r="E277" s="51" t="s">
        <v>23</v>
      </c>
      <c r="F277" s="52" t="n">
        <v>0.6</v>
      </c>
      <c r="G277" s="53" t="n">
        <f aca="false">F277-H277</f>
        <v>0.09</v>
      </c>
      <c r="H277" s="52" t="n">
        <f aca="false">D277*0.01</f>
        <v>0.51</v>
      </c>
      <c r="I277" s="50" t="s">
        <v>26</v>
      </c>
      <c r="J277" s="54" t="s">
        <v>27</v>
      </c>
    </row>
    <row r="278" customFormat="false" ht="27.35" hidden="false" customHeight="false" outlineLevel="0" collapsed="false">
      <c r="A278" s="56" t="n">
        <f aca="false">A277</f>
        <v>45384</v>
      </c>
      <c r="B278" s="50" t="s">
        <v>21</v>
      </c>
      <c r="C278" s="55" t="s">
        <v>24</v>
      </c>
      <c r="D278" s="50" t="n">
        <v>41</v>
      </c>
      <c r="E278" s="51" t="s">
        <v>23</v>
      </c>
      <c r="F278" s="52" t="n">
        <v>0.5</v>
      </c>
      <c r="G278" s="53" t="n">
        <f aca="false">F278-H278</f>
        <v>0.09</v>
      </c>
      <c r="H278" s="52" t="n">
        <f aca="false">D278*0.01</f>
        <v>0.41</v>
      </c>
      <c r="I278" s="50" t="s">
        <v>26</v>
      </c>
      <c r="J278" s="54" t="s">
        <v>27</v>
      </c>
    </row>
    <row r="279" customFormat="false" ht="27.35" hidden="false" customHeight="false" outlineLevel="0" collapsed="false">
      <c r="A279" s="56" t="n">
        <v>45390</v>
      </c>
      <c r="B279" s="50" t="s">
        <v>16</v>
      </c>
      <c r="C279" s="55" t="s">
        <v>17</v>
      </c>
      <c r="D279" s="50" t="n">
        <v>190</v>
      </c>
      <c r="E279" s="51" t="s">
        <v>25</v>
      </c>
      <c r="F279" s="52" t="n">
        <v>0.5</v>
      </c>
      <c r="G279" s="53" t="n">
        <f aca="false">F279-H279</f>
        <v>0.12</v>
      </c>
      <c r="H279" s="52" t="n">
        <f aca="false">D279*0.002</f>
        <v>0.38</v>
      </c>
      <c r="I279" s="50" t="s">
        <v>26</v>
      </c>
      <c r="J279" s="54" t="s">
        <v>27</v>
      </c>
    </row>
    <row r="280" customFormat="false" ht="27.35" hidden="false" customHeight="false" outlineLevel="0" collapsed="false">
      <c r="A280" s="56" t="n">
        <f aca="false">A279</f>
        <v>45390</v>
      </c>
      <c r="B280" s="50" t="s">
        <v>21</v>
      </c>
      <c r="C280" s="50" t="s">
        <v>22</v>
      </c>
      <c r="D280" s="50" t="n">
        <v>51</v>
      </c>
      <c r="E280" s="51" t="s">
        <v>23</v>
      </c>
      <c r="F280" s="52" t="n">
        <v>0.6</v>
      </c>
      <c r="G280" s="53" t="n">
        <f aca="false">F280-H280</f>
        <v>0.09</v>
      </c>
      <c r="H280" s="52" t="n">
        <f aca="false">D280*0.01</f>
        <v>0.51</v>
      </c>
      <c r="I280" s="50" t="s">
        <v>26</v>
      </c>
      <c r="J280" s="54" t="s">
        <v>27</v>
      </c>
    </row>
    <row r="281" customFormat="false" ht="27.35" hidden="false" customHeight="false" outlineLevel="0" collapsed="false">
      <c r="A281" s="56" t="n">
        <f aca="false">A280</f>
        <v>45390</v>
      </c>
      <c r="B281" s="50" t="s">
        <v>21</v>
      </c>
      <c r="C281" s="55" t="s">
        <v>24</v>
      </c>
      <c r="D281" s="50" t="n">
        <v>41</v>
      </c>
      <c r="E281" s="51" t="s">
        <v>23</v>
      </c>
      <c r="F281" s="52" t="n">
        <v>0.5</v>
      </c>
      <c r="G281" s="53" t="n">
        <f aca="false">F281-H281</f>
        <v>0.09</v>
      </c>
      <c r="H281" s="52" t="n">
        <f aca="false">D281*0.01</f>
        <v>0.41</v>
      </c>
      <c r="I281" s="50" t="s">
        <v>26</v>
      </c>
      <c r="J281" s="54" t="s">
        <v>27</v>
      </c>
    </row>
    <row r="282" customFormat="false" ht="26.85" hidden="false" customHeight="false" outlineLevel="0" collapsed="false">
      <c r="A282" s="56" t="n">
        <v>45398</v>
      </c>
      <c r="B282" s="50" t="s">
        <v>16</v>
      </c>
      <c r="C282" s="55" t="s">
        <v>17</v>
      </c>
      <c r="D282" s="50" t="n">
        <v>190</v>
      </c>
      <c r="E282" s="51" t="s">
        <v>25</v>
      </c>
      <c r="F282" s="52" t="n">
        <v>0.5</v>
      </c>
      <c r="G282" s="53" t="n">
        <f aca="false">F282-H282</f>
        <v>0.12</v>
      </c>
      <c r="H282" s="52" t="n">
        <f aca="false">D282*0.002</f>
        <v>0.38</v>
      </c>
      <c r="I282" s="50" t="s">
        <v>26</v>
      </c>
      <c r="J282" s="54" t="s">
        <v>27</v>
      </c>
    </row>
    <row r="283" customFormat="false" ht="27.35" hidden="false" customHeight="false" outlineLevel="0" collapsed="false">
      <c r="A283" s="56" t="n">
        <f aca="false">A282</f>
        <v>45398</v>
      </c>
      <c r="B283" s="50" t="s">
        <v>21</v>
      </c>
      <c r="C283" s="50" t="s">
        <v>22</v>
      </c>
      <c r="D283" s="50" t="n">
        <v>51</v>
      </c>
      <c r="E283" s="51" t="s">
        <v>23</v>
      </c>
      <c r="F283" s="52" t="n">
        <v>0.6</v>
      </c>
      <c r="G283" s="53" t="n">
        <f aca="false">F283-H283</f>
        <v>0.09</v>
      </c>
      <c r="H283" s="52" t="n">
        <f aca="false">D283*0.01</f>
        <v>0.51</v>
      </c>
      <c r="I283" s="50" t="s">
        <v>26</v>
      </c>
      <c r="J283" s="54" t="s">
        <v>27</v>
      </c>
    </row>
    <row r="284" customFormat="false" ht="27.35" hidden="false" customHeight="false" outlineLevel="0" collapsed="false">
      <c r="A284" s="56" t="n">
        <f aca="false">A283</f>
        <v>45398</v>
      </c>
      <c r="B284" s="50" t="s">
        <v>21</v>
      </c>
      <c r="C284" s="55" t="s">
        <v>24</v>
      </c>
      <c r="D284" s="50" t="n">
        <v>41</v>
      </c>
      <c r="E284" s="51" t="s">
        <v>23</v>
      </c>
      <c r="F284" s="52" t="n">
        <v>0.5</v>
      </c>
      <c r="G284" s="53" t="n">
        <f aca="false">F284-H284</f>
        <v>0.09</v>
      </c>
      <c r="H284" s="52" t="n">
        <f aca="false">D284*0.01</f>
        <v>0.41</v>
      </c>
      <c r="I284" s="50" t="s">
        <v>26</v>
      </c>
      <c r="J284" s="54" t="s">
        <v>27</v>
      </c>
    </row>
    <row r="285" customFormat="false" ht="27.35" hidden="false" customHeight="false" outlineLevel="0" collapsed="false">
      <c r="A285" s="56" t="n">
        <v>45404</v>
      </c>
      <c r="B285" s="50" t="s">
        <v>16</v>
      </c>
      <c r="C285" s="55" t="s">
        <v>17</v>
      </c>
      <c r="D285" s="50" t="n">
        <v>190</v>
      </c>
      <c r="E285" s="51" t="s">
        <v>25</v>
      </c>
      <c r="F285" s="52" t="n">
        <v>0.5</v>
      </c>
      <c r="G285" s="53" t="n">
        <f aca="false">F285-H285</f>
        <v>0.12</v>
      </c>
      <c r="H285" s="52" t="n">
        <f aca="false">D285*0.002</f>
        <v>0.38</v>
      </c>
      <c r="I285" s="50" t="s">
        <v>26</v>
      </c>
      <c r="J285" s="54" t="s">
        <v>27</v>
      </c>
    </row>
    <row r="286" customFormat="false" ht="27.35" hidden="false" customHeight="false" outlineLevel="0" collapsed="false">
      <c r="A286" s="56" t="n">
        <f aca="false">A285</f>
        <v>45404</v>
      </c>
      <c r="B286" s="50" t="s">
        <v>21</v>
      </c>
      <c r="C286" s="50" t="s">
        <v>22</v>
      </c>
      <c r="D286" s="50" t="n">
        <v>51</v>
      </c>
      <c r="E286" s="51" t="s">
        <v>23</v>
      </c>
      <c r="F286" s="52" t="n">
        <v>0.6</v>
      </c>
      <c r="G286" s="53" t="n">
        <f aca="false">F286-H286</f>
        <v>0.09</v>
      </c>
      <c r="H286" s="52" t="n">
        <f aca="false">D286*0.01</f>
        <v>0.51</v>
      </c>
      <c r="I286" s="50" t="s">
        <v>26</v>
      </c>
      <c r="J286" s="54" t="s">
        <v>27</v>
      </c>
    </row>
    <row r="287" customFormat="false" ht="27.35" hidden="false" customHeight="false" outlineLevel="0" collapsed="false">
      <c r="A287" s="56" t="n">
        <f aca="false">A286</f>
        <v>45404</v>
      </c>
      <c r="B287" s="50" t="s">
        <v>21</v>
      </c>
      <c r="C287" s="55" t="s">
        <v>24</v>
      </c>
      <c r="D287" s="50" t="n">
        <v>41</v>
      </c>
      <c r="E287" s="51" t="s">
        <v>23</v>
      </c>
      <c r="F287" s="52" t="n">
        <v>0.5</v>
      </c>
      <c r="G287" s="53" t="n">
        <f aca="false">F287-H287</f>
        <v>0.09</v>
      </c>
      <c r="H287" s="52" t="n">
        <f aca="false">D287*0.01</f>
        <v>0.41</v>
      </c>
      <c r="I287" s="50" t="s">
        <v>26</v>
      </c>
      <c r="J287" s="54" t="s">
        <v>27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2"/>
  <mergeCells count="8">
    <mergeCell ref="A1:A2"/>
    <mergeCell ref="B1:B2"/>
    <mergeCell ref="C1:C2"/>
    <mergeCell ref="D1:D2"/>
    <mergeCell ref="E1:E2"/>
    <mergeCell ref="F1:H1"/>
    <mergeCell ref="I1:I2"/>
    <mergeCell ref="J1:J2"/>
  </mergeCells>
  <printOptions headings="false" gridLines="false" gridLinesSet="true" horizontalCentered="true" verticalCentered="false"/>
  <pageMargins left="0.227083333333333" right="0.302777777777778" top="0.764583333333333" bottom="0.502777777777778" header="0.611805555555556" footer="0.336111111111111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Roman,Обычный"КОПИЯ ЭЛЕКТРОННОГО ЖУРНАЛА КОНТРОЛЯ ВНЕСЕННЫХ ПСТЕЦИДОВ ООО "НПМК"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171875" defaultRowHeight="12" zeroHeight="false" outlineLevelRow="0" outlineLevelCol="0"/>
  <cols>
    <col collapsed="false" customWidth="true" hidden="false" outlineLevel="0" max="1" min="1" style="57" width="15.75"/>
    <col collapsed="false" customWidth="true" hidden="false" outlineLevel="0" max="2" min="2" style="57" width="11.92"/>
    <col collapsed="false" customWidth="true" hidden="false" outlineLevel="0" max="3" min="3" style="57" width="9.48"/>
    <col collapsed="false" customWidth="true" hidden="false" outlineLevel="0" max="4" min="4" style="57" width="8"/>
    <col collapsed="false" customWidth="true" hidden="false" outlineLevel="0" max="5" min="5" style="57" width="10.33"/>
    <col collapsed="false" customWidth="true" hidden="false" outlineLevel="0" max="6" min="6" style="57" width="6.89"/>
    <col collapsed="false" customWidth="true" hidden="false" outlineLevel="0" max="7" min="7" style="58" width="6.27"/>
    <col collapsed="false" customWidth="true" hidden="false" outlineLevel="0" max="8" min="8" style="58" width="20.67"/>
    <col collapsed="false" customWidth="true" hidden="false" outlineLevel="0" max="9" min="9" style="58" width="22.77"/>
    <col collapsed="false" customWidth="true" hidden="false" outlineLevel="0" max="10" min="10" style="59" width="31.75"/>
    <col collapsed="false" customWidth="true" hidden="false" outlineLevel="0" max="256" min="11" style="57" width="12.06"/>
    <col collapsed="false" customWidth="true" hidden="false" outlineLevel="0" max="1025" min="257" style="3" width="11.32"/>
  </cols>
  <sheetData>
    <row r="1" customFormat="false" ht="13.5" hidden="false" customHeight="true" outlineLevel="0" collapsed="false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customFormat="false" ht="13.5" hidden="false" customHeight="true" outlineLevel="0" collapsed="false">
      <c r="A2" s="62" t="s">
        <v>29</v>
      </c>
      <c r="B2" s="62" t="s">
        <v>30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customFormat="false" ht="13.5" hidden="false" customHeight="true" outlineLevel="0" collapsed="false">
      <c r="A3" s="63" t="s">
        <v>31</v>
      </c>
      <c r="B3" s="64" t="s">
        <v>32</v>
      </c>
      <c r="C3" s="64" t="s">
        <v>33</v>
      </c>
      <c r="D3" s="65" t="s">
        <v>34</v>
      </c>
      <c r="E3" s="65" t="s">
        <v>35</v>
      </c>
      <c r="F3" s="65"/>
      <c r="G3" s="65"/>
      <c r="H3" s="65"/>
      <c r="I3" s="65"/>
      <c r="J3" s="65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customFormat="false" ht="13.5" hidden="false" customHeight="true" outlineLevel="0" collapsed="false">
      <c r="A4" s="63"/>
      <c r="B4" s="63"/>
      <c r="C4" s="63"/>
      <c r="D4" s="65"/>
      <c r="E4" s="64" t="s">
        <v>36</v>
      </c>
      <c r="F4" s="65" t="s">
        <v>37</v>
      </c>
      <c r="G4" s="65"/>
      <c r="H4" s="63" t="s">
        <v>38</v>
      </c>
      <c r="I4" s="63" t="s">
        <v>39</v>
      </c>
      <c r="J4" s="64" t="s">
        <v>40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customFormat="false" ht="36" hidden="false" customHeight="true" outlineLevel="0" collapsed="false">
      <c r="A5" s="63"/>
      <c r="B5" s="63"/>
      <c r="C5" s="63"/>
      <c r="D5" s="63"/>
      <c r="E5" s="63"/>
      <c r="F5" s="64" t="s">
        <v>41</v>
      </c>
      <c r="G5" s="64" t="s">
        <v>42</v>
      </c>
      <c r="H5" s="63"/>
      <c r="I5" s="63"/>
      <c r="J5" s="64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customFormat="false" ht="12" hidden="false" customHeight="true" outlineLevel="0" collapsed="false">
      <c r="A6" s="66"/>
      <c r="B6" s="66"/>
      <c r="C6" s="66"/>
      <c r="D6" s="66"/>
      <c r="E6" s="66"/>
      <c r="F6" s="64"/>
      <c r="G6" s="64"/>
      <c r="H6" s="66"/>
      <c r="I6" s="66"/>
      <c r="J6" s="64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customFormat="false" ht="24" hidden="false" customHeight="true" outlineLevel="0" collapsed="false">
      <c r="A7" s="63" t="s">
        <v>43</v>
      </c>
      <c r="B7" s="66" t="n">
        <v>1.2</v>
      </c>
      <c r="C7" s="63" t="s">
        <v>44</v>
      </c>
      <c r="D7" s="63" t="s">
        <v>45</v>
      </c>
      <c r="E7" s="66" t="n">
        <v>0</v>
      </c>
      <c r="F7" s="64" t="s">
        <v>46</v>
      </c>
      <c r="G7" s="67" t="n">
        <v>2</v>
      </c>
      <c r="H7" s="64" t="n">
        <v>0</v>
      </c>
      <c r="I7" s="64" t="s">
        <v>47</v>
      </c>
      <c r="J7" s="63" t="s">
        <v>48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customFormat="false" ht="24" hidden="false" customHeight="true" outlineLevel="0" collapsed="false">
      <c r="A8" s="63" t="s">
        <v>49</v>
      </c>
      <c r="B8" s="63" t="s">
        <v>50</v>
      </c>
      <c r="C8" s="63" t="s">
        <v>44</v>
      </c>
      <c r="D8" s="66" t="str">
        <f aca="false">'контрол лист'!D7</f>
        <v>КИУ</v>
      </c>
      <c r="E8" s="66" t="n">
        <v>0</v>
      </c>
      <c r="F8" s="64" t="s">
        <v>46</v>
      </c>
      <c r="G8" s="68" t="n">
        <v>6</v>
      </c>
      <c r="H8" s="64" t="n">
        <v>0</v>
      </c>
      <c r="I8" s="64" t="s">
        <v>47</v>
      </c>
      <c r="J8" s="66" t="str">
        <f aca="false">'контрол лист'!J7</f>
        <v>АЛТ клей РОСС RU.АЯ12.Д02542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customFormat="false" ht="24" hidden="false" customHeight="true" outlineLevel="0" collapsed="false">
      <c r="A9" s="63" t="s">
        <v>51</v>
      </c>
      <c r="B9" s="63" t="s">
        <v>52</v>
      </c>
      <c r="C9" s="63" t="s">
        <v>44</v>
      </c>
      <c r="D9" s="66" t="str">
        <f aca="false">'контрол лист'!D8</f>
        <v>КИУ</v>
      </c>
      <c r="E9" s="66" t="n">
        <v>0</v>
      </c>
      <c r="F9" s="64" t="s">
        <v>46</v>
      </c>
      <c r="G9" s="68" t="n">
        <v>4</v>
      </c>
      <c r="H9" s="64" t="n">
        <v>0</v>
      </c>
      <c r="I9" s="64" t="s">
        <v>47</v>
      </c>
      <c r="J9" s="66" t="str">
        <f aca="false">'контрол лист'!J8</f>
        <v>АЛТ клей РОСС RU.АЯ12.Д02542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customFormat="false" ht="12" hidden="false" customHeight="true" outlineLevel="0" collapsed="false">
      <c r="A10" s="63" t="s">
        <v>53</v>
      </c>
      <c r="B10" s="63" t="s">
        <v>54</v>
      </c>
      <c r="C10" s="63" t="s">
        <v>44</v>
      </c>
      <c r="D10" s="66" t="str">
        <f aca="false">'контрол лист'!D9</f>
        <v>КИУ</v>
      </c>
      <c r="E10" s="66" t="n">
        <v>0</v>
      </c>
      <c r="F10" s="64" t="s">
        <v>46</v>
      </c>
      <c r="G10" s="68" t="n">
        <v>3</v>
      </c>
      <c r="H10" s="64" t="n">
        <v>0</v>
      </c>
      <c r="I10" s="64" t="s">
        <v>47</v>
      </c>
      <c r="J10" s="66" t="str">
        <f aca="false">'контрол лист'!J9</f>
        <v>АЛТ клей РОСС RU.АЯ12.Д02542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customFormat="false" ht="36" hidden="false" customHeight="true" outlineLevel="0" collapsed="false">
      <c r="A11" s="63" t="s">
        <v>55</v>
      </c>
      <c r="B11" s="66" t="n">
        <v>18.19</v>
      </c>
      <c r="C11" s="63" t="s">
        <v>44</v>
      </c>
      <c r="D11" s="66" t="str">
        <f aca="false">'контрол лист'!D10</f>
        <v>КИУ</v>
      </c>
      <c r="E11" s="66" t="n">
        <v>0</v>
      </c>
      <c r="F11" s="64" t="s">
        <v>46</v>
      </c>
      <c r="G11" s="68" t="n">
        <v>2</v>
      </c>
      <c r="H11" s="64" t="n">
        <v>0</v>
      </c>
      <c r="I11" s="64" t="s">
        <v>47</v>
      </c>
      <c r="J11" s="66" t="str">
        <f aca="false">'контрол лист'!J10</f>
        <v>АЛТ клей РОСС RU.АЯ12.Д02542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customFormat="false" ht="24" hidden="false" customHeight="true" outlineLevel="0" collapsed="false">
      <c r="A12" s="63" t="s">
        <v>56</v>
      </c>
      <c r="B12" s="66" t="n">
        <v>108</v>
      </c>
      <c r="C12" s="63" t="s">
        <v>44</v>
      </c>
      <c r="D12" s="66" t="str">
        <f aca="false">'контрол лист'!D11</f>
        <v>КИУ</v>
      </c>
      <c r="E12" s="66" t="n">
        <v>0</v>
      </c>
      <c r="F12" s="64" t="s">
        <v>46</v>
      </c>
      <c r="G12" s="68" t="n">
        <v>1</v>
      </c>
      <c r="H12" s="64" t="n">
        <v>0</v>
      </c>
      <c r="I12" s="64" t="s">
        <v>47</v>
      </c>
      <c r="J12" s="66" t="str">
        <f aca="false">'контрол лист'!J11</f>
        <v>АЛТ клей РОСС RU.АЯ12.Д02542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customFormat="false" ht="24" hidden="false" customHeight="true" outlineLevel="0" collapsed="false">
      <c r="A13" s="63" t="s">
        <v>57</v>
      </c>
      <c r="B13" s="66" t="n">
        <v>22.21</v>
      </c>
      <c r="C13" s="63" t="s">
        <v>44</v>
      </c>
      <c r="D13" s="66" t="str">
        <f aca="false">'контрол лист'!D12</f>
        <v>КИУ</v>
      </c>
      <c r="E13" s="66" t="n">
        <v>0</v>
      </c>
      <c r="F13" s="64" t="s">
        <v>46</v>
      </c>
      <c r="G13" s="68" t="n">
        <v>2</v>
      </c>
      <c r="H13" s="64" t="n">
        <v>0</v>
      </c>
      <c r="I13" s="64" t="s">
        <v>47</v>
      </c>
      <c r="J13" s="66" t="str">
        <f aca="false">'контрол лист'!J12</f>
        <v>АЛТ клей РОСС RU.АЯ12.Д02542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customFormat="false" ht="24" hidden="false" customHeight="true" outlineLevel="0" collapsed="false">
      <c r="A14" s="63" t="s">
        <v>58</v>
      </c>
      <c r="B14" s="66" t="n">
        <v>23.24</v>
      </c>
      <c r="C14" s="63" t="s">
        <v>44</v>
      </c>
      <c r="D14" s="66" t="str">
        <f aca="false">'контрол лист'!D13</f>
        <v>КИУ</v>
      </c>
      <c r="E14" s="66" t="n">
        <v>0</v>
      </c>
      <c r="F14" s="64" t="s">
        <v>46</v>
      </c>
      <c r="G14" s="68" t="n">
        <v>2</v>
      </c>
      <c r="H14" s="64" t="n">
        <v>0</v>
      </c>
      <c r="I14" s="64" t="s">
        <v>47</v>
      </c>
      <c r="J14" s="66" t="str">
        <f aca="false">'контрол лист'!J13</f>
        <v>АЛТ клей РОСС RU.АЯ12.Д02542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customFormat="false" ht="24" hidden="false" customHeight="true" outlineLevel="0" collapsed="false">
      <c r="A15" s="63" t="s">
        <v>59</v>
      </c>
      <c r="B15" s="66" t="n">
        <v>25.26</v>
      </c>
      <c r="C15" s="63" t="s">
        <v>44</v>
      </c>
      <c r="D15" s="66" t="str">
        <f aca="false">'контрол лист'!D14</f>
        <v>КИУ</v>
      </c>
      <c r="E15" s="66" t="n">
        <v>0</v>
      </c>
      <c r="F15" s="64" t="s">
        <v>46</v>
      </c>
      <c r="G15" s="68" t="n">
        <v>2</v>
      </c>
      <c r="H15" s="64" t="n">
        <v>0</v>
      </c>
      <c r="I15" s="64" t="s">
        <v>47</v>
      </c>
      <c r="J15" s="66" t="str">
        <f aca="false">'контрол лист'!J14</f>
        <v>АЛТ клей РОСС RU.АЯ12.Д02542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customFormat="false" ht="24" hidden="false" customHeight="true" outlineLevel="0" collapsed="false">
      <c r="A16" s="63" t="s">
        <v>60</v>
      </c>
      <c r="B16" s="63" t="s">
        <v>61</v>
      </c>
      <c r="C16" s="63" t="s">
        <v>44</v>
      </c>
      <c r="D16" s="66" t="str">
        <f aca="false">'контрол лист'!D15</f>
        <v>КИУ</v>
      </c>
      <c r="E16" s="66" t="n">
        <v>0</v>
      </c>
      <c r="F16" s="64" t="s">
        <v>46</v>
      </c>
      <c r="G16" s="68" t="n">
        <v>4</v>
      </c>
      <c r="H16" s="64" t="n">
        <v>0</v>
      </c>
      <c r="I16" s="64" t="s">
        <v>47</v>
      </c>
      <c r="J16" s="66" t="str">
        <f aca="false">'контрол лист'!J15</f>
        <v>АЛТ клей РОСС RU.АЯ12.Д02542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customFormat="false" ht="48" hidden="false" customHeight="true" outlineLevel="0" collapsed="false">
      <c r="A17" s="63" t="s">
        <v>62</v>
      </c>
      <c r="B17" s="63" t="s">
        <v>63</v>
      </c>
      <c r="C17" s="63" t="s">
        <v>44</v>
      </c>
      <c r="D17" s="66" t="str">
        <f aca="false">'контрол лист'!D16</f>
        <v>КИУ</v>
      </c>
      <c r="E17" s="66" t="n">
        <v>0</v>
      </c>
      <c r="F17" s="64" t="s">
        <v>46</v>
      </c>
      <c r="G17" s="68" t="n">
        <v>3</v>
      </c>
      <c r="H17" s="64" t="n">
        <v>0</v>
      </c>
      <c r="I17" s="64" t="s">
        <v>47</v>
      </c>
      <c r="J17" s="66" t="str">
        <f aca="false">'контрол лист'!J16</f>
        <v>АЛТ клей РОСС RU.АЯ12.Д02542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customFormat="false" ht="48" hidden="false" customHeight="true" outlineLevel="0" collapsed="false">
      <c r="A18" s="63" t="s">
        <v>64</v>
      </c>
      <c r="B18" s="66" t="n">
        <v>37</v>
      </c>
      <c r="C18" s="63" t="s">
        <v>44</v>
      </c>
      <c r="D18" s="66" t="str">
        <f aca="false">'контрол лист'!D17</f>
        <v>КИУ</v>
      </c>
      <c r="E18" s="66" t="n">
        <v>0</v>
      </c>
      <c r="F18" s="64" t="s">
        <v>46</v>
      </c>
      <c r="G18" s="68" t="n">
        <v>1</v>
      </c>
      <c r="H18" s="64" t="n">
        <v>0</v>
      </c>
      <c r="I18" s="64" t="s">
        <v>47</v>
      </c>
      <c r="J18" s="66" t="str">
        <f aca="false">'контрол лист'!J17</f>
        <v>АЛТ клей РОСС RU.АЯ12.Д02542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customFormat="false" ht="36" hidden="false" customHeight="true" outlineLevel="0" collapsed="false">
      <c r="A19" s="63" t="s">
        <v>65</v>
      </c>
      <c r="B19" s="63" t="s">
        <v>66</v>
      </c>
      <c r="C19" s="63" t="s">
        <v>44</v>
      </c>
      <c r="D19" s="66" t="str">
        <f aca="false">'контрол лист'!D18</f>
        <v>КИУ</v>
      </c>
      <c r="E19" s="63" t="s">
        <v>67</v>
      </c>
      <c r="F19" s="64" t="s">
        <v>68</v>
      </c>
      <c r="G19" s="68" t="n">
        <v>4</v>
      </c>
      <c r="H19" s="64" t="n">
        <v>1</v>
      </c>
      <c r="I19" s="64" t="s">
        <v>47</v>
      </c>
      <c r="J19" s="66" t="str">
        <f aca="false">'контрол лист'!J18</f>
        <v>АЛТ клей РОСС RU.АЯ12.Д02542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customFormat="false" ht="24" hidden="false" customHeight="true" outlineLevel="0" collapsed="false">
      <c r="A20" s="63" t="s">
        <v>69</v>
      </c>
      <c r="B20" s="63" t="s">
        <v>70</v>
      </c>
      <c r="C20" s="63" t="s">
        <v>44</v>
      </c>
      <c r="D20" s="66" t="str">
        <f aca="false">'контрол лист'!D19</f>
        <v>КИУ</v>
      </c>
      <c r="E20" s="66" t="n">
        <v>0</v>
      </c>
      <c r="F20" s="64" t="s">
        <v>46</v>
      </c>
      <c r="G20" s="68" t="n">
        <v>6</v>
      </c>
      <c r="H20" s="64" t="n">
        <v>0</v>
      </c>
      <c r="I20" s="64" t="s">
        <v>47</v>
      </c>
      <c r="J20" s="66" t="str">
        <f aca="false">'контрол лист'!J19</f>
        <v>АЛТ клей РОСС RU.АЯ12.Д02542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customFormat="false" ht="36" hidden="false" customHeight="true" outlineLevel="0" collapsed="false">
      <c r="A21" s="63" t="s">
        <v>71</v>
      </c>
      <c r="B21" s="63" t="s">
        <v>72</v>
      </c>
      <c r="C21" s="63" t="s">
        <v>44</v>
      </c>
      <c r="D21" s="66" t="str">
        <f aca="false">'контрол лист'!D20</f>
        <v>КИУ</v>
      </c>
      <c r="E21" s="66" t="n">
        <v>0</v>
      </c>
      <c r="F21" s="64" t="s">
        <v>73</v>
      </c>
      <c r="G21" s="68" t="n">
        <v>2</v>
      </c>
      <c r="H21" s="64" t="n">
        <v>0</v>
      </c>
      <c r="I21" s="64" t="s">
        <v>47</v>
      </c>
      <c r="J21" s="66" t="str">
        <f aca="false">'контрол лист'!J20</f>
        <v>АЛТ клей РОСС RU.АЯ12.Д02542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customFormat="false" ht="36" hidden="false" customHeight="true" outlineLevel="0" collapsed="false">
      <c r="A22" s="63" t="s">
        <v>74</v>
      </c>
      <c r="B22" s="66" t="n">
        <v>64.67</v>
      </c>
      <c r="C22" s="63" t="s">
        <v>44</v>
      </c>
      <c r="D22" s="66" t="str">
        <f aca="false">'контрол лист'!D21</f>
        <v>КИУ</v>
      </c>
      <c r="E22" s="66" t="n">
        <v>0</v>
      </c>
      <c r="F22" s="64" t="s">
        <v>46</v>
      </c>
      <c r="G22" s="68" t="n">
        <v>2</v>
      </c>
      <c r="H22" s="64" t="n">
        <v>0</v>
      </c>
      <c r="I22" s="64" t="s">
        <v>47</v>
      </c>
      <c r="J22" s="66" t="str">
        <f aca="false">'контрол лист'!J21</f>
        <v>АЛТ клей РОСС RU.АЯ12.Д02542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customFormat="false" ht="36" hidden="false" customHeight="true" outlineLevel="0" collapsed="false">
      <c r="A23" s="63" t="s">
        <v>75</v>
      </c>
      <c r="B23" s="66" t="n">
        <v>65.66</v>
      </c>
      <c r="C23" s="63" t="s">
        <v>44</v>
      </c>
      <c r="D23" s="66" t="str">
        <f aca="false">'контрол лист'!D22</f>
        <v>КИУ</v>
      </c>
      <c r="E23" s="66" t="n">
        <v>0</v>
      </c>
      <c r="F23" s="64" t="s">
        <v>46</v>
      </c>
      <c r="G23" s="68" t="n">
        <v>2</v>
      </c>
      <c r="H23" s="64" t="n">
        <v>0</v>
      </c>
      <c r="I23" s="64" t="s">
        <v>47</v>
      </c>
      <c r="J23" s="66" t="str">
        <f aca="false">'контрол лист'!J22</f>
        <v>АЛТ клей РОСС RU.АЯ12.Д02542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customFormat="false" ht="48" hidden="false" customHeight="true" outlineLevel="0" collapsed="false">
      <c r="A24" s="63" t="s">
        <v>76</v>
      </c>
      <c r="B24" s="63" t="s">
        <v>77</v>
      </c>
      <c r="C24" s="63" t="s">
        <v>44</v>
      </c>
      <c r="D24" s="66" t="str">
        <f aca="false">'контрол лист'!D23</f>
        <v>КИУ</v>
      </c>
      <c r="E24" s="66" t="n">
        <v>0</v>
      </c>
      <c r="F24" s="64" t="s">
        <v>46</v>
      </c>
      <c r="G24" s="68" t="n">
        <v>3</v>
      </c>
      <c r="H24" s="64" t="n">
        <v>0</v>
      </c>
      <c r="I24" s="64" t="s">
        <v>47</v>
      </c>
      <c r="J24" s="66" t="str">
        <f aca="false">'контрол лист'!J23</f>
        <v>АЛТ клей РОСС RU.АЯ12.Д02542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customFormat="false" ht="24" hidden="false" customHeight="true" outlineLevel="0" collapsed="false">
      <c r="A25" s="63" t="s">
        <v>78</v>
      </c>
      <c r="B25" s="66" t="n">
        <v>27.28</v>
      </c>
      <c r="C25" s="63" t="s">
        <v>44</v>
      </c>
      <c r="D25" s="66" t="str">
        <f aca="false">'контрол лист'!D24</f>
        <v>КИУ</v>
      </c>
      <c r="E25" s="66" t="n">
        <v>0</v>
      </c>
      <c r="F25" s="64" t="s">
        <v>46</v>
      </c>
      <c r="G25" s="68" t="n">
        <v>2</v>
      </c>
      <c r="H25" s="64" t="n">
        <v>0</v>
      </c>
      <c r="I25" s="64" t="s">
        <v>47</v>
      </c>
      <c r="J25" s="66" t="str">
        <f aca="false">'контрол лист'!J24</f>
        <v>АЛТ клей РОСС RU.АЯ12.Д02542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customFormat="false" ht="36" hidden="false" customHeight="true" outlineLevel="0" collapsed="false">
      <c r="A26" s="63" t="s">
        <v>79</v>
      </c>
      <c r="B26" s="63" t="s">
        <v>80</v>
      </c>
      <c r="C26" s="63" t="s">
        <v>44</v>
      </c>
      <c r="D26" s="66" t="str">
        <f aca="false">'контрол лист'!D25</f>
        <v>КИУ</v>
      </c>
      <c r="E26" s="66" t="n">
        <v>0</v>
      </c>
      <c r="F26" s="64" t="s">
        <v>46</v>
      </c>
      <c r="G26" s="68" t="n">
        <v>4</v>
      </c>
      <c r="H26" s="64" t="n">
        <v>0</v>
      </c>
      <c r="I26" s="64" t="s">
        <v>47</v>
      </c>
      <c r="J26" s="66" t="str">
        <f aca="false">'контрол лист'!J25</f>
        <v>АЛТ клей РОСС RU.АЯ12.Д02542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customFormat="false" ht="24" hidden="false" customHeight="true" outlineLevel="0" collapsed="false">
      <c r="A27" s="63" t="s">
        <v>81</v>
      </c>
      <c r="B27" s="63" t="s">
        <v>82</v>
      </c>
      <c r="C27" s="63" t="s">
        <v>44</v>
      </c>
      <c r="D27" s="66" t="str">
        <f aca="false">'контрол лист'!D26</f>
        <v>КИУ</v>
      </c>
      <c r="E27" s="66" t="n">
        <v>0</v>
      </c>
      <c r="F27" s="64" t="s">
        <v>46</v>
      </c>
      <c r="G27" s="68" t="n">
        <v>3</v>
      </c>
      <c r="H27" s="64" t="n">
        <v>0</v>
      </c>
      <c r="I27" s="64" t="s">
        <v>47</v>
      </c>
      <c r="J27" s="66" t="str">
        <f aca="false">'контрол лист'!J26</f>
        <v>АЛТ клей РОСС RU.АЯ12.Д02542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customFormat="false" ht="12" hidden="false" customHeight="true" outlineLevel="0" collapsed="false">
      <c r="A28" s="63" t="s">
        <v>83</v>
      </c>
      <c r="B28" s="66" t="n">
        <v>10.9</v>
      </c>
      <c r="C28" s="63" t="s">
        <v>44</v>
      </c>
      <c r="D28" s="66" t="str">
        <f aca="false">'контрол лист'!D27</f>
        <v>КИУ</v>
      </c>
      <c r="E28" s="66" t="n">
        <v>0</v>
      </c>
      <c r="F28" s="64" t="s">
        <v>46</v>
      </c>
      <c r="G28" s="68" t="n">
        <v>2</v>
      </c>
      <c r="H28" s="64" t="n">
        <v>0</v>
      </c>
      <c r="I28" s="64" t="s">
        <v>47</v>
      </c>
      <c r="J28" s="66" t="str">
        <f aca="false">'контрол лист'!J27</f>
        <v>АЛТ клей РОСС RU.АЯ12.Д02542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customFormat="false" ht="24" hidden="false" customHeight="true" outlineLevel="0" collapsed="false">
      <c r="A29" s="63" t="s">
        <v>84</v>
      </c>
      <c r="B29" s="66" t="n">
        <v>114</v>
      </c>
      <c r="C29" s="63" t="s">
        <v>44</v>
      </c>
      <c r="D29" s="66" t="str">
        <f aca="false">'контрол лист'!D28</f>
        <v>КИУ</v>
      </c>
      <c r="E29" s="66" t="n">
        <v>0</v>
      </c>
      <c r="F29" s="64" t="s">
        <v>46</v>
      </c>
      <c r="G29" s="68" t="n">
        <v>1</v>
      </c>
      <c r="H29" s="64" t="n">
        <v>0</v>
      </c>
      <c r="I29" s="64" t="s">
        <v>47</v>
      </c>
      <c r="J29" s="66" t="str">
        <f aca="false">'контрол лист'!J28</f>
        <v>АЛТ клей РОСС RU.АЯ12.Д02542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customFormat="false" ht="24" hidden="false" customHeight="true" outlineLevel="0" collapsed="false">
      <c r="A30" s="63" t="s">
        <v>85</v>
      </c>
      <c r="B30" s="63" t="s">
        <v>86</v>
      </c>
      <c r="C30" s="63" t="s">
        <v>44</v>
      </c>
      <c r="D30" s="66" t="str">
        <f aca="false">'контрол лист'!D29</f>
        <v>КИУ</v>
      </c>
      <c r="E30" s="66" t="n">
        <v>0</v>
      </c>
      <c r="F30" s="64" t="s">
        <v>46</v>
      </c>
      <c r="G30" s="68" t="n">
        <v>4</v>
      </c>
      <c r="H30" s="64" t="n">
        <v>0</v>
      </c>
      <c r="I30" s="64" t="s">
        <v>47</v>
      </c>
      <c r="J30" s="66" t="str">
        <f aca="false">'контрол лист'!J29</f>
        <v>АЛТ клей РОСС RU.АЯ12.Д02542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customFormat="false" ht="24" hidden="false" customHeight="true" outlineLevel="0" collapsed="false">
      <c r="A31" s="63" t="s">
        <v>87</v>
      </c>
      <c r="B31" s="66" t="n">
        <v>112</v>
      </c>
      <c r="C31" s="63" t="s">
        <v>44</v>
      </c>
      <c r="D31" s="66" t="str">
        <f aca="false">'контрол лист'!D30</f>
        <v>КИУ</v>
      </c>
      <c r="E31" s="66" t="n">
        <v>0</v>
      </c>
      <c r="F31" s="64" t="s">
        <v>46</v>
      </c>
      <c r="G31" s="68" t="n">
        <v>1</v>
      </c>
      <c r="H31" s="64" t="n">
        <v>0</v>
      </c>
      <c r="I31" s="64" t="s">
        <v>47</v>
      </c>
      <c r="J31" s="66" t="str">
        <f aca="false">'контрол лист'!J30</f>
        <v>АЛТ клей РОСС RU.АЯ12.Д02542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customFormat="false" ht="24" hidden="false" customHeight="true" outlineLevel="0" collapsed="false">
      <c r="A32" s="63" t="s">
        <v>88</v>
      </c>
      <c r="B32" s="63" t="s">
        <v>89</v>
      </c>
      <c r="C32" s="63" t="s">
        <v>44</v>
      </c>
      <c r="D32" s="66" t="str">
        <f aca="false">'контрол лист'!D31</f>
        <v>КИУ</v>
      </c>
      <c r="E32" s="66" t="n">
        <v>0</v>
      </c>
      <c r="F32" s="64" t="s">
        <v>46</v>
      </c>
      <c r="G32" s="68" t="n">
        <v>0</v>
      </c>
      <c r="H32" s="64" t="n">
        <v>0</v>
      </c>
      <c r="I32" s="64" t="s">
        <v>47</v>
      </c>
      <c r="J32" s="66" t="str">
        <f aca="false">'контрол лист'!J31</f>
        <v>АЛТ клей РОСС RU.АЯ12.Д02542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customFormat="false" ht="36" hidden="false" customHeight="true" outlineLevel="0" collapsed="false">
      <c r="A33" s="63" t="s">
        <v>79</v>
      </c>
      <c r="B33" s="63" t="s">
        <v>90</v>
      </c>
      <c r="C33" s="63" t="s">
        <v>44</v>
      </c>
      <c r="D33" s="66" t="str">
        <f aca="false">'контрол лист'!D32</f>
        <v>КИУ</v>
      </c>
      <c r="E33" s="66" t="n">
        <v>0</v>
      </c>
      <c r="F33" s="64" t="s">
        <v>46</v>
      </c>
      <c r="G33" s="68" t="n">
        <v>3</v>
      </c>
      <c r="H33" s="64" t="n">
        <v>0</v>
      </c>
      <c r="I33" s="64" t="s">
        <v>47</v>
      </c>
      <c r="J33" s="66" t="str">
        <f aca="false">'контрол лист'!J32</f>
        <v>АЛТ клей РОСС RU.АЯ12.Д02542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customFormat="false" ht="24" hidden="false" customHeight="true" outlineLevel="0" collapsed="false">
      <c r="A34" s="63" t="s">
        <v>78</v>
      </c>
      <c r="B34" s="66" t="n">
        <v>51.52</v>
      </c>
      <c r="C34" s="63" t="s">
        <v>44</v>
      </c>
      <c r="D34" s="66" t="str">
        <f aca="false">'контрол лист'!D33</f>
        <v>КИУ</v>
      </c>
      <c r="E34" s="66" t="n">
        <v>0</v>
      </c>
      <c r="F34" s="64" t="s">
        <v>46</v>
      </c>
      <c r="G34" s="68" t="n">
        <v>2</v>
      </c>
      <c r="H34" s="64" t="n">
        <v>0</v>
      </c>
      <c r="I34" s="64" t="s">
        <v>47</v>
      </c>
      <c r="J34" s="66" t="str">
        <f aca="false">'контрол лист'!J33</f>
        <v>АЛТ клей РОСС RU.АЯ12.Д02542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customFormat="false" ht="36" hidden="false" customHeight="true" outlineLevel="0" collapsed="false">
      <c r="A35" s="63" t="s">
        <v>91</v>
      </c>
      <c r="B35" s="63" t="s">
        <v>92</v>
      </c>
      <c r="C35" s="63" t="s">
        <v>44</v>
      </c>
      <c r="D35" s="66" t="str">
        <f aca="false">'контрол лист'!D34</f>
        <v>КИУ</v>
      </c>
      <c r="E35" s="66" t="n">
        <v>0</v>
      </c>
      <c r="F35" s="64" t="s">
        <v>46</v>
      </c>
      <c r="G35" s="68" t="n">
        <v>5</v>
      </c>
      <c r="H35" s="64" t="n">
        <v>0</v>
      </c>
      <c r="I35" s="64" t="s">
        <v>47</v>
      </c>
      <c r="J35" s="66" t="str">
        <f aca="false">'контрол лист'!J34</f>
        <v>АЛТ клей РОСС RU.АЯ12.Д02542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customFormat="false" ht="24" hidden="false" customHeight="true" outlineLevel="0" collapsed="false">
      <c r="A36" s="63" t="s">
        <v>93</v>
      </c>
      <c r="B36" s="63" t="s">
        <v>94</v>
      </c>
      <c r="C36" s="63" t="s">
        <v>44</v>
      </c>
      <c r="D36" s="66" t="str">
        <f aca="false">'контрол лист'!D35</f>
        <v>КИУ</v>
      </c>
      <c r="E36" s="66" t="n">
        <v>0</v>
      </c>
      <c r="F36" s="64" t="s">
        <v>46</v>
      </c>
      <c r="G36" s="68" t="n">
        <v>3</v>
      </c>
      <c r="H36" s="64" t="n">
        <v>0</v>
      </c>
      <c r="I36" s="64" t="s">
        <v>47</v>
      </c>
      <c r="J36" s="66" t="str">
        <f aca="false">'контрол лист'!J35</f>
        <v>АЛТ клей РОСС RU.АЯ12.Д02542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customFormat="false" ht="24" hidden="false" customHeight="true" outlineLevel="0" collapsed="false">
      <c r="A37" s="63" t="s">
        <v>95</v>
      </c>
      <c r="B37" s="63" t="s">
        <v>96</v>
      </c>
      <c r="C37" s="63" t="s">
        <v>44</v>
      </c>
      <c r="D37" s="66" t="str">
        <f aca="false">'контрол лист'!D36</f>
        <v>КИУ</v>
      </c>
      <c r="E37" s="66" t="n">
        <v>0</v>
      </c>
      <c r="F37" s="64" t="s">
        <v>46</v>
      </c>
      <c r="G37" s="68" t="n">
        <v>4</v>
      </c>
      <c r="H37" s="64" t="n">
        <v>0</v>
      </c>
      <c r="I37" s="64" t="s">
        <v>47</v>
      </c>
      <c r="J37" s="66" t="str">
        <f aca="false">'контрол лист'!J36</f>
        <v>АЛТ клей РОСС RU.АЯ12.Д02542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customFormat="false" ht="24" hidden="false" customHeight="true" outlineLevel="0" collapsed="false">
      <c r="A38" s="63" t="s">
        <v>97</v>
      </c>
      <c r="B38" s="63" t="s">
        <v>98</v>
      </c>
      <c r="C38" s="63" t="s">
        <v>44</v>
      </c>
      <c r="D38" s="66" t="str">
        <f aca="false">'контрол лист'!D37</f>
        <v>КИУ</v>
      </c>
      <c r="E38" s="66" t="n">
        <v>0</v>
      </c>
      <c r="F38" s="64" t="s">
        <v>46</v>
      </c>
      <c r="G38" s="68" t="n">
        <v>3</v>
      </c>
      <c r="H38" s="64" t="n">
        <v>0</v>
      </c>
      <c r="I38" s="64" t="s">
        <v>47</v>
      </c>
      <c r="J38" s="66" t="str">
        <f aca="false">'контрол лист'!J37</f>
        <v>АЛТ клей РОСС RU.АЯ12.Д02542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customFormat="false" ht="36" hidden="false" customHeight="true" outlineLevel="0" collapsed="false">
      <c r="A39" s="63" t="s">
        <v>99</v>
      </c>
      <c r="B39" s="66" t="n">
        <v>69</v>
      </c>
      <c r="C39" s="63" t="s">
        <v>44</v>
      </c>
      <c r="D39" s="66" t="str">
        <f aca="false">'контрол лист'!D38</f>
        <v>КИУ</v>
      </c>
      <c r="E39" s="66" t="n">
        <v>0</v>
      </c>
      <c r="F39" s="64" t="s">
        <v>46</v>
      </c>
      <c r="G39" s="68" t="n">
        <v>1</v>
      </c>
      <c r="H39" s="64" t="n">
        <v>0</v>
      </c>
      <c r="I39" s="64" t="s">
        <v>47</v>
      </c>
      <c r="J39" s="66" t="str">
        <f aca="false">'контрол лист'!J38</f>
        <v>АЛТ клей РОСС RU.АЯ12.Д02542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customFormat="false" ht="12" hidden="false" customHeight="true" outlineLevel="0" collapsed="false">
      <c r="A40" s="63" t="s">
        <v>100</v>
      </c>
      <c r="B40" s="66" t="n">
        <v>80</v>
      </c>
      <c r="C40" s="63" t="s">
        <v>44</v>
      </c>
      <c r="D40" s="66" t="str">
        <f aca="false">'контрол лист'!D39</f>
        <v>КИУ</v>
      </c>
      <c r="E40" s="66" t="n">
        <v>0</v>
      </c>
      <c r="F40" s="64" t="s">
        <v>46</v>
      </c>
      <c r="G40" s="68" t="n">
        <v>1</v>
      </c>
      <c r="H40" s="64" t="n">
        <v>0</v>
      </c>
      <c r="I40" s="64" t="s">
        <v>47</v>
      </c>
      <c r="J40" s="66" t="str">
        <f aca="false">'контрол лист'!J39</f>
        <v>АЛТ клей РОСС RU.АЯ12.Д02542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customFormat="false" ht="12" hidden="false" customHeight="true" outlineLevel="0" collapsed="false">
      <c r="A41" s="63" t="s">
        <v>101</v>
      </c>
      <c r="B41" s="66" t="n">
        <v>74.75</v>
      </c>
      <c r="C41" s="63" t="s">
        <v>44</v>
      </c>
      <c r="D41" s="66" t="str">
        <f aca="false">'контрол лист'!D40</f>
        <v>КИУ</v>
      </c>
      <c r="E41" s="66" t="n">
        <v>0</v>
      </c>
      <c r="F41" s="64" t="s">
        <v>46</v>
      </c>
      <c r="G41" s="68" t="n">
        <v>2</v>
      </c>
      <c r="H41" s="64" t="n">
        <v>0</v>
      </c>
      <c r="I41" s="64" t="s">
        <v>47</v>
      </c>
      <c r="J41" s="66" t="str">
        <f aca="false">'контрол лист'!J40</f>
        <v>АЛТ клей РОСС RU.АЯ12.Д02542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customFormat="false" ht="36" hidden="false" customHeight="true" outlineLevel="0" collapsed="false">
      <c r="A42" s="63" t="s">
        <v>102</v>
      </c>
      <c r="B42" s="63" t="s">
        <v>103</v>
      </c>
      <c r="C42" s="63" t="s">
        <v>44</v>
      </c>
      <c r="D42" s="66" t="str">
        <f aca="false">'контрол лист'!D41</f>
        <v>КИУ</v>
      </c>
      <c r="E42" s="66" t="n">
        <v>0</v>
      </c>
      <c r="F42" s="64" t="s">
        <v>46</v>
      </c>
      <c r="G42" s="68" t="n">
        <v>11</v>
      </c>
      <c r="H42" s="64" t="n">
        <v>0</v>
      </c>
      <c r="I42" s="64" t="s">
        <v>47</v>
      </c>
      <c r="J42" s="66" t="str">
        <f aca="false">'контрол лист'!J41</f>
        <v>АЛТ клей РОСС RU.АЯ12.Д02542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customFormat="false" ht="24" hidden="false" customHeight="true" outlineLevel="0" collapsed="false">
      <c r="A43" s="63" t="s">
        <v>104</v>
      </c>
      <c r="B43" s="66" t="n">
        <v>96.97</v>
      </c>
      <c r="C43" s="63" t="s">
        <v>44</v>
      </c>
      <c r="D43" s="66" t="str">
        <f aca="false">'контрол лист'!D42</f>
        <v>КИУ</v>
      </c>
      <c r="E43" s="66" t="n">
        <v>0</v>
      </c>
      <c r="F43" s="64" t="s">
        <v>46</v>
      </c>
      <c r="G43" s="68" t="n">
        <v>2</v>
      </c>
      <c r="H43" s="64" t="n">
        <v>0</v>
      </c>
      <c r="I43" s="64" t="s">
        <v>47</v>
      </c>
      <c r="J43" s="66" t="str">
        <f aca="false">'контрол лист'!J42</f>
        <v>АЛТ клей РОСС RU.АЯ12.Д02542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customFormat="false" ht="24" hidden="false" customHeight="true" outlineLevel="0" collapsed="false">
      <c r="A44" s="63" t="s">
        <v>105</v>
      </c>
      <c r="B44" s="63" t="s">
        <v>106</v>
      </c>
      <c r="C44" s="63" t="s">
        <v>44</v>
      </c>
      <c r="D44" s="66" t="str">
        <f aca="false">'контрол лист'!D43</f>
        <v>КИУ</v>
      </c>
      <c r="E44" s="66" t="n">
        <v>0</v>
      </c>
      <c r="F44" s="64" t="s">
        <v>46</v>
      </c>
      <c r="G44" s="68" t="n">
        <v>3</v>
      </c>
      <c r="H44" s="64" t="n">
        <v>0</v>
      </c>
      <c r="I44" s="64" t="s">
        <v>47</v>
      </c>
      <c r="J44" s="66" t="str">
        <f aca="false">'контрол лист'!J43</f>
        <v>АЛТ клей РОСС RU.АЯ12.Д02542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customFormat="false" ht="24" hidden="false" customHeight="true" outlineLevel="0" collapsed="false">
      <c r="A45" s="63" t="s">
        <v>107</v>
      </c>
      <c r="B45" s="63" t="s">
        <v>108</v>
      </c>
      <c r="C45" s="63" t="s">
        <v>44</v>
      </c>
      <c r="D45" s="66" t="str">
        <f aca="false">'контрол лист'!D44</f>
        <v>КИУ</v>
      </c>
      <c r="E45" s="66" t="n">
        <v>0</v>
      </c>
      <c r="F45" s="64" t="s">
        <v>46</v>
      </c>
      <c r="G45" s="68" t="n">
        <v>4</v>
      </c>
      <c r="H45" s="64" t="n">
        <v>0</v>
      </c>
      <c r="I45" s="64" t="s">
        <v>47</v>
      </c>
      <c r="J45" s="66" t="str">
        <f aca="false">'контрол лист'!J44</f>
        <v>АЛТ клей РОСС RU.АЯ12.Д02542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customFormat="false" ht="36" hidden="false" customHeight="true" outlineLevel="0" collapsed="false">
      <c r="A46" s="63" t="s">
        <v>109</v>
      </c>
      <c r="B46" s="63" t="s">
        <v>110</v>
      </c>
      <c r="C46" s="63" t="s">
        <v>111</v>
      </c>
      <c r="D46" s="66" t="str">
        <f aca="false">'контрол лист'!D45</f>
        <v>КИУ</v>
      </c>
      <c r="E46" s="66" t="n">
        <v>0</v>
      </c>
      <c r="F46" s="64" t="s">
        <v>46</v>
      </c>
      <c r="G46" s="66" t="n">
        <v>8</v>
      </c>
      <c r="H46" s="64" t="n">
        <v>0</v>
      </c>
      <c r="I46" s="64" t="s">
        <v>47</v>
      </c>
      <c r="J46" s="63" t="s">
        <v>112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customFormat="false" ht="24" hidden="false" customHeight="true" outlineLevel="0" collapsed="false">
      <c r="A47" s="63" t="s">
        <v>113</v>
      </c>
      <c r="B47" s="63" t="s">
        <v>114</v>
      </c>
      <c r="C47" s="63" t="s">
        <v>111</v>
      </c>
      <c r="D47" s="66" t="str">
        <f aca="false">'контрол лист'!D46</f>
        <v>КИУ</v>
      </c>
      <c r="E47" s="66" t="n">
        <v>0</v>
      </c>
      <c r="F47" s="64" t="s">
        <v>46</v>
      </c>
      <c r="G47" s="66" t="n">
        <v>10</v>
      </c>
      <c r="H47" s="64" t="n">
        <v>0</v>
      </c>
      <c r="I47" s="64" t="s">
        <v>47</v>
      </c>
      <c r="J47" s="66" t="str">
        <f aca="false">'контрол лист'!J46</f>
        <v>Бродифакум 0,005% РОСС RU Д-RU.АД37.В.11289/19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customFormat="false" ht="24" hidden="false" customHeight="true" outlineLevel="0" collapsed="false">
      <c r="A48" s="63" t="s">
        <v>115</v>
      </c>
      <c r="B48" s="63" t="s">
        <v>116</v>
      </c>
      <c r="C48" s="63" t="s">
        <v>111</v>
      </c>
      <c r="D48" s="66" t="str">
        <f aca="false">'контрол лист'!D47</f>
        <v>КИУ</v>
      </c>
      <c r="E48" s="66" t="n">
        <v>0</v>
      </c>
      <c r="F48" s="64" t="s">
        <v>46</v>
      </c>
      <c r="G48" s="66" t="n">
        <v>8</v>
      </c>
      <c r="H48" s="64" t="n">
        <v>0</v>
      </c>
      <c r="I48" s="64" t="s">
        <v>47</v>
      </c>
      <c r="J48" s="66" t="str">
        <f aca="false">'контрол лист'!J47</f>
        <v>Бродифакум 0,005% РОСС RU Д-RU.АД37.В.11289/19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customFormat="false" ht="24" hidden="false" customHeight="true" outlineLevel="0" collapsed="false">
      <c r="A49" s="63" t="s">
        <v>117</v>
      </c>
      <c r="B49" s="63" t="s">
        <v>118</v>
      </c>
      <c r="C49" s="63" t="s">
        <v>111</v>
      </c>
      <c r="D49" s="66" t="str">
        <f aca="false">'контрол лист'!D48</f>
        <v>КИУ</v>
      </c>
      <c r="E49" s="66" t="n">
        <v>0</v>
      </c>
      <c r="F49" s="64" t="s">
        <v>46</v>
      </c>
      <c r="G49" s="66" t="n">
        <v>8</v>
      </c>
      <c r="H49" s="64" t="n">
        <v>0</v>
      </c>
      <c r="I49" s="64" t="s">
        <v>47</v>
      </c>
      <c r="J49" s="66" t="str">
        <f aca="false">'контрол лист'!J48</f>
        <v>Бродифакум 0,005% РОСС RU Д-RU.АД37.В.11289/19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customFormat="false" ht="24" hidden="false" customHeight="true" outlineLevel="0" collapsed="false">
      <c r="A50" s="63" t="s">
        <v>119</v>
      </c>
      <c r="B50" s="63" t="s">
        <v>120</v>
      </c>
      <c r="C50" s="63" t="s">
        <v>111</v>
      </c>
      <c r="D50" s="66" t="str">
        <f aca="false">'контрол лист'!D49</f>
        <v>КИУ</v>
      </c>
      <c r="E50" s="66" t="n">
        <v>0</v>
      </c>
      <c r="F50" s="64" t="s">
        <v>46</v>
      </c>
      <c r="G50" s="66" t="n">
        <v>8</v>
      </c>
      <c r="H50" s="64" t="n">
        <v>0</v>
      </c>
      <c r="I50" s="64" t="s">
        <v>47</v>
      </c>
      <c r="J50" s="66" t="str">
        <f aca="false">'контрол лист'!J49</f>
        <v>Бродифакум 0,005% РОСС RU Д-RU.АД37.В.11289/19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customFormat="false" ht="24" hidden="false" customHeight="true" outlineLevel="0" collapsed="false">
      <c r="A51" s="63" t="s">
        <v>121</v>
      </c>
      <c r="B51" s="63" t="s">
        <v>122</v>
      </c>
      <c r="C51" s="63" t="s">
        <v>111</v>
      </c>
      <c r="D51" s="66" t="str">
        <f aca="false">'контрол лист'!D50</f>
        <v>КИУ</v>
      </c>
      <c r="E51" s="66" t="n">
        <v>0</v>
      </c>
      <c r="F51" s="64" t="s">
        <v>123</v>
      </c>
      <c r="G51" s="66" t="n">
        <v>5</v>
      </c>
      <c r="H51" s="64" t="n">
        <v>0</v>
      </c>
      <c r="I51" s="64" t="s">
        <v>47</v>
      </c>
      <c r="J51" s="66" t="str">
        <f aca="false">'контрол лист'!J50</f>
        <v>Бродифакум 0,005% РОСС RU Д-RU.АД37.В.11289/19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customFormat="false" ht="36" hidden="false" customHeight="true" outlineLevel="0" collapsed="false">
      <c r="A52" s="63" t="s">
        <v>124</v>
      </c>
      <c r="B52" s="63" t="s">
        <v>125</v>
      </c>
      <c r="C52" s="63" t="s">
        <v>111</v>
      </c>
      <c r="D52" s="66" t="str">
        <f aca="false">'контрол лист'!D51</f>
        <v>КИУ</v>
      </c>
      <c r="E52" s="66" t="n">
        <v>0</v>
      </c>
      <c r="F52" s="64" t="s">
        <v>123</v>
      </c>
      <c r="G52" s="66" t="n">
        <v>11</v>
      </c>
      <c r="H52" s="64" t="n">
        <v>0</v>
      </c>
      <c r="I52" s="64" t="s">
        <v>47</v>
      </c>
      <c r="J52" s="66" t="str">
        <f aca="false">'контрол лист'!J51</f>
        <v>Бродифакум 0,005% РОСС RU Д-RU.АД37.В.11289/19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customFormat="false" ht="24" hidden="false" customHeight="true" outlineLevel="0" collapsed="false">
      <c r="A53" s="63" t="s">
        <v>126</v>
      </c>
      <c r="B53" s="63" t="s">
        <v>127</v>
      </c>
      <c r="C53" s="63" t="s">
        <v>111</v>
      </c>
      <c r="D53" s="66" t="str">
        <f aca="false">'контрол лист'!D52</f>
        <v>КИУ</v>
      </c>
      <c r="E53" s="66" t="n">
        <v>0</v>
      </c>
      <c r="F53" s="64" t="s">
        <v>128</v>
      </c>
      <c r="G53" s="66" t="n">
        <v>6</v>
      </c>
      <c r="H53" s="64" t="n">
        <v>0</v>
      </c>
      <c r="I53" s="64" t="s">
        <v>47</v>
      </c>
      <c r="J53" s="66" t="str">
        <f aca="false">'контрол лист'!J52</f>
        <v>Бродифакум 0,005% РОСС RU Д-RU.АД37.В.11289/19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customFormat="false" ht="24" hidden="false" customHeight="true" outlineLevel="0" collapsed="false">
      <c r="A54" s="63" t="s">
        <v>129</v>
      </c>
      <c r="B54" s="63" t="s">
        <v>130</v>
      </c>
      <c r="C54" s="63" t="s">
        <v>111</v>
      </c>
      <c r="D54" s="66" t="str">
        <f aca="false">'контрол лист'!D53</f>
        <v>КИУ</v>
      </c>
      <c r="E54" s="66" t="n">
        <v>0</v>
      </c>
      <c r="F54" s="64" t="s">
        <v>128</v>
      </c>
      <c r="G54" s="66" t="n">
        <v>6</v>
      </c>
      <c r="H54" s="64" t="n">
        <v>0</v>
      </c>
      <c r="I54" s="64" t="s">
        <v>47</v>
      </c>
      <c r="J54" s="66" t="str">
        <f aca="false">'контрол лист'!J53</f>
        <v>Бродифакум 0,005% РОСС RU Д-RU.АД37.В.11289/19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customFormat="false" ht="84" hidden="false" customHeight="true" outlineLevel="0" collapsed="false">
      <c r="A55" s="63" t="s">
        <v>131</v>
      </c>
      <c r="B55" s="63" t="s">
        <v>132</v>
      </c>
      <c r="C55" s="63" t="s">
        <v>111</v>
      </c>
      <c r="D55" s="66" t="str">
        <f aca="false">'контрол лист'!D54</f>
        <v>КИУ</v>
      </c>
      <c r="E55" s="66" t="n">
        <v>0</v>
      </c>
      <c r="F55" s="64" t="s">
        <v>133</v>
      </c>
      <c r="G55" s="66" t="n">
        <v>26</v>
      </c>
      <c r="H55" s="64" t="n">
        <v>0</v>
      </c>
      <c r="I55" s="64" t="s">
        <v>47</v>
      </c>
      <c r="J55" s="66" t="str">
        <f aca="false">'контрол лист'!J54</f>
        <v>Бродифакум 0,005% РОСС RU Д-RU.АД37.В.11289/19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customFormat="false" ht="120" hidden="false" customHeight="true" outlineLevel="0" collapsed="false">
      <c r="A56" s="63" t="s">
        <v>134</v>
      </c>
      <c r="B56" s="63" t="s">
        <v>135</v>
      </c>
      <c r="C56" s="63" t="s">
        <v>111</v>
      </c>
      <c r="D56" s="66" t="str">
        <f aca="false">'контрол лист'!D55</f>
        <v>КИУ</v>
      </c>
      <c r="E56" s="63" t="s">
        <v>67</v>
      </c>
      <c r="F56" s="64" t="s">
        <v>133</v>
      </c>
      <c r="G56" s="66" t="n">
        <v>31</v>
      </c>
      <c r="H56" s="64" t="n">
        <v>0</v>
      </c>
      <c r="I56" s="64" t="s">
        <v>47</v>
      </c>
      <c r="J56" s="66" t="str">
        <f aca="false">'контрол лист'!J55</f>
        <v>Бродифакум 0,005% РОСС RU Д-RU.АД37.В.11289/19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customFormat="false" ht="48" hidden="false" customHeight="true" outlineLevel="0" collapsed="false">
      <c r="A57" s="63" t="s">
        <v>136</v>
      </c>
      <c r="B57" s="63" t="s">
        <v>137</v>
      </c>
      <c r="C57" s="63" t="s">
        <v>111</v>
      </c>
      <c r="D57" s="66" t="str">
        <f aca="false">'контрол лист'!D56</f>
        <v>КИУ</v>
      </c>
      <c r="E57" s="63" t="s">
        <v>67</v>
      </c>
      <c r="F57" s="64" t="s">
        <v>128</v>
      </c>
      <c r="G57" s="66" t="n">
        <v>13</v>
      </c>
      <c r="H57" s="64" t="n">
        <v>0</v>
      </c>
      <c r="I57" s="64" t="s">
        <v>47</v>
      </c>
      <c r="J57" s="66" t="str">
        <f aca="false">'контрол лист'!J56</f>
        <v>Бродифакум 0,005% РОСС RU Д-RU.АД37.В.11289/19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customFormat="false" ht="48" hidden="false" customHeight="true" outlineLevel="0" collapsed="false">
      <c r="A58" s="63" t="s">
        <v>138</v>
      </c>
      <c r="B58" s="63" t="s">
        <v>139</v>
      </c>
      <c r="C58" s="63" t="s">
        <v>111</v>
      </c>
      <c r="D58" s="66" t="str">
        <f aca="false">'контрол лист'!D57</f>
        <v>КИУ</v>
      </c>
      <c r="E58" s="66" t="n">
        <v>0</v>
      </c>
      <c r="F58" s="64" t="s">
        <v>128</v>
      </c>
      <c r="G58" s="66" t="n">
        <v>16</v>
      </c>
      <c r="H58" s="64" t="n">
        <v>0</v>
      </c>
      <c r="I58" s="64" t="s">
        <v>47</v>
      </c>
      <c r="J58" s="66" t="str">
        <f aca="false">'контрол лист'!J57</f>
        <v>Бродифакум 0,005% РОСС RU Д-RU.АД37.В.11289/19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customFormat="false" ht="24" hidden="false" customHeight="true" outlineLevel="0" collapsed="false">
      <c r="A59" s="69" t="s">
        <v>140</v>
      </c>
      <c r="B59" s="66" t="n">
        <f aca="false">SUM('контрол лист'!G7:G45)</f>
        <v>112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customFormat="false" ht="24" hidden="false" customHeight="true" outlineLevel="0" collapsed="false">
      <c r="A60" s="69" t="s">
        <v>141</v>
      </c>
      <c r="B60" s="66" t="n">
        <f aca="false">SUM('контрол лист'!G46:G58)</f>
        <v>156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customFormat="false" ht="38.25" hidden="false" customHeight="true" outlineLevel="0" collapsed="false">
      <c r="A61" s="69" t="s">
        <v>142</v>
      </c>
      <c r="B61" s="66" t="n">
        <f aca="false">'контрол лист'!B59+'контрол лист'!B60</f>
        <v>268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customFormat="false" ht="39" hidden="false" customHeight="true" outlineLevel="0" collapsed="false">
      <c r="A62" s="62" t="s">
        <v>143</v>
      </c>
      <c r="B62" s="62"/>
      <c r="C62" s="62"/>
      <c r="D62" s="62"/>
      <c r="E62" s="62"/>
      <c r="F62" s="62"/>
      <c r="G62" s="62"/>
      <c r="H62" s="62"/>
      <c r="I62" s="62"/>
      <c r="J62" s="62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customFormat="false" ht="72" hidden="false" customHeight="true" outlineLevel="0" collapsed="false">
      <c r="A63" s="62" t="s">
        <v>144</v>
      </c>
      <c r="B63" s="62"/>
      <c r="C63" s="62"/>
      <c r="D63" s="62"/>
      <c r="E63" s="62"/>
      <c r="F63" s="62"/>
      <c r="G63" s="62"/>
      <c r="H63" s="62"/>
      <c r="I63" s="62"/>
      <c r="J63" s="62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customFormat="false" ht="24" hidden="false" customHeight="true" outlineLevel="0" collapsed="false">
      <c r="A64" s="70" t="s">
        <v>145</v>
      </c>
      <c r="B64" s="71" t="s">
        <v>146</v>
      </c>
      <c r="C64" s="71"/>
      <c r="D64" s="71"/>
      <c r="E64" s="71"/>
      <c r="F64" s="71"/>
      <c r="G64" s="70" t="s">
        <v>147</v>
      </c>
      <c r="H64" s="70"/>
      <c r="I64" s="70" t="s">
        <v>148</v>
      </c>
      <c r="J64" s="72"/>
      <c r="K64" s="73"/>
      <c r="L64" s="73"/>
      <c r="M64" s="73"/>
      <c r="N64" s="73"/>
      <c r="O64" s="73"/>
      <c r="P64" s="70" t="s">
        <v>149</v>
      </c>
      <c r="Q64" s="70"/>
      <c r="R64" s="70" t="s">
        <v>148</v>
      </c>
      <c r="S64" s="70" t="s">
        <v>145</v>
      </c>
      <c r="T64" s="71" t="s">
        <v>146</v>
      </c>
      <c r="U64" s="71"/>
      <c r="V64" s="71"/>
      <c r="W64" s="71"/>
      <c r="X64" s="71"/>
      <c r="Y64" s="70" t="s">
        <v>149</v>
      </c>
      <c r="Z64" s="70"/>
      <c r="AA64" s="70" t="s">
        <v>148</v>
      </c>
      <c r="AB64" s="70" t="s">
        <v>145</v>
      </c>
      <c r="AC64" s="71" t="s">
        <v>146</v>
      </c>
      <c r="AD64" s="71"/>
      <c r="AE64" s="71"/>
      <c r="AF64" s="71"/>
      <c r="AG64" s="71"/>
      <c r="AH64" s="70" t="s">
        <v>149</v>
      </c>
      <c r="AI64" s="70"/>
      <c r="AJ64" s="70" t="s">
        <v>148</v>
      </c>
      <c r="AK64" s="70" t="s">
        <v>145</v>
      </c>
      <c r="AL64" s="71" t="s">
        <v>146</v>
      </c>
      <c r="AM64" s="71"/>
      <c r="AN64" s="71"/>
      <c r="AO64" s="71"/>
      <c r="AP64" s="71"/>
      <c r="AQ64" s="70" t="s">
        <v>149</v>
      </c>
      <c r="AR64" s="70"/>
      <c r="AS64" s="70" t="s">
        <v>148</v>
      </c>
      <c r="AT64" s="70" t="s">
        <v>145</v>
      </c>
      <c r="AU64" s="71" t="s">
        <v>146</v>
      </c>
      <c r="AV64" s="71"/>
      <c r="AW64" s="71"/>
      <c r="AX64" s="71"/>
      <c r="AY64" s="71"/>
      <c r="AZ64" s="70" t="s">
        <v>149</v>
      </c>
      <c r="BA64" s="70"/>
      <c r="BB64" s="70" t="s">
        <v>148</v>
      </c>
      <c r="BC64" s="70" t="s">
        <v>145</v>
      </c>
      <c r="BD64" s="71" t="s">
        <v>146</v>
      </c>
      <c r="BE64" s="71"/>
      <c r="BF64" s="71"/>
      <c r="BG64" s="71"/>
      <c r="BH64" s="71"/>
      <c r="BI64" s="70" t="s">
        <v>149</v>
      </c>
      <c r="BJ64" s="70"/>
      <c r="BK64" s="70" t="s">
        <v>148</v>
      </c>
      <c r="BL64" s="70" t="s">
        <v>145</v>
      </c>
      <c r="BM64" s="71" t="s">
        <v>146</v>
      </c>
      <c r="BN64" s="71"/>
      <c r="BO64" s="71"/>
      <c r="BP64" s="71"/>
      <c r="BQ64" s="71"/>
      <c r="BR64" s="70" t="s">
        <v>149</v>
      </c>
      <c r="BS64" s="70"/>
      <c r="BT64" s="70" t="s">
        <v>148</v>
      </c>
      <c r="BU64" s="70" t="s">
        <v>145</v>
      </c>
      <c r="BV64" s="71" t="s">
        <v>146</v>
      </c>
      <c r="BW64" s="71"/>
      <c r="BX64" s="71"/>
      <c r="BY64" s="71"/>
      <c r="BZ64" s="71"/>
      <c r="CA64" s="70" t="s">
        <v>149</v>
      </c>
      <c r="CB64" s="70"/>
      <c r="CC64" s="70" t="s">
        <v>148</v>
      </c>
      <c r="CD64" s="70" t="s">
        <v>145</v>
      </c>
      <c r="CE64" s="71" t="s">
        <v>146</v>
      </c>
      <c r="CF64" s="71"/>
      <c r="CG64" s="71"/>
      <c r="CH64" s="71"/>
      <c r="CI64" s="71"/>
      <c r="CJ64" s="70" t="s">
        <v>149</v>
      </c>
      <c r="CK64" s="70"/>
      <c r="CL64" s="70" t="s">
        <v>148</v>
      </c>
      <c r="CM64" s="70" t="s">
        <v>145</v>
      </c>
      <c r="CN64" s="71" t="s">
        <v>146</v>
      </c>
      <c r="CO64" s="71"/>
      <c r="CP64" s="71"/>
      <c r="CQ64" s="71"/>
      <c r="CR64" s="71"/>
      <c r="CS64" s="70" t="s">
        <v>149</v>
      </c>
      <c r="CT64" s="70"/>
      <c r="CU64" s="70" t="s">
        <v>148</v>
      </c>
      <c r="CV64" s="70" t="s">
        <v>145</v>
      </c>
      <c r="CW64" s="71" t="s">
        <v>146</v>
      </c>
      <c r="CX64" s="71"/>
      <c r="CY64" s="71"/>
      <c r="CZ64" s="71"/>
      <c r="DA64" s="71"/>
      <c r="DB64" s="70" t="s">
        <v>149</v>
      </c>
      <c r="DC64" s="70"/>
      <c r="DD64" s="70" t="s">
        <v>148</v>
      </c>
      <c r="DE64" s="70" t="s">
        <v>145</v>
      </c>
      <c r="DF64" s="71" t="s">
        <v>146</v>
      </c>
      <c r="DG64" s="71"/>
      <c r="DH64" s="71"/>
      <c r="DI64" s="71"/>
      <c r="DJ64" s="71"/>
      <c r="DK64" s="70" t="s">
        <v>149</v>
      </c>
      <c r="DL64" s="70"/>
      <c r="DM64" s="70" t="s">
        <v>148</v>
      </c>
      <c r="DN64" s="70" t="s">
        <v>145</v>
      </c>
      <c r="DO64" s="71" t="s">
        <v>146</v>
      </c>
      <c r="DP64" s="71"/>
      <c r="DQ64" s="71"/>
      <c r="DR64" s="71"/>
      <c r="DS64" s="71"/>
      <c r="DT64" s="70" t="s">
        <v>149</v>
      </c>
      <c r="DU64" s="70"/>
      <c r="DV64" s="70" t="s">
        <v>148</v>
      </c>
      <c r="DW64" s="70" t="s">
        <v>145</v>
      </c>
      <c r="DX64" s="71" t="s">
        <v>146</v>
      </c>
      <c r="DY64" s="71"/>
      <c r="DZ64" s="71"/>
      <c r="EA64" s="71"/>
      <c r="EB64" s="71"/>
      <c r="EC64" s="70" t="s">
        <v>149</v>
      </c>
      <c r="ED64" s="70"/>
      <c r="EE64" s="70" t="s">
        <v>148</v>
      </c>
      <c r="EF64" s="70" t="s">
        <v>145</v>
      </c>
      <c r="EG64" s="71" t="s">
        <v>146</v>
      </c>
      <c r="EH64" s="71"/>
      <c r="EI64" s="71"/>
      <c r="EJ64" s="71"/>
      <c r="EK64" s="71"/>
      <c r="EL64" s="70" t="s">
        <v>149</v>
      </c>
      <c r="EM64" s="70"/>
      <c r="EN64" s="70" t="s">
        <v>148</v>
      </c>
      <c r="EO64" s="70" t="s">
        <v>145</v>
      </c>
      <c r="EP64" s="71" t="s">
        <v>146</v>
      </c>
      <c r="EQ64" s="71"/>
      <c r="ER64" s="71"/>
      <c r="ES64" s="71"/>
      <c r="ET64" s="71"/>
      <c r="EU64" s="70" t="s">
        <v>149</v>
      </c>
      <c r="EV64" s="70"/>
      <c r="EW64" s="70" t="s">
        <v>148</v>
      </c>
      <c r="EX64" s="70" t="s">
        <v>145</v>
      </c>
      <c r="EY64" s="71" t="s">
        <v>146</v>
      </c>
      <c r="EZ64" s="71"/>
      <c r="FA64" s="71"/>
      <c r="FB64" s="71"/>
      <c r="FC64" s="71"/>
      <c r="FD64" s="70" t="s">
        <v>149</v>
      </c>
      <c r="FE64" s="70"/>
      <c r="FF64" s="70" t="s">
        <v>148</v>
      </c>
      <c r="FG64" s="70" t="s">
        <v>145</v>
      </c>
      <c r="FH64" s="71" t="s">
        <v>146</v>
      </c>
      <c r="FI64" s="71"/>
      <c r="FJ64" s="71"/>
      <c r="FK64" s="71"/>
      <c r="FL64" s="71"/>
      <c r="FM64" s="70" t="s">
        <v>149</v>
      </c>
      <c r="FN64" s="70"/>
      <c r="FO64" s="70" t="s">
        <v>148</v>
      </c>
      <c r="FP64" s="70" t="s">
        <v>145</v>
      </c>
      <c r="FQ64" s="71" t="s">
        <v>146</v>
      </c>
      <c r="FR64" s="71"/>
      <c r="FS64" s="71"/>
      <c r="FT64" s="71"/>
      <c r="FU64" s="71"/>
      <c r="FV64" s="70" t="s">
        <v>149</v>
      </c>
      <c r="FW64" s="70"/>
      <c r="FX64" s="70" t="s">
        <v>148</v>
      </c>
      <c r="FY64" s="70" t="s">
        <v>145</v>
      </c>
      <c r="FZ64" s="71" t="s">
        <v>146</v>
      </c>
      <c r="GA64" s="71"/>
      <c r="GB64" s="71"/>
      <c r="GC64" s="71"/>
      <c r="GD64" s="71"/>
      <c r="GE64" s="70" t="s">
        <v>149</v>
      </c>
      <c r="GF64" s="70"/>
      <c r="GG64" s="70" t="s">
        <v>148</v>
      </c>
      <c r="GH64" s="70" t="s">
        <v>145</v>
      </c>
      <c r="GI64" s="71" t="s">
        <v>146</v>
      </c>
      <c r="GJ64" s="71"/>
      <c r="GK64" s="71"/>
      <c r="GL64" s="71"/>
      <c r="GM64" s="71"/>
      <c r="GN64" s="70" t="s">
        <v>149</v>
      </c>
      <c r="GO64" s="70"/>
      <c r="GP64" s="70" t="s">
        <v>148</v>
      </c>
      <c r="GQ64" s="70" t="s">
        <v>145</v>
      </c>
      <c r="GR64" s="71" t="s">
        <v>146</v>
      </c>
      <c r="GS64" s="71"/>
      <c r="GT64" s="71"/>
      <c r="GU64" s="71"/>
      <c r="GV64" s="71"/>
      <c r="GW64" s="70" t="s">
        <v>149</v>
      </c>
      <c r="GX64" s="70"/>
      <c r="GY64" s="70" t="s">
        <v>148</v>
      </c>
      <c r="GZ64" s="70" t="s">
        <v>145</v>
      </c>
      <c r="HA64" s="71" t="s">
        <v>146</v>
      </c>
      <c r="HB64" s="71"/>
      <c r="HC64" s="71"/>
      <c r="HD64" s="71"/>
      <c r="HE64" s="71"/>
      <c r="HF64" s="70" t="s">
        <v>149</v>
      </c>
      <c r="HG64" s="70"/>
      <c r="HH64" s="70" t="s">
        <v>148</v>
      </c>
      <c r="HI64" s="70" t="s">
        <v>145</v>
      </c>
      <c r="HJ64" s="71" t="s">
        <v>146</v>
      </c>
      <c r="HK64" s="71"/>
      <c r="HL64" s="71"/>
      <c r="HM64" s="71"/>
      <c r="HN64" s="71"/>
      <c r="HO64" s="70" t="s">
        <v>149</v>
      </c>
      <c r="HP64" s="70"/>
      <c r="HQ64" s="70" t="s">
        <v>148</v>
      </c>
      <c r="HR64" s="70" t="s">
        <v>145</v>
      </c>
      <c r="HS64" s="71" t="s">
        <v>146</v>
      </c>
      <c r="HT64" s="71"/>
      <c r="HU64" s="71"/>
      <c r="HV64" s="71"/>
      <c r="HW64" s="71"/>
      <c r="HX64" s="70" t="s">
        <v>149</v>
      </c>
      <c r="HY64" s="70"/>
      <c r="HZ64" s="70" t="s">
        <v>148</v>
      </c>
      <c r="IA64" s="70" t="s">
        <v>145</v>
      </c>
      <c r="IB64" s="71" t="s">
        <v>146</v>
      </c>
      <c r="IC64" s="71"/>
      <c r="ID64" s="71"/>
      <c r="IE64" s="71"/>
      <c r="IF64" s="71"/>
      <c r="IG64" s="70" t="s">
        <v>149</v>
      </c>
      <c r="IH64" s="70"/>
      <c r="II64" s="70" t="s">
        <v>148</v>
      </c>
      <c r="IJ64" s="70" t="s">
        <v>145</v>
      </c>
      <c r="IK64" s="71" t="s">
        <v>146</v>
      </c>
      <c r="IL64" s="71"/>
      <c r="IM64" s="71"/>
      <c r="IN64" s="71"/>
      <c r="IO64" s="71"/>
      <c r="IP64" s="70" t="s">
        <v>149</v>
      </c>
      <c r="IQ64" s="70"/>
      <c r="IR64" s="70" t="s">
        <v>148</v>
      </c>
      <c r="IS64" s="70" t="s">
        <v>145</v>
      </c>
      <c r="IT64" s="71" t="s">
        <v>146</v>
      </c>
      <c r="IU64" s="71"/>
      <c r="IV64" s="71"/>
    </row>
    <row r="65" customFormat="false" ht="35.25" hidden="false" customHeight="true" outlineLevel="0" collapsed="false">
      <c r="A65" s="70" t="s">
        <v>150</v>
      </c>
      <c r="B65" s="71" t="s">
        <v>151</v>
      </c>
      <c r="C65" s="71"/>
      <c r="D65" s="71"/>
      <c r="E65" s="71"/>
      <c r="F65" s="71"/>
      <c r="G65" s="70" t="s">
        <v>152</v>
      </c>
      <c r="H65" s="70"/>
      <c r="I65" s="70" t="s">
        <v>153</v>
      </c>
      <c r="J65" s="72"/>
      <c r="K65" s="73"/>
      <c r="L65" s="73"/>
      <c r="M65" s="73"/>
      <c r="N65" s="73"/>
      <c r="O65" s="73"/>
      <c r="P65" s="70" t="s">
        <v>152</v>
      </c>
      <c r="Q65" s="70"/>
      <c r="R65" s="70" t="s">
        <v>154</v>
      </c>
      <c r="S65" s="70" t="s">
        <v>155</v>
      </c>
      <c r="T65" s="71" t="s">
        <v>151</v>
      </c>
      <c r="U65" s="71"/>
      <c r="V65" s="71"/>
      <c r="W65" s="71"/>
      <c r="X65" s="71"/>
      <c r="Y65" s="70" t="s">
        <v>152</v>
      </c>
      <c r="Z65" s="70"/>
      <c r="AA65" s="70" t="s">
        <v>154</v>
      </c>
      <c r="AB65" s="70" t="s">
        <v>155</v>
      </c>
      <c r="AC65" s="71" t="s">
        <v>151</v>
      </c>
      <c r="AD65" s="71"/>
      <c r="AE65" s="71"/>
      <c r="AF65" s="71"/>
      <c r="AG65" s="71"/>
      <c r="AH65" s="70" t="s">
        <v>152</v>
      </c>
      <c r="AI65" s="70"/>
      <c r="AJ65" s="70" t="s">
        <v>154</v>
      </c>
      <c r="AK65" s="70" t="s">
        <v>155</v>
      </c>
      <c r="AL65" s="71" t="s">
        <v>151</v>
      </c>
      <c r="AM65" s="71"/>
      <c r="AN65" s="71"/>
      <c r="AO65" s="71"/>
      <c r="AP65" s="71"/>
      <c r="AQ65" s="70" t="s">
        <v>152</v>
      </c>
      <c r="AR65" s="70"/>
      <c r="AS65" s="70" t="s">
        <v>154</v>
      </c>
      <c r="AT65" s="70" t="s">
        <v>155</v>
      </c>
      <c r="AU65" s="71" t="s">
        <v>151</v>
      </c>
      <c r="AV65" s="71"/>
      <c r="AW65" s="71"/>
      <c r="AX65" s="71"/>
      <c r="AY65" s="71"/>
      <c r="AZ65" s="70" t="s">
        <v>152</v>
      </c>
      <c r="BA65" s="70"/>
      <c r="BB65" s="70" t="s">
        <v>154</v>
      </c>
      <c r="BC65" s="70" t="s">
        <v>155</v>
      </c>
      <c r="BD65" s="71" t="s">
        <v>151</v>
      </c>
      <c r="BE65" s="71"/>
      <c r="BF65" s="71"/>
      <c r="BG65" s="71"/>
      <c r="BH65" s="71"/>
      <c r="BI65" s="70" t="s">
        <v>152</v>
      </c>
      <c r="BJ65" s="70"/>
      <c r="BK65" s="70" t="s">
        <v>154</v>
      </c>
      <c r="BL65" s="70" t="s">
        <v>155</v>
      </c>
      <c r="BM65" s="71" t="s">
        <v>151</v>
      </c>
      <c r="BN65" s="71"/>
      <c r="BO65" s="71"/>
      <c r="BP65" s="71"/>
      <c r="BQ65" s="71"/>
      <c r="BR65" s="70" t="s">
        <v>152</v>
      </c>
      <c r="BS65" s="70"/>
      <c r="BT65" s="70" t="s">
        <v>154</v>
      </c>
      <c r="BU65" s="70" t="s">
        <v>155</v>
      </c>
      <c r="BV65" s="71" t="s">
        <v>151</v>
      </c>
      <c r="BW65" s="71"/>
      <c r="BX65" s="71"/>
      <c r="BY65" s="71"/>
      <c r="BZ65" s="71"/>
      <c r="CA65" s="70" t="s">
        <v>152</v>
      </c>
      <c r="CB65" s="70"/>
      <c r="CC65" s="70" t="s">
        <v>154</v>
      </c>
      <c r="CD65" s="70" t="s">
        <v>155</v>
      </c>
      <c r="CE65" s="71" t="s">
        <v>151</v>
      </c>
      <c r="CF65" s="71"/>
      <c r="CG65" s="71"/>
      <c r="CH65" s="71"/>
      <c r="CI65" s="71"/>
      <c r="CJ65" s="70" t="s">
        <v>152</v>
      </c>
      <c r="CK65" s="70"/>
      <c r="CL65" s="70" t="s">
        <v>154</v>
      </c>
      <c r="CM65" s="70" t="s">
        <v>155</v>
      </c>
      <c r="CN65" s="71" t="s">
        <v>151</v>
      </c>
      <c r="CO65" s="71"/>
      <c r="CP65" s="71"/>
      <c r="CQ65" s="71"/>
      <c r="CR65" s="71"/>
      <c r="CS65" s="70" t="s">
        <v>152</v>
      </c>
      <c r="CT65" s="70"/>
      <c r="CU65" s="70" t="s">
        <v>154</v>
      </c>
      <c r="CV65" s="70" t="s">
        <v>155</v>
      </c>
      <c r="CW65" s="71" t="s">
        <v>151</v>
      </c>
      <c r="CX65" s="71"/>
      <c r="CY65" s="71"/>
      <c r="CZ65" s="71"/>
      <c r="DA65" s="71"/>
      <c r="DB65" s="70" t="s">
        <v>152</v>
      </c>
      <c r="DC65" s="70"/>
      <c r="DD65" s="70" t="s">
        <v>154</v>
      </c>
      <c r="DE65" s="70" t="s">
        <v>155</v>
      </c>
      <c r="DF65" s="71" t="s">
        <v>151</v>
      </c>
      <c r="DG65" s="71"/>
      <c r="DH65" s="71"/>
      <c r="DI65" s="71"/>
      <c r="DJ65" s="71"/>
      <c r="DK65" s="70" t="s">
        <v>152</v>
      </c>
      <c r="DL65" s="70"/>
      <c r="DM65" s="70" t="s">
        <v>154</v>
      </c>
      <c r="DN65" s="70" t="s">
        <v>155</v>
      </c>
      <c r="DO65" s="71" t="s">
        <v>151</v>
      </c>
      <c r="DP65" s="71"/>
      <c r="DQ65" s="71"/>
      <c r="DR65" s="71"/>
      <c r="DS65" s="71"/>
      <c r="DT65" s="70" t="s">
        <v>152</v>
      </c>
      <c r="DU65" s="70"/>
      <c r="DV65" s="70" t="s">
        <v>154</v>
      </c>
      <c r="DW65" s="70" t="s">
        <v>155</v>
      </c>
      <c r="DX65" s="71" t="s">
        <v>151</v>
      </c>
      <c r="DY65" s="71"/>
      <c r="DZ65" s="71"/>
      <c r="EA65" s="71"/>
      <c r="EB65" s="71"/>
      <c r="EC65" s="70" t="s">
        <v>152</v>
      </c>
      <c r="ED65" s="70"/>
      <c r="EE65" s="70" t="s">
        <v>154</v>
      </c>
      <c r="EF65" s="70" t="s">
        <v>155</v>
      </c>
      <c r="EG65" s="71" t="s">
        <v>151</v>
      </c>
      <c r="EH65" s="71"/>
      <c r="EI65" s="71"/>
      <c r="EJ65" s="71"/>
      <c r="EK65" s="71"/>
      <c r="EL65" s="70" t="s">
        <v>152</v>
      </c>
      <c r="EM65" s="70"/>
      <c r="EN65" s="70" t="s">
        <v>154</v>
      </c>
      <c r="EO65" s="70" t="s">
        <v>155</v>
      </c>
      <c r="EP65" s="71" t="s">
        <v>151</v>
      </c>
      <c r="EQ65" s="71"/>
      <c r="ER65" s="71"/>
      <c r="ES65" s="71"/>
      <c r="ET65" s="71"/>
      <c r="EU65" s="70" t="s">
        <v>152</v>
      </c>
      <c r="EV65" s="70"/>
      <c r="EW65" s="70" t="s">
        <v>154</v>
      </c>
      <c r="EX65" s="70" t="s">
        <v>155</v>
      </c>
      <c r="EY65" s="71" t="s">
        <v>151</v>
      </c>
      <c r="EZ65" s="71"/>
      <c r="FA65" s="71"/>
      <c r="FB65" s="71"/>
      <c r="FC65" s="71"/>
      <c r="FD65" s="70" t="s">
        <v>152</v>
      </c>
      <c r="FE65" s="70"/>
      <c r="FF65" s="70" t="s">
        <v>154</v>
      </c>
      <c r="FG65" s="70" t="s">
        <v>155</v>
      </c>
      <c r="FH65" s="71" t="s">
        <v>151</v>
      </c>
      <c r="FI65" s="71"/>
      <c r="FJ65" s="71"/>
      <c r="FK65" s="71"/>
      <c r="FL65" s="71"/>
      <c r="FM65" s="70" t="s">
        <v>152</v>
      </c>
      <c r="FN65" s="70"/>
      <c r="FO65" s="70" t="s">
        <v>154</v>
      </c>
      <c r="FP65" s="70" t="s">
        <v>155</v>
      </c>
      <c r="FQ65" s="71" t="s">
        <v>151</v>
      </c>
      <c r="FR65" s="71"/>
      <c r="FS65" s="71"/>
      <c r="FT65" s="71"/>
      <c r="FU65" s="71"/>
      <c r="FV65" s="70" t="s">
        <v>152</v>
      </c>
      <c r="FW65" s="70"/>
      <c r="FX65" s="70" t="s">
        <v>154</v>
      </c>
      <c r="FY65" s="70" t="s">
        <v>155</v>
      </c>
      <c r="FZ65" s="71" t="s">
        <v>151</v>
      </c>
      <c r="GA65" s="71"/>
      <c r="GB65" s="71"/>
      <c r="GC65" s="71"/>
      <c r="GD65" s="71"/>
      <c r="GE65" s="70" t="s">
        <v>152</v>
      </c>
      <c r="GF65" s="70"/>
      <c r="GG65" s="70" t="s">
        <v>154</v>
      </c>
      <c r="GH65" s="70" t="s">
        <v>155</v>
      </c>
      <c r="GI65" s="71" t="s">
        <v>151</v>
      </c>
      <c r="GJ65" s="71"/>
      <c r="GK65" s="71"/>
      <c r="GL65" s="71"/>
      <c r="GM65" s="71"/>
      <c r="GN65" s="70" t="s">
        <v>152</v>
      </c>
      <c r="GO65" s="70"/>
      <c r="GP65" s="70" t="s">
        <v>154</v>
      </c>
      <c r="GQ65" s="70" t="s">
        <v>155</v>
      </c>
      <c r="GR65" s="71" t="s">
        <v>151</v>
      </c>
      <c r="GS65" s="71"/>
      <c r="GT65" s="71"/>
      <c r="GU65" s="71"/>
      <c r="GV65" s="71"/>
      <c r="GW65" s="70" t="s">
        <v>152</v>
      </c>
      <c r="GX65" s="70"/>
      <c r="GY65" s="70" t="s">
        <v>154</v>
      </c>
      <c r="GZ65" s="70" t="s">
        <v>155</v>
      </c>
      <c r="HA65" s="71" t="s">
        <v>151</v>
      </c>
      <c r="HB65" s="71"/>
      <c r="HC65" s="71"/>
      <c r="HD65" s="71"/>
      <c r="HE65" s="71"/>
      <c r="HF65" s="70" t="s">
        <v>152</v>
      </c>
      <c r="HG65" s="70"/>
      <c r="HH65" s="70" t="s">
        <v>154</v>
      </c>
      <c r="HI65" s="70" t="s">
        <v>155</v>
      </c>
      <c r="HJ65" s="71" t="s">
        <v>151</v>
      </c>
      <c r="HK65" s="71"/>
      <c r="HL65" s="71"/>
      <c r="HM65" s="71"/>
      <c r="HN65" s="71"/>
      <c r="HO65" s="70" t="s">
        <v>152</v>
      </c>
      <c r="HP65" s="70"/>
      <c r="HQ65" s="70" t="s">
        <v>154</v>
      </c>
      <c r="HR65" s="70" t="s">
        <v>155</v>
      </c>
      <c r="HS65" s="71" t="s">
        <v>151</v>
      </c>
      <c r="HT65" s="71"/>
      <c r="HU65" s="71"/>
      <c r="HV65" s="71"/>
      <c r="HW65" s="71"/>
      <c r="HX65" s="70" t="s">
        <v>152</v>
      </c>
      <c r="HY65" s="70"/>
      <c r="HZ65" s="70" t="s">
        <v>154</v>
      </c>
      <c r="IA65" s="70" t="s">
        <v>155</v>
      </c>
      <c r="IB65" s="71" t="s">
        <v>151</v>
      </c>
      <c r="IC65" s="71"/>
      <c r="ID65" s="71"/>
      <c r="IE65" s="71"/>
      <c r="IF65" s="71"/>
      <c r="IG65" s="70" t="s">
        <v>152</v>
      </c>
      <c r="IH65" s="70"/>
      <c r="II65" s="70" t="s">
        <v>154</v>
      </c>
      <c r="IJ65" s="70" t="s">
        <v>155</v>
      </c>
      <c r="IK65" s="71" t="s">
        <v>151</v>
      </c>
      <c r="IL65" s="71"/>
      <c r="IM65" s="71"/>
      <c r="IN65" s="71"/>
      <c r="IO65" s="71"/>
      <c r="IP65" s="70" t="s">
        <v>152</v>
      </c>
      <c r="IQ65" s="70"/>
      <c r="IR65" s="70" t="s">
        <v>154</v>
      </c>
      <c r="IS65" s="70" t="s">
        <v>155</v>
      </c>
      <c r="IT65" s="71" t="s">
        <v>151</v>
      </c>
      <c r="IU65" s="71"/>
      <c r="IV65" s="71"/>
    </row>
    <row r="66" customFormat="false" ht="45.75" hidden="false" customHeight="true" outlineLevel="0" collapsed="false">
      <c r="A66" s="70" t="s">
        <v>156</v>
      </c>
      <c r="B66" s="71" t="s">
        <v>157</v>
      </c>
      <c r="C66" s="71"/>
      <c r="D66" s="71"/>
      <c r="E66" s="71"/>
      <c r="F66" s="71"/>
      <c r="G66" s="70" t="s">
        <v>158</v>
      </c>
      <c r="H66" s="70"/>
      <c r="I66" s="70" t="s">
        <v>159</v>
      </c>
      <c r="J66" s="72"/>
      <c r="K66" s="73"/>
      <c r="L66" s="73"/>
      <c r="M66" s="73"/>
      <c r="N66" s="73"/>
      <c r="O66" s="73"/>
      <c r="P66" s="70" t="s">
        <v>160</v>
      </c>
      <c r="Q66" s="70"/>
      <c r="R66" s="70" t="s">
        <v>159</v>
      </c>
      <c r="S66" s="70" t="s">
        <v>161</v>
      </c>
      <c r="T66" s="71" t="s">
        <v>157</v>
      </c>
      <c r="U66" s="71"/>
      <c r="V66" s="71"/>
      <c r="W66" s="71"/>
      <c r="X66" s="71"/>
      <c r="Y66" s="70" t="s">
        <v>160</v>
      </c>
      <c r="Z66" s="70"/>
      <c r="AA66" s="70" t="s">
        <v>159</v>
      </c>
      <c r="AB66" s="70" t="s">
        <v>161</v>
      </c>
      <c r="AC66" s="71" t="s">
        <v>157</v>
      </c>
      <c r="AD66" s="71"/>
      <c r="AE66" s="71"/>
      <c r="AF66" s="71"/>
      <c r="AG66" s="71"/>
      <c r="AH66" s="70" t="s">
        <v>160</v>
      </c>
      <c r="AI66" s="70"/>
      <c r="AJ66" s="70" t="s">
        <v>159</v>
      </c>
      <c r="AK66" s="70" t="s">
        <v>161</v>
      </c>
      <c r="AL66" s="71" t="s">
        <v>157</v>
      </c>
      <c r="AM66" s="71"/>
      <c r="AN66" s="71"/>
      <c r="AO66" s="71"/>
      <c r="AP66" s="71"/>
      <c r="AQ66" s="70" t="s">
        <v>160</v>
      </c>
      <c r="AR66" s="70"/>
      <c r="AS66" s="70" t="s">
        <v>159</v>
      </c>
      <c r="AT66" s="70" t="s">
        <v>161</v>
      </c>
      <c r="AU66" s="71" t="s">
        <v>157</v>
      </c>
      <c r="AV66" s="71"/>
      <c r="AW66" s="71"/>
      <c r="AX66" s="71"/>
      <c r="AY66" s="71"/>
      <c r="AZ66" s="70" t="s">
        <v>160</v>
      </c>
      <c r="BA66" s="70"/>
      <c r="BB66" s="70" t="s">
        <v>159</v>
      </c>
      <c r="BC66" s="70" t="s">
        <v>161</v>
      </c>
      <c r="BD66" s="71" t="s">
        <v>157</v>
      </c>
      <c r="BE66" s="71"/>
      <c r="BF66" s="71"/>
      <c r="BG66" s="71"/>
      <c r="BH66" s="71"/>
      <c r="BI66" s="70" t="s">
        <v>160</v>
      </c>
      <c r="BJ66" s="70"/>
      <c r="BK66" s="70" t="s">
        <v>159</v>
      </c>
      <c r="BL66" s="70" t="s">
        <v>161</v>
      </c>
      <c r="BM66" s="71" t="s">
        <v>157</v>
      </c>
      <c r="BN66" s="71"/>
      <c r="BO66" s="71"/>
      <c r="BP66" s="71"/>
      <c r="BQ66" s="71"/>
      <c r="BR66" s="70" t="s">
        <v>160</v>
      </c>
      <c r="BS66" s="70"/>
      <c r="BT66" s="70" t="s">
        <v>159</v>
      </c>
      <c r="BU66" s="70" t="s">
        <v>161</v>
      </c>
      <c r="BV66" s="71" t="s">
        <v>157</v>
      </c>
      <c r="BW66" s="71"/>
      <c r="BX66" s="71"/>
      <c r="BY66" s="71"/>
      <c r="BZ66" s="71"/>
      <c r="CA66" s="70" t="s">
        <v>160</v>
      </c>
      <c r="CB66" s="70"/>
      <c r="CC66" s="70" t="s">
        <v>159</v>
      </c>
      <c r="CD66" s="70" t="s">
        <v>161</v>
      </c>
      <c r="CE66" s="71" t="s">
        <v>157</v>
      </c>
      <c r="CF66" s="71"/>
      <c r="CG66" s="71"/>
      <c r="CH66" s="71"/>
      <c r="CI66" s="71"/>
      <c r="CJ66" s="70" t="s">
        <v>160</v>
      </c>
      <c r="CK66" s="70"/>
      <c r="CL66" s="70" t="s">
        <v>159</v>
      </c>
      <c r="CM66" s="70" t="s">
        <v>161</v>
      </c>
      <c r="CN66" s="71" t="s">
        <v>157</v>
      </c>
      <c r="CO66" s="71"/>
      <c r="CP66" s="71"/>
      <c r="CQ66" s="71"/>
      <c r="CR66" s="71"/>
      <c r="CS66" s="70" t="s">
        <v>160</v>
      </c>
      <c r="CT66" s="70"/>
      <c r="CU66" s="70" t="s">
        <v>159</v>
      </c>
      <c r="CV66" s="70" t="s">
        <v>161</v>
      </c>
      <c r="CW66" s="71" t="s">
        <v>157</v>
      </c>
      <c r="CX66" s="71"/>
      <c r="CY66" s="71"/>
      <c r="CZ66" s="71"/>
      <c r="DA66" s="71"/>
      <c r="DB66" s="70" t="s">
        <v>160</v>
      </c>
      <c r="DC66" s="70"/>
      <c r="DD66" s="70" t="s">
        <v>159</v>
      </c>
      <c r="DE66" s="70" t="s">
        <v>161</v>
      </c>
      <c r="DF66" s="71" t="s">
        <v>157</v>
      </c>
      <c r="DG66" s="71"/>
      <c r="DH66" s="71"/>
      <c r="DI66" s="71"/>
      <c r="DJ66" s="71"/>
      <c r="DK66" s="70" t="s">
        <v>160</v>
      </c>
      <c r="DL66" s="70"/>
      <c r="DM66" s="70" t="s">
        <v>159</v>
      </c>
      <c r="DN66" s="70" t="s">
        <v>161</v>
      </c>
      <c r="DO66" s="71" t="s">
        <v>157</v>
      </c>
      <c r="DP66" s="71"/>
      <c r="DQ66" s="71"/>
      <c r="DR66" s="71"/>
      <c r="DS66" s="71"/>
      <c r="DT66" s="70" t="s">
        <v>160</v>
      </c>
      <c r="DU66" s="70"/>
      <c r="DV66" s="70" t="s">
        <v>159</v>
      </c>
      <c r="DW66" s="70" t="s">
        <v>161</v>
      </c>
      <c r="DX66" s="71" t="s">
        <v>157</v>
      </c>
      <c r="DY66" s="71"/>
      <c r="DZ66" s="71"/>
      <c r="EA66" s="71"/>
      <c r="EB66" s="71"/>
      <c r="EC66" s="70" t="s">
        <v>160</v>
      </c>
      <c r="ED66" s="70"/>
      <c r="EE66" s="70" t="s">
        <v>159</v>
      </c>
      <c r="EF66" s="70" t="s">
        <v>161</v>
      </c>
      <c r="EG66" s="71" t="s">
        <v>157</v>
      </c>
      <c r="EH66" s="71"/>
      <c r="EI66" s="71"/>
      <c r="EJ66" s="71"/>
      <c r="EK66" s="71"/>
      <c r="EL66" s="70" t="s">
        <v>160</v>
      </c>
      <c r="EM66" s="70"/>
      <c r="EN66" s="70" t="s">
        <v>159</v>
      </c>
      <c r="EO66" s="70" t="s">
        <v>161</v>
      </c>
      <c r="EP66" s="71" t="s">
        <v>157</v>
      </c>
      <c r="EQ66" s="71"/>
      <c r="ER66" s="71"/>
      <c r="ES66" s="71"/>
      <c r="ET66" s="71"/>
      <c r="EU66" s="70" t="s">
        <v>160</v>
      </c>
      <c r="EV66" s="70"/>
      <c r="EW66" s="70" t="s">
        <v>159</v>
      </c>
      <c r="EX66" s="70" t="s">
        <v>161</v>
      </c>
      <c r="EY66" s="71" t="s">
        <v>157</v>
      </c>
      <c r="EZ66" s="71"/>
      <c r="FA66" s="71"/>
      <c r="FB66" s="71"/>
      <c r="FC66" s="71"/>
      <c r="FD66" s="70" t="s">
        <v>160</v>
      </c>
      <c r="FE66" s="70"/>
      <c r="FF66" s="70" t="s">
        <v>159</v>
      </c>
      <c r="FG66" s="70" t="s">
        <v>161</v>
      </c>
      <c r="FH66" s="71" t="s">
        <v>157</v>
      </c>
      <c r="FI66" s="71"/>
      <c r="FJ66" s="71"/>
      <c r="FK66" s="71"/>
      <c r="FL66" s="71"/>
      <c r="FM66" s="70" t="s">
        <v>160</v>
      </c>
      <c r="FN66" s="70"/>
      <c r="FO66" s="70" t="s">
        <v>159</v>
      </c>
      <c r="FP66" s="70" t="s">
        <v>161</v>
      </c>
      <c r="FQ66" s="71" t="s">
        <v>157</v>
      </c>
      <c r="FR66" s="71"/>
      <c r="FS66" s="71"/>
      <c r="FT66" s="71"/>
      <c r="FU66" s="71"/>
      <c r="FV66" s="70" t="s">
        <v>160</v>
      </c>
      <c r="FW66" s="70"/>
      <c r="FX66" s="70" t="s">
        <v>159</v>
      </c>
      <c r="FY66" s="70" t="s">
        <v>161</v>
      </c>
      <c r="FZ66" s="71" t="s">
        <v>157</v>
      </c>
      <c r="GA66" s="71"/>
      <c r="GB66" s="71"/>
      <c r="GC66" s="71"/>
      <c r="GD66" s="71"/>
      <c r="GE66" s="70" t="s">
        <v>160</v>
      </c>
      <c r="GF66" s="70"/>
      <c r="GG66" s="70" t="s">
        <v>159</v>
      </c>
      <c r="GH66" s="70" t="s">
        <v>161</v>
      </c>
      <c r="GI66" s="71" t="s">
        <v>157</v>
      </c>
      <c r="GJ66" s="71"/>
      <c r="GK66" s="71"/>
      <c r="GL66" s="71"/>
      <c r="GM66" s="71"/>
      <c r="GN66" s="70" t="s">
        <v>160</v>
      </c>
      <c r="GO66" s="70"/>
      <c r="GP66" s="70" t="s">
        <v>159</v>
      </c>
      <c r="GQ66" s="70" t="s">
        <v>161</v>
      </c>
      <c r="GR66" s="71" t="s">
        <v>157</v>
      </c>
      <c r="GS66" s="71"/>
      <c r="GT66" s="71"/>
      <c r="GU66" s="71"/>
      <c r="GV66" s="71"/>
      <c r="GW66" s="70" t="s">
        <v>160</v>
      </c>
      <c r="GX66" s="70"/>
      <c r="GY66" s="70" t="s">
        <v>159</v>
      </c>
      <c r="GZ66" s="70" t="s">
        <v>161</v>
      </c>
      <c r="HA66" s="71" t="s">
        <v>157</v>
      </c>
      <c r="HB66" s="71"/>
      <c r="HC66" s="71"/>
      <c r="HD66" s="71"/>
      <c r="HE66" s="71"/>
      <c r="HF66" s="70" t="s">
        <v>160</v>
      </c>
      <c r="HG66" s="70"/>
      <c r="HH66" s="70" t="s">
        <v>159</v>
      </c>
      <c r="HI66" s="70" t="s">
        <v>161</v>
      </c>
      <c r="HJ66" s="71" t="s">
        <v>157</v>
      </c>
      <c r="HK66" s="71"/>
      <c r="HL66" s="71"/>
      <c r="HM66" s="71"/>
      <c r="HN66" s="71"/>
      <c r="HO66" s="70" t="s">
        <v>160</v>
      </c>
      <c r="HP66" s="70"/>
      <c r="HQ66" s="70" t="s">
        <v>159</v>
      </c>
      <c r="HR66" s="70" t="s">
        <v>161</v>
      </c>
      <c r="HS66" s="71" t="s">
        <v>157</v>
      </c>
      <c r="HT66" s="71"/>
      <c r="HU66" s="71"/>
      <c r="HV66" s="71"/>
      <c r="HW66" s="71"/>
      <c r="HX66" s="70" t="s">
        <v>160</v>
      </c>
      <c r="HY66" s="70"/>
      <c r="HZ66" s="70" t="s">
        <v>159</v>
      </c>
      <c r="IA66" s="70" t="s">
        <v>161</v>
      </c>
      <c r="IB66" s="71" t="s">
        <v>157</v>
      </c>
      <c r="IC66" s="71"/>
      <c r="ID66" s="71"/>
      <c r="IE66" s="71"/>
      <c r="IF66" s="71"/>
      <c r="IG66" s="70" t="s">
        <v>160</v>
      </c>
      <c r="IH66" s="70"/>
      <c r="II66" s="70" t="s">
        <v>159</v>
      </c>
      <c r="IJ66" s="70" t="s">
        <v>161</v>
      </c>
      <c r="IK66" s="71" t="s">
        <v>157</v>
      </c>
      <c r="IL66" s="71"/>
      <c r="IM66" s="71"/>
      <c r="IN66" s="71"/>
      <c r="IO66" s="71"/>
      <c r="IP66" s="70" t="s">
        <v>160</v>
      </c>
      <c r="IQ66" s="70"/>
      <c r="IR66" s="70" t="s">
        <v>159</v>
      </c>
      <c r="IS66" s="70" t="s">
        <v>161</v>
      </c>
      <c r="IT66" s="71" t="s">
        <v>157</v>
      </c>
      <c r="IU66" s="71"/>
      <c r="IV66" s="71"/>
    </row>
    <row r="67" customFormat="false" ht="45.75" hidden="false" customHeight="true" outlineLevel="0" collapsed="false">
      <c r="A67" s="70" t="s">
        <v>162</v>
      </c>
      <c r="B67" s="71" t="s">
        <v>163</v>
      </c>
      <c r="C67" s="71"/>
      <c r="D67" s="71"/>
      <c r="E67" s="71"/>
      <c r="F67" s="71"/>
      <c r="G67" s="70"/>
      <c r="H67" s="70"/>
      <c r="I67" s="70"/>
      <c r="J67" s="72"/>
      <c r="K67" s="73"/>
      <c r="L67" s="73"/>
      <c r="M67" s="73"/>
      <c r="N67" s="73"/>
      <c r="O67" s="73"/>
      <c r="P67" s="70"/>
      <c r="Q67" s="70"/>
      <c r="R67" s="70"/>
      <c r="S67" s="70"/>
      <c r="T67" s="71"/>
      <c r="U67" s="71"/>
      <c r="V67" s="71"/>
      <c r="W67" s="71"/>
      <c r="X67" s="71"/>
      <c r="Y67" s="70"/>
      <c r="Z67" s="70"/>
      <c r="AA67" s="70"/>
      <c r="AB67" s="70"/>
      <c r="AC67" s="71"/>
      <c r="AD67" s="71"/>
      <c r="AE67" s="71"/>
      <c r="AF67" s="71"/>
      <c r="AG67" s="71"/>
      <c r="AH67" s="70"/>
      <c r="AI67" s="70"/>
      <c r="AJ67" s="70"/>
      <c r="AK67" s="70"/>
      <c r="AL67" s="71"/>
      <c r="AM67" s="71"/>
      <c r="AN67" s="71"/>
      <c r="AO67" s="71"/>
      <c r="AP67" s="71"/>
      <c r="AQ67" s="70"/>
      <c r="AR67" s="70"/>
      <c r="AS67" s="70"/>
      <c r="AT67" s="70"/>
      <c r="AU67" s="71"/>
      <c r="AV67" s="71"/>
      <c r="AW67" s="71"/>
      <c r="AX67" s="71"/>
      <c r="AY67" s="71"/>
      <c r="AZ67" s="70"/>
      <c r="BA67" s="70"/>
      <c r="BB67" s="70"/>
      <c r="BC67" s="70"/>
      <c r="BD67" s="71"/>
      <c r="BE67" s="71"/>
      <c r="BF67" s="71"/>
      <c r="BG67" s="71"/>
      <c r="BH67" s="71"/>
      <c r="BI67" s="70"/>
      <c r="BJ67" s="70"/>
      <c r="BK67" s="70"/>
      <c r="BL67" s="70"/>
      <c r="BM67" s="71"/>
      <c r="BN67" s="71"/>
      <c r="BO67" s="71"/>
      <c r="BP67" s="71"/>
      <c r="BQ67" s="71"/>
      <c r="BR67" s="70"/>
      <c r="BS67" s="70"/>
      <c r="BT67" s="70"/>
      <c r="BU67" s="70"/>
      <c r="BV67" s="71"/>
      <c r="BW67" s="71"/>
      <c r="BX67" s="71"/>
      <c r="BY67" s="71"/>
      <c r="BZ67" s="71"/>
      <c r="CA67" s="70"/>
      <c r="CB67" s="70"/>
      <c r="CC67" s="70"/>
      <c r="CD67" s="70"/>
      <c r="CE67" s="71"/>
      <c r="CF67" s="71"/>
      <c r="CG67" s="71"/>
      <c r="CH67" s="71"/>
      <c r="CI67" s="71"/>
      <c r="CJ67" s="70"/>
      <c r="CK67" s="70"/>
      <c r="CL67" s="70"/>
      <c r="CM67" s="70"/>
      <c r="CN67" s="71"/>
      <c r="CO67" s="71"/>
      <c r="CP67" s="71"/>
      <c r="CQ67" s="71"/>
      <c r="CR67" s="71"/>
      <c r="CS67" s="70"/>
      <c r="CT67" s="70"/>
      <c r="CU67" s="70"/>
      <c r="CV67" s="70"/>
      <c r="CW67" s="71"/>
      <c r="CX67" s="71"/>
      <c r="CY67" s="71"/>
      <c r="CZ67" s="71"/>
      <c r="DA67" s="71"/>
      <c r="DB67" s="70"/>
      <c r="DC67" s="70"/>
      <c r="DD67" s="70"/>
      <c r="DE67" s="70"/>
      <c r="DF67" s="71"/>
      <c r="DG67" s="71"/>
      <c r="DH67" s="71"/>
      <c r="DI67" s="71"/>
      <c r="DJ67" s="71"/>
      <c r="DK67" s="70"/>
      <c r="DL67" s="70"/>
      <c r="DM67" s="70"/>
      <c r="DN67" s="70"/>
      <c r="DO67" s="71"/>
      <c r="DP67" s="71"/>
      <c r="DQ67" s="71"/>
      <c r="DR67" s="71"/>
      <c r="DS67" s="71"/>
      <c r="DT67" s="70"/>
      <c r="DU67" s="70"/>
      <c r="DV67" s="70"/>
      <c r="DW67" s="70"/>
      <c r="DX67" s="71"/>
      <c r="DY67" s="71"/>
      <c r="DZ67" s="71"/>
      <c r="EA67" s="71"/>
      <c r="EB67" s="71"/>
      <c r="EC67" s="70"/>
      <c r="ED67" s="70"/>
      <c r="EE67" s="70"/>
      <c r="EF67" s="70"/>
      <c r="EG67" s="71"/>
      <c r="EH67" s="71"/>
      <c r="EI67" s="71"/>
      <c r="EJ67" s="71"/>
      <c r="EK67" s="71"/>
      <c r="EL67" s="70"/>
      <c r="EM67" s="70"/>
      <c r="EN67" s="70"/>
      <c r="EO67" s="70"/>
      <c r="EP67" s="71"/>
      <c r="EQ67" s="71"/>
      <c r="ER67" s="71"/>
      <c r="ES67" s="71"/>
      <c r="ET67" s="71"/>
      <c r="EU67" s="70"/>
      <c r="EV67" s="70"/>
      <c r="EW67" s="70"/>
      <c r="EX67" s="70"/>
      <c r="EY67" s="71"/>
      <c r="EZ67" s="71"/>
      <c r="FA67" s="71"/>
      <c r="FB67" s="71"/>
      <c r="FC67" s="71"/>
      <c r="FD67" s="70"/>
      <c r="FE67" s="70"/>
      <c r="FF67" s="70"/>
      <c r="FG67" s="70"/>
      <c r="FH67" s="71"/>
      <c r="FI67" s="71"/>
      <c r="FJ67" s="71"/>
      <c r="FK67" s="71"/>
      <c r="FL67" s="71"/>
      <c r="FM67" s="70"/>
      <c r="FN67" s="70"/>
      <c r="FO67" s="70"/>
      <c r="FP67" s="70"/>
      <c r="FQ67" s="71"/>
      <c r="FR67" s="71"/>
      <c r="FS67" s="71"/>
      <c r="FT67" s="71"/>
      <c r="FU67" s="71"/>
      <c r="FV67" s="70"/>
      <c r="FW67" s="70"/>
      <c r="FX67" s="70"/>
      <c r="FY67" s="70"/>
      <c r="FZ67" s="71"/>
      <c r="GA67" s="71"/>
      <c r="GB67" s="71"/>
      <c r="GC67" s="71"/>
      <c r="GD67" s="71"/>
      <c r="GE67" s="70"/>
      <c r="GF67" s="70"/>
      <c r="GG67" s="70"/>
      <c r="GH67" s="70"/>
      <c r="GI67" s="71"/>
      <c r="GJ67" s="71"/>
      <c r="GK67" s="71"/>
      <c r="GL67" s="71"/>
      <c r="GM67" s="71"/>
      <c r="GN67" s="70"/>
      <c r="GO67" s="70"/>
      <c r="GP67" s="70"/>
      <c r="GQ67" s="70"/>
      <c r="GR67" s="71"/>
      <c r="GS67" s="71"/>
      <c r="GT67" s="71"/>
      <c r="GU67" s="71"/>
      <c r="GV67" s="71"/>
      <c r="GW67" s="70"/>
      <c r="GX67" s="70"/>
      <c r="GY67" s="70"/>
      <c r="GZ67" s="70"/>
      <c r="HA67" s="71"/>
      <c r="HB67" s="71"/>
      <c r="HC67" s="71"/>
      <c r="HD67" s="71"/>
      <c r="HE67" s="71"/>
      <c r="HF67" s="70"/>
      <c r="HG67" s="70"/>
      <c r="HH67" s="70"/>
      <c r="HI67" s="70"/>
      <c r="HJ67" s="71"/>
      <c r="HK67" s="71"/>
      <c r="HL67" s="71"/>
      <c r="HM67" s="71"/>
      <c r="HN67" s="71"/>
      <c r="HO67" s="70"/>
      <c r="HP67" s="70"/>
      <c r="HQ67" s="70"/>
      <c r="HR67" s="70"/>
      <c r="HS67" s="71"/>
      <c r="HT67" s="71"/>
      <c r="HU67" s="71"/>
      <c r="HV67" s="71"/>
      <c r="HW67" s="71"/>
      <c r="HX67" s="70"/>
      <c r="HY67" s="70"/>
      <c r="HZ67" s="70"/>
      <c r="IA67" s="70"/>
      <c r="IB67" s="71"/>
      <c r="IC67" s="71"/>
      <c r="ID67" s="71"/>
      <c r="IE67" s="71"/>
      <c r="IF67" s="71"/>
      <c r="IG67" s="70"/>
      <c r="IH67" s="70"/>
      <c r="II67" s="70"/>
      <c r="IJ67" s="70"/>
      <c r="IK67" s="71"/>
      <c r="IL67" s="71"/>
      <c r="IM67" s="71"/>
      <c r="IN67" s="71"/>
      <c r="IO67" s="71"/>
      <c r="IP67" s="70"/>
      <c r="IQ67" s="70"/>
      <c r="IR67" s="70"/>
      <c r="IS67" s="70"/>
      <c r="IT67" s="71"/>
      <c r="IU67" s="71"/>
      <c r="IV67" s="71"/>
    </row>
    <row r="68" customFormat="false" ht="12" hidden="false" customHeight="true" outlineLevel="0" collapsed="false">
      <c r="A68" s="74" t="s">
        <v>164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customFormat="false" ht="12" hidden="false" customHeight="true" outlineLevel="0" collapsed="false">
      <c r="A69" s="74" t="s">
        <v>165</v>
      </c>
      <c r="B69" s="74"/>
      <c r="C69" s="74"/>
      <c r="D69" s="74"/>
      <c r="E69" s="74"/>
      <c r="F69" s="74"/>
      <c r="G69" s="75" t="s">
        <v>166</v>
      </c>
      <c r="H69" s="75"/>
      <c r="I69" s="75"/>
      <c r="J69" s="75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customFormat="false" ht="12" hidden="false" customHeight="true" outlineLevel="0" collapsed="false">
      <c r="A70" s="57" t="s">
        <v>167</v>
      </c>
      <c r="B70" s="61"/>
      <c r="C70" s="61"/>
      <c r="D70" s="61"/>
      <c r="E70" s="61"/>
      <c r="F70" s="3"/>
      <c r="G70" s="57"/>
      <c r="H70" s="57"/>
      <c r="I70" s="57"/>
      <c r="J70" s="3"/>
    </row>
    <row r="71" customFormat="false" ht="12" hidden="false" customHeight="true" outlineLevel="0" collapsed="false">
      <c r="A71" s="76" t="s">
        <v>168</v>
      </c>
      <c r="B71" s="76"/>
      <c r="C71" s="76"/>
      <c r="D71" s="76"/>
      <c r="E71" s="61"/>
      <c r="F71" s="61"/>
      <c r="G71" s="77" t="s">
        <v>166</v>
      </c>
      <c r="H71" s="77"/>
      <c r="I71" s="77"/>
      <c r="J71" s="77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cols>
    <col collapsed="false" customWidth="true" hidden="false" outlineLevel="0" max="64" min="1" style="78" width="12.31"/>
    <col collapsed="false" customWidth="true" hidden="false" outlineLevel="0" max="1025" min="65" style="3" width="11.7"/>
  </cols>
  <sheetData>
    <row r="1" customFormat="false" ht="15.75" hidden="false" customHeight="true" outlineLevel="0" collapsed="false">
      <c r="A1" s="79" t="s">
        <v>169</v>
      </c>
      <c r="B1" s="79"/>
      <c r="C1" s="79"/>
      <c r="D1" s="79"/>
      <c r="E1" s="79"/>
      <c r="F1" s="79"/>
      <c r="G1" s="79"/>
      <c r="H1" s="79"/>
      <c r="I1" s="79"/>
    </row>
    <row r="2" customFormat="false" ht="15.75" hidden="false" customHeight="true" outlineLevel="0" collapsed="false">
      <c r="A2" s="80" t="str">
        <f aca="false">'контрол лист'!A2</f>
        <v>Август 2020 г</v>
      </c>
      <c r="B2" s="80"/>
      <c r="C2" s="3"/>
      <c r="D2" s="3"/>
      <c r="E2" s="3"/>
      <c r="F2" s="3"/>
      <c r="G2" s="3"/>
      <c r="H2" s="3"/>
      <c r="I2" s="3"/>
    </row>
    <row r="3" customFormat="false" ht="26.85" hidden="false" customHeight="true" outlineLevel="0" collapsed="false">
      <c r="A3" s="81" t="s">
        <v>170</v>
      </c>
      <c r="B3" s="70" t="s">
        <v>31</v>
      </c>
      <c r="C3" s="82" t="s">
        <v>32</v>
      </c>
      <c r="D3" s="81" t="s">
        <v>34</v>
      </c>
      <c r="E3" s="83" t="s">
        <v>171</v>
      </c>
      <c r="F3" s="83"/>
      <c r="G3" s="83"/>
      <c r="H3" s="83"/>
      <c r="I3" s="83"/>
    </row>
    <row r="4" customFormat="false" ht="38.25" hidden="false" customHeight="true" outlineLevel="0" collapsed="false">
      <c r="A4" s="84" t="n">
        <v>1</v>
      </c>
      <c r="B4" s="70" t="s">
        <v>43</v>
      </c>
      <c r="C4" s="66" t="n">
        <v>1.2</v>
      </c>
      <c r="D4" s="85" t="s">
        <v>172</v>
      </c>
      <c r="E4" s="86" t="n">
        <v>44019</v>
      </c>
      <c r="H4" s="87" t="s">
        <v>47</v>
      </c>
      <c r="I4" s="87" t="s">
        <v>47</v>
      </c>
    </row>
    <row r="5" customFormat="false" ht="38.25" hidden="false" customHeight="true" outlineLevel="0" collapsed="false">
      <c r="A5" s="84" t="n">
        <v>2</v>
      </c>
      <c r="B5" s="70" t="s">
        <v>49</v>
      </c>
      <c r="C5" s="63" t="s">
        <v>50</v>
      </c>
      <c r="D5" s="85" t="s">
        <v>172</v>
      </c>
      <c r="E5" s="86" t="n">
        <v>44019</v>
      </c>
      <c r="H5" s="87" t="s">
        <v>47</v>
      </c>
      <c r="I5" s="87" t="s">
        <v>47</v>
      </c>
    </row>
    <row r="6" customFormat="false" ht="38.25" hidden="false" customHeight="true" outlineLevel="0" collapsed="false">
      <c r="A6" s="84" t="n">
        <v>3</v>
      </c>
      <c r="B6" s="70" t="s">
        <v>51</v>
      </c>
      <c r="C6" s="63" t="s">
        <v>52</v>
      </c>
      <c r="D6" s="85" t="s">
        <v>172</v>
      </c>
      <c r="E6" s="86" t="n">
        <v>44019</v>
      </c>
      <c r="H6" s="87" t="s">
        <v>47</v>
      </c>
      <c r="I6" s="87" t="s">
        <v>47</v>
      </c>
    </row>
    <row r="7" customFormat="false" ht="25.5" hidden="false" customHeight="true" outlineLevel="0" collapsed="false">
      <c r="A7" s="84" t="n">
        <v>4</v>
      </c>
      <c r="B7" s="70" t="s">
        <v>53</v>
      </c>
      <c r="C7" s="63" t="s">
        <v>54</v>
      </c>
      <c r="D7" s="85" t="s">
        <v>172</v>
      </c>
      <c r="E7" s="86" t="n">
        <v>44019</v>
      </c>
      <c r="H7" s="87" t="s">
        <v>47</v>
      </c>
      <c r="I7" s="87" t="s">
        <v>47</v>
      </c>
    </row>
    <row r="8" customFormat="false" ht="51" hidden="false" customHeight="true" outlineLevel="0" collapsed="false">
      <c r="A8" s="84" t="n">
        <v>5</v>
      </c>
      <c r="B8" s="70" t="s">
        <v>55</v>
      </c>
      <c r="C8" s="66" t="n">
        <v>18.19</v>
      </c>
      <c r="D8" s="85" t="s">
        <v>172</v>
      </c>
      <c r="E8" s="86" t="n">
        <v>44019</v>
      </c>
      <c r="H8" s="87" t="s">
        <v>47</v>
      </c>
      <c r="I8" s="87" t="s">
        <v>47</v>
      </c>
    </row>
    <row r="9" customFormat="false" ht="38.25" hidden="false" customHeight="true" outlineLevel="0" collapsed="false">
      <c r="A9" s="84" t="n">
        <v>6</v>
      </c>
      <c r="B9" s="70" t="s">
        <v>56</v>
      </c>
      <c r="C9" s="66" t="n">
        <v>108</v>
      </c>
      <c r="D9" s="85" t="s">
        <v>172</v>
      </c>
      <c r="E9" s="86" t="n">
        <v>44019</v>
      </c>
      <c r="H9" s="87" t="s">
        <v>47</v>
      </c>
      <c r="I9" s="87" t="s">
        <v>47</v>
      </c>
    </row>
    <row r="10" customFormat="false" ht="38.25" hidden="false" customHeight="true" outlineLevel="0" collapsed="false">
      <c r="A10" s="84" t="n">
        <v>7</v>
      </c>
      <c r="B10" s="70" t="s">
        <v>57</v>
      </c>
      <c r="C10" s="66" t="n">
        <v>22.21</v>
      </c>
      <c r="D10" s="85" t="s">
        <v>172</v>
      </c>
      <c r="E10" s="86" t="n">
        <v>44019</v>
      </c>
      <c r="H10" s="87" t="s">
        <v>47</v>
      </c>
      <c r="I10" s="87" t="s">
        <v>47</v>
      </c>
    </row>
    <row r="11" customFormat="false" ht="38.25" hidden="false" customHeight="true" outlineLevel="0" collapsed="false">
      <c r="A11" s="84" t="n">
        <v>8</v>
      </c>
      <c r="B11" s="70" t="s">
        <v>58</v>
      </c>
      <c r="C11" s="66" t="n">
        <v>23.24</v>
      </c>
      <c r="D11" s="85" t="s">
        <v>172</v>
      </c>
      <c r="E11" s="86" t="n">
        <v>44019</v>
      </c>
      <c r="H11" s="87" t="s">
        <v>47</v>
      </c>
      <c r="I11" s="87" t="s">
        <v>47</v>
      </c>
    </row>
    <row r="12" customFormat="false" ht="38.25" hidden="false" customHeight="true" outlineLevel="0" collapsed="false">
      <c r="A12" s="84" t="n">
        <v>9</v>
      </c>
      <c r="B12" s="70" t="s">
        <v>59</v>
      </c>
      <c r="C12" s="66" t="n">
        <v>25.26</v>
      </c>
      <c r="D12" s="85" t="s">
        <v>172</v>
      </c>
      <c r="E12" s="86" t="n">
        <v>44019</v>
      </c>
      <c r="H12" s="87" t="s">
        <v>47</v>
      </c>
      <c r="I12" s="87" t="s">
        <v>47</v>
      </c>
    </row>
    <row r="13" customFormat="false" ht="38.25" hidden="false" customHeight="true" outlineLevel="0" collapsed="false">
      <c r="A13" s="84" t="n">
        <v>10</v>
      </c>
      <c r="B13" s="70" t="s">
        <v>60</v>
      </c>
      <c r="C13" s="63" t="s">
        <v>61</v>
      </c>
      <c r="D13" s="85" t="s">
        <v>172</v>
      </c>
      <c r="E13" s="86" t="n">
        <v>44019</v>
      </c>
      <c r="H13" s="87" t="s">
        <v>47</v>
      </c>
      <c r="I13" s="87" t="s">
        <v>47</v>
      </c>
    </row>
    <row r="14" customFormat="false" ht="63.75" hidden="false" customHeight="true" outlineLevel="0" collapsed="false">
      <c r="A14" s="84" t="n">
        <v>11</v>
      </c>
      <c r="B14" s="70" t="s">
        <v>62</v>
      </c>
      <c r="C14" s="63" t="s">
        <v>63</v>
      </c>
      <c r="D14" s="85" t="s">
        <v>172</v>
      </c>
      <c r="E14" s="86" t="n">
        <v>44019</v>
      </c>
      <c r="H14" s="87" t="s">
        <v>47</v>
      </c>
      <c r="I14" s="87" t="s">
        <v>47</v>
      </c>
    </row>
    <row r="15" customFormat="false" ht="63.75" hidden="false" customHeight="true" outlineLevel="0" collapsed="false">
      <c r="A15" s="84" t="n">
        <v>12</v>
      </c>
      <c r="B15" s="70" t="s">
        <v>64</v>
      </c>
      <c r="C15" s="66" t="n">
        <v>37</v>
      </c>
      <c r="D15" s="85" t="s">
        <v>172</v>
      </c>
      <c r="E15" s="86" t="n">
        <v>44019</v>
      </c>
      <c r="H15" s="87" t="s">
        <v>47</v>
      </c>
      <c r="I15" s="87" t="s">
        <v>47</v>
      </c>
    </row>
    <row r="16" customFormat="false" ht="51" hidden="false" customHeight="true" outlineLevel="0" collapsed="false">
      <c r="A16" s="84" t="n">
        <v>13</v>
      </c>
      <c r="B16" s="70" t="s">
        <v>65</v>
      </c>
      <c r="C16" s="63" t="s">
        <v>173</v>
      </c>
      <c r="D16" s="85" t="s">
        <v>172</v>
      </c>
      <c r="E16" s="86" t="n">
        <v>44019</v>
      </c>
      <c r="H16" s="87" t="s">
        <v>47</v>
      </c>
      <c r="I16" s="87" t="s">
        <v>47</v>
      </c>
    </row>
    <row r="17" customFormat="false" ht="38.25" hidden="false" customHeight="true" outlineLevel="0" collapsed="false">
      <c r="A17" s="84" t="n">
        <v>14</v>
      </c>
      <c r="B17" s="70" t="s">
        <v>69</v>
      </c>
      <c r="C17" s="63" t="s">
        <v>70</v>
      </c>
      <c r="D17" s="85" t="s">
        <v>172</v>
      </c>
      <c r="E17" s="86" t="n">
        <v>44019</v>
      </c>
      <c r="H17" s="87" t="s">
        <v>47</v>
      </c>
      <c r="I17" s="87" t="s">
        <v>47</v>
      </c>
    </row>
    <row r="18" customFormat="false" ht="38.25" hidden="false" customHeight="true" outlineLevel="0" collapsed="false">
      <c r="A18" s="84" t="n">
        <v>15</v>
      </c>
      <c r="B18" s="70" t="s">
        <v>71</v>
      </c>
      <c r="C18" s="66" t="n">
        <v>55.63</v>
      </c>
      <c r="D18" s="85" t="s">
        <v>172</v>
      </c>
      <c r="E18" s="86" t="n">
        <v>44019</v>
      </c>
      <c r="H18" s="87" t="s">
        <v>47</v>
      </c>
      <c r="I18" s="87" t="s">
        <v>47</v>
      </c>
    </row>
    <row r="19" customFormat="false" ht="38.25" hidden="false" customHeight="true" outlineLevel="0" collapsed="false">
      <c r="A19" s="84" t="n">
        <v>16</v>
      </c>
      <c r="B19" s="70" t="s">
        <v>74</v>
      </c>
      <c r="C19" s="66" t="n">
        <v>64.67</v>
      </c>
      <c r="D19" s="85" t="s">
        <v>172</v>
      </c>
      <c r="E19" s="86" t="n">
        <v>44019</v>
      </c>
      <c r="H19" s="87" t="s">
        <v>47</v>
      </c>
      <c r="I19" s="87" t="s">
        <v>47</v>
      </c>
    </row>
    <row r="20" customFormat="false" ht="38.25" hidden="false" customHeight="true" outlineLevel="0" collapsed="false">
      <c r="A20" s="84" t="n">
        <v>17</v>
      </c>
      <c r="B20" s="70" t="s">
        <v>75</v>
      </c>
      <c r="C20" s="66" t="n">
        <v>65.66</v>
      </c>
      <c r="D20" s="85" t="s">
        <v>172</v>
      </c>
      <c r="E20" s="86" t="n">
        <v>44019</v>
      </c>
      <c r="H20" s="87" t="s">
        <v>47</v>
      </c>
      <c r="I20" s="87" t="s">
        <v>47</v>
      </c>
    </row>
    <row r="21" customFormat="false" ht="51" hidden="false" customHeight="true" outlineLevel="0" collapsed="false">
      <c r="A21" s="84" t="n">
        <v>18</v>
      </c>
      <c r="B21" s="70" t="s">
        <v>76</v>
      </c>
      <c r="C21" s="63" t="s">
        <v>77</v>
      </c>
      <c r="D21" s="85" t="s">
        <v>172</v>
      </c>
      <c r="E21" s="86" t="n">
        <v>44019</v>
      </c>
      <c r="H21" s="87" t="s">
        <v>47</v>
      </c>
      <c r="I21" s="87" t="s">
        <v>47</v>
      </c>
    </row>
    <row r="22" customFormat="false" ht="38.25" hidden="false" customHeight="true" outlineLevel="0" collapsed="false">
      <c r="A22" s="84" t="n">
        <v>19</v>
      </c>
      <c r="B22" s="70" t="s">
        <v>78</v>
      </c>
      <c r="C22" s="66" t="n">
        <v>27.28</v>
      </c>
      <c r="D22" s="85" t="s">
        <v>172</v>
      </c>
      <c r="E22" s="86" t="n">
        <v>44019</v>
      </c>
      <c r="H22" s="87" t="s">
        <v>47</v>
      </c>
      <c r="I22" s="87" t="s">
        <v>47</v>
      </c>
    </row>
    <row r="23" customFormat="false" ht="63.75" hidden="false" customHeight="true" outlineLevel="0" collapsed="false">
      <c r="A23" s="84" t="n">
        <v>20</v>
      </c>
      <c r="B23" s="70" t="s">
        <v>79</v>
      </c>
      <c r="C23" s="63" t="s">
        <v>80</v>
      </c>
      <c r="D23" s="85" t="s">
        <v>172</v>
      </c>
      <c r="E23" s="86" t="n">
        <v>44019</v>
      </c>
      <c r="H23" s="87" t="s">
        <v>47</v>
      </c>
      <c r="I23" s="87" t="s">
        <v>47</v>
      </c>
    </row>
    <row r="24" customFormat="false" ht="25.5" hidden="false" customHeight="true" outlineLevel="0" collapsed="false">
      <c r="A24" s="84" t="n">
        <v>21</v>
      </c>
      <c r="B24" s="70" t="s">
        <v>81</v>
      </c>
      <c r="C24" s="63" t="s">
        <v>82</v>
      </c>
      <c r="D24" s="85" t="s">
        <v>172</v>
      </c>
      <c r="E24" s="86" t="n">
        <v>44019</v>
      </c>
      <c r="H24" s="87" t="s">
        <v>47</v>
      </c>
      <c r="I24" s="87" t="s">
        <v>47</v>
      </c>
    </row>
    <row r="25" customFormat="false" ht="14.25" hidden="false" customHeight="true" outlineLevel="0" collapsed="false">
      <c r="A25" s="84" t="n">
        <v>22</v>
      </c>
      <c r="B25" s="70" t="s">
        <v>83</v>
      </c>
      <c r="C25" s="66" t="n">
        <v>10.9</v>
      </c>
      <c r="D25" s="85" t="s">
        <v>172</v>
      </c>
      <c r="E25" s="86" t="n">
        <v>44019</v>
      </c>
      <c r="H25" s="87" t="s">
        <v>47</v>
      </c>
      <c r="I25" s="87" t="s">
        <v>47</v>
      </c>
    </row>
    <row r="26" customFormat="false" ht="38.25" hidden="false" customHeight="true" outlineLevel="0" collapsed="false">
      <c r="A26" s="84" t="n">
        <v>23</v>
      </c>
      <c r="B26" s="70" t="s">
        <v>84</v>
      </c>
      <c r="C26" s="66" t="n">
        <v>114</v>
      </c>
      <c r="D26" s="85" t="s">
        <v>172</v>
      </c>
      <c r="E26" s="86" t="n">
        <v>44019</v>
      </c>
      <c r="H26" s="87" t="s">
        <v>47</v>
      </c>
      <c r="I26" s="87" t="s">
        <v>47</v>
      </c>
    </row>
    <row r="27" customFormat="false" ht="25.5" hidden="false" customHeight="true" outlineLevel="0" collapsed="false">
      <c r="A27" s="84" t="n">
        <v>24</v>
      </c>
      <c r="B27" s="70" t="s">
        <v>85</v>
      </c>
      <c r="C27" s="63" t="s">
        <v>86</v>
      </c>
      <c r="D27" s="85" t="s">
        <v>172</v>
      </c>
      <c r="E27" s="86" t="n">
        <v>44019</v>
      </c>
      <c r="H27" s="87" t="s">
        <v>47</v>
      </c>
      <c r="I27" s="87" t="s">
        <v>47</v>
      </c>
    </row>
    <row r="28" customFormat="false" ht="38.25" hidden="false" customHeight="true" outlineLevel="0" collapsed="false">
      <c r="A28" s="84" t="n">
        <v>25</v>
      </c>
      <c r="B28" s="70" t="s">
        <v>87</v>
      </c>
      <c r="C28" s="66" t="n">
        <v>112</v>
      </c>
      <c r="D28" s="85" t="s">
        <v>172</v>
      </c>
      <c r="E28" s="86" t="n">
        <v>44019</v>
      </c>
      <c r="H28" s="87" t="s">
        <v>47</v>
      </c>
      <c r="I28" s="87" t="s">
        <v>47</v>
      </c>
    </row>
    <row r="29" customFormat="false" ht="25.5" hidden="false" customHeight="true" outlineLevel="0" collapsed="false">
      <c r="A29" s="84" t="n">
        <v>26</v>
      </c>
      <c r="B29" s="70" t="s">
        <v>88</v>
      </c>
      <c r="C29" s="66" t="n">
        <v>116</v>
      </c>
      <c r="D29" s="85" t="s">
        <v>172</v>
      </c>
      <c r="E29" s="86" t="n">
        <v>44019</v>
      </c>
      <c r="H29" s="87" t="s">
        <v>47</v>
      </c>
      <c r="I29" s="87" t="s">
        <v>47</v>
      </c>
    </row>
    <row r="30" customFormat="false" ht="63.75" hidden="false" customHeight="true" outlineLevel="0" collapsed="false">
      <c r="A30" s="84" t="n">
        <v>27</v>
      </c>
      <c r="B30" s="70" t="s">
        <v>79</v>
      </c>
      <c r="C30" s="63" t="s">
        <v>90</v>
      </c>
      <c r="D30" s="85" t="s">
        <v>172</v>
      </c>
      <c r="E30" s="86" t="n">
        <v>44019</v>
      </c>
      <c r="H30" s="87" t="s">
        <v>47</v>
      </c>
      <c r="I30" s="87" t="s">
        <v>47</v>
      </c>
    </row>
    <row r="31" customFormat="false" ht="38.25" hidden="false" customHeight="true" outlineLevel="0" collapsed="false">
      <c r="A31" s="84" t="n">
        <v>28</v>
      </c>
      <c r="B31" s="70" t="s">
        <v>78</v>
      </c>
      <c r="C31" s="66" t="n">
        <v>51.52</v>
      </c>
      <c r="D31" s="85" t="s">
        <v>172</v>
      </c>
      <c r="E31" s="86" t="n">
        <v>44019</v>
      </c>
      <c r="H31" s="87" t="s">
        <v>47</v>
      </c>
      <c r="I31" s="87" t="s">
        <v>47</v>
      </c>
    </row>
    <row r="32" customFormat="false" ht="51" hidden="false" customHeight="true" outlineLevel="0" collapsed="false">
      <c r="A32" s="84" t="n">
        <v>29</v>
      </c>
      <c r="B32" s="70" t="s">
        <v>91</v>
      </c>
      <c r="C32" s="63" t="s">
        <v>92</v>
      </c>
      <c r="D32" s="85" t="s">
        <v>172</v>
      </c>
      <c r="E32" s="86" t="n">
        <v>44019</v>
      </c>
      <c r="H32" s="87" t="s">
        <v>47</v>
      </c>
      <c r="I32" s="87" t="s">
        <v>47</v>
      </c>
    </row>
    <row r="33" customFormat="false" ht="38.25" hidden="false" customHeight="true" outlineLevel="0" collapsed="false">
      <c r="A33" s="84" t="n">
        <v>30</v>
      </c>
      <c r="B33" s="70" t="s">
        <v>93</v>
      </c>
      <c r="C33" s="63" t="s">
        <v>94</v>
      </c>
      <c r="D33" s="85" t="s">
        <v>172</v>
      </c>
      <c r="E33" s="86" t="n">
        <v>44019</v>
      </c>
      <c r="H33" s="87" t="s">
        <v>47</v>
      </c>
      <c r="I33" s="87" t="s">
        <v>47</v>
      </c>
    </row>
    <row r="34" customFormat="false" ht="38.25" hidden="false" customHeight="true" outlineLevel="0" collapsed="false">
      <c r="A34" s="84" t="n">
        <v>31</v>
      </c>
      <c r="B34" s="70" t="s">
        <v>95</v>
      </c>
      <c r="C34" s="63" t="s">
        <v>96</v>
      </c>
      <c r="D34" s="85" t="s">
        <v>172</v>
      </c>
      <c r="E34" s="86" t="n">
        <v>44019</v>
      </c>
      <c r="H34" s="87" t="s">
        <v>47</v>
      </c>
      <c r="I34" s="87" t="s">
        <v>47</v>
      </c>
    </row>
    <row r="35" customFormat="false" ht="25.5" hidden="false" customHeight="true" outlineLevel="0" collapsed="false">
      <c r="A35" s="84" t="n">
        <v>32</v>
      </c>
      <c r="B35" s="70" t="s">
        <v>97</v>
      </c>
      <c r="C35" s="63" t="s">
        <v>98</v>
      </c>
      <c r="D35" s="85" t="s">
        <v>172</v>
      </c>
      <c r="E35" s="86" t="n">
        <v>44019</v>
      </c>
      <c r="H35" s="87" t="s">
        <v>47</v>
      </c>
      <c r="I35" s="87" t="s">
        <v>47</v>
      </c>
    </row>
    <row r="36" customFormat="false" ht="51" hidden="false" customHeight="true" outlineLevel="0" collapsed="false">
      <c r="A36" s="84" t="n">
        <v>33</v>
      </c>
      <c r="B36" s="70" t="s">
        <v>99</v>
      </c>
      <c r="C36" s="66" t="n">
        <v>69</v>
      </c>
      <c r="D36" s="85" t="s">
        <v>172</v>
      </c>
      <c r="E36" s="86" t="n">
        <v>44019</v>
      </c>
      <c r="H36" s="87" t="s">
        <v>47</v>
      </c>
      <c r="I36" s="87" t="s">
        <v>47</v>
      </c>
    </row>
    <row r="37" customFormat="false" ht="25.5" hidden="false" customHeight="true" outlineLevel="0" collapsed="false">
      <c r="A37" s="84" t="n">
        <v>34</v>
      </c>
      <c r="B37" s="70" t="s">
        <v>100</v>
      </c>
      <c r="C37" s="66" t="n">
        <v>80</v>
      </c>
      <c r="D37" s="85" t="s">
        <v>172</v>
      </c>
      <c r="E37" s="86" t="n">
        <v>44019</v>
      </c>
      <c r="H37" s="87" t="s">
        <v>47</v>
      </c>
      <c r="I37" s="87" t="s">
        <v>47</v>
      </c>
    </row>
    <row r="38" customFormat="false" ht="25.5" hidden="false" customHeight="true" outlineLevel="0" collapsed="false">
      <c r="A38" s="84" t="n">
        <v>35</v>
      </c>
      <c r="B38" s="70" t="s">
        <v>101</v>
      </c>
      <c r="C38" s="66" t="n">
        <v>74.75</v>
      </c>
      <c r="D38" s="85" t="s">
        <v>172</v>
      </c>
      <c r="E38" s="86" t="n">
        <v>44019</v>
      </c>
      <c r="H38" s="87" t="s">
        <v>47</v>
      </c>
      <c r="I38" s="87" t="s">
        <v>47</v>
      </c>
    </row>
    <row r="39" customFormat="false" ht="38.25" hidden="false" customHeight="true" outlineLevel="0" collapsed="false">
      <c r="A39" s="84" t="n">
        <v>36</v>
      </c>
      <c r="B39" s="70" t="s">
        <v>102</v>
      </c>
      <c r="C39" s="63" t="s">
        <v>103</v>
      </c>
      <c r="D39" s="85" t="s">
        <v>172</v>
      </c>
      <c r="E39" s="86" t="n">
        <v>44019</v>
      </c>
      <c r="H39" s="87" t="s">
        <v>47</v>
      </c>
      <c r="I39" s="87" t="s">
        <v>47</v>
      </c>
    </row>
    <row r="40" customFormat="false" ht="25.5" hidden="false" customHeight="true" outlineLevel="0" collapsed="false">
      <c r="A40" s="84" t="n">
        <v>37</v>
      </c>
      <c r="B40" s="70" t="s">
        <v>104</v>
      </c>
      <c r="C40" s="66" t="n">
        <v>96.97</v>
      </c>
      <c r="D40" s="85" t="s">
        <v>172</v>
      </c>
      <c r="E40" s="86" t="n">
        <v>44019</v>
      </c>
      <c r="H40" s="87" t="s">
        <v>47</v>
      </c>
      <c r="I40" s="87" t="s">
        <v>47</v>
      </c>
    </row>
    <row r="41" customFormat="false" ht="38.25" hidden="false" customHeight="true" outlineLevel="0" collapsed="false">
      <c r="A41" s="84" t="n">
        <v>38</v>
      </c>
      <c r="B41" s="70" t="s">
        <v>105</v>
      </c>
      <c r="C41" s="63" t="s">
        <v>106</v>
      </c>
      <c r="D41" s="85" t="s">
        <v>172</v>
      </c>
      <c r="E41" s="86" t="n">
        <v>44019</v>
      </c>
      <c r="H41" s="87" t="s">
        <v>47</v>
      </c>
      <c r="I41" s="87" t="s">
        <v>47</v>
      </c>
    </row>
    <row r="42" customFormat="false" ht="38.25" hidden="false" customHeight="true" outlineLevel="0" collapsed="false">
      <c r="A42" s="84" t="n">
        <v>39</v>
      </c>
      <c r="B42" s="70" t="s">
        <v>107</v>
      </c>
      <c r="C42" s="63" t="s">
        <v>108</v>
      </c>
      <c r="D42" s="85" t="s">
        <v>172</v>
      </c>
      <c r="E42" s="86" t="n">
        <v>44019</v>
      </c>
      <c r="H42" s="87" t="s">
        <v>47</v>
      </c>
      <c r="I42" s="87" t="s">
        <v>47</v>
      </c>
    </row>
    <row r="43" customFormat="false" ht="51" hidden="false" customHeight="true" outlineLevel="0" collapsed="false">
      <c r="A43" s="84" t="n">
        <v>40</v>
      </c>
      <c r="B43" s="70" t="s">
        <v>109</v>
      </c>
      <c r="C43" s="63" t="s">
        <v>110</v>
      </c>
      <c r="D43" s="85" t="s">
        <v>172</v>
      </c>
      <c r="E43" s="87" t="s">
        <v>47</v>
      </c>
      <c r="H43" s="86" t="n">
        <v>44029</v>
      </c>
      <c r="I43" s="87" t="s">
        <v>47</v>
      </c>
    </row>
    <row r="44" customFormat="false" ht="24" hidden="false" customHeight="true" outlineLevel="0" collapsed="false">
      <c r="A44" s="84" t="n">
        <v>41</v>
      </c>
      <c r="B44" s="70" t="s">
        <v>113</v>
      </c>
      <c r="C44" s="63" t="s">
        <v>114</v>
      </c>
      <c r="D44" s="85" t="s">
        <v>172</v>
      </c>
      <c r="E44" s="87" t="s">
        <v>47</v>
      </c>
      <c r="H44" s="86" t="n">
        <v>44029</v>
      </c>
      <c r="I44" s="87" t="s">
        <v>47</v>
      </c>
    </row>
    <row r="45" customFormat="false" ht="25.5" hidden="false" customHeight="true" outlineLevel="0" collapsed="false">
      <c r="A45" s="84" t="n">
        <v>42</v>
      </c>
      <c r="B45" s="70" t="s">
        <v>115</v>
      </c>
      <c r="C45" s="63" t="s">
        <v>116</v>
      </c>
      <c r="D45" s="85" t="s">
        <v>172</v>
      </c>
      <c r="E45" s="87" t="s">
        <v>47</v>
      </c>
      <c r="H45" s="86" t="n">
        <v>44029</v>
      </c>
      <c r="I45" s="87" t="s">
        <v>47</v>
      </c>
    </row>
    <row r="46" customFormat="false" ht="51" hidden="false" customHeight="true" outlineLevel="0" collapsed="false">
      <c r="A46" s="84" t="n">
        <v>43</v>
      </c>
      <c r="B46" s="70" t="s">
        <v>117</v>
      </c>
      <c r="C46" s="63" t="s">
        <v>118</v>
      </c>
      <c r="D46" s="85" t="s">
        <v>172</v>
      </c>
      <c r="E46" s="87" t="s">
        <v>47</v>
      </c>
      <c r="H46" s="86" t="n">
        <v>44029</v>
      </c>
      <c r="I46" s="87" t="s">
        <v>47</v>
      </c>
    </row>
    <row r="47" customFormat="false" ht="25.5" hidden="false" customHeight="true" outlineLevel="0" collapsed="false">
      <c r="A47" s="84" t="n">
        <v>44</v>
      </c>
      <c r="B47" s="70" t="s">
        <v>119</v>
      </c>
      <c r="C47" s="63" t="s">
        <v>120</v>
      </c>
      <c r="D47" s="85" t="s">
        <v>172</v>
      </c>
      <c r="E47" s="87" t="s">
        <v>174</v>
      </c>
      <c r="H47" s="86" t="n">
        <v>44029</v>
      </c>
      <c r="I47" s="87" t="s">
        <v>47</v>
      </c>
    </row>
    <row r="48" customFormat="false" ht="25.5" hidden="false" customHeight="true" outlineLevel="0" collapsed="false">
      <c r="A48" s="84" t="n">
        <v>45</v>
      </c>
      <c r="B48" s="70" t="s">
        <v>121</v>
      </c>
      <c r="C48" s="63" t="s">
        <v>122</v>
      </c>
      <c r="D48" s="85" t="s">
        <v>172</v>
      </c>
      <c r="E48" s="87" t="s">
        <v>47</v>
      </c>
      <c r="H48" s="86" t="n">
        <v>44029</v>
      </c>
      <c r="I48" s="87" t="s">
        <v>47</v>
      </c>
    </row>
    <row r="49" customFormat="false" ht="36" hidden="false" customHeight="true" outlineLevel="0" collapsed="false">
      <c r="A49" s="84" t="n">
        <v>46</v>
      </c>
      <c r="B49" s="70" t="s">
        <v>124</v>
      </c>
      <c r="C49" s="63" t="s">
        <v>125</v>
      </c>
      <c r="D49" s="85" t="s">
        <v>172</v>
      </c>
      <c r="E49" s="86"/>
      <c r="H49" s="86" t="n">
        <v>44029</v>
      </c>
      <c r="I49" s="87" t="s">
        <v>47</v>
      </c>
    </row>
    <row r="50" customFormat="false" ht="25.5" hidden="false" customHeight="true" outlineLevel="0" collapsed="false">
      <c r="A50" s="84" t="n">
        <v>47</v>
      </c>
      <c r="B50" s="70" t="s">
        <v>126</v>
      </c>
      <c r="C50" s="63" t="s">
        <v>127</v>
      </c>
      <c r="D50" s="85" t="s">
        <v>172</v>
      </c>
      <c r="E50" s="87" t="s">
        <v>47</v>
      </c>
      <c r="H50" s="86" t="n">
        <v>44029</v>
      </c>
      <c r="I50" s="87" t="s">
        <v>47</v>
      </c>
    </row>
    <row r="51" customFormat="false" ht="24" hidden="false" customHeight="true" outlineLevel="0" collapsed="false">
      <c r="A51" s="84" t="n">
        <v>48</v>
      </c>
      <c r="B51" s="70" t="s">
        <v>129</v>
      </c>
      <c r="C51" s="63" t="s">
        <v>130</v>
      </c>
      <c r="D51" s="85" t="s">
        <v>172</v>
      </c>
      <c r="E51" s="87" t="s">
        <v>47</v>
      </c>
      <c r="H51" s="86" t="n">
        <v>44029</v>
      </c>
      <c r="I51" s="87" t="s">
        <v>47</v>
      </c>
    </row>
    <row r="52" customFormat="false" ht="84" hidden="false" customHeight="true" outlineLevel="0" collapsed="false">
      <c r="A52" s="84" t="n">
        <v>49</v>
      </c>
      <c r="B52" s="70" t="s">
        <v>131</v>
      </c>
      <c r="C52" s="63" t="s">
        <v>132</v>
      </c>
      <c r="D52" s="85" t="s">
        <v>172</v>
      </c>
      <c r="E52" s="87" t="s">
        <v>47</v>
      </c>
      <c r="H52" s="87" t="s">
        <v>47</v>
      </c>
      <c r="I52" s="86" t="n">
        <v>44039</v>
      </c>
    </row>
    <row r="53" customFormat="false" ht="108" hidden="false" customHeight="true" outlineLevel="0" collapsed="false">
      <c r="A53" s="84" t="n">
        <v>50</v>
      </c>
      <c r="B53" s="70" t="s">
        <v>134</v>
      </c>
      <c r="C53" s="63" t="s">
        <v>135</v>
      </c>
      <c r="D53" s="85" t="s">
        <v>172</v>
      </c>
      <c r="E53" s="87" t="s">
        <v>47</v>
      </c>
      <c r="H53" s="87" t="s">
        <v>47</v>
      </c>
      <c r="I53" s="86" t="n">
        <v>44039</v>
      </c>
    </row>
    <row r="54" customFormat="false" ht="48" hidden="false" customHeight="true" outlineLevel="0" collapsed="false">
      <c r="A54" s="84" t="n">
        <v>51</v>
      </c>
      <c r="B54" s="70" t="s">
        <v>136</v>
      </c>
      <c r="C54" s="63" t="s">
        <v>137</v>
      </c>
      <c r="D54" s="85" t="s">
        <v>172</v>
      </c>
      <c r="E54" s="87" t="s">
        <v>47</v>
      </c>
      <c r="H54" s="87" t="s">
        <v>47</v>
      </c>
      <c r="I54" s="86" t="n">
        <v>44039</v>
      </c>
    </row>
    <row r="55" customFormat="false" ht="48" hidden="false" customHeight="true" outlineLevel="0" collapsed="false">
      <c r="A55" s="84" t="n">
        <v>52</v>
      </c>
      <c r="B55" s="88" t="s">
        <v>138</v>
      </c>
      <c r="C55" s="63" t="s">
        <v>139</v>
      </c>
      <c r="D55" s="85" t="s">
        <v>172</v>
      </c>
      <c r="E55" s="87" t="s">
        <v>47</v>
      </c>
      <c r="H55" s="87" t="s">
        <v>47</v>
      </c>
      <c r="I55" s="86" t="n">
        <v>44039</v>
      </c>
    </row>
    <row r="56" customFormat="false" ht="15" hidden="false" customHeight="true" outlineLevel="0" collapsed="false">
      <c r="A56" s="89" t="s">
        <v>164</v>
      </c>
      <c r="B56" s="13"/>
      <c r="C56" s="13"/>
      <c r="D56" s="3"/>
      <c r="E56" s="3"/>
    </row>
    <row r="57" customFormat="false" ht="14.25" hidden="false" customHeight="true" outlineLevel="0" collapsed="false">
      <c r="A57" s="90" t="s">
        <v>165</v>
      </c>
      <c r="B57" s="90"/>
      <c r="C57" s="90"/>
      <c r="D57" s="79" t="s">
        <v>166</v>
      </c>
      <c r="E57" s="79"/>
    </row>
    <row r="58" customFormat="false" ht="15" hidden="false" customHeight="true" outlineLevel="0" collapsed="false">
      <c r="A58" s="13"/>
      <c r="B58" s="91"/>
      <c r="C58" s="3"/>
      <c r="D58" s="3"/>
      <c r="E58" s="15"/>
    </row>
    <row r="59" customFormat="false" ht="15" hidden="false" customHeight="true" outlineLevel="0" collapsed="false">
      <c r="A59" s="92"/>
      <c r="B59" s="89"/>
      <c r="C59" s="3"/>
      <c r="D59" s="3"/>
      <c r="E59" s="15"/>
    </row>
    <row r="60" customFormat="false" ht="15" hidden="false" customHeight="true" outlineLevel="0" collapsed="false">
      <c r="A60" s="93" t="s">
        <v>167</v>
      </c>
      <c r="B60" s="13"/>
      <c r="C60" s="3"/>
      <c r="D60" s="3"/>
      <c r="E60" s="13"/>
    </row>
    <row r="61" customFormat="false" ht="14.25" hidden="false" customHeight="true" outlineLevel="0" collapsed="false">
      <c r="A61" s="73" t="s">
        <v>168</v>
      </c>
      <c r="B61" s="73"/>
      <c r="C61" s="73"/>
      <c r="D61" s="79" t="s">
        <v>166</v>
      </c>
      <c r="E61" s="79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cols>
    <col collapsed="false" customWidth="true" hidden="false" outlineLevel="0" max="1" min="1" style="3" width="11.7"/>
    <col collapsed="false" customWidth="true" hidden="false" outlineLevel="0" max="2" min="2" style="94" width="12.31"/>
    <col collapsed="false" customWidth="true" hidden="false" outlineLevel="0" max="3" min="3" style="17" width="15.75"/>
    <col collapsed="false" customWidth="true" hidden="false" outlineLevel="0" max="4" min="4" style="3" width="11.7"/>
    <col collapsed="false" customWidth="true" hidden="false" outlineLevel="0" max="5" min="5" style="3" width="20.8"/>
    <col collapsed="false" customWidth="true" hidden="false" outlineLevel="0" max="1025" min="6" style="3" width="11.7"/>
  </cols>
  <sheetData>
    <row r="1" customFormat="false" ht="17.1" hidden="false" customHeight="true" outlineLevel="0" collapsed="false">
      <c r="A1" s="95" t="s">
        <v>175</v>
      </c>
      <c r="B1" s="95"/>
      <c r="C1" s="95"/>
      <c r="D1" s="95"/>
      <c r="E1" s="95"/>
    </row>
    <row r="2" customFormat="false" ht="14.25" hidden="false" customHeight="true" outlineLevel="0" collapsed="false">
      <c r="A2" s="96" t="s">
        <v>176</v>
      </c>
      <c r="B2" s="96"/>
      <c r="C2" s="97"/>
    </row>
    <row r="3" customFormat="false" ht="24" hidden="false" customHeight="true" outlineLevel="0" collapsed="false">
      <c r="A3" s="65" t="s">
        <v>170</v>
      </c>
      <c r="B3" s="63" t="s">
        <v>31</v>
      </c>
      <c r="C3" s="64" t="s">
        <v>32</v>
      </c>
      <c r="D3" s="65" t="s">
        <v>34</v>
      </c>
      <c r="E3" s="98" t="s">
        <v>171</v>
      </c>
    </row>
    <row r="4" customFormat="false" ht="40.5" hidden="false" customHeight="true" outlineLevel="0" collapsed="false">
      <c r="A4" s="85" t="n">
        <v>1</v>
      </c>
      <c r="B4" s="99" t="s">
        <v>43</v>
      </c>
      <c r="C4" s="99" t="n">
        <v>1.2</v>
      </c>
      <c r="D4" s="85" t="s">
        <v>172</v>
      </c>
      <c r="E4" s="86"/>
    </row>
    <row r="5" customFormat="false" ht="40.5" hidden="false" customHeight="true" outlineLevel="0" collapsed="false">
      <c r="A5" s="85" t="n">
        <v>2</v>
      </c>
      <c r="B5" s="99" t="s">
        <v>49</v>
      </c>
      <c r="C5" s="99" t="s">
        <v>50</v>
      </c>
      <c r="D5" s="85" t="s">
        <v>172</v>
      </c>
      <c r="E5" s="100"/>
    </row>
    <row r="6" customFormat="false" ht="40.5" hidden="false" customHeight="true" outlineLevel="0" collapsed="false">
      <c r="A6" s="85" t="n">
        <v>3</v>
      </c>
      <c r="B6" s="99" t="s">
        <v>51</v>
      </c>
      <c r="C6" s="99" t="s">
        <v>52</v>
      </c>
      <c r="D6" s="85" t="s">
        <v>172</v>
      </c>
      <c r="E6" s="100"/>
    </row>
    <row r="7" customFormat="false" ht="27" hidden="false" customHeight="true" outlineLevel="0" collapsed="false">
      <c r="A7" s="85" t="n">
        <v>4</v>
      </c>
      <c r="B7" s="99" t="s">
        <v>53</v>
      </c>
      <c r="C7" s="99" t="s">
        <v>54</v>
      </c>
      <c r="D7" s="85" t="s">
        <v>172</v>
      </c>
      <c r="E7" s="100"/>
    </row>
    <row r="8" customFormat="false" ht="54" hidden="false" customHeight="true" outlineLevel="0" collapsed="false">
      <c r="A8" s="85" t="n">
        <v>5</v>
      </c>
      <c r="B8" s="99" t="s">
        <v>55</v>
      </c>
      <c r="C8" s="99" t="n">
        <v>18.19</v>
      </c>
      <c r="D8" s="85" t="s">
        <v>172</v>
      </c>
      <c r="E8" s="100"/>
    </row>
    <row r="9" customFormat="false" ht="40.5" hidden="false" customHeight="true" outlineLevel="0" collapsed="false">
      <c r="A9" s="85" t="n">
        <v>6</v>
      </c>
      <c r="B9" s="99" t="s">
        <v>56</v>
      </c>
      <c r="C9" s="99" t="n">
        <v>108</v>
      </c>
      <c r="D9" s="85" t="s">
        <v>172</v>
      </c>
      <c r="E9" s="100"/>
    </row>
    <row r="10" customFormat="false" ht="40.5" hidden="false" customHeight="true" outlineLevel="0" collapsed="false">
      <c r="A10" s="85" t="n">
        <v>7</v>
      </c>
      <c r="B10" s="99" t="s">
        <v>57</v>
      </c>
      <c r="C10" s="99" t="n">
        <v>22.21</v>
      </c>
      <c r="D10" s="85" t="s">
        <v>172</v>
      </c>
      <c r="E10" s="100"/>
    </row>
    <row r="11" customFormat="false" ht="40.5" hidden="false" customHeight="true" outlineLevel="0" collapsed="false">
      <c r="A11" s="85" t="n">
        <v>8</v>
      </c>
      <c r="B11" s="99" t="s">
        <v>58</v>
      </c>
      <c r="C11" s="99" t="n">
        <v>23.24</v>
      </c>
      <c r="D11" s="85" t="s">
        <v>172</v>
      </c>
      <c r="E11" s="100"/>
    </row>
    <row r="12" customFormat="false" ht="40.5" hidden="false" customHeight="true" outlineLevel="0" collapsed="false">
      <c r="A12" s="85" t="n">
        <v>9</v>
      </c>
      <c r="B12" s="99" t="s">
        <v>59</v>
      </c>
      <c r="C12" s="99" t="n">
        <v>25.26</v>
      </c>
      <c r="D12" s="85" t="s">
        <v>172</v>
      </c>
      <c r="E12" s="100"/>
    </row>
    <row r="13" customFormat="false" ht="40.5" hidden="false" customHeight="true" outlineLevel="0" collapsed="false">
      <c r="A13" s="85" t="n">
        <v>10</v>
      </c>
      <c r="B13" s="99" t="s">
        <v>60</v>
      </c>
      <c r="C13" s="99" t="n">
        <v>33.34</v>
      </c>
      <c r="D13" s="85" t="s">
        <v>172</v>
      </c>
      <c r="E13" s="100"/>
    </row>
    <row r="14" customFormat="false" ht="67.5" hidden="false" customHeight="true" outlineLevel="0" collapsed="false">
      <c r="A14" s="85" t="n">
        <v>11</v>
      </c>
      <c r="B14" s="99" t="s">
        <v>62</v>
      </c>
      <c r="C14" s="99" t="s">
        <v>63</v>
      </c>
      <c r="D14" s="85" t="s">
        <v>172</v>
      </c>
      <c r="E14" s="100"/>
    </row>
    <row r="15" customFormat="false" ht="81" hidden="false" customHeight="true" outlineLevel="0" collapsed="false">
      <c r="A15" s="85" t="n">
        <v>12</v>
      </c>
      <c r="B15" s="99" t="s">
        <v>64</v>
      </c>
      <c r="C15" s="99" t="n">
        <v>37</v>
      </c>
      <c r="D15" s="85" t="s">
        <v>172</v>
      </c>
      <c r="E15" s="100"/>
    </row>
    <row r="16" customFormat="false" ht="54" hidden="false" customHeight="true" outlineLevel="0" collapsed="false">
      <c r="A16" s="85" t="n">
        <v>13</v>
      </c>
      <c r="B16" s="99" t="s">
        <v>65</v>
      </c>
      <c r="C16" s="99" t="s">
        <v>173</v>
      </c>
      <c r="D16" s="85" t="s">
        <v>172</v>
      </c>
      <c r="E16" s="100"/>
    </row>
    <row r="17" customFormat="false" ht="40.5" hidden="false" customHeight="true" outlineLevel="0" collapsed="false">
      <c r="A17" s="85" t="n">
        <v>14</v>
      </c>
      <c r="B17" s="99" t="s">
        <v>69</v>
      </c>
      <c r="C17" s="99" t="s">
        <v>70</v>
      </c>
      <c r="D17" s="85" t="s">
        <v>172</v>
      </c>
      <c r="E17" s="100"/>
    </row>
    <row r="18" customFormat="false" ht="40.5" hidden="false" customHeight="true" outlineLevel="0" collapsed="false">
      <c r="A18" s="85" t="n">
        <v>15</v>
      </c>
      <c r="B18" s="99" t="s">
        <v>71</v>
      </c>
      <c r="C18" s="99" t="n">
        <v>55.63</v>
      </c>
      <c r="D18" s="85" t="s">
        <v>172</v>
      </c>
      <c r="E18" s="100"/>
    </row>
    <row r="19" customFormat="false" ht="40.5" hidden="false" customHeight="true" outlineLevel="0" collapsed="false">
      <c r="A19" s="85" t="n">
        <v>16</v>
      </c>
      <c r="B19" s="99" t="s">
        <v>74</v>
      </c>
      <c r="C19" s="99" t="n">
        <v>64.67</v>
      </c>
      <c r="D19" s="85" t="s">
        <v>172</v>
      </c>
      <c r="E19" s="100"/>
    </row>
    <row r="20" customFormat="false" ht="40.5" hidden="false" customHeight="true" outlineLevel="0" collapsed="false">
      <c r="A20" s="85" t="n">
        <v>17</v>
      </c>
      <c r="B20" s="99" t="s">
        <v>75</v>
      </c>
      <c r="C20" s="99" t="n">
        <v>65.66</v>
      </c>
      <c r="D20" s="85" t="s">
        <v>172</v>
      </c>
      <c r="E20" s="100"/>
    </row>
    <row r="21" customFormat="false" ht="54" hidden="false" customHeight="true" outlineLevel="0" collapsed="false">
      <c r="A21" s="85" t="n">
        <v>18</v>
      </c>
      <c r="B21" s="99" t="s">
        <v>76</v>
      </c>
      <c r="C21" s="99" t="s">
        <v>77</v>
      </c>
      <c r="D21" s="85" t="s">
        <v>172</v>
      </c>
      <c r="E21" s="100"/>
    </row>
    <row r="22" customFormat="false" ht="40.5" hidden="false" customHeight="true" outlineLevel="0" collapsed="false">
      <c r="A22" s="85" t="n">
        <v>19</v>
      </c>
      <c r="B22" s="99" t="s">
        <v>78</v>
      </c>
      <c r="C22" s="99" t="n">
        <v>27.28</v>
      </c>
      <c r="D22" s="85" t="s">
        <v>172</v>
      </c>
      <c r="E22" s="100"/>
    </row>
    <row r="23" customFormat="false" ht="67.5" hidden="false" customHeight="true" outlineLevel="0" collapsed="false">
      <c r="A23" s="85" t="n">
        <v>20</v>
      </c>
      <c r="B23" s="99" t="s">
        <v>79</v>
      </c>
      <c r="C23" s="99" t="s">
        <v>80</v>
      </c>
      <c r="D23" s="85" t="s">
        <v>172</v>
      </c>
      <c r="E23" s="100"/>
    </row>
    <row r="24" customFormat="false" ht="27" hidden="false" customHeight="true" outlineLevel="0" collapsed="false">
      <c r="A24" s="85" t="n">
        <v>21</v>
      </c>
      <c r="B24" s="99" t="s">
        <v>81</v>
      </c>
      <c r="C24" s="99" t="s">
        <v>82</v>
      </c>
      <c r="D24" s="85" t="s">
        <v>172</v>
      </c>
      <c r="E24" s="100"/>
    </row>
    <row r="25" customFormat="false" ht="14.25" hidden="false" customHeight="true" outlineLevel="0" collapsed="false">
      <c r="A25" s="85" t="n">
        <v>22</v>
      </c>
      <c r="B25" s="99" t="s">
        <v>83</v>
      </c>
      <c r="C25" s="99" t="n">
        <v>10.9</v>
      </c>
      <c r="D25" s="85" t="s">
        <v>172</v>
      </c>
      <c r="E25" s="100"/>
    </row>
    <row r="26" customFormat="false" ht="40.5" hidden="false" customHeight="true" outlineLevel="0" collapsed="false">
      <c r="A26" s="85" t="n">
        <v>23</v>
      </c>
      <c r="B26" s="99" t="s">
        <v>84</v>
      </c>
      <c r="C26" s="99" t="n">
        <v>114</v>
      </c>
      <c r="D26" s="85" t="s">
        <v>172</v>
      </c>
      <c r="E26" s="100"/>
    </row>
    <row r="27" customFormat="false" ht="40.5" hidden="false" customHeight="true" outlineLevel="0" collapsed="false">
      <c r="A27" s="85" t="n">
        <v>24</v>
      </c>
      <c r="B27" s="99" t="s">
        <v>85</v>
      </c>
      <c r="C27" s="99" t="s">
        <v>86</v>
      </c>
      <c r="D27" s="85" t="s">
        <v>172</v>
      </c>
      <c r="E27" s="100"/>
    </row>
    <row r="28" customFormat="false" ht="40.5" hidden="false" customHeight="true" outlineLevel="0" collapsed="false">
      <c r="A28" s="85" t="n">
        <v>25</v>
      </c>
      <c r="B28" s="99" t="s">
        <v>87</v>
      </c>
      <c r="C28" s="99" t="n">
        <v>112</v>
      </c>
      <c r="D28" s="85" t="s">
        <v>172</v>
      </c>
      <c r="E28" s="100"/>
    </row>
    <row r="29" customFormat="false" ht="40.5" hidden="false" customHeight="true" outlineLevel="0" collapsed="false">
      <c r="A29" s="85" t="n">
        <v>26</v>
      </c>
      <c r="B29" s="99" t="s">
        <v>88</v>
      </c>
      <c r="C29" s="99" t="n">
        <v>116</v>
      </c>
      <c r="D29" s="85" t="s">
        <v>172</v>
      </c>
      <c r="E29" s="100"/>
    </row>
    <row r="30" customFormat="false" ht="67.5" hidden="false" customHeight="true" outlineLevel="0" collapsed="false">
      <c r="A30" s="85" t="n">
        <v>27</v>
      </c>
      <c r="B30" s="99" t="s">
        <v>79</v>
      </c>
      <c r="C30" s="99" t="s">
        <v>90</v>
      </c>
      <c r="D30" s="85" t="s">
        <v>172</v>
      </c>
      <c r="E30" s="100"/>
    </row>
    <row r="31" customFormat="false" ht="40.5" hidden="false" customHeight="true" outlineLevel="0" collapsed="false">
      <c r="A31" s="85" t="n">
        <v>28</v>
      </c>
      <c r="B31" s="99" t="s">
        <v>78</v>
      </c>
      <c r="C31" s="99" t="n">
        <v>51.52</v>
      </c>
      <c r="D31" s="85" t="s">
        <v>172</v>
      </c>
      <c r="E31" s="100"/>
    </row>
    <row r="32" customFormat="false" ht="54" hidden="false" customHeight="true" outlineLevel="0" collapsed="false">
      <c r="A32" s="85" t="n">
        <v>29</v>
      </c>
      <c r="B32" s="99" t="s">
        <v>91</v>
      </c>
      <c r="C32" s="99" t="n">
        <v>126</v>
      </c>
      <c r="D32" s="85" t="s">
        <v>172</v>
      </c>
      <c r="E32" s="100"/>
    </row>
    <row r="33" customFormat="false" ht="40.5" hidden="false" customHeight="true" outlineLevel="0" collapsed="false">
      <c r="A33" s="85" t="n">
        <v>30</v>
      </c>
      <c r="B33" s="99" t="s">
        <v>93</v>
      </c>
      <c r="C33" s="99" t="s">
        <v>94</v>
      </c>
      <c r="D33" s="85" t="s">
        <v>172</v>
      </c>
      <c r="E33" s="100"/>
    </row>
    <row r="34" customFormat="false" ht="54" hidden="false" customHeight="true" outlineLevel="0" collapsed="false">
      <c r="A34" s="85" t="n">
        <v>31</v>
      </c>
      <c r="B34" s="99" t="s">
        <v>95</v>
      </c>
      <c r="C34" s="99" t="s">
        <v>96</v>
      </c>
      <c r="D34" s="85" t="s">
        <v>172</v>
      </c>
      <c r="E34" s="100"/>
    </row>
    <row r="35" customFormat="false" ht="27" hidden="false" customHeight="true" outlineLevel="0" collapsed="false">
      <c r="A35" s="85" t="n">
        <v>32</v>
      </c>
      <c r="B35" s="99" t="s">
        <v>97</v>
      </c>
      <c r="C35" s="99" t="s">
        <v>98</v>
      </c>
      <c r="D35" s="85" t="s">
        <v>172</v>
      </c>
      <c r="E35" s="100"/>
    </row>
    <row r="36" customFormat="false" ht="67.5" hidden="false" customHeight="true" outlineLevel="0" collapsed="false">
      <c r="A36" s="85" t="n">
        <v>33</v>
      </c>
      <c r="B36" s="99" t="s">
        <v>99</v>
      </c>
      <c r="C36" s="99" t="n">
        <v>69</v>
      </c>
      <c r="D36" s="85" t="s">
        <v>172</v>
      </c>
      <c r="E36" s="100"/>
    </row>
    <row r="37" customFormat="false" ht="27" hidden="false" customHeight="true" outlineLevel="0" collapsed="false">
      <c r="A37" s="85" t="n">
        <v>34</v>
      </c>
      <c r="B37" s="99" t="s">
        <v>100</v>
      </c>
      <c r="C37" s="99" t="n">
        <v>80</v>
      </c>
      <c r="D37" s="85" t="s">
        <v>172</v>
      </c>
      <c r="E37" s="100"/>
    </row>
    <row r="38" customFormat="false" ht="27" hidden="false" customHeight="true" outlineLevel="0" collapsed="false">
      <c r="A38" s="85" t="n">
        <v>35</v>
      </c>
      <c r="B38" s="99" t="s">
        <v>101</v>
      </c>
      <c r="C38" s="99" t="n">
        <v>74.75</v>
      </c>
      <c r="D38" s="85" t="s">
        <v>172</v>
      </c>
      <c r="E38" s="100"/>
    </row>
    <row r="39" customFormat="false" ht="40.5" hidden="false" customHeight="true" outlineLevel="0" collapsed="false">
      <c r="A39" s="85" t="n">
        <v>36</v>
      </c>
      <c r="B39" s="99" t="s">
        <v>102</v>
      </c>
      <c r="C39" s="99" t="s">
        <v>103</v>
      </c>
      <c r="D39" s="85" t="s">
        <v>172</v>
      </c>
      <c r="E39" s="100"/>
    </row>
    <row r="40" customFormat="false" ht="40.5" hidden="false" customHeight="true" outlineLevel="0" collapsed="false">
      <c r="A40" s="85" t="n">
        <v>37</v>
      </c>
      <c r="B40" s="99" t="s">
        <v>104</v>
      </c>
      <c r="C40" s="99" t="n">
        <v>96.97</v>
      </c>
      <c r="D40" s="85" t="s">
        <v>172</v>
      </c>
      <c r="E40" s="100"/>
    </row>
    <row r="41" customFormat="false" ht="27" hidden="false" customHeight="true" outlineLevel="0" collapsed="false">
      <c r="A41" s="85" t="n">
        <v>38</v>
      </c>
      <c r="B41" s="99" t="s">
        <v>177</v>
      </c>
      <c r="C41" s="99" t="s">
        <v>178</v>
      </c>
      <c r="D41" s="85" t="s">
        <v>172</v>
      </c>
      <c r="E41" s="100"/>
    </row>
    <row r="42" customFormat="false" ht="40.5" hidden="false" customHeight="true" outlineLevel="0" collapsed="false">
      <c r="A42" s="85" t="n">
        <v>39</v>
      </c>
      <c r="B42" s="99" t="s">
        <v>105</v>
      </c>
      <c r="C42" s="99" t="s">
        <v>106</v>
      </c>
      <c r="D42" s="85" t="s">
        <v>172</v>
      </c>
      <c r="E42" s="100"/>
    </row>
    <row r="43" customFormat="false" ht="40.5" hidden="false" customHeight="true" outlineLevel="0" collapsed="false">
      <c r="A43" s="85" t="n">
        <v>40</v>
      </c>
      <c r="B43" s="99" t="s">
        <v>107</v>
      </c>
      <c r="C43" s="99" t="s">
        <v>108</v>
      </c>
      <c r="D43" s="85" t="s">
        <v>172</v>
      </c>
      <c r="E43" s="100"/>
    </row>
    <row r="44" customFormat="false" ht="54" hidden="false" customHeight="true" outlineLevel="0" collapsed="false">
      <c r="A44" s="85" t="n">
        <v>41</v>
      </c>
      <c r="B44" s="99" t="s">
        <v>109</v>
      </c>
      <c r="C44" s="99" t="s">
        <v>110</v>
      </c>
      <c r="D44" s="85" t="s">
        <v>172</v>
      </c>
      <c r="E44" s="100"/>
    </row>
    <row r="45" customFormat="false" ht="27" hidden="false" customHeight="true" outlineLevel="0" collapsed="false">
      <c r="A45" s="85" t="n">
        <v>42</v>
      </c>
      <c r="B45" s="99" t="s">
        <v>113</v>
      </c>
      <c r="C45" s="99" t="s">
        <v>114</v>
      </c>
      <c r="D45" s="85" t="s">
        <v>172</v>
      </c>
      <c r="E45" s="100"/>
    </row>
    <row r="46" customFormat="false" ht="27" hidden="false" customHeight="true" outlineLevel="0" collapsed="false">
      <c r="A46" s="85" t="n">
        <v>43</v>
      </c>
      <c r="B46" s="99" t="s">
        <v>115</v>
      </c>
      <c r="C46" s="99" t="s">
        <v>116</v>
      </c>
      <c r="D46" s="85" t="s">
        <v>172</v>
      </c>
      <c r="E46" s="100"/>
    </row>
    <row r="47" customFormat="false" ht="54" hidden="false" customHeight="true" outlineLevel="0" collapsed="false">
      <c r="A47" s="85" t="n">
        <v>44</v>
      </c>
      <c r="B47" s="99" t="s">
        <v>117</v>
      </c>
      <c r="C47" s="99" t="s">
        <v>118</v>
      </c>
      <c r="D47" s="85" t="s">
        <v>172</v>
      </c>
      <c r="E47" s="100"/>
    </row>
    <row r="48" customFormat="false" ht="27" hidden="false" customHeight="true" outlineLevel="0" collapsed="false">
      <c r="A48" s="85" t="n">
        <v>45</v>
      </c>
      <c r="B48" s="99" t="s">
        <v>119</v>
      </c>
      <c r="C48" s="99" t="s">
        <v>120</v>
      </c>
      <c r="D48" s="85" t="s">
        <v>172</v>
      </c>
      <c r="E48" s="100"/>
    </row>
    <row r="49" customFormat="false" ht="27" hidden="false" customHeight="true" outlineLevel="0" collapsed="false">
      <c r="A49" s="85" t="n">
        <v>46</v>
      </c>
      <c r="B49" s="99" t="s">
        <v>121</v>
      </c>
      <c r="C49" s="99" t="s">
        <v>122</v>
      </c>
      <c r="D49" s="85" t="s">
        <v>172</v>
      </c>
      <c r="E49" s="100"/>
    </row>
    <row r="50" customFormat="false" ht="27" hidden="false" customHeight="true" outlineLevel="0" collapsed="false">
      <c r="A50" s="85" t="n">
        <v>47</v>
      </c>
      <c r="B50" s="99" t="s">
        <v>124</v>
      </c>
      <c r="C50" s="99" t="s">
        <v>125</v>
      </c>
      <c r="D50" s="85" t="s">
        <v>172</v>
      </c>
      <c r="E50" s="100"/>
    </row>
    <row r="51" customFormat="false" ht="27" hidden="false" customHeight="true" outlineLevel="0" collapsed="false">
      <c r="A51" s="85" t="n">
        <v>48</v>
      </c>
      <c r="B51" s="99" t="s">
        <v>126</v>
      </c>
      <c r="C51" s="99" t="s">
        <v>127</v>
      </c>
      <c r="D51" s="85" t="s">
        <v>172</v>
      </c>
      <c r="E51" s="100"/>
    </row>
    <row r="52" customFormat="false" ht="27" hidden="false" customHeight="true" outlineLevel="0" collapsed="false">
      <c r="A52" s="85" t="n">
        <v>49</v>
      </c>
      <c r="B52" s="99" t="s">
        <v>129</v>
      </c>
      <c r="C52" s="99" t="s">
        <v>130</v>
      </c>
      <c r="D52" s="85" t="s">
        <v>172</v>
      </c>
      <c r="E52" s="100"/>
    </row>
    <row r="53" customFormat="false" ht="14.25" hidden="false" customHeight="true" outlineLevel="0" collapsed="false">
      <c r="A53" s="85" t="n">
        <v>50</v>
      </c>
      <c r="B53" s="99" t="s">
        <v>179</v>
      </c>
      <c r="C53" s="99" t="s">
        <v>180</v>
      </c>
      <c r="D53" s="85" t="s">
        <v>172</v>
      </c>
      <c r="E53" s="100"/>
    </row>
    <row r="54" customFormat="false" ht="54" hidden="false" customHeight="true" outlineLevel="0" collapsed="false">
      <c r="A54" s="85" t="n">
        <v>51</v>
      </c>
      <c r="B54" s="101" t="s">
        <v>181</v>
      </c>
      <c r="C54" s="102" t="s">
        <v>182</v>
      </c>
      <c r="D54" s="85" t="s">
        <v>172</v>
      </c>
      <c r="E54" s="100"/>
    </row>
    <row r="55" customFormat="false" ht="81" hidden="false" customHeight="true" outlineLevel="0" collapsed="false">
      <c r="A55" s="85" t="n">
        <v>52</v>
      </c>
      <c r="B55" s="103" t="s">
        <v>183</v>
      </c>
      <c r="C55" s="104" t="s">
        <v>184</v>
      </c>
      <c r="D55" s="85" t="s">
        <v>172</v>
      </c>
      <c r="E55" s="100"/>
    </row>
    <row r="56" customFormat="false" ht="40.5" hidden="false" customHeight="true" outlineLevel="0" collapsed="false">
      <c r="A56" s="85" t="n">
        <v>53</v>
      </c>
      <c r="B56" s="103" t="s">
        <v>185</v>
      </c>
      <c r="C56" s="104" t="n">
        <v>20.21</v>
      </c>
      <c r="D56" s="85" t="s">
        <v>172</v>
      </c>
      <c r="E56" s="100"/>
    </row>
    <row r="57" customFormat="false" ht="27" hidden="false" customHeight="true" outlineLevel="0" collapsed="false">
      <c r="A57" s="85" t="n">
        <v>54</v>
      </c>
      <c r="B57" s="103" t="s">
        <v>115</v>
      </c>
      <c r="C57" s="104" t="s">
        <v>186</v>
      </c>
      <c r="D57" s="85" t="s">
        <v>172</v>
      </c>
      <c r="E57" s="100"/>
    </row>
    <row r="58" customFormat="false" ht="40.5" hidden="false" customHeight="true" outlineLevel="0" collapsed="false">
      <c r="A58" s="85" t="n">
        <v>55</v>
      </c>
      <c r="B58" s="103" t="s">
        <v>187</v>
      </c>
      <c r="C58" s="104" t="s">
        <v>188</v>
      </c>
      <c r="D58" s="85" t="s">
        <v>172</v>
      </c>
      <c r="E58" s="100"/>
    </row>
    <row r="59" customFormat="false" ht="27" hidden="false" customHeight="true" outlineLevel="0" collapsed="false">
      <c r="A59" s="85" t="n">
        <v>56</v>
      </c>
      <c r="B59" s="103" t="s">
        <v>189</v>
      </c>
      <c r="C59" s="104" t="s">
        <v>190</v>
      </c>
      <c r="D59" s="85" t="s">
        <v>172</v>
      </c>
      <c r="E59" s="100"/>
    </row>
    <row r="60" customFormat="false" ht="54" hidden="false" customHeight="true" outlineLevel="0" collapsed="false">
      <c r="A60" s="85" t="n">
        <v>57</v>
      </c>
      <c r="B60" s="103" t="s">
        <v>191</v>
      </c>
      <c r="C60" s="104" t="s">
        <v>192</v>
      </c>
      <c r="D60" s="85" t="s">
        <v>172</v>
      </c>
      <c r="E60" s="100"/>
    </row>
    <row r="61" customFormat="false" ht="40.5" hidden="false" customHeight="true" outlineLevel="0" collapsed="false">
      <c r="A61" s="85" t="n">
        <v>58</v>
      </c>
      <c r="B61" s="103" t="s">
        <v>193</v>
      </c>
      <c r="C61" s="104" t="n">
        <v>76.77</v>
      </c>
      <c r="D61" s="85" t="s">
        <v>172</v>
      </c>
      <c r="E61" s="100"/>
    </row>
    <row r="62" customFormat="false" ht="54" hidden="false" customHeight="true" outlineLevel="0" collapsed="false">
      <c r="A62" s="85" t="n">
        <v>59</v>
      </c>
      <c r="B62" s="103" t="s">
        <v>194</v>
      </c>
      <c r="C62" s="104" t="s">
        <v>195</v>
      </c>
      <c r="D62" s="85" t="s">
        <v>172</v>
      </c>
      <c r="E62" s="100"/>
    </row>
    <row r="63" customFormat="false" ht="54" hidden="false" customHeight="true" outlineLevel="0" collapsed="false">
      <c r="A63" s="85" t="n">
        <v>60</v>
      </c>
      <c r="B63" s="103" t="s">
        <v>196</v>
      </c>
      <c r="C63" s="104" t="s">
        <v>197</v>
      </c>
      <c r="D63" s="85" t="s">
        <v>172</v>
      </c>
      <c r="E63" s="100"/>
    </row>
    <row r="64" customFormat="false" ht="27" hidden="false" customHeight="true" outlineLevel="0" collapsed="false">
      <c r="A64" s="85" t="n">
        <v>61</v>
      </c>
      <c r="B64" s="103" t="s">
        <v>198</v>
      </c>
      <c r="C64" s="104" t="s">
        <v>199</v>
      </c>
      <c r="D64" s="85" t="s">
        <v>172</v>
      </c>
      <c r="E64" s="100"/>
    </row>
    <row r="65" customFormat="false" ht="54" hidden="false" customHeight="true" outlineLevel="0" collapsed="false">
      <c r="A65" s="85" t="n">
        <v>62</v>
      </c>
      <c r="B65" s="103" t="s">
        <v>200</v>
      </c>
      <c r="C65" s="104" t="s">
        <v>201</v>
      </c>
      <c r="D65" s="85" t="s">
        <v>172</v>
      </c>
      <c r="E65" s="100"/>
    </row>
    <row r="66" customFormat="false" ht="54" hidden="false" customHeight="true" outlineLevel="0" collapsed="false">
      <c r="A66" s="85" t="n">
        <v>63</v>
      </c>
      <c r="B66" s="103" t="s">
        <v>202</v>
      </c>
      <c r="C66" s="104" t="s">
        <v>203</v>
      </c>
      <c r="D66" s="85" t="s">
        <v>172</v>
      </c>
      <c r="E66" s="100"/>
    </row>
    <row r="67" customFormat="false" ht="54" hidden="false" customHeight="true" outlineLevel="0" collapsed="false">
      <c r="A67" s="85" t="n">
        <v>64</v>
      </c>
      <c r="B67" s="103" t="s">
        <v>204</v>
      </c>
      <c r="C67" s="104" t="s">
        <v>205</v>
      </c>
      <c r="D67" s="85" t="s">
        <v>172</v>
      </c>
      <c r="E67" s="100"/>
    </row>
    <row r="68" customFormat="false" ht="54" hidden="false" customHeight="true" outlineLevel="0" collapsed="false">
      <c r="A68" s="85" t="n">
        <v>65</v>
      </c>
      <c r="B68" s="103" t="s">
        <v>206</v>
      </c>
      <c r="C68" s="104" t="n">
        <v>135.136</v>
      </c>
      <c r="D68" s="85" t="s">
        <v>172</v>
      </c>
      <c r="E68" s="100"/>
    </row>
    <row r="69" customFormat="false" ht="27" hidden="false" customHeight="true" outlineLevel="0" collapsed="false">
      <c r="A69" s="85" t="n">
        <v>66</v>
      </c>
      <c r="B69" s="105" t="s">
        <v>207</v>
      </c>
      <c r="C69" s="104" t="n">
        <v>137.138</v>
      </c>
      <c r="D69" s="85" t="s">
        <v>172</v>
      </c>
      <c r="E69" s="100"/>
    </row>
    <row r="70" customFormat="false" ht="27" hidden="false" customHeight="true" outlineLevel="0" collapsed="false">
      <c r="A70" s="85" t="n">
        <v>67</v>
      </c>
      <c r="B70" s="105" t="s">
        <v>208</v>
      </c>
      <c r="C70" s="104" t="n">
        <v>140.139</v>
      </c>
      <c r="D70" s="85" t="s">
        <v>172</v>
      </c>
      <c r="E70" s="100"/>
    </row>
    <row r="71" customFormat="false" ht="27" hidden="false" customHeight="true" outlineLevel="0" collapsed="false">
      <c r="A71" s="85" t="n">
        <v>68</v>
      </c>
      <c r="B71" s="105" t="s">
        <v>209</v>
      </c>
      <c r="C71" s="104" t="n">
        <v>141.142</v>
      </c>
      <c r="D71" s="85" t="s">
        <v>172</v>
      </c>
      <c r="E71" s="100"/>
    </row>
    <row r="72" customFormat="false" ht="14.25" hidden="false" customHeight="true" outlineLevel="0" collapsed="false">
      <c r="A72" s="85" t="n">
        <v>69</v>
      </c>
      <c r="B72" s="105" t="s">
        <v>179</v>
      </c>
      <c r="C72" s="104" t="s">
        <v>210</v>
      </c>
      <c r="D72" s="85" t="s">
        <v>172</v>
      </c>
      <c r="E72" s="100"/>
    </row>
    <row r="73" customFormat="false" ht="40.5" hidden="false" customHeight="true" outlineLevel="0" collapsed="false">
      <c r="A73" s="85" t="n">
        <v>70</v>
      </c>
      <c r="B73" s="105" t="s">
        <v>211</v>
      </c>
      <c r="C73" s="104" t="s">
        <v>212</v>
      </c>
      <c r="D73" s="85" t="s">
        <v>172</v>
      </c>
      <c r="E73" s="100"/>
    </row>
    <row r="74" customFormat="false" ht="27" hidden="false" customHeight="true" outlineLevel="0" collapsed="false">
      <c r="A74" s="85" t="n">
        <v>71</v>
      </c>
      <c r="B74" s="105" t="s">
        <v>213</v>
      </c>
      <c r="C74" s="104" t="s">
        <v>214</v>
      </c>
      <c r="D74" s="85" t="s">
        <v>172</v>
      </c>
      <c r="E74" s="100"/>
    </row>
    <row r="75" customFormat="false" ht="54" hidden="false" customHeight="true" outlineLevel="0" collapsed="false">
      <c r="A75" s="85" t="n">
        <v>72</v>
      </c>
      <c r="B75" s="105" t="s">
        <v>215</v>
      </c>
      <c r="C75" s="104" t="s">
        <v>216</v>
      </c>
      <c r="D75" s="85" t="s">
        <v>172</v>
      </c>
      <c r="E75" s="100"/>
    </row>
    <row r="76" customFormat="false" ht="54" hidden="false" customHeight="true" outlineLevel="0" collapsed="false">
      <c r="A76" s="85" t="n">
        <v>73</v>
      </c>
      <c r="B76" s="105" t="s">
        <v>217</v>
      </c>
      <c r="C76" s="104" t="s">
        <v>218</v>
      </c>
      <c r="D76" s="85" t="s">
        <v>172</v>
      </c>
      <c r="E76" s="100"/>
    </row>
    <row r="77" customFormat="false" ht="27" hidden="false" customHeight="true" outlineLevel="0" collapsed="false">
      <c r="A77" s="85" t="n">
        <v>74</v>
      </c>
      <c r="B77" s="105" t="s">
        <v>219</v>
      </c>
      <c r="C77" s="104" t="n">
        <v>164.165</v>
      </c>
      <c r="D77" s="85" t="s">
        <v>172</v>
      </c>
      <c r="E77" s="100"/>
    </row>
    <row r="78" customFormat="false" ht="27" hidden="false" customHeight="true" outlineLevel="0" collapsed="false">
      <c r="A78" s="85" t="n">
        <v>75</v>
      </c>
      <c r="B78" s="105" t="s">
        <v>220</v>
      </c>
      <c r="C78" s="104" t="s">
        <v>221</v>
      </c>
      <c r="D78" s="85" t="s">
        <v>172</v>
      </c>
      <c r="E78" s="100"/>
    </row>
    <row r="79" customFormat="false" ht="14.25" hidden="false" customHeight="true" outlineLevel="0" collapsed="false">
      <c r="A79" s="61"/>
      <c r="B79" s="61"/>
      <c r="C79" s="58"/>
      <c r="D79" s="61"/>
      <c r="E79" s="61"/>
    </row>
    <row r="80" customFormat="false" ht="14.25" hidden="false" customHeight="true" outlineLevel="0" collapsed="false">
      <c r="A80" s="61"/>
      <c r="B80" s="61"/>
      <c r="C80" s="58"/>
      <c r="D80" s="61"/>
      <c r="E80" s="61"/>
    </row>
    <row r="81" customFormat="false" ht="14.25" hidden="false" customHeight="true" outlineLevel="0" collapsed="false">
      <c r="A81" s="61"/>
      <c r="B81" s="61"/>
      <c r="C81" s="58"/>
      <c r="D81" s="61"/>
      <c r="E81" s="61"/>
    </row>
    <row r="82" customFormat="false" ht="14.25" hidden="false" customHeight="true" outlineLevel="0" collapsed="false">
      <c r="A82" s="61"/>
      <c r="B82" s="61"/>
      <c r="C82" s="58"/>
      <c r="D82" s="61"/>
      <c r="E82" s="61"/>
    </row>
    <row r="83" customFormat="false" ht="14.25" hidden="false" customHeight="true" outlineLevel="0" collapsed="false">
      <c r="A83" s="74" t="s">
        <v>164</v>
      </c>
      <c r="B83" s="61"/>
      <c r="C83" s="61"/>
      <c r="D83" s="61"/>
      <c r="E83" s="61"/>
    </row>
    <row r="84" customFormat="false" ht="25.35" hidden="false" customHeight="true" outlineLevel="0" collapsed="false">
      <c r="A84" s="106" t="s">
        <v>165</v>
      </c>
      <c r="B84" s="106"/>
      <c r="C84" s="106"/>
      <c r="D84" s="107" t="s">
        <v>166</v>
      </c>
      <c r="E84" s="107"/>
    </row>
    <row r="85" customFormat="false" ht="14.25" hidden="false" customHeight="true" outlineLevel="0" collapsed="false">
      <c r="A85" s="61"/>
      <c r="B85" s="108"/>
      <c r="C85" s="61"/>
      <c r="D85" s="61"/>
      <c r="E85" s="74"/>
      <c r="G85" s="78"/>
    </row>
    <row r="86" customFormat="false" ht="14.25" hidden="false" customHeight="true" outlineLevel="0" collapsed="false">
      <c r="A86" s="109"/>
      <c r="B86" s="74"/>
      <c r="C86" s="61"/>
      <c r="D86" s="61"/>
      <c r="E86" s="74"/>
    </row>
    <row r="87" customFormat="false" ht="14.25" hidden="false" customHeight="true" outlineLevel="0" collapsed="false">
      <c r="A87" s="57" t="s">
        <v>167</v>
      </c>
      <c r="B87" s="61"/>
      <c r="C87" s="61"/>
      <c r="D87" s="61"/>
      <c r="E87" s="61"/>
    </row>
    <row r="88" customFormat="false" ht="15.75" hidden="false" customHeight="true" outlineLevel="0" collapsed="false">
      <c r="A88" s="110" t="s">
        <v>168</v>
      </c>
      <c r="B88" s="110"/>
      <c r="C88" s="110"/>
      <c r="D88" s="77" t="s">
        <v>166</v>
      </c>
      <c r="E88" s="77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dcterms:modified xsi:type="dcterms:W3CDTF">2024-04-24T16:01:30Z</dcterms:modified>
  <cp:revision>108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