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ложка" sheetId="1" state="visible" r:id="rId2"/>
    <sheet name="Лист9" sheetId="2" state="visible" r:id="rId3"/>
    <sheet name="контрол лист" sheetId="3" state="hidden" r:id="rId4"/>
    <sheet name="Лист6" sheetId="4" state="hidden" r:id="rId5"/>
    <sheet name="Лист10" sheetId="5" state="hidden" r:id="rId6"/>
  </sheets>
  <definedNames>
    <definedName function="false" hidden="true" localSheetId="1" name="_xlnm._FilterDatabase" vbProcedure="false">Лист9!$A$1:$K$2</definedName>
    <definedName function="false" hidden="false" localSheetId="2" name="Excel_BuiltIn_Print_Titles" vbProcedure="false">NA()</definedName>
    <definedName function="false" hidden="false" localSheetId="2" name="Excel_BuiltIn__FilterDatabase" vbProcedure="false">'контрол лист'!$A$1:$J$71</definedName>
    <definedName function="false" hidden="false" localSheetId="2" name="__xlnm_Print_Titles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<sst xmlns="http://schemas.openxmlformats.org/spreadsheetml/2006/main" count="1275" uniqueCount="218">
  <si>
    <t xml:space="preserve">ЖУРНАЛ КОНТРОЛЯ ВНЕСЕННЫХ  ПЕСТИЦИДОВ</t>
  </si>
  <si>
    <t xml:space="preserve">ПРИ ПРОВЕДЕНИИ РАБОТ ПО ПЕСТ КОНТРОЛЮ</t>
  </si>
  <si>
    <t xml:space="preserve">АО « Агрокомплекс «Калининский» 412484, Саратовская обл, г Калининск, ул Первомайская ,9.</t>
  </si>
  <si>
    <t xml:space="preserve">Исполнитель: ООО «Альфадез»</t>
  </si>
  <si>
    <t xml:space="preserve">НАЧАТ</t>
  </si>
  <si>
    <t xml:space="preserve">01.01.2022 г.</t>
  </si>
  <si>
    <t xml:space="preserve">ОКОНЧЕН</t>
  </si>
  <si>
    <t xml:space="preserve">Дата  проведения работ</t>
  </si>
  <si>
    <t xml:space="preserve">Вид работы</t>
  </si>
  <si>
    <t xml:space="preserve">Место проведения работ</t>
  </si>
  <si>
    <t xml:space="preserve">Кол-во ловушек, шт кв.м</t>
  </si>
  <si>
    <t xml:space="preserve">Наименование и тип ядовитого вещества</t>
  </si>
  <si>
    <t xml:space="preserve">Количество  применяемого ядовитого вещества, кг/л</t>
  </si>
  <si>
    <t xml:space="preserve">Вид вредителя</t>
  </si>
  <si>
    <t xml:space="preserve">ФИО и подпись ответственного за мониторинг
</t>
  </si>
  <si>
    <t xml:space="preserve">ФИО и подпись ответственного за верификацию
</t>
  </si>
  <si>
    <t xml:space="preserve">Внесенного</t>
  </si>
  <si>
    <t xml:space="preserve">Вынесенного</t>
  </si>
  <si>
    <t xml:space="preserve">Использованного</t>
  </si>
  <si>
    <t xml:space="preserve">Дератизация периметра зданий</t>
  </si>
  <si>
    <t xml:space="preserve">2 контур</t>
  </si>
  <si>
    <t xml:space="preserve">“Ратобор” (родентицид) брикетБродифакум 0,005%</t>
  </si>
  <si>
    <t xml:space="preserve">Синантропные грызуны</t>
  </si>
  <si>
    <t xml:space="preserve">дезинфектор Абрамов О.Ф.</t>
  </si>
  <si>
    <t xml:space="preserve">1 контур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</si>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</sst>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.000"/>
    <numFmt numFmtId="167" formatCode="General"/>
    <numFmt numFmtId="168" formatCode="mm/yy"/>
    <numFmt numFmtId="169" formatCode="@"/>
  </numFmts>
  <fonts count="28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0"/>
      <color rgb="FF333333"/>
      <name val="Arial Cyr"/>
      <family val="2"/>
      <charset val="1"/>
    </font>
    <font>
      <b val="true"/>
      <sz val="14"/>
      <color rgb="FF333333"/>
      <name val="Arial Cyr"/>
      <family val="2"/>
      <charset val="1"/>
    </font>
    <font>
      <b val="true"/>
      <sz val="15"/>
      <color rgb="FF000000"/>
      <name val="Times New Roman"/>
      <family val="1"/>
      <charset val="1"/>
    </font>
    <font>
      <sz val="15"/>
      <color rgb="FF000000"/>
      <name val="Times New Roman"/>
      <family val="1"/>
      <charset val="1"/>
    </font>
    <font>
      <sz val="15"/>
      <color rgb="FF333333"/>
      <name val="Arial Cyr"/>
      <family val="2"/>
      <charset val="1"/>
    </font>
    <font>
      <sz val="15"/>
      <color rgb="FF333333"/>
      <name val="Times New Roman"/>
      <family val="1"/>
      <charset val="1"/>
    </font>
    <font>
      <b val="true"/>
      <sz val="11"/>
      <color rgb="FF333333"/>
      <name val="Times New Roman"/>
      <family val="1"/>
      <charset val="1"/>
    </font>
    <font>
      <b val="true"/>
      <sz val="9"/>
      <color rgb="FF333333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9"/>
      <color rgb="FF333333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Arial Cyr"/>
      <family val="2"/>
      <charset val="1"/>
    </font>
    <font>
      <sz val="10"/>
      <color rgb="FF333333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11.4375" defaultRowHeight="15" zeroHeight="false" outlineLevelRow="0" outlineLevelCol="0"/>
  <cols>
    <col collapsed="false" customWidth="true" hidden="false" outlineLevel="0" max="1" min="1" style="1" width="13.19"/>
    <col collapsed="false" customWidth="true" hidden="false" outlineLevel="0" max="7" min="2" style="1" width="12.06"/>
    <col collapsed="false" customWidth="true" hidden="false" outlineLevel="0" max="8" min="8" style="1" width="9.23"/>
    <col collapsed="false" customWidth="true" hidden="false" outlineLevel="0" max="9" min="9" style="1" width="13.92"/>
    <col collapsed="false" customWidth="true" hidden="false" outlineLevel="0" max="64" min="10" style="1" width="9.85"/>
    <col collapsed="false" customWidth="true" hidden="false" outlineLevel="0" max="257" min="65" style="1" width="11.59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5" hidden="false" customHeight="false" outlineLevel="0" collapsed="false">
      <c r="A2" s="2"/>
      <c r="B2" s="2"/>
      <c r="C2" s="2"/>
      <c r="D2" s="2"/>
      <c r="E2" s="0"/>
      <c r="F2" s="0"/>
      <c r="G2" s="0"/>
      <c r="H2" s="0"/>
      <c r="I2" s="2"/>
      <c r="J2" s="2"/>
      <c r="K2" s="2"/>
      <c r="L2" s="2"/>
      <c r="M2" s="0"/>
      <c r="N2" s="0"/>
    </row>
    <row r="3" customFormat="false" ht="15" hidden="false" customHeight="false" outlineLevel="0" collapsed="false">
      <c r="A3" s="3"/>
      <c r="B3" s="4"/>
      <c r="C3" s="4"/>
      <c r="D3" s="4"/>
      <c r="E3" s="0"/>
      <c r="F3" s="0"/>
      <c r="G3" s="0"/>
      <c r="H3" s="0"/>
      <c r="I3" s="0"/>
      <c r="J3" s="0"/>
      <c r="K3" s="0"/>
      <c r="L3" s="0"/>
      <c r="M3" s="0"/>
      <c r="N3" s="0"/>
    </row>
    <row r="4" customFormat="false" ht="65.85" hidden="false" customHeight="true" outlineLevel="0" collapsed="false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0"/>
      <c r="N4" s="0"/>
    </row>
    <row r="5" customFormat="false" ht="65.85" hidden="false" customHeight="tru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</row>
    <row r="6" customFormat="false" ht="26.25" hidden="false" customHeight="false" outlineLevel="0" collapsed="false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customFormat="false" ht="14.25" hidden="false" customHeight="true" outlineLevel="0" collapsed="false">
      <c r="A7" s="0"/>
      <c r="B7" s="0"/>
      <c r="C7" s="0"/>
      <c r="D7" s="0"/>
      <c r="E7" s="8"/>
      <c r="F7" s="9"/>
      <c r="G7" s="9"/>
      <c r="H7" s="9"/>
      <c r="I7" s="0"/>
      <c r="J7" s="0"/>
      <c r="K7" s="0"/>
    </row>
    <row r="8" customFormat="false" ht="15" hidden="false" customHeight="false" outlineLevel="0" collapsed="false">
      <c r="A8" s="0"/>
      <c r="B8" s="0"/>
      <c r="C8" s="0"/>
      <c r="D8" s="0"/>
      <c r="E8" s="2"/>
      <c r="F8" s="2"/>
      <c r="G8" s="2"/>
      <c r="H8" s="2"/>
      <c r="I8" s="0"/>
      <c r="J8" s="0"/>
      <c r="K8" s="0"/>
    </row>
    <row r="9" customFormat="false" ht="15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</row>
    <row r="10" customFormat="false" ht="15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</row>
    <row r="11" customFormat="false" ht="15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</row>
    <row r="12" customFormat="false" ht="15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</row>
    <row r="13" customFormat="false" ht="15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</row>
    <row r="14" customFormat="false" ht="19.5" hidden="false" customHeight="false" outlineLevel="0" collapsed="false">
      <c r="A14" s="10" t="s">
        <v>3</v>
      </c>
      <c r="B14" s="11"/>
      <c r="C14" s="11"/>
      <c r="D14" s="11"/>
      <c r="E14" s="11"/>
      <c r="F14" s="11"/>
      <c r="G14" s="11"/>
      <c r="H14" s="0"/>
      <c r="I14" s="0"/>
      <c r="J14" s="0"/>
      <c r="K14" s="0"/>
    </row>
    <row r="15" customFormat="false" ht="14.25" hidden="false" customHeight="true" outlineLevel="0" collapsed="false">
      <c r="A15" s="12"/>
      <c r="B15" s="2"/>
      <c r="C15" s="2"/>
      <c r="D15" s="2"/>
      <c r="E15" s="2"/>
      <c r="F15" s="2"/>
      <c r="G15" s="2"/>
      <c r="H15" s="0"/>
      <c r="I15" s="0"/>
      <c r="J15" s="0"/>
      <c r="K15" s="0"/>
    </row>
    <row r="16" customFormat="false" ht="14.25" hidden="false" customHeight="true" outlineLevel="0" collapsed="false">
      <c r="A16" s="12"/>
      <c r="B16" s="2"/>
      <c r="C16" s="2"/>
      <c r="D16" s="2"/>
      <c r="E16" s="2"/>
      <c r="F16" s="2"/>
      <c r="G16" s="2"/>
      <c r="H16" s="0"/>
      <c r="I16" s="0"/>
      <c r="J16" s="0"/>
      <c r="K16" s="0"/>
    </row>
    <row r="17" customFormat="false" ht="15" hidden="false" customHeight="false" outlineLevel="0" collapsed="false">
      <c r="B17" s="0"/>
      <c r="C17" s="0"/>
      <c r="D17" s="0"/>
      <c r="E17" s="0"/>
      <c r="F17" s="0"/>
      <c r="G17" s="0"/>
      <c r="H17" s="0"/>
      <c r="I17" s="0"/>
      <c r="J17" s="0"/>
      <c r="K17" s="0"/>
    </row>
    <row r="18" customFormat="false" ht="19.5" hidden="false" customHeight="false" outlineLevel="0" collapsed="false">
      <c r="B18" s="0"/>
      <c r="C18" s="0"/>
      <c r="D18" s="0"/>
      <c r="E18" s="0"/>
      <c r="F18" s="0"/>
      <c r="G18" s="0"/>
      <c r="H18" s="13" t="s">
        <v>4</v>
      </c>
      <c r="I18" s="14" t="s">
        <v>5</v>
      </c>
      <c r="J18" s="14"/>
      <c r="K18" s="14"/>
    </row>
    <row r="19" customFormat="false" ht="14.25" hidden="false" customHeight="true" outlineLevel="0" collapsed="false">
      <c r="B19" s="2"/>
      <c r="C19" s="2"/>
      <c r="D19" s="2"/>
      <c r="E19" s="2"/>
      <c r="F19" s="2"/>
      <c r="G19" s="2"/>
      <c r="H19" s="15"/>
      <c r="I19" s="15"/>
      <c r="K19" s="0"/>
    </row>
    <row r="20" customFormat="false" ht="14.25" hidden="false" customHeight="true" outlineLevel="0" collapsed="false">
      <c r="B20" s="2"/>
      <c r="C20" s="2"/>
      <c r="D20" s="2"/>
      <c r="E20" s="2"/>
      <c r="F20" s="2"/>
      <c r="G20" s="2"/>
      <c r="H20" s="15"/>
      <c r="I20" s="15"/>
      <c r="K20" s="16"/>
    </row>
    <row r="21" customFormat="false" ht="19.5" hidden="false" customHeight="false" outlineLevel="0" collapsed="false">
      <c r="B21" s="2"/>
      <c r="C21" s="2"/>
      <c r="D21" s="2"/>
      <c r="E21" s="2"/>
      <c r="F21" s="2"/>
      <c r="G21" s="2"/>
      <c r="H21" s="17" t="s">
        <v>6</v>
      </c>
      <c r="I21" s="15"/>
    </row>
    <row r="22" customFormat="false" ht="14.25" hidden="false" customHeight="true" outlineLevel="0" collapsed="false"/>
    <row r="33" customFormat="false" ht="26.85" hidden="false" customHeight="true" outlineLevel="0" collapsed="false"/>
  </sheetData>
  <mergeCells count="12">
    <mergeCell ref="A2:D2"/>
    <mergeCell ref="I2:L2"/>
    <mergeCell ref="A4:K4"/>
    <mergeCell ref="A5:K5"/>
    <mergeCell ref="A6:K6"/>
    <mergeCell ref="E8:H8"/>
    <mergeCell ref="B15:G15"/>
    <mergeCell ref="B16:G16"/>
    <mergeCell ref="I18:K18"/>
    <mergeCell ref="B19:G19"/>
    <mergeCell ref="B20:G20"/>
    <mergeCell ref="B21:G21"/>
  </mergeCells>
  <printOptions headings="false" gridLines="false" gridLinesSet="true" horizontalCentered="false" verticalCentered="false"/>
  <pageMargins left="0.318055555555556" right="0.422222222222222" top="0.247916666666667" bottom="0.2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23" colorId="64" zoomScale="85" zoomScaleNormal="85" zoomScalePageLayoutView="100" workbookViewId="0">
      <selection pane="topLeft" activeCell="A39" activeCellId="0" sqref="A39"/>
    </sheetView>
  </sheetViews>
  <sheetFormatPr defaultColWidth="10.9453125" defaultRowHeight="13.8" zeroHeight="false" outlineLevelRow="0" outlineLevelCol="0"/>
  <cols>
    <col collapsed="false" customWidth="true" hidden="false" outlineLevel="0" max="1" min="1" style="18" width="11.2"/>
    <col collapsed="false" customWidth="true" hidden="false" outlineLevel="0" max="2" min="2" style="19" width="31.38"/>
    <col collapsed="false" customWidth="true" hidden="false" outlineLevel="0" max="3" min="3" style="20" width="11.2"/>
    <col collapsed="false" customWidth="true" hidden="false" outlineLevel="0" max="4" min="4" style="20" width="5.66"/>
    <col collapsed="false" customWidth="true" hidden="false" outlineLevel="0" max="5" min="5" style="19" width="23.01"/>
    <col collapsed="false" customWidth="true" hidden="false" outlineLevel="0" max="6" min="6" style="21" width="11.2"/>
    <col collapsed="false" customWidth="true" hidden="false" outlineLevel="0" max="7" min="7" style="21" width="7.75"/>
    <col collapsed="false" customWidth="true" hidden="false" outlineLevel="0" max="8" min="8" style="21" width="8.25"/>
    <col collapsed="false" customWidth="true" hidden="false" outlineLevel="0" max="9" min="9" style="19" width="14.4"/>
    <col collapsed="false" customWidth="true" hidden="false" outlineLevel="0" max="10" min="10" style="22" width="10.83"/>
    <col collapsed="false" customWidth="true" hidden="false" outlineLevel="0" max="257" min="11" style="19" width="11.07"/>
  </cols>
  <sheetData>
    <row r="1" customFormat="false" ht="42" hidden="false" customHeight="true" outlineLevel="0" collapsed="false">
      <c r="A1" s="23" t="s">
        <v>7</v>
      </c>
      <c r="B1" s="24" t="s">
        <v>8</v>
      </c>
      <c r="C1" s="24" t="s">
        <v>9</v>
      </c>
      <c r="D1" s="24" t="s">
        <v>10</v>
      </c>
      <c r="E1" s="24" t="s">
        <v>11</v>
      </c>
      <c r="F1" s="25" t="s">
        <v>12</v>
      </c>
      <c r="G1" s="25"/>
      <c r="H1" s="25"/>
      <c r="I1" s="24" t="s">
        <v>13</v>
      </c>
      <c r="J1" s="26" t="s">
        <v>14</v>
      </c>
      <c r="K1" s="26" t="s">
        <v>15</v>
      </c>
    </row>
    <row r="2" customFormat="false" ht="99.95" hidden="false" customHeight="true" outlineLevel="0" collapsed="false">
      <c r="A2" s="23"/>
      <c r="B2" s="24"/>
      <c r="C2" s="24"/>
      <c r="D2" s="24"/>
      <c r="E2" s="24"/>
      <c r="F2" s="27" t="s">
        <v>16</v>
      </c>
      <c r="G2" s="27" t="s">
        <v>17</v>
      </c>
      <c r="H2" s="27" t="s">
        <v>18</v>
      </c>
      <c r="I2" s="24"/>
      <c r="J2" s="26"/>
      <c r="K2" s="26"/>
    </row>
    <row r="3" customFormat="false" ht="37.3" hidden="false" customHeight="false" outlineLevel="0" collapsed="false">
      <c r="A3" s="28" t="n">
        <v>44578</v>
      </c>
      <c r="B3" s="29" t="s">
        <v>19</v>
      </c>
      <c r="C3" s="29" t="s">
        <v>20</v>
      </c>
      <c r="D3" s="29" t="n">
        <v>21</v>
      </c>
      <c r="E3" s="29" t="s">
        <v>21</v>
      </c>
      <c r="F3" s="30" t="n">
        <v>0.4</v>
      </c>
      <c r="G3" s="30" t="n">
        <f aca="false">F3-H3</f>
        <v>0.19</v>
      </c>
      <c r="H3" s="30" t="n">
        <f aca="false">D3*0.01</f>
        <v>0.21</v>
      </c>
      <c r="I3" s="31" t="s">
        <v>22</v>
      </c>
      <c r="J3" s="32" t="s">
        <v>23</v>
      </c>
      <c r="K3" s="26"/>
    </row>
    <row r="4" customFormat="false" ht="37.75" hidden="false" customHeight="false" outlineLevel="0" collapsed="false">
      <c r="A4" s="28" t="n">
        <v>44578</v>
      </c>
      <c r="B4" s="29" t="s">
        <v>19</v>
      </c>
      <c r="C4" s="29" t="s">
        <v>20</v>
      </c>
      <c r="D4" s="31" t="n">
        <v>21</v>
      </c>
      <c r="E4" s="29" t="s">
        <v>21</v>
      </c>
      <c r="F4" s="30" t="n">
        <v>0.4</v>
      </c>
      <c r="G4" s="30" t="n">
        <f aca="false">F4-H4</f>
        <v>0.19</v>
      </c>
      <c r="H4" s="30" t="n">
        <f aca="false">D4*0.01</f>
        <v>0.21</v>
      </c>
      <c r="I4" s="31" t="s">
        <v>22</v>
      </c>
      <c r="J4" s="32" t="s">
        <v>23</v>
      </c>
      <c r="K4" s="31"/>
    </row>
    <row r="5" customFormat="false" ht="37.75" hidden="false" customHeight="false" outlineLevel="0" collapsed="false">
      <c r="A5" s="28" t="n">
        <v>44606</v>
      </c>
      <c r="B5" s="29" t="s">
        <v>19</v>
      </c>
      <c r="C5" s="29" t="s">
        <v>20</v>
      </c>
      <c r="D5" s="29" t="n">
        <v>21</v>
      </c>
      <c r="E5" s="29" t="s">
        <v>21</v>
      </c>
      <c r="F5" s="30" t="n">
        <v>0.4</v>
      </c>
      <c r="G5" s="30" t="n">
        <f aca="false">F5-H5</f>
        <v>0.19</v>
      </c>
      <c r="H5" s="30" t="n">
        <f aca="false">D5*0.01</f>
        <v>0.21</v>
      </c>
      <c r="I5" s="31" t="s">
        <v>22</v>
      </c>
      <c r="J5" s="32" t="s">
        <v>23</v>
      </c>
      <c r="K5" s="26"/>
    </row>
    <row r="6" customFormat="false" ht="37.75" hidden="false" customHeight="false" outlineLevel="0" collapsed="false">
      <c r="A6" s="28" t="n">
        <v>44606</v>
      </c>
      <c r="B6" s="29" t="s">
        <v>19</v>
      </c>
      <c r="C6" s="29" t="s">
        <v>20</v>
      </c>
      <c r="D6" s="31" t="n">
        <v>21</v>
      </c>
      <c r="E6" s="29" t="s">
        <v>21</v>
      </c>
      <c r="F6" s="30" t="n">
        <v>0.4</v>
      </c>
      <c r="G6" s="30" t="n">
        <f aca="false">F6-H6</f>
        <v>0.19</v>
      </c>
      <c r="H6" s="30" t="n">
        <f aca="false">D6*0.01</f>
        <v>0.21</v>
      </c>
      <c r="I6" s="31" t="s">
        <v>22</v>
      </c>
      <c r="J6" s="32" t="s">
        <v>23</v>
      </c>
      <c r="K6" s="31"/>
    </row>
    <row r="7" customFormat="false" ht="37.75" hidden="false" customHeight="false" outlineLevel="0" collapsed="false">
      <c r="A7" s="33" t="n">
        <v>44635</v>
      </c>
      <c r="B7" s="29" t="s">
        <v>19</v>
      </c>
      <c r="C7" s="29" t="s">
        <v>20</v>
      </c>
      <c r="D7" s="31" t="n">
        <v>21</v>
      </c>
      <c r="E7" s="29" t="s">
        <v>21</v>
      </c>
      <c r="F7" s="30" t="n">
        <v>0.4</v>
      </c>
      <c r="G7" s="30" t="n">
        <f aca="false">F7-H7</f>
        <v>0.19</v>
      </c>
      <c r="H7" s="30" t="n">
        <f aca="false">D7*0.01</f>
        <v>0.21</v>
      </c>
      <c r="I7" s="31" t="s">
        <v>22</v>
      </c>
      <c r="J7" s="32" t="s">
        <v>23</v>
      </c>
      <c r="K7" s="31"/>
    </row>
    <row r="8" customFormat="false" ht="37.75" hidden="false" customHeight="false" outlineLevel="0" collapsed="false">
      <c r="A8" s="33" t="n">
        <v>44635</v>
      </c>
      <c r="B8" s="29" t="s">
        <v>19</v>
      </c>
      <c r="C8" s="29" t="s">
        <v>20</v>
      </c>
      <c r="D8" s="31" t="n">
        <v>21</v>
      </c>
      <c r="E8" s="29" t="s">
        <v>21</v>
      </c>
      <c r="F8" s="30" t="n">
        <v>0.4</v>
      </c>
      <c r="G8" s="30" t="n">
        <f aca="false">F8-H8</f>
        <v>0.19</v>
      </c>
      <c r="H8" s="30" t="n">
        <f aca="false">D8*0.01</f>
        <v>0.21</v>
      </c>
      <c r="I8" s="31" t="s">
        <v>22</v>
      </c>
      <c r="J8" s="32" t="s">
        <v>23</v>
      </c>
      <c r="K8" s="31"/>
    </row>
    <row r="9" customFormat="false" ht="37.75" hidden="false" customHeight="false" outlineLevel="0" collapsed="false">
      <c r="A9" s="33" t="n">
        <v>44666</v>
      </c>
      <c r="B9" s="29" t="s">
        <v>19</v>
      </c>
      <c r="C9" s="29" t="s">
        <v>20</v>
      </c>
      <c r="D9" s="31" t="n">
        <v>21</v>
      </c>
      <c r="E9" s="29" t="s">
        <v>21</v>
      </c>
      <c r="F9" s="30" t="n">
        <v>0.4</v>
      </c>
      <c r="G9" s="30" t="n">
        <f aca="false">F9-H9</f>
        <v>0.19</v>
      </c>
      <c r="H9" s="30" t="n">
        <f aca="false">D9*0.01</f>
        <v>0.21</v>
      </c>
      <c r="I9" s="31" t="s">
        <v>22</v>
      </c>
      <c r="J9" s="32" t="s">
        <v>23</v>
      </c>
      <c r="K9" s="31"/>
    </row>
    <row r="10" customFormat="false" ht="37.75" hidden="false" customHeight="false" outlineLevel="0" collapsed="false">
      <c r="A10" s="33" t="n">
        <v>44687</v>
      </c>
      <c r="B10" s="29" t="s">
        <v>19</v>
      </c>
      <c r="C10" s="29" t="s">
        <v>20</v>
      </c>
      <c r="D10" s="31" t="n">
        <v>21</v>
      </c>
      <c r="E10" s="29" t="s">
        <v>21</v>
      </c>
      <c r="F10" s="30" t="n">
        <v>0.4</v>
      </c>
      <c r="G10" s="30" t="n">
        <f aca="false">F10-H10</f>
        <v>0.19</v>
      </c>
      <c r="H10" s="30" t="n">
        <f aca="false">D10*0.01</f>
        <v>0.21</v>
      </c>
      <c r="I10" s="31" t="s">
        <v>22</v>
      </c>
      <c r="J10" s="32" t="s">
        <v>23</v>
      </c>
      <c r="K10" s="31"/>
    </row>
    <row r="11" customFormat="false" ht="37.75" hidden="false" customHeight="false" outlineLevel="0" collapsed="false">
      <c r="A11" s="33" t="n">
        <v>44729</v>
      </c>
      <c r="B11" s="29" t="s">
        <v>19</v>
      </c>
      <c r="C11" s="29" t="s">
        <v>20</v>
      </c>
      <c r="D11" s="31" t="n">
        <v>21</v>
      </c>
      <c r="E11" s="29" t="s">
        <v>21</v>
      </c>
      <c r="F11" s="30" t="n">
        <v>0.4</v>
      </c>
      <c r="G11" s="30" t="n">
        <f aca="false">F11-H11</f>
        <v>0.19</v>
      </c>
      <c r="H11" s="30" t="n">
        <f aca="false">D11*0.01</f>
        <v>0.21</v>
      </c>
      <c r="I11" s="31" t="s">
        <v>22</v>
      </c>
      <c r="J11" s="32" t="s">
        <v>23</v>
      </c>
      <c r="K11" s="31"/>
    </row>
    <row r="12" customFormat="false" ht="37.75" hidden="false" customHeight="false" outlineLevel="0" collapsed="false">
      <c r="A12" s="33" t="n">
        <v>44760</v>
      </c>
      <c r="B12" s="29" t="s">
        <v>19</v>
      </c>
      <c r="C12" s="29" t="s">
        <v>20</v>
      </c>
      <c r="D12" s="31" t="n">
        <v>3</v>
      </c>
      <c r="E12" s="29" t="s">
        <v>21</v>
      </c>
      <c r="F12" s="30" t="n">
        <v>0.2</v>
      </c>
      <c r="G12" s="30" t="n">
        <f aca="false">F12-H12</f>
        <v>0.17</v>
      </c>
      <c r="H12" s="30" t="n">
        <f aca="false">D12*0.01</f>
        <v>0.03</v>
      </c>
      <c r="I12" s="31" t="s">
        <v>22</v>
      </c>
      <c r="J12" s="32" t="s">
        <v>23</v>
      </c>
      <c r="K12" s="31"/>
    </row>
    <row r="13" customFormat="false" ht="37.3" hidden="false" customHeight="false" outlineLevel="0" collapsed="false">
      <c r="A13" s="33" t="n">
        <v>44760</v>
      </c>
      <c r="B13" s="34" t="s">
        <v>19</v>
      </c>
      <c r="C13" s="29" t="s">
        <v>20</v>
      </c>
      <c r="D13" s="31" t="n">
        <v>28</v>
      </c>
      <c r="E13" s="29" t="s">
        <v>21</v>
      </c>
      <c r="F13" s="30" t="n">
        <v>0.4</v>
      </c>
      <c r="G13" s="30" t="n">
        <f aca="false">F13-H13</f>
        <v>0.12</v>
      </c>
      <c r="H13" s="30" t="n">
        <f aca="false">D13*0.01</f>
        <v>0.28</v>
      </c>
      <c r="I13" s="31" t="s">
        <v>22</v>
      </c>
      <c r="J13" s="32" t="s">
        <v>23</v>
      </c>
      <c r="K13" s="35"/>
    </row>
    <row r="14" customFormat="false" ht="37.75" hidden="false" customHeight="false" outlineLevel="0" collapsed="false">
      <c r="A14" s="33" t="n">
        <v>44795</v>
      </c>
      <c r="B14" s="34" t="s">
        <v>19</v>
      </c>
      <c r="C14" s="29" t="s">
        <v>20</v>
      </c>
      <c r="D14" s="31" t="n">
        <v>3</v>
      </c>
      <c r="E14" s="29" t="s">
        <v>21</v>
      </c>
      <c r="F14" s="30" t="n">
        <v>0.2</v>
      </c>
      <c r="G14" s="30" t="n">
        <f aca="false">F14-H14</f>
        <v>0.17</v>
      </c>
      <c r="H14" s="30" t="n">
        <f aca="false">D14*0.01</f>
        <v>0.03</v>
      </c>
      <c r="I14" s="31" t="s">
        <v>22</v>
      </c>
      <c r="J14" s="32" t="s">
        <v>23</v>
      </c>
      <c r="K14" s="31"/>
    </row>
    <row r="15" customFormat="false" ht="37.3" hidden="false" customHeight="false" outlineLevel="0" collapsed="false">
      <c r="A15" s="36" t="n">
        <v>44795</v>
      </c>
      <c r="B15" s="37" t="s">
        <v>19</v>
      </c>
      <c r="C15" s="29" t="s">
        <v>20</v>
      </c>
      <c r="D15" s="31" t="n">
        <v>28</v>
      </c>
      <c r="E15" s="29" t="s">
        <v>21</v>
      </c>
      <c r="F15" s="30" t="n">
        <v>0.4</v>
      </c>
      <c r="G15" s="30" t="n">
        <f aca="false">F15-H15</f>
        <v>0.12</v>
      </c>
      <c r="H15" s="30" t="n">
        <f aca="false">D15*0.01</f>
        <v>0.28</v>
      </c>
      <c r="I15" s="31" t="s">
        <v>22</v>
      </c>
      <c r="J15" s="32" t="s">
        <v>23</v>
      </c>
      <c r="K15" s="35"/>
    </row>
    <row r="16" customFormat="false" ht="37.75" hidden="false" customHeight="false" outlineLevel="0" collapsed="false">
      <c r="A16" s="38" t="n">
        <v>44825</v>
      </c>
      <c r="B16" s="37" t="s">
        <v>19</v>
      </c>
      <c r="C16" s="29" t="s">
        <v>20</v>
      </c>
      <c r="D16" s="31" t="n">
        <v>3</v>
      </c>
      <c r="E16" s="29" t="s">
        <v>21</v>
      </c>
      <c r="F16" s="30" t="n">
        <v>0.2</v>
      </c>
      <c r="G16" s="30" t="n">
        <f aca="false">F16-H16</f>
        <v>0.17</v>
      </c>
      <c r="H16" s="30" t="n">
        <f aca="false">D16*0.01</f>
        <v>0.03</v>
      </c>
      <c r="I16" s="31" t="s">
        <v>22</v>
      </c>
      <c r="J16" s="32" t="s">
        <v>23</v>
      </c>
      <c r="K16" s="31"/>
    </row>
    <row r="17" customFormat="false" ht="37.3" hidden="false" customHeight="false" outlineLevel="0" collapsed="false">
      <c r="A17" s="38" t="n">
        <v>44825</v>
      </c>
      <c r="B17" s="37" t="s">
        <v>19</v>
      </c>
      <c r="C17" s="29" t="s">
        <v>20</v>
      </c>
      <c r="D17" s="31" t="n">
        <v>28</v>
      </c>
      <c r="E17" s="29" t="s">
        <v>21</v>
      </c>
      <c r="F17" s="30" t="n">
        <v>0.4</v>
      </c>
      <c r="G17" s="30" t="n">
        <f aca="false">F17-H17</f>
        <v>0.12</v>
      </c>
      <c r="H17" s="30" t="n">
        <f aca="false">D17*0.01</f>
        <v>0.28</v>
      </c>
      <c r="I17" s="31" t="s">
        <v>22</v>
      </c>
      <c r="J17" s="32" t="s">
        <v>23</v>
      </c>
      <c r="K17" s="35"/>
    </row>
    <row r="18" customFormat="false" ht="37.3" hidden="false" customHeight="false" outlineLevel="0" collapsed="false">
      <c r="A18" s="38" t="n">
        <v>44838</v>
      </c>
      <c r="B18" s="37" t="s">
        <v>19</v>
      </c>
      <c r="C18" s="29" t="s">
        <v>20</v>
      </c>
      <c r="D18" s="31" t="n">
        <v>3</v>
      </c>
      <c r="E18" s="29" t="s">
        <v>21</v>
      </c>
      <c r="F18" s="30" t="n">
        <v>0.2</v>
      </c>
      <c r="G18" s="30" t="n">
        <f aca="false">F18-H18</f>
        <v>0.17</v>
      </c>
      <c r="H18" s="30" t="n">
        <f aca="false">D18*0.01</f>
        <v>0.03</v>
      </c>
      <c r="I18" s="31" t="s">
        <v>22</v>
      </c>
      <c r="J18" s="32" t="s">
        <v>23</v>
      </c>
      <c r="K18" s="31"/>
    </row>
    <row r="19" customFormat="false" ht="37.3" hidden="false" customHeight="false" outlineLevel="0" collapsed="false">
      <c r="A19" s="39" t="n">
        <v>44838</v>
      </c>
      <c r="B19" s="29" t="s">
        <v>19</v>
      </c>
      <c r="C19" s="29" t="s">
        <v>24</v>
      </c>
      <c r="D19" s="31" t="n">
        <v>28</v>
      </c>
      <c r="E19" s="29" t="s">
        <v>21</v>
      </c>
      <c r="F19" s="30" t="n">
        <v>0.4</v>
      </c>
      <c r="G19" s="30" t="n">
        <f aca="false">F19-H19</f>
        <v>0.12</v>
      </c>
      <c r="H19" s="30" t="n">
        <f aca="false">D19*0.01</f>
        <v>0.28</v>
      </c>
      <c r="I19" s="31" t="s">
        <v>22</v>
      </c>
      <c r="J19" s="32" t="s">
        <v>23</v>
      </c>
      <c r="K19" s="31"/>
    </row>
    <row r="20" customFormat="false" ht="37.3" hidden="false" customHeight="false" outlineLevel="0" collapsed="false">
      <c r="A20" s="39" t="n">
        <v>44894</v>
      </c>
      <c r="B20" s="29" t="s">
        <v>19</v>
      </c>
      <c r="C20" s="29" t="s">
        <v>20</v>
      </c>
      <c r="D20" s="31" t="n">
        <v>3</v>
      </c>
      <c r="E20" s="29" t="s">
        <v>21</v>
      </c>
      <c r="F20" s="30" t="n">
        <v>0.2</v>
      </c>
      <c r="G20" s="30" t="n">
        <f aca="false">F20-H20</f>
        <v>0.17</v>
      </c>
      <c r="H20" s="30" t="n">
        <f aca="false">D20*0.01</f>
        <v>0.03</v>
      </c>
      <c r="I20" s="31" t="s">
        <v>22</v>
      </c>
      <c r="J20" s="32" t="s">
        <v>23</v>
      </c>
      <c r="K20" s="31"/>
    </row>
    <row r="21" customFormat="false" ht="37.3" hidden="false" customHeight="false" outlineLevel="0" collapsed="false">
      <c r="A21" s="39" t="n">
        <v>44894</v>
      </c>
      <c r="B21" s="29" t="s">
        <v>19</v>
      </c>
      <c r="C21" s="29" t="s">
        <v>24</v>
      </c>
      <c r="D21" s="31" t="n">
        <v>28</v>
      </c>
      <c r="E21" s="29" t="s">
        <v>21</v>
      </c>
      <c r="F21" s="30" t="n">
        <v>0.4</v>
      </c>
      <c r="G21" s="30" t="n">
        <f aca="false">F21-H21</f>
        <v>0.12</v>
      </c>
      <c r="H21" s="30" t="n">
        <f aca="false">D21*0.01</f>
        <v>0.28</v>
      </c>
      <c r="I21" s="31" t="s">
        <v>22</v>
      </c>
      <c r="J21" s="32" t="s">
        <v>23</v>
      </c>
      <c r="K21" s="31"/>
    </row>
    <row r="22" customFormat="false" ht="37.3" hidden="false" customHeight="false" outlineLevel="0" collapsed="false">
      <c r="A22" s="39" t="n">
        <v>44908</v>
      </c>
      <c r="B22" s="29" t="s">
        <v>19</v>
      </c>
      <c r="C22" s="29" t="s">
        <v>20</v>
      </c>
      <c r="D22" s="31" t="n">
        <v>3</v>
      </c>
      <c r="E22" s="29" t="s">
        <v>21</v>
      </c>
      <c r="F22" s="30" t="n">
        <v>0.2</v>
      </c>
      <c r="G22" s="30" t="n">
        <f aca="false">F22-H22</f>
        <v>0.17</v>
      </c>
      <c r="H22" s="30" t="n">
        <f aca="false">D22*0.01</f>
        <v>0.03</v>
      </c>
      <c r="I22" s="31" t="s">
        <v>22</v>
      </c>
      <c r="J22" s="32" t="s">
        <v>23</v>
      </c>
      <c r="K22" s="31"/>
    </row>
    <row r="23" customFormat="false" ht="37.3" hidden="false" customHeight="false" outlineLevel="0" collapsed="false">
      <c r="A23" s="39" t="n">
        <v>44908</v>
      </c>
      <c r="B23" s="29" t="s">
        <v>19</v>
      </c>
      <c r="C23" s="29" t="s">
        <v>24</v>
      </c>
      <c r="D23" s="31" t="n">
        <v>28</v>
      </c>
      <c r="E23" s="29" t="s">
        <v>21</v>
      </c>
      <c r="F23" s="30" t="n">
        <v>0.4</v>
      </c>
      <c r="G23" s="30" t="n">
        <f aca="false">F23-H23</f>
        <v>0.12</v>
      </c>
      <c r="H23" s="30" t="n">
        <f aca="false">D23*0.01</f>
        <v>0.28</v>
      </c>
      <c r="I23" s="31" t="s">
        <v>22</v>
      </c>
      <c r="J23" s="32" t="s">
        <v>23</v>
      </c>
      <c r="K23" s="31"/>
    </row>
    <row r="24" customFormat="false" ht="37.3" hidden="false" customHeight="false" outlineLevel="0" collapsed="false">
      <c r="A24" s="39" t="n">
        <v>44945</v>
      </c>
      <c r="B24" s="29" t="s">
        <v>19</v>
      </c>
      <c r="C24" s="29" t="s">
        <v>20</v>
      </c>
      <c r="D24" s="31" t="n">
        <v>3</v>
      </c>
      <c r="E24" s="29" t="s">
        <v>21</v>
      </c>
      <c r="F24" s="30" t="n">
        <v>0.2</v>
      </c>
      <c r="G24" s="30" t="n">
        <f aca="false">F24-H24</f>
        <v>0.17</v>
      </c>
      <c r="H24" s="30" t="n">
        <f aca="false">D24*0.01</f>
        <v>0.03</v>
      </c>
      <c r="I24" s="31" t="s">
        <v>22</v>
      </c>
      <c r="J24" s="32" t="s">
        <v>23</v>
      </c>
      <c r="K24" s="31"/>
    </row>
    <row r="25" customFormat="false" ht="37.3" hidden="false" customHeight="false" outlineLevel="0" collapsed="false">
      <c r="A25" s="39" t="n">
        <v>44945</v>
      </c>
      <c r="B25" s="29" t="s">
        <v>19</v>
      </c>
      <c r="C25" s="29" t="s">
        <v>24</v>
      </c>
      <c r="D25" s="31" t="n">
        <v>28</v>
      </c>
      <c r="E25" s="29" t="s">
        <v>21</v>
      </c>
      <c r="F25" s="30" t="n">
        <v>0.4</v>
      </c>
      <c r="G25" s="30" t="n">
        <f aca="false">F25-H25</f>
        <v>0.12</v>
      </c>
      <c r="H25" s="30" t="n">
        <f aca="false">D25*0.01</f>
        <v>0.28</v>
      </c>
      <c r="I25" s="31" t="s">
        <v>22</v>
      </c>
      <c r="J25" s="32" t="s">
        <v>23</v>
      </c>
      <c r="K25" s="31"/>
    </row>
    <row r="26" customFormat="false" ht="37.3" hidden="false" customHeight="false" outlineLevel="0" collapsed="false">
      <c r="A26" s="39" t="n">
        <v>44971</v>
      </c>
      <c r="B26" s="29" t="s">
        <v>19</v>
      </c>
      <c r="C26" s="29" t="s">
        <v>20</v>
      </c>
      <c r="D26" s="31" t="n">
        <v>3</v>
      </c>
      <c r="E26" s="29" t="s">
        <v>21</v>
      </c>
      <c r="F26" s="30" t="n">
        <v>0.2</v>
      </c>
      <c r="G26" s="30" t="n">
        <f aca="false">F26-H26</f>
        <v>0.17</v>
      </c>
      <c r="H26" s="30" t="n">
        <f aca="false">D26*0.01</f>
        <v>0.03</v>
      </c>
      <c r="I26" s="31" t="s">
        <v>22</v>
      </c>
      <c r="J26" s="32" t="s">
        <v>23</v>
      </c>
      <c r="K26" s="31"/>
    </row>
    <row r="27" customFormat="false" ht="37.3" hidden="false" customHeight="false" outlineLevel="0" collapsed="false">
      <c r="A27" s="39" t="n">
        <v>44971</v>
      </c>
      <c r="B27" s="29" t="s">
        <v>19</v>
      </c>
      <c r="C27" s="29" t="s">
        <v>24</v>
      </c>
      <c r="D27" s="31" t="n">
        <v>28</v>
      </c>
      <c r="E27" s="29" t="s">
        <v>21</v>
      </c>
      <c r="F27" s="30" t="n">
        <v>0.4</v>
      </c>
      <c r="G27" s="30" t="n">
        <f aca="false">F27-H27</f>
        <v>0.12</v>
      </c>
      <c r="H27" s="30" t="n">
        <f aca="false">D27*0.01</f>
        <v>0.28</v>
      </c>
      <c r="I27" s="31" t="s">
        <v>22</v>
      </c>
      <c r="J27" s="32" t="s">
        <v>23</v>
      </c>
      <c r="K27" s="31"/>
    </row>
    <row r="28" customFormat="false" ht="37.3" hidden="false" customHeight="false" outlineLevel="0" collapsed="false">
      <c r="A28" s="39" t="n">
        <v>44995</v>
      </c>
      <c r="B28" s="29" t="s">
        <v>19</v>
      </c>
      <c r="C28" s="29" t="s">
        <v>20</v>
      </c>
      <c r="D28" s="31" t="n">
        <v>3</v>
      </c>
      <c r="E28" s="29" t="s">
        <v>21</v>
      </c>
      <c r="F28" s="30" t="n">
        <v>0.2</v>
      </c>
      <c r="G28" s="30" t="n">
        <f aca="false">F28-H28</f>
        <v>0.17</v>
      </c>
      <c r="H28" s="30" t="n">
        <f aca="false">D28*0.01</f>
        <v>0.03</v>
      </c>
      <c r="I28" s="31" t="s">
        <v>22</v>
      </c>
      <c r="J28" s="32" t="s">
        <v>23</v>
      </c>
      <c r="K28" s="31"/>
    </row>
    <row r="29" customFormat="false" ht="37.3" hidden="false" customHeight="false" outlineLevel="0" collapsed="false">
      <c r="A29" s="39" t="n">
        <v>44995</v>
      </c>
      <c r="B29" s="29" t="s">
        <v>19</v>
      </c>
      <c r="C29" s="29" t="s">
        <v>24</v>
      </c>
      <c r="D29" s="31" t="n">
        <v>28</v>
      </c>
      <c r="E29" s="29" t="s">
        <v>21</v>
      </c>
      <c r="F29" s="30" t="n">
        <v>0.4</v>
      </c>
      <c r="G29" s="30" t="n">
        <f aca="false">F29-H29</f>
        <v>0.12</v>
      </c>
      <c r="H29" s="30" t="n">
        <f aca="false">D29*0.01</f>
        <v>0.28</v>
      </c>
      <c r="I29" s="31" t="s">
        <v>22</v>
      </c>
      <c r="J29" s="32" t="s">
        <v>23</v>
      </c>
      <c r="K29" s="31"/>
    </row>
    <row r="30" customFormat="false" ht="37.3" hidden="false" customHeight="false" outlineLevel="0" collapsed="false">
      <c r="A30" s="39" t="n">
        <v>45040</v>
      </c>
      <c r="B30" s="29" t="s">
        <v>19</v>
      </c>
      <c r="C30" s="29" t="s">
        <v>20</v>
      </c>
      <c r="D30" s="31" t="n">
        <v>3</v>
      </c>
      <c r="E30" s="29" t="s">
        <v>21</v>
      </c>
      <c r="F30" s="30" t="n">
        <v>0.2</v>
      </c>
      <c r="G30" s="30" t="n">
        <f aca="false">F30-H30</f>
        <v>0.17</v>
      </c>
      <c r="H30" s="30" t="n">
        <f aca="false">D30*0.01</f>
        <v>0.03</v>
      </c>
      <c r="I30" s="31" t="s">
        <v>22</v>
      </c>
      <c r="J30" s="32" t="s">
        <v>23</v>
      </c>
      <c r="K30" s="31"/>
    </row>
    <row r="31" customFormat="false" ht="37.3" hidden="false" customHeight="false" outlineLevel="0" collapsed="false">
      <c r="A31" s="39" t="n">
        <v>45040</v>
      </c>
      <c r="B31" s="29" t="s">
        <v>19</v>
      </c>
      <c r="C31" s="29" t="s">
        <v>24</v>
      </c>
      <c r="D31" s="31" t="n">
        <v>28</v>
      </c>
      <c r="E31" s="29" t="s">
        <v>21</v>
      </c>
      <c r="F31" s="30" t="n">
        <v>0.4</v>
      </c>
      <c r="G31" s="30" t="n">
        <f aca="false">F31-H31</f>
        <v>0.12</v>
      </c>
      <c r="H31" s="30" t="n">
        <f aca="false">D31*0.01</f>
        <v>0.28</v>
      </c>
      <c r="I31" s="31" t="s">
        <v>22</v>
      </c>
      <c r="J31" s="32" t="s">
        <v>23</v>
      </c>
      <c r="K31" s="31"/>
    </row>
    <row r="32" customFormat="false" ht="37.3" hidden="false" customHeight="false" outlineLevel="0" collapsed="false">
      <c r="A32" s="39" t="n">
        <v>45061</v>
      </c>
      <c r="B32" s="29" t="s">
        <v>19</v>
      </c>
      <c r="C32" s="29" t="s">
        <v>20</v>
      </c>
      <c r="D32" s="31" t="n">
        <v>3</v>
      </c>
      <c r="E32" s="29" t="s">
        <v>21</v>
      </c>
      <c r="F32" s="30" t="n">
        <v>0.2</v>
      </c>
      <c r="G32" s="30" t="n">
        <f aca="false">F32-H32</f>
        <v>0.17</v>
      </c>
      <c r="H32" s="30" t="n">
        <f aca="false">D32*0.01</f>
        <v>0.03</v>
      </c>
      <c r="I32" s="31" t="s">
        <v>22</v>
      </c>
      <c r="J32" s="32" t="s">
        <v>23</v>
      </c>
      <c r="K32" s="31"/>
    </row>
    <row r="33" customFormat="false" ht="37.3" hidden="false" customHeight="false" outlineLevel="0" collapsed="false">
      <c r="A33" s="39" t="n">
        <v>45061</v>
      </c>
      <c r="B33" s="29" t="s">
        <v>19</v>
      </c>
      <c r="C33" s="29" t="s">
        <v>24</v>
      </c>
      <c r="D33" s="31" t="n">
        <v>28</v>
      </c>
      <c r="E33" s="29" t="s">
        <v>21</v>
      </c>
      <c r="F33" s="30" t="n">
        <v>0.4</v>
      </c>
      <c r="G33" s="30" t="n">
        <f aca="false">F33-H33</f>
        <v>0.12</v>
      </c>
      <c r="H33" s="30" t="n">
        <f aca="false">D33*0.01</f>
        <v>0.28</v>
      </c>
      <c r="I33" s="31" t="s">
        <v>22</v>
      </c>
      <c r="J33" s="32" t="s">
        <v>23</v>
      </c>
      <c r="K33" s="31"/>
    </row>
    <row r="34" customFormat="false" ht="37.3" hidden="false" customHeight="false" outlineLevel="0" collapsed="false">
      <c r="A34" s="39" t="n">
        <v>45098</v>
      </c>
      <c r="B34" s="29" t="s">
        <v>19</v>
      </c>
      <c r="C34" s="29" t="s">
        <v>20</v>
      </c>
      <c r="D34" s="31" t="n">
        <v>3</v>
      </c>
      <c r="E34" s="29" t="s">
        <v>21</v>
      </c>
      <c r="F34" s="30" t="n">
        <v>0.2</v>
      </c>
      <c r="G34" s="30" t="n">
        <f aca="false">F34-H34</f>
        <v>0.17</v>
      </c>
      <c r="H34" s="30" t="n">
        <f aca="false">D34*0.01</f>
        <v>0.03</v>
      </c>
      <c r="I34" s="31" t="s">
        <v>22</v>
      </c>
      <c r="J34" s="32" t="s">
        <v>23</v>
      </c>
      <c r="K34" s="31"/>
    </row>
    <row r="35" customFormat="false" ht="37.3" hidden="false" customHeight="false" outlineLevel="0" collapsed="false">
      <c r="A35" s="39" t="n">
        <f aca="false">A34</f>
        <v>45098</v>
      </c>
      <c r="B35" s="29" t="s">
        <v>19</v>
      </c>
      <c r="C35" s="29" t="s">
        <v>24</v>
      </c>
      <c r="D35" s="31" t="n">
        <v>28</v>
      </c>
      <c r="E35" s="29" t="s">
        <v>21</v>
      </c>
      <c r="F35" s="30" t="n">
        <v>0.4</v>
      </c>
      <c r="G35" s="30" t="n">
        <f aca="false">F35-H35</f>
        <v>0.12</v>
      </c>
      <c r="H35" s="30" t="n">
        <f aca="false">D35*0.01</f>
        <v>0.28</v>
      </c>
      <c r="I35" s="31" t="s">
        <v>22</v>
      </c>
      <c r="J35" s="32" t="s">
        <v>23</v>
      </c>
      <c r="K35" s="31"/>
    </row>
    <row r="36" customFormat="false" ht="37.3" hidden="false" customHeight="false" outlineLevel="0" collapsed="false">
      <c r="A36" s="39" t="n">
        <v>45133</v>
      </c>
      <c r="B36" s="29" t="s">
        <v>19</v>
      </c>
      <c r="C36" s="29" t="s">
        <v>20</v>
      </c>
      <c r="D36" s="31" t="n">
        <v>3</v>
      </c>
      <c r="E36" s="29" t="s">
        <v>21</v>
      </c>
      <c r="F36" s="30" t="n">
        <v>0.2</v>
      </c>
      <c r="G36" s="30" t="n">
        <f aca="false">F36-H36</f>
        <v>0.17</v>
      </c>
      <c r="H36" s="30" t="n">
        <f aca="false">D36*0.01</f>
        <v>0.03</v>
      </c>
      <c r="I36" s="31" t="s">
        <v>22</v>
      </c>
      <c r="J36" s="32" t="s">
        <v>23</v>
      </c>
      <c r="K36" s="31"/>
    </row>
    <row r="37" customFormat="false" ht="37.75" hidden="false" customHeight="false" outlineLevel="0" collapsed="false">
      <c r="A37" s="39" t="n">
        <f aca="false">A36</f>
        <v>45133</v>
      </c>
      <c r="B37" s="29" t="s">
        <v>19</v>
      </c>
      <c r="C37" s="29" t="s">
        <v>24</v>
      </c>
      <c r="D37" s="31" t="n">
        <v>28</v>
      </c>
      <c r="E37" s="29" t="s">
        <v>21</v>
      </c>
      <c r="F37" s="30" t="n">
        <v>0.4</v>
      </c>
      <c r="G37" s="30" t="n">
        <f aca="false">F37-H37</f>
        <v>0.12</v>
      </c>
      <c r="H37" s="30" t="n">
        <f aca="false">D37*0.01</f>
        <v>0.28</v>
      </c>
      <c r="I37" s="31" t="s">
        <v>22</v>
      </c>
      <c r="J37" s="32" t="s">
        <v>23</v>
      </c>
      <c r="K37" s="31"/>
    </row>
    <row r="38" customFormat="false" ht="37.3" hidden="false" customHeight="false" outlineLevel="0" collapsed="false">
      <c r="A38" s="39" t="n">
        <v>45149</v>
      </c>
      <c r="B38" s="29" t="s">
        <v>19</v>
      </c>
      <c r="C38" s="29" t="s">
        <v>20</v>
      </c>
      <c r="D38" s="31" t="n">
        <v>3</v>
      </c>
      <c r="E38" s="29" t="s">
        <v>21</v>
      </c>
      <c r="F38" s="30" t="n">
        <v>0.2</v>
      </c>
      <c r="G38" s="30" t="n">
        <f aca="false">F38-H38</f>
        <v>0.17</v>
      </c>
      <c r="H38" s="30" t="n">
        <f aca="false">D38*0.01</f>
        <v>0.03</v>
      </c>
      <c r="I38" s="31" t="s">
        <v>22</v>
      </c>
      <c r="J38" s="32" t="s">
        <v>23</v>
      </c>
      <c r="K38" s="31"/>
    </row>
    <row r="39" customFormat="false" ht="37.75" hidden="false" customHeight="false" outlineLevel="0" collapsed="false">
      <c r="A39" s="39" t="n">
        <f aca="false">A38</f>
        <v>45149</v>
      </c>
      <c r="B39" s="29" t="s">
        <v>19</v>
      </c>
      <c r="C39" s="29" t="s">
        <v>24</v>
      </c>
      <c r="D39" s="31" t="n">
        <v>28</v>
      </c>
      <c r="E39" s="29" t="s">
        <v>21</v>
      </c>
      <c r="F39" s="30" t="n">
        <v>0.4</v>
      </c>
      <c r="G39" s="30" t="n">
        <f aca="false">F39-H39</f>
        <v>0.12</v>
      </c>
      <c r="H39" s="30" t="n">
        <f aca="false">D39*0.01</f>
        <v>0.28</v>
      </c>
      <c r="I39" s="31" t="s">
        <v>22</v>
      </c>
      <c r="J39" s="32" t="s">
        <v>23</v>
      </c>
      <c r="K39" s="31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K2"/>
  <mergeCells count="9">
    <mergeCell ref="A1:A2"/>
    <mergeCell ref="B1:B2"/>
    <mergeCell ref="C1:C2"/>
    <mergeCell ref="D1:D2"/>
    <mergeCell ref="E1:E2"/>
    <mergeCell ref="F1:H1"/>
    <mergeCell ref="I1:I2"/>
    <mergeCell ref="J1:J2"/>
    <mergeCell ref="K1:K2"/>
  </mergeCells>
  <printOptions headings="false" gridLines="false" gridLinesSet="true" horizontalCentered="false" verticalCentered="false"/>
  <pageMargins left="0.502083333333333" right="0.302777777777778" top="0.492361111111111" bottom="0.513888888888889" header="0.325694444444444" footer="0.348611111111111"/>
  <pageSetup paperSize="9" scale="76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Roman,Обычный"ЖУРНАЛ ВНЕСЕННЫХ ПЕСТИЦИДОВ АО Агрокомплекс Калининский&amp;R&amp;"Times New Roman,Обычный"&amp;12начат 17.01.22г</oddHeader>
    <oddFooter>&amp;C&amp;"Times New Roman,Обычный"&amp;12Страница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6640625" defaultRowHeight="12" zeroHeight="false" outlineLevelRow="0" outlineLevelCol="0"/>
  <cols>
    <col collapsed="false" customWidth="true" hidden="false" outlineLevel="0" max="1" min="1" style="40" width="14.89"/>
    <col collapsed="false" customWidth="false" hidden="false" outlineLevel="0" max="2" min="2" style="41" width="11.07"/>
    <col collapsed="false" customWidth="true" hidden="false" outlineLevel="0" max="3" min="3" style="40" width="8.86"/>
    <col collapsed="false" customWidth="true" hidden="false" outlineLevel="0" max="4" min="4" style="40" width="7.75"/>
    <col collapsed="false" customWidth="true" hidden="false" outlineLevel="0" max="5" min="5" style="40" width="9.72"/>
    <col collapsed="false" customWidth="true" hidden="false" outlineLevel="0" max="6" min="6" style="40" width="6.66"/>
    <col collapsed="false" customWidth="true" hidden="false" outlineLevel="0" max="7" min="7" style="42" width="6.03"/>
    <col collapsed="false" customWidth="true" hidden="false" outlineLevel="0" max="8" min="8" style="42" width="19.32"/>
    <col collapsed="false" customWidth="true" hidden="false" outlineLevel="0" max="9" min="9" style="42" width="21.41"/>
    <col collapsed="false" customWidth="true" hidden="false" outlineLevel="0" max="10" min="10" style="43" width="29.78"/>
    <col collapsed="false" customWidth="true" hidden="false" outlineLevel="0" max="257" min="11" style="40" width="11.2"/>
  </cols>
  <sheetData>
    <row r="1" s="45" customFormat="true" ht="13.5" hidden="false" customHeight="true" outlineLevel="0" collapsed="false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</row>
    <row r="2" s="45" customFormat="true" ht="13.5" hidden="false" customHeight="true" outlineLevel="0" collapsed="false">
      <c r="A2" s="46" t="s">
        <v>26</v>
      </c>
      <c r="B2" s="46"/>
      <c r="C2" s="41"/>
      <c r="D2" s="0"/>
      <c r="E2" s="0"/>
      <c r="F2" s="0"/>
      <c r="G2" s="0"/>
      <c r="H2" s="0"/>
      <c r="I2" s="0"/>
      <c r="J2" s="0"/>
    </row>
    <row r="3" customFormat="false" ht="13.5" hidden="false" customHeight="true" outlineLevel="0" collapsed="false">
      <c r="A3" s="47" t="s">
        <v>27</v>
      </c>
      <c r="B3" s="48" t="s">
        <v>28</v>
      </c>
      <c r="C3" s="48" t="s">
        <v>29</v>
      </c>
      <c r="D3" s="32" t="s">
        <v>30</v>
      </c>
      <c r="E3" s="32" t="s">
        <v>31</v>
      </c>
      <c r="F3" s="32"/>
      <c r="G3" s="32"/>
      <c r="H3" s="32"/>
      <c r="I3" s="32"/>
      <c r="J3" s="32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3.5" hidden="false" customHeight="true" outlineLevel="0" collapsed="false">
      <c r="A4" s="47"/>
      <c r="B4" s="48"/>
      <c r="C4" s="48"/>
      <c r="D4" s="32"/>
      <c r="E4" s="48" t="s">
        <v>32</v>
      </c>
      <c r="F4" s="32" t="s">
        <v>33</v>
      </c>
      <c r="G4" s="32"/>
      <c r="H4" s="47" t="s">
        <v>34</v>
      </c>
      <c r="I4" s="47" t="s">
        <v>35</v>
      </c>
      <c r="J4" s="48" t="s">
        <v>36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36" hidden="false" customHeight="true" outlineLevel="0" collapsed="false">
      <c r="A5" s="47"/>
      <c r="B5" s="48"/>
      <c r="C5" s="48"/>
      <c r="D5" s="32"/>
      <c r="E5" s="48"/>
      <c r="F5" s="48" t="s">
        <v>37</v>
      </c>
      <c r="G5" s="48" t="s">
        <v>38</v>
      </c>
      <c r="H5" s="47"/>
      <c r="I5" s="47"/>
      <c r="J5" s="48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2" hidden="false" customHeight="true" outlineLevel="0" collapsed="false">
      <c r="A6" s="47"/>
      <c r="B6" s="47"/>
      <c r="C6" s="47"/>
      <c r="D6" s="47"/>
      <c r="E6" s="47"/>
      <c r="F6" s="48"/>
      <c r="G6" s="48"/>
      <c r="H6" s="47"/>
      <c r="I6" s="47"/>
      <c r="J6" s="48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24" hidden="false" customHeight="true" outlineLevel="0" collapsed="false">
      <c r="A7" s="47" t="s">
        <v>39</v>
      </c>
      <c r="B7" s="47" t="n">
        <v>1.2</v>
      </c>
      <c r="C7" s="47" t="s">
        <v>40</v>
      </c>
      <c r="D7" s="47" t="s">
        <v>41</v>
      </c>
      <c r="E7" s="47" t="n">
        <v>0</v>
      </c>
      <c r="F7" s="48" t="s">
        <v>42</v>
      </c>
      <c r="G7" s="49" t="n">
        <v>2</v>
      </c>
      <c r="H7" s="48" t="n">
        <v>0</v>
      </c>
      <c r="I7" s="48" t="s">
        <v>43</v>
      </c>
      <c r="J7" s="47" t="s">
        <v>44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24" hidden="false" customHeight="true" outlineLevel="0" collapsed="false">
      <c r="A8" s="47" t="s">
        <v>45</v>
      </c>
      <c r="B8" s="47" t="s">
        <v>46</v>
      </c>
      <c r="C8" s="47" t="s">
        <v>40</v>
      </c>
      <c r="D8" s="47" t="str">
        <f aca="false">'контрол лист'!D7</f>
        <v>КИУ</v>
      </c>
      <c r="E8" s="47" t="n">
        <v>0</v>
      </c>
      <c r="F8" s="48" t="s">
        <v>42</v>
      </c>
      <c r="G8" s="50" t="n">
        <v>6</v>
      </c>
      <c r="H8" s="48" t="n">
        <v>0</v>
      </c>
      <c r="I8" s="48" t="s">
        <v>43</v>
      </c>
      <c r="J8" s="47" t="str">
        <f aca="false">'контрол лист'!J7</f>
        <v>АЛТ клей РОСС RU.АЯ12.Д02542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24" hidden="false" customHeight="true" outlineLevel="0" collapsed="false">
      <c r="A9" s="47" t="s">
        <v>47</v>
      </c>
      <c r="B9" s="47" t="s">
        <v>48</v>
      </c>
      <c r="C9" s="47" t="s">
        <v>40</v>
      </c>
      <c r="D9" s="47" t="str">
        <f aca="false">'контрол лист'!D8</f>
        <v>КИУ</v>
      </c>
      <c r="E9" s="47" t="n">
        <v>0</v>
      </c>
      <c r="F9" s="48" t="s">
        <v>42</v>
      </c>
      <c r="G9" s="50" t="n">
        <v>4</v>
      </c>
      <c r="H9" s="48" t="n">
        <v>0</v>
      </c>
      <c r="I9" s="48" t="s">
        <v>43</v>
      </c>
      <c r="J9" s="47" t="str">
        <f aca="false">'контрол лист'!J8</f>
        <v>АЛТ клей РОСС RU.АЯ12.Д02542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2" hidden="false" customHeight="true" outlineLevel="0" collapsed="false">
      <c r="A10" s="47" t="s">
        <v>49</v>
      </c>
      <c r="B10" s="47" t="s">
        <v>50</v>
      </c>
      <c r="C10" s="47" t="s">
        <v>40</v>
      </c>
      <c r="D10" s="47" t="str">
        <f aca="false">'контрол лист'!D9</f>
        <v>КИУ</v>
      </c>
      <c r="E10" s="47" t="n">
        <v>0</v>
      </c>
      <c r="F10" s="48" t="s">
        <v>42</v>
      </c>
      <c r="G10" s="50" t="n">
        <v>3</v>
      </c>
      <c r="H10" s="48" t="n">
        <v>0</v>
      </c>
      <c r="I10" s="48" t="s">
        <v>43</v>
      </c>
      <c r="J10" s="47" t="str">
        <f aca="false">'контрол лист'!J9</f>
        <v>АЛТ клей РОСС RU.АЯ12.Д02542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36" hidden="false" customHeight="true" outlineLevel="0" collapsed="false">
      <c r="A11" s="47" t="s">
        <v>51</v>
      </c>
      <c r="B11" s="47" t="n">
        <v>18.19</v>
      </c>
      <c r="C11" s="47" t="s">
        <v>40</v>
      </c>
      <c r="D11" s="47" t="str">
        <f aca="false">'контрол лист'!D10</f>
        <v>КИУ</v>
      </c>
      <c r="E11" s="47" t="n">
        <v>0</v>
      </c>
      <c r="F11" s="48" t="s">
        <v>42</v>
      </c>
      <c r="G11" s="50" t="n">
        <v>2</v>
      </c>
      <c r="H11" s="48" t="n">
        <v>0</v>
      </c>
      <c r="I11" s="48" t="s">
        <v>43</v>
      </c>
      <c r="J11" s="47" t="str">
        <f aca="false">'контрол лист'!J10</f>
        <v>АЛТ клей РОСС RU.АЯ12.Д02542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24" hidden="false" customHeight="true" outlineLevel="0" collapsed="false">
      <c r="A12" s="47" t="s">
        <v>52</v>
      </c>
      <c r="B12" s="47" t="n">
        <v>108</v>
      </c>
      <c r="C12" s="47" t="s">
        <v>40</v>
      </c>
      <c r="D12" s="47" t="str">
        <f aca="false">'контрол лист'!D11</f>
        <v>КИУ</v>
      </c>
      <c r="E12" s="47" t="n">
        <v>0</v>
      </c>
      <c r="F12" s="48" t="s">
        <v>42</v>
      </c>
      <c r="G12" s="50" t="n">
        <v>1</v>
      </c>
      <c r="H12" s="48" t="n">
        <v>0</v>
      </c>
      <c r="I12" s="48" t="s">
        <v>43</v>
      </c>
      <c r="J12" s="47" t="str">
        <f aca="false">'контрол лист'!J11</f>
        <v>АЛТ клей РОСС RU.АЯ12.Д02542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24" hidden="false" customHeight="true" outlineLevel="0" collapsed="false">
      <c r="A13" s="47" t="s">
        <v>53</v>
      </c>
      <c r="B13" s="47" t="n">
        <v>22.21</v>
      </c>
      <c r="C13" s="47" t="s">
        <v>40</v>
      </c>
      <c r="D13" s="47" t="str">
        <f aca="false">'контрол лист'!D12</f>
        <v>КИУ</v>
      </c>
      <c r="E13" s="47" t="n">
        <v>0</v>
      </c>
      <c r="F13" s="48" t="s">
        <v>42</v>
      </c>
      <c r="G13" s="50" t="n">
        <v>2</v>
      </c>
      <c r="H13" s="48" t="n">
        <v>0</v>
      </c>
      <c r="I13" s="48" t="s">
        <v>43</v>
      </c>
      <c r="J13" s="47" t="str">
        <f aca="false">'контрол лист'!J12</f>
        <v>АЛТ клей РОСС RU.АЯ12.Д02542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47" t="s">
        <v>54</v>
      </c>
      <c r="B14" s="47" t="n">
        <v>23.24</v>
      </c>
      <c r="C14" s="47" t="s">
        <v>40</v>
      </c>
      <c r="D14" s="47" t="str">
        <f aca="false">'контрол лист'!D13</f>
        <v>КИУ</v>
      </c>
      <c r="E14" s="47" t="n">
        <v>0</v>
      </c>
      <c r="F14" s="48" t="s">
        <v>42</v>
      </c>
      <c r="G14" s="50" t="n">
        <v>2</v>
      </c>
      <c r="H14" s="48" t="n">
        <v>0</v>
      </c>
      <c r="I14" s="48" t="s">
        <v>43</v>
      </c>
      <c r="J14" s="47" t="str">
        <f aca="false">'контрол лист'!J13</f>
        <v>АЛТ клей РОСС RU.АЯ12.Д02542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24" hidden="false" customHeight="true" outlineLevel="0" collapsed="false">
      <c r="A15" s="47" t="s">
        <v>55</v>
      </c>
      <c r="B15" s="47" t="n">
        <v>25.26</v>
      </c>
      <c r="C15" s="47" t="s">
        <v>40</v>
      </c>
      <c r="D15" s="47" t="str">
        <f aca="false">'контрол лист'!D14</f>
        <v>КИУ</v>
      </c>
      <c r="E15" s="47" t="n">
        <v>0</v>
      </c>
      <c r="F15" s="48" t="s">
        <v>42</v>
      </c>
      <c r="G15" s="50" t="n">
        <v>2</v>
      </c>
      <c r="H15" s="48" t="n">
        <v>0</v>
      </c>
      <c r="I15" s="48" t="s">
        <v>43</v>
      </c>
      <c r="J15" s="47" t="str">
        <f aca="false">'контрол лист'!J14</f>
        <v>АЛТ клей РОСС RU.АЯ12.Д02542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24" hidden="false" customHeight="true" outlineLevel="0" collapsed="false">
      <c r="A16" s="47" t="s">
        <v>56</v>
      </c>
      <c r="B16" s="47" t="s">
        <v>57</v>
      </c>
      <c r="C16" s="47" t="s">
        <v>40</v>
      </c>
      <c r="D16" s="47" t="str">
        <f aca="false">'контрол лист'!D15</f>
        <v>КИУ</v>
      </c>
      <c r="E16" s="47" t="n">
        <v>0</v>
      </c>
      <c r="F16" s="48" t="s">
        <v>42</v>
      </c>
      <c r="G16" s="50" t="n">
        <v>4</v>
      </c>
      <c r="H16" s="48" t="n">
        <v>0</v>
      </c>
      <c r="I16" s="48" t="s">
        <v>43</v>
      </c>
      <c r="J16" s="47" t="str">
        <f aca="false">'контрол лист'!J15</f>
        <v>АЛТ клей РОСС RU.АЯ12.Д02542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48" hidden="false" customHeight="true" outlineLevel="0" collapsed="false">
      <c r="A17" s="47" t="s">
        <v>58</v>
      </c>
      <c r="B17" s="47" t="s">
        <v>59</v>
      </c>
      <c r="C17" s="47" t="s">
        <v>40</v>
      </c>
      <c r="D17" s="47" t="str">
        <f aca="false">'контрол лист'!D16</f>
        <v>КИУ</v>
      </c>
      <c r="E17" s="47" t="n">
        <v>0</v>
      </c>
      <c r="F17" s="48" t="s">
        <v>42</v>
      </c>
      <c r="G17" s="50" t="n">
        <v>3</v>
      </c>
      <c r="H17" s="48" t="n">
        <v>0</v>
      </c>
      <c r="I17" s="48" t="s">
        <v>43</v>
      </c>
      <c r="J17" s="47" t="str">
        <f aca="false">'контрол лист'!J16</f>
        <v>АЛТ клей РОСС RU.АЯ12.Д02542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48" hidden="false" customHeight="true" outlineLevel="0" collapsed="false">
      <c r="A18" s="47" t="s">
        <v>60</v>
      </c>
      <c r="B18" s="47" t="n">
        <v>37</v>
      </c>
      <c r="C18" s="47" t="s">
        <v>40</v>
      </c>
      <c r="D18" s="47" t="str">
        <f aca="false">'контрол лист'!D17</f>
        <v>КИУ</v>
      </c>
      <c r="E18" s="47" t="n">
        <v>0</v>
      </c>
      <c r="F18" s="48" t="s">
        <v>42</v>
      </c>
      <c r="G18" s="50" t="n">
        <v>1</v>
      </c>
      <c r="H18" s="48" t="n">
        <v>0</v>
      </c>
      <c r="I18" s="48" t="s">
        <v>43</v>
      </c>
      <c r="J18" s="47" t="str">
        <f aca="false">'контрол лист'!J17</f>
        <v>АЛТ клей РОСС RU.АЯ12.Д02542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36" hidden="false" customHeight="true" outlineLevel="0" collapsed="false">
      <c r="A19" s="47" t="s">
        <v>61</v>
      </c>
      <c r="B19" s="47" t="s">
        <v>62</v>
      </c>
      <c r="C19" s="47" t="s">
        <v>40</v>
      </c>
      <c r="D19" s="47" t="str">
        <f aca="false">'контрол лист'!D18</f>
        <v>КИУ</v>
      </c>
      <c r="E19" s="47" t="s">
        <v>63</v>
      </c>
      <c r="F19" s="48" t="s">
        <v>64</v>
      </c>
      <c r="G19" s="50" t="n">
        <v>4</v>
      </c>
      <c r="H19" s="48" t="n">
        <v>1</v>
      </c>
      <c r="I19" s="48" t="s">
        <v>43</v>
      </c>
      <c r="J19" s="47" t="str">
        <f aca="false">'контрол лист'!J18</f>
        <v>АЛТ клей РОСС RU.АЯ12.Д02542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4" hidden="false" customHeight="true" outlineLevel="0" collapsed="false">
      <c r="A20" s="47" t="s">
        <v>65</v>
      </c>
      <c r="B20" s="47" t="s">
        <v>66</v>
      </c>
      <c r="C20" s="47" t="s">
        <v>40</v>
      </c>
      <c r="D20" s="47" t="str">
        <f aca="false">'контрол лист'!D19</f>
        <v>КИУ</v>
      </c>
      <c r="E20" s="47" t="n">
        <v>0</v>
      </c>
      <c r="F20" s="48" t="s">
        <v>42</v>
      </c>
      <c r="G20" s="50" t="n">
        <v>6</v>
      </c>
      <c r="H20" s="48" t="n">
        <v>0</v>
      </c>
      <c r="I20" s="48" t="s">
        <v>43</v>
      </c>
      <c r="J20" s="47" t="str">
        <f aca="false">'контрол лист'!J19</f>
        <v>АЛТ клей РОСС RU.АЯ12.Д02542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36" hidden="false" customHeight="true" outlineLevel="0" collapsed="false">
      <c r="A21" s="47" t="s">
        <v>67</v>
      </c>
      <c r="B21" s="47" t="s">
        <v>68</v>
      </c>
      <c r="C21" s="47" t="s">
        <v>40</v>
      </c>
      <c r="D21" s="47" t="str">
        <f aca="false">'контрол лист'!D20</f>
        <v>КИУ</v>
      </c>
      <c r="E21" s="47" t="n">
        <v>0</v>
      </c>
      <c r="F21" s="48" t="s">
        <v>69</v>
      </c>
      <c r="G21" s="50" t="n">
        <v>2</v>
      </c>
      <c r="H21" s="48" t="n">
        <v>0</v>
      </c>
      <c r="I21" s="48" t="s">
        <v>43</v>
      </c>
      <c r="J21" s="47" t="str">
        <f aca="false">'контрол лист'!J20</f>
        <v>АЛТ клей РОСС RU.АЯ12.Д02542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36" hidden="false" customHeight="true" outlineLevel="0" collapsed="false">
      <c r="A22" s="47" t="s">
        <v>70</v>
      </c>
      <c r="B22" s="47" t="n">
        <v>64.67</v>
      </c>
      <c r="C22" s="47" t="s">
        <v>40</v>
      </c>
      <c r="D22" s="47" t="str">
        <f aca="false">'контрол лист'!D21</f>
        <v>КИУ</v>
      </c>
      <c r="E22" s="47" t="n">
        <v>0</v>
      </c>
      <c r="F22" s="48" t="s">
        <v>42</v>
      </c>
      <c r="G22" s="50" t="n">
        <v>2</v>
      </c>
      <c r="H22" s="48" t="n">
        <v>0</v>
      </c>
      <c r="I22" s="48" t="s">
        <v>43</v>
      </c>
      <c r="J22" s="47" t="str">
        <f aca="false">'контрол лист'!J21</f>
        <v>АЛТ клей РОСС RU.АЯ12.Д02542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36" hidden="false" customHeight="true" outlineLevel="0" collapsed="false">
      <c r="A23" s="47" t="s">
        <v>71</v>
      </c>
      <c r="B23" s="47" t="n">
        <v>65.66</v>
      </c>
      <c r="C23" s="47" t="s">
        <v>40</v>
      </c>
      <c r="D23" s="47" t="str">
        <f aca="false">'контрол лист'!D22</f>
        <v>КИУ</v>
      </c>
      <c r="E23" s="47" t="n">
        <v>0</v>
      </c>
      <c r="F23" s="48" t="s">
        <v>42</v>
      </c>
      <c r="G23" s="50" t="n">
        <v>2</v>
      </c>
      <c r="H23" s="48" t="n">
        <v>0</v>
      </c>
      <c r="I23" s="48" t="s">
        <v>43</v>
      </c>
      <c r="J23" s="47" t="str">
        <f aca="false">'контрол лист'!J22</f>
        <v>АЛТ клей РОСС RU.АЯ12.Д02542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48" hidden="false" customHeight="true" outlineLevel="0" collapsed="false">
      <c r="A24" s="47" t="s">
        <v>72</v>
      </c>
      <c r="B24" s="47" t="s">
        <v>73</v>
      </c>
      <c r="C24" s="47" t="s">
        <v>40</v>
      </c>
      <c r="D24" s="47" t="str">
        <f aca="false">'контрол лист'!D23</f>
        <v>КИУ</v>
      </c>
      <c r="E24" s="47" t="n">
        <v>0</v>
      </c>
      <c r="F24" s="48" t="s">
        <v>42</v>
      </c>
      <c r="G24" s="50" t="n">
        <v>3</v>
      </c>
      <c r="H24" s="48" t="n">
        <v>0</v>
      </c>
      <c r="I24" s="48" t="s">
        <v>43</v>
      </c>
      <c r="J24" s="47" t="str">
        <f aca="false">'контрол лист'!J23</f>
        <v>АЛТ клей РОСС RU.АЯ12.Д02542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24" hidden="false" customHeight="true" outlineLevel="0" collapsed="false">
      <c r="A25" s="47" t="s">
        <v>74</v>
      </c>
      <c r="B25" s="47" t="n">
        <v>27.28</v>
      </c>
      <c r="C25" s="47" t="s">
        <v>40</v>
      </c>
      <c r="D25" s="47" t="str">
        <f aca="false">'контрол лист'!D24</f>
        <v>КИУ</v>
      </c>
      <c r="E25" s="47" t="n">
        <v>0</v>
      </c>
      <c r="F25" s="48" t="s">
        <v>42</v>
      </c>
      <c r="G25" s="50" t="n">
        <v>2</v>
      </c>
      <c r="H25" s="48" t="n">
        <v>0</v>
      </c>
      <c r="I25" s="48" t="s">
        <v>43</v>
      </c>
      <c r="J25" s="47" t="str">
        <f aca="false">'контрол лист'!J24</f>
        <v>АЛТ клей РОСС RU.АЯ12.Д02542</v>
      </c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36" hidden="false" customHeight="true" outlineLevel="0" collapsed="false">
      <c r="A26" s="47" t="s">
        <v>75</v>
      </c>
      <c r="B26" s="47" t="s">
        <v>76</v>
      </c>
      <c r="C26" s="47" t="s">
        <v>40</v>
      </c>
      <c r="D26" s="47" t="str">
        <f aca="false">'контрол лист'!D25</f>
        <v>КИУ</v>
      </c>
      <c r="E26" s="47" t="n">
        <v>0</v>
      </c>
      <c r="F26" s="48" t="s">
        <v>42</v>
      </c>
      <c r="G26" s="50" t="n">
        <v>4</v>
      </c>
      <c r="H26" s="48" t="n">
        <v>0</v>
      </c>
      <c r="I26" s="48" t="s">
        <v>43</v>
      </c>
      <c r="J26" s="47" t="str">
        <f aca="false">'контрол лист'!J25</f>
        <v>АЛТ клей РОСС RU.АЯ12.Д02542</v>
      </c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24" hidden="false" customHeight="true" outlineLevel="0" collapsed="false">
      <c r="A27" s="47" t="s">
        <v>77</v>
      </c>
      <c r="B27" s="47" t="s">
        <v>78</v>
      </c>
      <c r="C27" s="47" t="s">
        <v>40</v>
      </c>
      <c r="D27" s="47" t="str">
        <f aca="false">'контрол лист'!D26</f>
        <v>КИУ</v>
      </c>
      <c r="E27" s="47" t="n">
        <v>0</v>
      </c>
      <c r="F27" s="48" t="s">
        <v>42</v>
      </c>
      <c r="G27" s="50" t="n">
        <v>3</v>
      </c>
      <c r="H27" s="48" t="n">
        <v>0</v>
      </c>
      <c r="I27" s="48" t="s">
        <v>43</v>
      </c>
      <c r="J27" s="47" t="str">
        <f aca="false">'контрол лист'!J26</f>
        <v>АЛТ клей РОСС RU.АЯ12.Д02542</v>
      </c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12" hidden="false" customHeight="true" outlineLevel="0" collapsed="false">
      <c r="A28" s="47" t="s">
        <v>79</v>
      </c>
      <c r="B28" s="47" t="n">
        <v>10.9</v>
      </c>
      <c r="C28" s="47" t="s">
        <v>40</v>
      </c>
      <c r="D28" s="47" t="str">
        <f aca="false">'контрол лист'!D27</f>
        <v>КИУ</v>
      </c>
      <c r="E28" s="47" t="n">
        <v>0</v>
      </c>
      <c r="F28" s="48" t="s">
        <v>42</v>
      </c>
      <c r="G28" s="50" t="n">
        <v>2</v>
      </c>
      <c r="H28" s="48" t="n">
        <v>0</v>
      </c>
      <c r="I28" s="48" t="s">
        <v>43</v>
      </c>
      <c r="J28" s="47" t="str">
        <f aca="false">'контрол лист'!J27</f>
        <v>АЛТ клей РОСС RU.АЯ12.Д02542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24" hidden="false" customHeight="true" outlineLevel="0" collapsed="false">
      <c r="A29" s="47" t="s">
        <v>80</v>
      </c>
      <c r="B29" s="47" t="n">
        <v>114</v>
      </c>
      <c r="C29" s="47" t="s">
        <v>40</v>
      </c>
      <c r="D29" s="47" t="str">
        <f aca="false">'контрол лист'!D28</f>
        <v>КИУ</v>
      </c>
      <c r="E29" s="47" t="n">
        <v>0</v>
      </c>
      <c r="F29" s="48" t="s">
        <v>42</v>
      </c>
      <c r="G29" s="50" t="n">
        <v>1</v>
      </c>
      <c r="H29" s="48" t="n">
        <v>0</v>
      </c>
      <c r="I29" s="48" t="s">
        <v>43</v>
      </c>
      <c r="J29" s="47" t="str">
        <f aca="false">'контрол лист'!J28</f>
        <v>АЛТ клей РОСС RU.АЯ12.Д02542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24" hidden="false" customHeight="true" outlineLevel="0" collapsed="false">
      <c r="A30" s="47" t="s">
        <v>81</v>
      </c>
      <c r="B30" s="47" t="s">
        <v>82</v>
      </c>
      <c r="C30" s="47" t="s">
        <v>40</v>
      </c>
      <c r="D30" s="47" t="str">
        <f aca="false">'контрол лист'!D29</f>
        <v>КИУ</v>
      </c>
      <c r="E30" s="47" t="n">
        <v>0</v>
      </c>
      <c r="F30" s="48" t="s">
        <v>42</v>
      </c>
      <c r="G30" s="50" t="n">
        <v>4</v>
      </c>
      <c r="H30" s="48" t="n">
        <v>0</v>
      </c>
      <c r="I30" s="48" t="s">
        <v>43</v>
      </c>
      <c r="J30" s="47" t="str">
        <f aca="false">'контрол лист'!J29</f>
        <v>АЛТ клей РОСС RU.АЯ12.Д02542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24" hidden="false" customHeight="true" outlineLevel="0" collapsed="false">
      <c r="A31" s="47" t="s">
        <v>83</v>
      </c>
      <c r="B31" s="47" t="n">
        <v>112</v>
      </c>
      <c r="C31" s="47" t="s">
        <v>40</v>
      </c>
      <c r="D31" s="47" t="str">
        <f aca="false">'контрол лист'!D30</f>
        <v>КИУ</v>
      </c>
      <c r="E31" s="47" t="n">
        <v>0</v>
      </c>
      <c r="F31" s="48" t="s">
        <v>42</v>
      </c>
      <c r="G31" s="50" t="n">
        <v>1</v>
      </c>
      <c r="H31" s="48" t="n">
        <v>0</v>
      </c>
      <c r="I31" s="48" t="s">
        <v>43</v>
      </c>
      <c r="J31" s="47" t="str">
        <f aca="false">'контрол лист'!J30</f>
        <v>АЛТ клей РОСС RU.АЯ12.Д02542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24" hidden="false" customHeight="true" outlineLevel="0" collapsed="false">
      <c r="A32" s="47" t="s">
        <v>84</v>
      </c>
      <c r="B32" s="47" t="s">
        <v>85</v>
      </c>
      <c r="C32" s="47" t="s">
        <v>40</v>
      </c>
      <c r="D32" s="47" t="str">
        <f aca="false">'контрол лист'!D31</f>
        <v>КИУ</v>
      </c>
      <c r="E32" s="47" t="n">
        <v>0</v>
      </c>
      <c r="F32" s="48" t="s">
        <v>42</v>
      </c>
      <c r="G32" s="50" t="n">
        <v>0</v>
      </c>
      <c r="H32" s="48" t="n">
        <v>0</v>
      </c>
      <c r="I32" s="48" t="s">
        <v>43</v>
      </c>
      <c r="J32" s="47" t="str">
        <f aca="false">'контрол лист'!J31</f>
        <v>АЛТ клей РОСС RU.АЯ12.Д02542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36" hidden="false" customHeight="true" outlineLevel="0" collapsed="false">
      <c r="A33" s="47" t="s">
        <v>75</v>
      </c>
      <c r="B33" s="47" t="s">
        <v>86</v>
      </c>
      <c r="C33" s="47" t="s">
        <v>40</v>
      </c>
      <c r="D33" s="47" t="str">
        <f aca="false">'контрол лист'!D32</f>
        <v>КИУ</v>
      </c>
      <c r="E33" s="47" t="n">
        <v>0</v>
      </c>
      <c r="F33" s="48" t="s">
        <v>42</v>
      </c>
      <c r="G33" s="50" t="n">
        <v>3</v>
      </c>
      <c r="H33" s="48" t="n">
        <v>0</v>
      </c>
      <c r="I33" s="48" t="s">
        <v>43</v>
      </c>
      <c r="J33" s="47" t="str">
        <f aca="false">'контрол лист'!J32</f>
        <v>АЛТ клей РОСС RU.АЯ12.Д02542</v>
      </c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24" hidden="false" customHeight="true" outlineLevel="0" collapsed="false">
      <c r="A34" s="47" t="s">
        <v>74</v>
      </c>
      <c r="B34" s="47" t="n">
        <v>51.52</v>
      </c>
      <c r="C34" s="47" t="s">
        <v>40</v>
      </c>
      <c r="D34" s="47" t="str">
        <f aca="false">'контрол лист'!D33</f>
        <v>КИУ</v>
      </c>
      <c r="E34" s="47" t="n">
        <v>0</v>
      </c>
      <c r="F34" s="48" t="s">
        <v>42</v>
      </c>
      <c r="G34" s="50" t="n">
        <v>2</v>
      </c>
      <c r="H34" s="48" t="n">
        <v>0</v>
      </c>
      <c r="I34" s="48" t="s">
        <v>43</v>
      </c>
      <c r="J34" s="47" t="str">
        <f aca="false">'контрол лист'!J33</f>
        <v>АЛТ клей РОСС RU.АЯ12.Д02542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36" hidden="false" customHeight="true" outlineLevel="0" collapsed="false">
      <c r="A35" s="47" t="s">
        <v>87</v>
      </c>
      <c r="B35" s="47" t="s">
        <v>88</v>
      </c>
      <c r="C35" s="47" t="s">
        <v>40</v>
      </c>
      <c r="D35" s="47" t="str">
        <f aca="false">'контрол лист'!D34</f>
        <v>КИУ</v>
      </c>
      <c r="E35" s="47" t="n">
        <v>0</v>
      </c>
      <c r="F35" s="48" t="s">
        <v>42</v>
      </c>
      <c r="G35" s="50" t="n">
        <v>5</v>
      </c>
      <c r="H35" s="48" t="n">
        <v>0</v>
      </c>
      <c r="I35" s="48" t="s">
        <v>43</v>
      </c>
      <c r="J35" s="47" t="str">
        <f aca="false">'контрол лист'!J34</f>
        <v>АЛТ клей РОСС RU.АЯ12.Д02542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24" hidden="false" customHeight="true" outlineLevel="0" collapsed="false">
      <c r="A36" s="47" t="s">
        <v>89</v>
      </c>
      <c r="B36" s="47" t="s">
        <v>90</v>
      </c>
      <c r="C36" s="47" t="s">
        <v>40</v>
      </c>
      <c r="D36" s="47" t="str">
        <f aca="false">'контрол лист'!D35</f>
        <v>КИУ</v>
      </c>
      <c r="E36" s="47" t="n">
        <v>0</v>
      </c>
      <c r="F36" s="48" t="s">
        <v>42</v>
      </c>
      <c r="G36" s="50" t="n">
        <v>3</v>
      </c>
      <c r="H36" s="48" t="n">
        <v>0</v>
      </c>
      <c r="I36" s="48" t="s">
        <v>43</v>
      </c>
      <c r="J36" s="47" t="str">
        <f aca="false">'контрол лист'!J35</f>
        <v>АЛТ клей РОСС RU.АЯ12.Д02542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24" hidden="false" customHeight="true" outlineLevel="0" collapsed="false">
      <c r="A37" s="47" t="s">
        <v>91</v>
      </c>
      <c r="B37" s="47" t="s">
        <v>92</v>
      </c>
      <c r="C37" s="47" t="s">
        <v>40</v>
      </c>
      <c r="D37" s="47" t="str">
        <f aca="false">'контрол лист'!D36</f>
        <v>КИУ</v>
      </c>
      <c r="E37" s="47" t="n">
        <v>0</v>
      </c>
      <c r="F37" s="48" t="s">
        <v>42</v>
      </c>
      <c r="G37" s="50" t="n">
        <v>4</v>
      </c>
      <c r="H37" s="48" t="n">
        <v>0</v>
      </c>
      <c r="I37" s="48" t="s">
        <v>43</v>
      </c>
      <c r="J37" s="47" t="str">
        <f aca="false">'контрол лист'!J36</f>
        <v>АЛТ клей РОСС RU.АЯ12.Д02542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24" hidden="false" customHeight="true" outlineLevel="0" collapsed="false">
      <c r="A38" s="47" t="s">
        <v>93</v>
      </c>
      <c r="B38" s="47" t="s">
        <v>94</v>
      </c>
      <c r="C38" s="47" t="s">
        <v>40</v>
      </c>
      <c r="D38" s="47" t="str">
        <f aca="false">'контрол лист'!D37</f>
        <v>КИУ</v>
      </c>
      <c r="E38" s="47" t="n">
        <v>0</v>
      </c>
      <c r="F38" s="48" t="s">
        <v>42</v>
      </c>
      <c r="G38" s="50" t="n">
        <v>3</v>
      </c>
      <c r="H38" s="48" t="n">
        <v>0</v>
      </c>
      <c r="I38" s="48" t="s">
        <v>43</v>
      </c>
      <c r="J38" s="47" t="str">
        <f aca="false">'контрол лист'!J37</f>
        <v>АЛТ клей РОСС RU.АЯ12.Д02542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36" hidden="false" customHeight="true" outlineLevel="0" collapsed="false">
      <c r="A39" s="47" t="s">
        <v>95</v>
      </c>
      <c r="B39" s="47" t="n">
        <v>69</v>
      </c>
      <c r="C39" s="47" t="s">
        <v>40</v>
      </c>
      <c r="D39" s="47" t="str">
        <f aca="false">'контрол лист'!D38</f>
        <v>КИУ</v>
      </c>
      <c r="E39" s="47" t="n">
        <v>0</v>
      </c>
      <c r="F39" s="48" t="s">
        <v>42</v>
      </c>
      <c r="G39" s="50" t="n">
        <v>1</v>
      </c>
      <c r="H39" s="48" t="n">
        <v>0</v>
      </c>
      <c r="I39" s="48" t="s">
        <v>43</v>
      </c>
      <c r="J39" s="47" t="str">
        <f aca="false">'контрол лист'!J38</f>
        <v>АЛТ клей РОСС RU.АЯ12.Д02542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12" hidden="false" customHeight="true" outlineLevel="0" collapsed="false">
      <c r="A40" s="47" t="s">
        <v>96</v>
      </c>
      <c r="B40" s="47" t="n">
        <v>80</v>
      </c>
      <c r="C40" s="47" t="s">
        <v>40</v>
      </c>
      <c r="D40" s="47" t="str">
        <f aca="false">'контрол лист'!D39</f>
        <v>КИУ</v>
      </c>
      <c r="E40" s="47" t="n">
        <v>0</v>
      </c>
      <c r="F40" s="48" t="s">
        <v>42</v>
      </c>
      <c r="G40" s="50" t="n">
        <v>1</v>
      </c>
      <c r="H40" s="48" t="n">
        <v>0</v>
      </c>
      <c r="I40" s="48" t="s">
        <v>43</v>
      </c>
      <c r="J40" s="47" t="str">
        <f aca="false">'контрол лист'!J39</f>
        <v>АЛТ клей РОСС RU.АЯ12.Д02542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12" hidden="false" customHeight="true" outlineLevel="0" collapsed="false">
      <c r="A41" s="47" t="s">
        <v>97</v>
      </c>
      <c r="B41" s="47" t="n">
        <v>74.75</v>
      </c>
      <c r="C41" s="47" t="s">
        <v>40</v>
      </c>
      <c r="D41" s="47" t="str">
        <f aca="false">'контрол лист'!D40</f>
        <v>КИУ</v>
      </c>
      <c r="E41" s="47" t="n">
        <v>0</v>
      </c>
      <c r="F41" s="48" t="s">
        <v>42</v>
      </c>
      <c r="G41" s="50" t="n">
        <v>2</v>
      </c>
      <c r="H41" s="48" t="n">
        <v>0</v>
      </c>
      <c r="I41" s="48" t="s">
        <v>43</v>
      </c>
      <c r="J41" s="47" t="str">
        <f aca="false">'контрол лист'!J40</f>
        <v>АЛТ клей РОСС RU.АЯ12.Д02542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36" hidden="false" customHeight="true" outlineLevel="0" collapsed="false">
      <c r="A42" s="47" t="s">
        <v>98</v>
      </c>
      <c r="B42" s="47" t="s">
        <v>99</v>
      </c>
      <c r="C42" s="47" t="s">
        <v>40</v>
      </c>
      <c r="D42" s="47" t="str">
        <f aca="false">'контрол лист'!D41</f>
        <v>КИУ</v>
      </c>
      <c r="E42" s="47" t="n">
        <v>0</v>
      </c>
      <c r="F42" s="48" t="s">
        <v>42</v>
      </c>
      <c r="G42" s="50" t="n">
        <v>11</v>
      </c>
      <c r="H42" s="48" t="n">
        <v>0</v>
      </c>
      <c r="I42" s="48" t="s">
        <v>43</v>
      </c>
      <c r="J42" s="47" t="str">
        <f aca="false">'контрол лист'!J41</f>
        <v>АЛТ клей РОСС RU.АЯ12.Д02542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24" hidden="false" customHeight="true" outlineLevel="0" collapsed="false">
      <c r="A43" s="47" t="s">
        <v>100</v>
      </c>
      <c r="B43" s="47" t="n">
        <v>96.97</v>
      </c>
      <c r="C43" s="47" t="s">
        <v>40</v>
      </c>
      <c r="D43" s="47" t="str">
        <f aca="false">'контрол лист'!D42</f>
        <v>КИУ</v>
      </c>
      <c r="E43" s="47" t="n">
        <v>0</v>
      </c>
      <c r="F43" s="48" t="s">
        <v>42</v>
      </c>
      <c r="G43" s="50" t="n">
        <v>2</v>
      </c>
      <c r="H43" s="48" t="n">
        <v>0</v>
      </c>
      <c r="I43" s="48" t="s">
        <v>43</v>
      </c>
      <c r="J43" s="47" t="str">
        <f aca="false">'контрол лист'!J42</f>
        <v>АЛТ клей РОСС RU.АЯ12.Д02542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24" hidden="false" customHeight="true" outlineLevel="0" collapsed="false">
      <c r="A44" s="47" t="s">
        <v>101</v>
      </c>
      <c r="B44" s="47" t="s">
        <v>102</v>
      </c>
      <c r="C44" s="47" t="s">
        <v>40</v>
      </c>
      <c r="D44" s="47" t="str">
        <f aca="false">'контрол лист'!D43</f>
        <v>КИУ</v>
      </c>
      <c r="E44" s="47" t="n">
        <v>0</v>
      </c>
      <c r="F44" s="48" t="s">
        <v>42</v>
      </c>
      <c r="G44" s="50" t="n">
        <v>3</v>
      </c>
      <c r="H44" s="48" t="n">
        <v>0</v>
      </c>
      <c r="I44" s="48" t="s">
        <v>43</v>
      </c>
      <c r="J44" s="47" t="str">
        <f aca="false">'контрол лист'!J43</f>
        <v>АЛТ клей РОСС RU.АЯ12.Д02542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24" hidden="false" customHeight="true" outlineLevel="0" collapsed="false">
      <c r="A45" s="47" t="s">
        <v>103</v>
      </c>
      <c r="B45" s="47" t="s">
        <v>104</v>
      </c>
      <c r="C45" s="47" t="s">
        <v>40</v>
      </c>
      <c r="D45" s="47" t="str">
        <f aca="false">'контрол лист'!D44</f>
        <v>КИУ</v>
      </c>
      <c r="E45" s="47" t="n">
        <v>0</v>
      </c>
      <c r="F45" s="48" t="s">
        <v>42</v>
      </c>
      <c r="G45" s="50" t="n">
        <v>4</v>
      </c>
      <c r="H45" s="48" t="n">
        <v>0</v>
      </c>
      <c r="I45" s="48" t="s">
        <v>43</v>
      </c>
      <c r="J45" s="47" t="str">
        <f aca="false">'контрол лист'!J44</f>
        <v>АЛТ клей РОСС RU.АЯ12.Д02542</v>
      </c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36" hidden="false" customHeight="true" outlineLevel="0" collapsed="false">
      <c r="A46" s="47" t="s">
        <v>105</v>
      </c>
      <c r="B46" s="47" t="s">
        <v>106</v>
      </c>
      <c r="C46" s="47" t="s">
        <v>107</v>
      </c>
      <c r="D46" s="47" t="str">
        <f aca="false">'контрол лист'!D45</f>
        <v>КИУ</v>
      </c>
      <c r="E46" s="47" t="n">
        <v>0</v>
      </c>
      <c r="F46" s="48" t="s">
        <v>42</v>
      </c>
      <c r="G46" s="47" t="n">
        <v>8</v>
      </c>
      <c r="H46" s="48" t="n">
        <v>0</v>
      </c>
      <c r="I46" s="48" t="s">
        <v>43</v>
      </c>
      <c r="J46" s="47" t="s">
        <v>108</v>
      </c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24" hidden="false" customHeight="true" outlineLevel="0" collapsed="false">
      <c r="A47" s="47" t="s">
        <v>109</v>
      </c>
      <c r="B47" s="47" t="s">
        <v>110</v>
      </c>
      <c r="C47" s="47" t="s">
        <v>107</v>
      </c>
      <c r="D47" s="47" t="str">
        <f aca="false">'контрол лист'!D46</f>
        <v>КИУ</v>
      </c>
      <c r="E47" s="47" t="n">
        <v>0</v>
      </c>
      <c r="F47" s="48" t="s">
        <v>42</v>
      </c>
      <c r="G47" s="47" t="n">
        <v>10</v>
      </c>
      <c r="H47" s="48" t="n">
        <v>0</v>
      </c>
      <c r="I47" s="48" t="s">
        <v>43</v>
      </c>
      <c r="J47" s="47" t="str">
        <f aca="false">'контрол лист'!J46</f>
        <v>Бродифакум 0,005% РОСС RU Д-RU.АД37.В.11289/19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24" hidden="false" customHeight="true" outlineLevel="0" collapsed="false">
      <c r="A48" s="47" t="s">
        <v>111</v>
      </c>
      <c r="B48" s="47" t="s">
        <v>112</v>
      </c>
      <c r="C48" s="47" t="s">
        <v>107</v>
      </c>
      <c r="D48" s="47" t="str">
        <f aca="false">'контрол лист'!D47</f>
        <v>КИУ</v>
      </c>
      <c r="E48" s="47" t="n">
        <v>0</v>
      </c>
      <c r="F48" s="48" t="s">
        <v>42</v>
      </c>
      <c r="G48" s="47" t="n">
        <v>8</v>
      </c>
      <c r="H48" s="48" t="n">
        <v>0</v>
      </c>
      <c r="I48" s="48" t="s">
        <v>43</v>
      </c>
      <c r="J48" s="47" t="str">
        <f aca="false">'контрол лист'!J47</f>
        <v>Бродифакум 0,005% РОСС RU Д-RU.АД37.В.11289/19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customFormat="false" ht="24" hidden="false" customHeight="true" outlineLevel="0" collapsed="false">
      <c r="A49" s="47" t="s">
        <v>113</v>
      </c>
      <c r="B49" s="47" t="s">
        <v>114</v>
      </c>
      <c r="C49" s="47" t="s">
        <v>107</v>
      </c>
      <c r="D49" s="47" t="str">
        <f aca="false">'контрол лист'!D48</f>
        <v>КИУ</v>
      </c>
      <c r="E49" s="47" t="n">
        <v>0</v>
      </c>
      <c r="F49" s="48" t="s">
        <v>42</v>
      </c>
      <c r="G49" s="47" t="n">
        <v>8</v>
      </c>
      <c r="H49" s="48" t="n">
        <v>0</v>
      </c>
      <c r="I49" s="48" t="s">
        <v>43</v>
      </c>
      <c r="J49" s="47" t="str">
        <f aca="false">'контрол лист'!J48</f>
        <v>Бродифакум 0,005% РОСС RU Д-RU.АД37.В.11289/19</v>
      </c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</row>
    <row r="50" customFormat="false" ht="24" hidden="false" customHeight="true" outlineLevel="0" collapsed="false">
      <c r="A50" s="47" t="s">
        <v>115</v>
      </c>
      <c r="B50" s="47" t="s">
        <v>116</v>
      </c>
      <c r="C50" s="47" t="s">
        <v>107</v>
      </c>
      <c r="D50" s="47" t="str">
        <f aca="false">'контрол лист'!D49</f>
        <v>КИУ</v>
      </c>
      <c r="E50" s="47" t="n">
        <v>0</v>
      </c>
      <c r="F50" s="48" t="s">
        <v>42</v>
      </c>
      <c r="G50" s="47" t="n">
        <v>8</v>
      </c>
      <c r="H50" s="48" t="n">
        <v>0</v>
      </c>
      <c r="I50" s="48" t="s">
        <v>43</v>
      </c>
      <c r="J50" s="47" t="str">
        <f aca="false">'контрол лист'!J49</f>
        <v>Бродифакум 0,005% РОСС RU Д-RU.АД37.В.11289/19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</row>
    <row r="51" customFormat="false" ht="24" hidden="false" customHeight="true" outlineLevel="0" collapsed="false">
      <c r="A51" s="47" t="s">
        <v>117</v>
      </c>
      <c r="B51" s="47" t="s">
        <v>118</v>
      </c>
      <c r="C51" s="47" t="s">
        <v>107</v>
      </c>
      <c r="D51" s="47" t="str">
        <f aca="false">'контрол лист'!D50</f>
        <v>КИУ</v>
      </c>
      <c r="E51" s="47" t="n">
        <v>0</v>
      </c>
      <c r="F51" s="48" t="s">
        <v>119</v>
      </c>
      <c r="G51" s="47" t="n">
        <v>5</v>
      </c>
      <c r="H51" s="48" t="n">
        <v>0</v>
      </c>
      <c r="I51" s="48" t="s">
        <v>43</v>
      </c>
      <c r="J51" s="47" t="str">
        <f aca="false">'контрол лист'!J50</f>
        <v>Бродифакум 0,005% РОСС RU Д-RU.АД37.В.11289/19</v>
      </c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</row>
    <row r="52" customFormat="false" ht="36" hidden="false" customHeight="true" outlineLevel="0" collapsed="false">
      <c r="A52" s="47" t="s">
        <v>120</v>
      </c>
      <c r="B52" s="47" t="s">
        <v>121</v>
      </c>
      <c r="C52" s="47" t="s">
        <v>107</v>
      </c>
      <c r="D52" s="47" t="str">
        <f aca="false">'контрол лист'!D51</f>
        <v>КИУ</v>
      </c>
      <c r="E52" s="47" t="n">
        <v>0</v>
      </c>
      <c r="F52" s="48" t="s">
        <v>119</v>
      </c>
      <c r="G52" s="47" t="n">
        <v>11</v>
      </c>
      <c r="H52" s="48" t="n">
        <v>0</v>
      </c>
      <c r="I52" s="48" t="s">
        <v>43</v>
      </c>
      <c r="J52" s="47" t="str">
        <f aca="false">'контрол лист'!J51</f>
        <v>Бродифакум 0,005% РОСС RU Д-RU.АД37.В.11289/19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</row>
    <row r="53" customFormat="false" ht="24" hidden="false" customHeight="true" outlineLevel="0" collapsed="false">
      <c r="A53" s="47" t="s">
        <v>122</v>
      </c>
      <c r="B53" s="47" t="s">
        <v>123</v>
      </c>
      <c r="C53" s="47" t="s">
        <v>107</v>
      </c>
      <c r="D53" s="47" t="str">
        <f aca="false">'контрол лист'!D52</f>
        <v>КИУ</v>
      </c>
      <c r="E53" s="47" t="n">
        <v>0</v>
      </c>
      <c r="F53" s="48" t="s">
        <v>124</v>
      </c>
      <c r="G53" s="47" t="n">
        <v>6</v>
      </c>
      <c r="H53" s="48" t="n">
        <v>0</v>
      </c>
      <c r="I53" s="48" t="s">
        <v>43</v>
      </c>
      <c r="J53" s="47" t="str">
        <f aca="false">'контрол лист'!J52</f>
        <v>Бродифакум 0,005% РОСС RU Д-RU.АД37.В.11289/19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</row>
    <row r="54" customFormat="false" ht="24" hidden="false" customHeight="true" outlineLevel="0" collapsed="false">
      <c r="A54" s="47" t="s">
        <v>125</v>
      </c>
      <c r="B54" s="47" t="s">
        <v>126</v>
      </c>
      <c r="C54" s="47" t="s">
        <v>107</v>
      </c>
      <c r="D54" s="47" t="str">
        <f aca="false">'контрол лист'!D53</f>
        <v>КИУ</v>
      </c>
      <c r="E54" s="47" t="n">
        <v>0</v>
      </c>
      <c r="F54" s="48" t="s">
        <v>124</v>
      </c>
      <c r="G54" s="47" t="n">
        <v>6</v>
      </c>
      <c r="H54" s="48" t="n">
        <v>0</v>
      </c>
      <c r="I54" s="48" t="s">
        <v>43</v>
      </c>
      <c r="J54" s="47" t="str">
        <f aca="false">'контрол лист'!J53</f>
        <v>Бродифакум 0,005% РОСС RU Д-RU.АД37.В.11289/19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</row>
    <row r="55" customFormat="false" ht="84" hidden="false" customHeight="true" outlineLevel="0" collapsed="false">
      <c r="A55" s="47" t="s">
        <v>127</v>
      </c>
      <c r="B55" s="47" t="s">
        <v>128</v>
      </c>
      <c r="C55" s="47" t="s">
        <v>107</v>
      </c>
      <c r="D55" s="47" t="str">
        <f aca="false">'контрол лист'!D54</f>
        <v>КИУ</v>
      </c>
      <c r="E55" s="47" t="n">
        <v>0</v>
      </c>
      <c r="F55" s="48" t="s">
        <v>129</v>
      </c>
      <c r="G55" s="47" t="n">
        <v>26</v>
      </c>
      <c r="H55" s="48" t="n">
        <v>0</v>
      </c>
      <c r="I55" s="48" t="s">
        <v>43</v>
      </c>
      <c r="J55" s="47" t="str">
        <f aca="false">'контрол лист'!J54</f>
        <v>Бродифакум 0,005% РОСС RU Д-RU.АД37.В.11289/19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120" hidden="false" customHeight="true" outlineLevel="0" collapsed="false">
      <c r="A56" s="47" t="s">
        <v>130</v>
      </c>
      <c r="B56" s="47" t="s">
        <v>131</v>
      </c>
      <c r="C56" s="47" t="s">
        <v>107</v>
      </c>
      <c r="D56" s="47" t="str">
        <f aca="false">'контрол лист'!D55</f>
        <v>КИУ</v>
      </c>
      <c r="E56" s="47" t="s">
        <v>63</v>
      </c>
      <c r="F56" s="48" t="s">
        <v>129</v>
      </c>
      <c r="G56" s="47" t="n">
        <v>31</v>
      </c>
      <c r="H56" s="48" t="n">
        <v>0</v>
      </c>
      <c r="I56" s="48" t="s">
        <v>43</v>
      </c>
      <c r="J56" s="47" t="str">
        <f aca="false">'контрол лист'!J55</f>
        <v>Бродифакум 0,005% РОСС RU Д-RU.АД37.В.11289/19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48" hidden="false" customHeight="true" outlineLevel="0" collapsed="false">
      <c r="A57" s="47" t="s">
        <v>132</v>
      </c>
      <c r="B57" s="47" t="s">
        <v>133</v>
      </c>
      <c r="C57" s="47" t="s">
        <v>107</v>
      </c>
      <c r="D57" s="47" t="str">
        <f aca="false">'контрол лист'!D56</f>
        <v>КИУ</v>
      </c>
      <c r="E57" s="47" t="s">
        <v>63</v>
      </c>
      <c r="F57" s="48" t="s">
        <v>124</v>
      </c>
      <c r="G57" s="47" t="n">
        <v>13</v>
      </c>
      <c r="H57" s="48" t="n">
        <v>0</v>
      </c>
      <c r="I57" s="48" t="s">
        <v>43</v>
      </c>
      <c r="J57" s="47" t="str">
        <f aca="false">'контрол лист'!J56</f>
        <v>Бродифакум 0,005% РОСС RU Д-RU.АД37.В.11289/19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48" hidden="false" customHeight="true" outlineLevel="0" collapsed="false">
      <c r="A58" s="47" t="s">
        <v>134</v>
      </c>
      <c r="B58" s="47" t="s">
        <v>135</v>
      </c>
      <c r="C58" s="47" t="s">
        <v>107</v>
      </c>
      <c r="D58" s="47" t="str">
        <f aca="false">'контрол лист'!D57</f>
        <v>КИУ</v>
      </c>
      <c r="E58" s="47" t="n">
        <v>0</v>
      </c>
      <c r="F58" s="48" t="s">
        <v>124</v>
      </c>
      <c r="G58" s="47" t="n">
        <v>16</v>
      </c>
      <c r="H58" s="48" t="n">
        <v>0</v>
      </c>
      <c r="I58" s="48" t="s">
        <v>43</v>
      </c>
      <c r="J58" s="47" t="str">
        <f aca="false">'контрол лист'!J57</f>
        <v>Бродифакум 0,005% РОСС RU Д-RU.АД37.В.11289/19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24" hidden="false" customHeight="true" outlineLevel="0" collapsed="false">
      <c r="A59" s="51" t="s">
        <v>136</v>
      </c>
      <c r="B59" s="47" t="n">
        <f aca="false">SUM('контрол лист'!G7:G45)</f>
        <v>112</v>
      </c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24" hidden="false" customHeight="true" outlineLevel="0" collapsed="false">
      <c r="A60" s="51" t="s">
        <v>137</v>
      </c>
      <c r="B60" s="47" t="n">
        <f aca="false">SUM('контрол лист'!G46:G58)</f>
        <v>156</v>
      </c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38.25" hidden="false" customHeight="true" outlineLevel="0" collapsed="false">
      <c r="A61" s="51" t="s">
        <v>138</v>
      </c>
      <c r="B61" s="47" t="n">
        <f aca="false">'контрол лист'!B59+'контрол лист'!B60</f>
        <v>268</v>
      </c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39" hidden="false" customHeight="true" outlineLevel="0" collapsed="false">
      <c r="A62" s="46" t="s">
        <v>139</v>
      </c>
      <c r="B62" s="46"/>
      <c r="C62" s="46"/>
      <c r="D62" s="46"/>
      <c r="E62" s="46"/>
      <c r="F62" s="46"/>
      <c r="G62" s="46"/>
      <c r="H62" s="46"/>
      <c r="I62" s="46"/>
      <c r="J62" s="46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72" hidden="false" customHeight="true" outlineLevel="0" collapsed="false">
      <c r="A63" s="46" t="s">
        <v>140</v>
      </c>
      <c r="B63" s="46"/>
      <c r="C63" s="46"/>
      <c r="D63" s="46"/>
      <c r="E63" s="46"/>
      <c r="F63" s="46"/>
      <c r="G63" s="46"/>
      <c r="H63" s="46"/>
      <c r="I63" s="46"/>
      <c r="J63" s="46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s="53" customFormat="true" ht="24" hidden="false" customHeight="true" outlineLevel="0" collapsed="false">
      <c r="A64" s="52" t="s">
        <v>141</v>
      </c>
      <c r="B64" s="53" t="s">
        <v>142</v>
      </c>
      <c r="G64" s="52" t="s">
        <v>143</v>
      </c>
      <c r="H64" s="52"/>
      <c r="I64" s="52" t="s">
        <v>144</v>
      </c>
      <c r="J64" s="54"/>
      <c r="K64" s="2"/>
      <c r="L64" s="2"/>
      <c r="M64" s="2"/>
      <c r="N64" s="2"/>
      <c r="O64" s="2"/>
      <c r="P64" s="52" t="s">
        <v>145</v>
      </c>
      <c r="Q64" s="52"/>
      <c r="R64" s="52" t="s">
        <v>144</v>
      </c>
      <c r="S64" s="52" t="s">
        <v>141</v>
      </c>
      <c r="T64" s="53" t="s">
        <v>142</v>
      </c>
      <c r="Y64" s="52" t="s">
        <v>145</v>
      </c>
      <c r="Z64" s="52"/>
      <c r="AA64" s="52" t="s">
        <v>144</v>
      </c>
      <c r="AB64" s="52" t="s">
        <v>141</v>
      </c>
      <c r="AC64" s="53" t="s">
        <v>142</v>
      </c>
      <c r="AH64" s="52" t="s">
        <v>145</v>
      </c>
      <c r="AI64" s="52"/>
      <c r="AJ64" s="52" t="s">
        <v>144</v>
      </c>
      <c r="AK64" s="52" t="s">
        <v>141</v>
      </c>
      <c r="AL64" s="53" t="s">
        <v>142</v>
      </c>
      <c r="AQ64" s="52" t="s">
        <v>145</v>
      </c>
      <c r="AR64" s="52"/>
      <c r="AS64" s="52" t="s">
        <v>144</v>
      </c>
      <c r="AT64" s="52" t="s">
        <v>141</v>
      </c>
      <c r="AU64" s="53" t="s">
        <v>142</v>
      </c>
      <c r="AZ64" s="52" t="s">
        <v>145</v>
      </c>
      <c r="BA64" s="52"/>
      <c r="BB64" s="52" t="s">
        <v>144</v>
      </c>
      <c r="BC64" s="52" t="s">
        <v>141</v>
      </c>
      <c r="BD64" s="53" t="s">
        <v>142</v>
      </c>
      <c r="BI64" s="52" t="s">
        <v>145</v>
      </c>
      <c r="BJ64" s="52"/>
      <c r="BK64" s="52" t="s">
        <v>144</v>
      </c>
      <c r="BL64" s="52" t="s">
        <v>141</v>
      </c>
      <c r="BM64" s="53" t="s">
        <v>142</v>
      </c>
      <c r="BR64" s="52" t="s">
        <v>145</v>
      </c>
      <c r="BS64" s="52"/>
      <c r="BT64" s="52" t="s">
        <v>144</v>
      </c>
      <c r="BU64" s="52" t="s">
        <v>141</v>
      </c>
      <c r="BV64" s="53" t="s">
        <v>142</v>
      </c>
      <c r="CA64" s="52" t="s">
        <v>145</v>
      </c>
      <c r="CB64" s="52"/>
      <c r="CC64" s="52" t="s">
        <v>144</v>
      </c>
      <c r="CD64" s="52" t="s">
        <v>141</v>
      </c>
      <c r="CE64" s="53" t="s">
        <v>142</v>
      </c>
      <c r="CJ64" s="52" t="s">
        <v>145</v>
      </c>
      <c r="CK64" s="52"/>
      <c r="CL64" s="52" t="s">
        <v>144</v>
      </c>
      <c r="CM64" s="52" t="s">
        <v>141</v>
      </c>
      <c r="CN64" s="53" t="s">
        <v>142</v>
      </c>
      <c r="CS64" s="52" t="s">
        <v>145</v>
      </c>
      <c r="CT64" s="52"/>
      <c r="CU64" s="52" t="s">
        <v>144</v>
      </c>
      <c r="CV64" s="52" t="s">
        <v>141</v>
      </c>
      <c r="CW64" s="53" t="s">
        <v>142</v>
      </c>
      <c r="DB64" s="52" t="s">
        <v>145</v>
      </c>
      <c r="DC64" s="52"/>
      <c r="DD64" s="52" t="s">
        <v>144</v>
      </c>
      <c r="DE64" s="52" t="s">
        <v>141</v>
      </c>
      <c r="DF64" s="53" t="s">
        <v>142</v>
      </c>
      <c r="DK64" s="52" t="s">
        <v>145</v>
      </c>
      <c r="DL64" s="52"/>
      <c r="DM64" s="52" t="s">
        <v>144</v>
      </c>
      <c r="DN64" s="52" t="s">
        <v>141</v>
      </c>
      <c r="DO64" s="53" t="s">
        <v>142</v>
      </c>
      <c r="DT64" s="52" t="s">
        <v>145</v>
      </c>
      <c r="DU64" s="52"/>
      <c r="DV64" s="52" t="s">
        <v>144</v>
      </c>
      <c r="DW64" s="52" t="s">
        <v>141</v>
      </c>
      <c r="DX64" s="53" t="s">
        <v>142</v>
      </c>
      <c r="EC64" s="52" t="s">
        <v>145</v>
      </c>
      <c r="ED64" s="52"/>
      <c r="EE64" s="52" t="s">
        <v>144</v>
      </c>
      <c r="EF64" s="52" t="s">
        <v>141</v>
      </c>
      <c r="EG64" s="53" t="s">
        <v>142</v>
      </c>
      <c r="EL64" s="52" t="s">
        <v>145</v>
      </c>
      <c r="EM64" s="52"/>
      <c r="EN64" s="52" t="s">
        <v>144</v>
      </c>
      <c r="EO64" s="52" t="s">
        <v>141</v>
      </c>
      <c r="EP64" s="53" t="s">
        <v>142</v>
      </c>
      <c r="EU64" s="52" t="s">
        <v>145</v>
      </c>
      <c r="EV64" s="52"/>
      <c r="EW64" s="52" t="s">
        <v>144</v>
      </c>
      <c r="EX64" s="52" t="s">
        <v>141</v>
      </c>
      <c r="EY64" s="53" t="s">
        <v>142</v>
      </c>
      <c r="FD64" s="52" t="s">
        <v>145</v>
      </c>
      <c r="FE64" s="52"/>
      <c r="FF64" s="52" t="s">
        <v>144</v>
      </c>
      <c r="FG64" s="52" t="s">
        <v>141</v>
      </c>
      <c r="FH64" s="53" t="s">
        <v>142</v>
      </c>
      <c r="FM64" s="52" t="s">
        <v>145</v>
      </c>
      <c r="FN64" s="52"/>
      <c r="FO64" s="52" t="s">
        <v>144</v>
      </c>
      <c r="FP64" s="52" t="s">
        <v>141</v>
      </c>
      <c r="FQ64" s="53" t="s">
        <v>142</v>
      </c>
      <c r="FV64" s="52" t="s">
        <v>145</v>
      </c>
      <c r="FW64" s="52"/>
      <c r="FX64" s="52" t="s">
        <v>144</v>
      </c>
      <c r="FY64" s="52" t="s">
        <v>141</v>
      </c>
      <c r="FZ64" s="53" t="s">
        <v>142</v>
      </c>
      <c r="GE64" s="52" t="s">
        <v>145</v>
      </c>
      <c r="GF64" s="52"/>
      <c r="GG64" s="52" t="s">
        <v>144</v>
      </c>
      <c r="GH64" s="52" t="s">
        <v>141</v>
      </c>
      <c r="GI64" s="53" t="s">
        <v>142</v>
      </c>
      <c r="GN64" s="52" t="s">
        <v>145</v>
      </c>
      <c r="GO64" s="52"/>
      <c r="GP64" s="52" t="s">
        <v>144</v>
      </c>
      <c r="GQ64" s="52" t="s">
        <v>141</v>
      </c>
      <c r="GR64" s="53" t="s">
        <v>142</v>
      </c>
      <c r="GW64" s="52" t="s">
        <v>145</v>
      </c>
      <c r="GX64" s="52"/>
      <c r="GY64" s="52" t="s">
        <v>144</v>
      </c>
      <c r="GZ64" s="52" t="s">
        <v>141</v>
      </c>
      <c r="HA64" s="53" t="s">
        <v>142</v>
      </c>
      <c r="HF64" s="52" t="s">
        <v>145</v>
      </c>
      <c r="HG64" s="52"/>
      <c r="HH64" s="52" t="s">
        <v>144</v>
      </c>
      <c r="HI64" s="52" t="s">
        <v>141</v>
      </c>
      <c r="HJ64" s="53" t="s">
        <v>142</v>
      </c>
      <c r="HO64" s="52" t="s">
        <v>145</v>
      </c>
      <c r="HP64" s="52"/>
      <c r="HQ64" s="52" t="s">
        <v>144</v>
      </c>
      <c r="HR64" s="52" t="s">
        <v>141</v>
      </c>
      <c r="HS64" s="53" t="s">
        <v>142</v>
      </c>
      <c r="HX64" s="52" t="s">
        <v>145</v>
      </c>
      <c r="HY64" s="52"/>
      <c r="HZ64" s="52" t="s">
        <v>144</v>
      </c>
      <c r="IA64" s="52" t="s">
        <v>141</v>
      </c>
      <c r="IB64" s="53" t="s">
        <v>142</v>
      </c>
      <c r="IG64" s="52" t="s">
        <v>145</v>
      </c>
      <c r="IH64" s="52"/>
      <c r="II64" s="52" t="s">
        <v>144</v>
      </c>
      <c r="IJ64" s="52" t="s">
        <v>141</v>
      </c>
      <c r="IK64" s="53" t="s">
        <v>142</v>
      </c>
      <c r="IP64" s="52" t="s">
        <v>145</v>
      </c>
      <c r="IQ64" s="52"/>
      <c r="IR64" s="52" t="s">
        <v>144</v>
      </c>
      <c r="IS64" s="52" t="s">
        <v>141</v>
      </c>
      <c r="IT64" s="53" t="s">
        <v>142</v>
      </c>
    </row>
    <row r="65" s="53" customFormat="true" ht="35.25" hidden="false" customHeight="true" outlineLevel="0" collapsed="false">
      <c r="A65" s="52" t="s">
        <v>146</v>
      </c>
      <c r="B65" s="53" t="s">
        <v>147</v>
      </c>
      <c r="G65" s="52" t="s">
        <v>148</v>
      </c>
      <c r="H65" s="52"/>
      <c r="I65" s="52" t="s">
        <v>149</v>
      </c>
      <c r="J65" s="54"/>
      <c r="K65" s="2"/>
      <c r="L65" s="2"/>
      <c r="M65" s="2"/>
      <c r="N65" s="2"/>
      <c r="O65" s="2"/>
      <c r="P65" s="52" t="s">
        <v>148</v>
      </c>
      <c r="Q65" s="52"/>
      <c r="R65" s="52" t="s">
        <v>150</v>
      </c>
      <c r="S65" s="52" t="s">
        <v>151</v>
      </c>
      <c r="T65" s="53" t="s">
        <v>147</v>
      </c>
      <c r="Y65" s="52" t="s">
        <v>148</v>
      </c>
      <c r="Z65" s="52"/>
      <c r="AA65" s="52" t="s">
        <v>150</v>
      </c>
      <c r="AB65" s="52" t="s">
        <v>151</v>
      </c>
      <c r="AC65" s="53" t="s">
        <v>147</v>
      </c>
      <c r="AH65" s="52" t="s">
        <v>148</v>
      </c>
      <c r="AI65" s="52"/>
      <c r="AJ65" s="52" t="s">
        <v>150</v>
      </c>
      <c r="AK65" s="52" t="s">
        <v>151</v>
      </c>
      <c r="AL65" s="53" t="s">
        <v>147</v>
      </c>
      <c r="AQ65" s="52" t="s">
        <v>148</v>
      </c>
      <c r="AR65" s="52"/>
      <c r="AS65" s="52" t="s">
        <v>150</v>
      </c>
      <c r="AT65" s="52" t="s">
        <v>151</v>
      </c>
      <c r="AU65" s="53" t="s">
        <v>147</v>
      </c>
      <c r="AZ65" s="52" t="s">
        <v>148</v>
      </c>
      <c r="BA65" s="52"/>
      <c r="BB65" s="52" t="s">
        <v>150</v>
      </c>
      <c r="BC65" s="52" t="s">
        <v>151</v>
      </c>
      <c r="BD65" s="53" t="s">
        <v>147</v>
      </c>
      <c r="BI65" s="52" t="s">
        <v>148</v>
      </c>
      <c r="BJ65" s="52"/>
      <c r="BK65" s="52" t="s">
        <v>150</v>
      </c>
      <c r="BL65" s="52" t="s">
        <v>151</v>
      </c>
      <c r="BM65" s="53" t="s">
        <v>147</v>
      </c>
      <c r="BR65" s="52" t="s">
        <v>148</v>
      </c>
      <c r="BS65" s="52"/>
      <c r="BT65" s="52" t="s">
        <v>150</v>
      </c>
      <c r="BU65" s="52" t="s">
        <v>151</v>
      </c>
      <c r="BV65" s="53" t="s">
        <v>147</v>
      </c>
      <c r="CA65" s="52" t="s">
        <v>148</v>
      </c>
      <c r="CB65" s="52"/>
      <c r="CC65" s="52" t="s">
        <v>150</v>
      </c>
      <c r="CD65" s="52" t="s">
        <v>151</v>
      </c>
      <c r="CE65" s="53" t="s">
        <v>147</v>
      </c>
      <c r="CJ65" s="52" t="s">
        <v>148</v>
      </c>
      <c r="CK65" s="52"/>
      <c r="CL65" s="52" t="s">
        <v>150</v>
      </c>
      <c r="CM65" s="52" t="s">
        <v>151</v>
      </c>
      <c r="CN65" s="53" t="s">
        <v>147</v>
      </c>
      <c r="CS65" s="52" t="s">
        <v>148</v>
      </c>
      <c r="CT65" s="52"/>
      <c r="CU65" s="52" t="s">
        <v>150</v>
      </c>
      <c r="CV65" s="52" t="s">
        <v>151</v>
      </c>
      <c r="CW65" s="53" t="s">
        <v>147</v>
      </c>
      <c r="DB65" s="52" t="s">
        <v>148</v>
      </c>
      <c r="DC65" s="52"/>
      <c r="DD65" s="52" t="s">
        <v>150</v>
      </c>
      <c r="DE65" s="52" t="s">
        <v>151</v>
      </c>
      <c r="DF65" s="53" t="s">
        <v>147</v>
      </c>
      <c r="DK65" s="52" t="s">
        <v>148</v>
      </c>
      <c r="DL65" s="52"/>
      <c r="DM65" s="52" t="s">
        <v>150</v>
      </c>
      <c r="DN65" s="52" t="s">
        <v>151</v>
      </c>
      <c r="DO65" s="53" t="s">
        <v>147</v>
      </c>
      <c r="DT65" s="52" t="s">
        <v>148</v>
      </c>
      <c r="DU65" s="52"/>
      <c r="DV65" s="52" t="s">
        <v>150</v>
      </c>
      <c r="DW65" s="52" t="s">
        <v>151</v>
      </c>
      <c r="DX65" s="53" t="s">
        <v>147</v>
      </c>
      <c r="EC65" s="52" t="s">
        <v>148</v>
      </c>
      <c r="ED65" s="52"/>
      <c r="EE65" s="52" t="s">
        <v>150</v>
      </c>
      <c r="EF65" s="52" t="s">
        <v>151</v>
      </c>
      <c r="EG65" s="53" t="s">
        <v>147</v>
      </c>
      <c r="EL65" s="52" t="s">
        <v>148</v>
      </c>
      <c r="EM65" s="52"/>
      <c r="EN65" s="52" t="s">
        <v>150</v>
      </c>
      <c r="EO65" s="52" t="s">
        <v>151</v>
      </c>
      <c r="EP65" s="53" t="s">
        <v>147</v>
      </c>
      <c r="EU65" s="52" t="s">
        <v>148</v>
      </c>
      <c r="EV65" s="52"/>
      <c r="EW65" s="52" t="s">
        <v>150</v>
      </c>
      <c r="EX65" s="52" t="s">
        <v>151</v>
      </c>
      <c r="EY65" s="53" t="s">
        <v>147</v>
      </c>
      <c r="FD65" s="52" t="s">
        <v>148</v>
      </c>
      <c r="FE65" s="52"/>
      <c r="FF65" s="52" t="s">
        <v>150</v>
      </c>
      <c r="FG65" s="52" t="s">
        <v>151</v>
      </c>
      <c r="FH65" s="53" t="s">
        <v>147</v>
      </c>
      <c r="FM65" s="52" t="s">
        <v>148</v>
      </c>
      <c r="FN65" s="52"/>
      <c r="FO65" s="52" t="s">
        <v>150</v>
      </c>
      <c r="FP65" s="52" t="s">
        <v>151</v>
      </c>
      <c r="FQ65" s="53" t="s">
        <v>147</v>
      </c>
      <c r="FV65" s="52" t="s">
        <v>148</v>
      </c>
      <c r="FW65" s="52"/>
      <c r="FX65" s="52" t="s">
        <v>150</v>
      </c>
      <c r="FY65" s="52" t="s">
        <v>151</v>
      </c>
      <c r="FZ65" s="53" t="s">
        <v>147</v>
      </c>
      <c r="GE65" s="52" t="s">
        <v>148</v>
      </c>
      <c r="GF65" s="52"/>
      <c r="GG65" s="52" t="s">
        <v>150</v>
      </c>
      <c r="GH65" s="52" t="s">
        <v>151</v>
      </c>
      <c r="GI65" s="53" t="s">
        <v>147</v>
      </c>
      <c r="GN65" s="52" t="s">
        <v>148</v>
      </c>
      <c r="GO65" s="52"/>
      <c r="GP65" s="52" t="s">
        <v>150</v>
      </c>
      <c r="GQ65" s="52" t="s">
        <v>151</v>
      </c>
      <c r="GR65" s="53" t="s">
        <v>147</v>
      </c>
      <c r="GW65" s="52" t="s">
        <v>148</v>
      </c>
      <c r="GX65" s="52"/>
      <c r="GY65" s="52" t="s">
        <v>150</v>
      </c>
      <c r="GZ65" s="52" t="s">
        <v>151</v>
      </c>
      <c r="HA65" s="53" t="s">
        <v>147</v>
      </c>
      <c r="HF65" s="52" t="s">
        <v>148</v>
      </c>
      <c r="HG65" s="52"/>
      <c r="HH65" s="52" t="s">
        <v>150</v>
      </c>
      <c r="HI65" s="52" t="s">
        <v>151</v>
      </c>
      <c r="HJ65" s="53" t="s">
        <v>147</v>
      </c>
      <c r="HO65" s="52" t="s">
        <v>148</v>
      </c>
      <c r="HP65" s="52"/>
      <c r="HQ65" s="52" t="s">
        <v>150</v>
      </c>
      <c r="HR65" s="52" t="s">
        <v>151</v>
      </c>
      <c r="HS65" s="53" t="s">
        <v>147</v>
      </c>
      <c r="HX65" s="52" t="s">
        <v>148</v>
      </c>
      <c r="HY65" s="52"/>
      <c r="HZ65" s="52" t="s">
        <v>150</v>
      </c>
      <c r="IA65" s="52" t="s">
        <v>151</v>
      </c>
      <c r="IB65" s="53" t="s">
        <v>147</v>
      </c>
      <c r="IG65" s="52" t="s">
        <v>148</v>
      </c>
      <c r="IH65" s="52"/>
      <c r="II65" s="52" t="s">
        <v>150</v>
      </c>
      <c r="IJ65" s="52" t="s">
        <v>151</v>
      </c>
      <c r="IK65" s="53" t="s">
        <v>147</v>
      </c>
      <c r="IP65" s="52" t="s">
        <v>148</v>
      </c>
      <c r="IQ65" s="52"/>
      <c r="IR65" s="52" t="s">
        <v>150</v>
      </c>
      <c r="IS65" s="52" t="s">
        <v>151</v>
      </c>
      <c r="IT65" s="53" t="s">
        <v>147</v>
      </c>
    </row>
    <row r="66" s="53" customFormat="true" ht="45.75" hidden="false" customHeight="true" outlineLevel="0" collapsed="false">
      <c r="A66" s="52" t="s">
        <v>152</v>
      </c>
      <c r="B66" s="53" t="s">
        <v>153</v>
      </c>
      <c r="G66" s="52" t="s">
        <v>154</v>
      </c>
      <c r="H66" s="52"/>
      <c r="I66" s="52" t="s">
        <v>155</v>
      </c>
      <c r="J66" s="54"/>
      <c r="K66" s="2"/>
      <c r="L66" s="2"/>
      <c r="M66" s="2"/>
      <c r="N66" s="2"/>
      <c r="O66" s="2"/>
      <c r="P66" s="52" t="s">
        <v>156</v>
      </c>
      <c r="Q66" s="52"/>
      <c r="R66" s="52" t="s">
        <v>155</v>
      </c>
      <c r="S66" s="52" t="s">
        <v>157</v>
      </c>
      <c r="T66" s="53" t="s">
        <v>153</v>
      </c>
      <c r="Y66" s="52" t="s">
        <v>156</v>
      </c>
      <c r="Z66" s="52"/>
      <c r="AA66" s="52" t="s">
        <v>155</v>
      </c>
      <c r="AB66" s="52" t="s">
        <v>157</v>
      </c>
      <c r="AC66" s="53" t="s">
        <v>153</v>
      </c>
      <c r="AH66" s="52" t="s">
        <v>156</v>
      </c>
      <c r="AI66" s="52"/>
      <c r="AJ66" s="52" t="s">
        <v>155</v>
      </c>
      <c r="AK66" s="52" t="s">
        <v>157</v>
      </c>
      <c r="AL66" s="53" t="s">
        <v>153</v>
      </c>
      <c r="AQ66" s="52" t="s">
        <v>156</v>
      </c>
      <c r="AR66" s="52"/>
      <c r="AS66" s="52" t="s">
        <v>155</v>
      </c>
      <c r="AT66" s="52" t="s">
        <v>157</v>
      </c>
      <c r="AU66" s="53" t="s">
        <v>153</v>
      </c>
      <c r="AZ66" s="52" t="s">
        <v>156</v>
      </c>
      <c r="BA66" s="52"/>
      <c r="BB66" s="52" t="s">
        <v>155</v>
      </c>
      <c r="BC66" s="52" t="s">
        <v>157</v>
      </c>
      <c r="BD66" s="53" t="s">
        <v>153</v>
      </c>
      <c r="BI66" s="52" t="s">
        <v>156</v>
      </c>
      <c r="BJ66" s="52"/>
      <c r="BK66" s="52" t="s">
        <v>155</v>
      </c>
      <c r="BL66" s="52" t="s">
        <v>157</v>
      </c>
      <c r="BM66" s="53" t="s">
        <v>153</v>
      </c>
      <c r="BR66" s="52" t="s">
        <v>156</v>
      </c>
      <c r="BS66" s="52"/>
      <c r="BT66" s="52" t="s">
        <v>155</v>
      </c>
      <c r="BU66" s="52" t="s">
        <v>157</v>
      </c>
      <c r="BV66" s="53" t="s">
        <v>153</v>
      </c>
      <c r="CA66" s="52" t="s">
        <v>156</v>
      </c>
      <c r="CB66" s="52"/>
      <c r="CC66" s="52" t="s">
        <v>155</v>
      </c>
      <c r="CD66" s="52" t="s">
        <v>157</v>
      </c>
      <c r="CE66" s="53" t="s">
        <v>153</v>
      </c>
      <c r="CJ66" s="52" t="s">
        <v>156</v>
      </c>
      <c r="CK66" s="52"/>
      <c r="CL66" s="52" t="s">
        <v>155</v>
      </c>
      <c r="CM66" s="52" t="s">
        <v>157</v>
      </c>
      <c r="CN66" s="53" t="s">
        <v>153</v>
      </c>
      <c r="CS66" s="52" t="s">
        <v>156</v>
      </c>
      <c r="CT66" s="52"/>
      <c r="CU66" s="52" t="s">
        <v>155</v>
      </c>
      <c r="CV66" s="52" t="s">
        <v>157</v>
      </c>
      <c r="CW66" s="53" t="s">
        <v>153</v>
      </c>
      <c r="DB66" s="52" t="s">
        <v>156</v>
      </c>
      <c r="DC66" s="52"/>
      <c r="DD66" s="52" t="s">
        <v>155</v>
      </c>
      <c r="DE66" s="52" t="s">
        <v>157</v>
      </c>
      <c r="DF66" s="53" t="s">
        <v>153</v>
      </c>
      <c r="DK66" s="52" t="s">
        <v>156</v>
      </c>
      <c r="DL66" s="52"/>
      <c r="DM66" s="52" t="s">
        <v>155</v>
      </c>
      <c r="DN66" s="52" t="s">
        <v>157</v>
      </c>
      <c r="DO66" s="53" t="s">
        <v>153</v>
      </c>
      <c r="DT66" s="52" t="s">
        <v>156</v>
      </c>
      <c r="DU66" s="52"/>
      <c r="DV66" s="52" t="s">
        <v>155</v>
      </c>
      <c r="DW66" s="52" t="s">
        <v>157</v>
      </c>
      <c r="DX66" s="53" t="s">
        <v>153</v>
      </c>
      <c r="EC66" s="52" t="s">
        <v>156</v>
      </c>
      <c r="ED66" s="52"/>
      <c r="EE66" s="52" t="s">
        <v>155</v>
      </c>
      <c r="EF66" s="52" t="s">
        <v>157</v>
      </c>
      <c r="EG66" s="53" t="s">
        <v>153</v>
      </c>
      <c r="EL66" s="52" t="s">
        <v>156</v>
      </c>
      <c r="EM66" s="52"/>
      <c r="EN66" s="52" t="s">
        <v>155</v>
      </c>
      <c r="EO66" s="52" t="s">
        <v>157</v>
      </c>
      <c r="EP66" s="53" t="s">
        <v>153</v>
      </c>
      <c r="EU66" s="52" t="s">
        <v>156</v>
      </c>
      <c r="EV66" s="52"/>
      <c r="EW66" s="52" t="s">
        <v>155</v>
      </c>
      <c r="EX66" s="52" t="s">
        <v>157</v>
      </c>
      <c r="EY66" s="53" t="s">
        <v>153</v>
      </c>
      <c r="FD66" s="52" t="s">
        <v>156</v>
      </c>
      <c r="FE66" s="52"/>
      <c r="FF66" s="52" t="s">
        <v>155</v>
      </c>
      <c r="FG66" s="52" t="s">
        <v>157</v>
      </c>
      <c r="FH66" s="53" t="s">
        <v>153</v>
      </c>
      <c r="FM66" s="52" t="s">
        <v>156</v>
      </c>
      <c r="FN66" s="52"/>
      <c r="FO66" s="52" t="s">
        <v>155</v>
      </c>
      <c r="FP66" s="52" t="s">
        <v>157</v>
      </c>
      <c r="FQ66" s="53" t="s">
        <v>153</v>
      </c>
      <c r="FV66" s="52" t="s">
        <v>156</v>
      </c>
      <c r="FW66" s="52"/>
      <c r="FX66" s="52" t="s">
        <v>155</v>
      </c>
      <c r="FY66" s="52" t="s">
        <v>157</v>
      </c>
      <c r="FZ66" s="53" t="s">
        <v>153</v>
      </c>
      <c r="GE66" s="52" t="s">
        <v>156</v>
      </c>
      <c r="GF66" s="52"/>
      <c r="GG66" s="52" t="s">
        <v>155</v>
      </c>
      <c r="GH66" s="52" t="s">
        <v>157</v>
      </c>
      <c r="GI66" s="53" t="s">
        <v>153</v>
      </c>
      <c r="GN66" s="52" t="s">
        <v>156</v>
      </c>
      <c r="GO66" s="52"/>
      <c r="GP66" s="52" t="s">
        <v>155</v>
      </c>
      <c r="GQ66" s="52" t="s">
        <v>157</v>
      </c>
      <c r="GR66" s="53" t="s">
        <v>153</v>
      </c>
      <c r="GW66" s="52" t="s">
        <v>156</v>
      </c>
      <c r="GX66" s="52"/>
      <c r="GY66" s="52" t="s">
        <v>155</v>
      </c>
      <c r="GZ66" s="52" t="s">
        <v>157</v>
      </c>
      <c r="HA66" s="53" t="s">
        <v>153</v>
      </c>
      <c r="HF66" s="52" t="s">
        <v>156</v>
      </c>
      <c r="HG66" s="52"/>
      <c r="HH66" s="52" t="s">
        <v>155</v>
      </c>
      <c r="HI66" s="52" t="s">
        <v>157</v>
      </c>
      <c r="HJ66" s="53" t="s">
        <v>153</v>
      </c>
      <c r="HO66" s="52" t="s">
        <v>156</v>
      </c>
      <c r="HP66" s="52"/>
      <c r="HQ66" s="52" t="s">
        <v>155</v>
      </c>
      <c r="HR66" s="52" t="s">
        <v>157</v>
      </c>
      <c r="HS66" s="53" t="s">
        <v>153</v>
      </c>
      <c r="HX66" s="52" t="s">
        <v>156</v>
      </c>
      <c r="HY66" s="52"/>
      <c r="HZ66" s="52" t="s">
        <v>155</v>
      </c>
      <c r="IA66" s="52" t="s">
        <v>157</v>
      </c>
      <c r="IB66" s="53" t="s">
        <v>153</v>
      </c>
      <c r="IG66" s="52" t="s">
        <v>156</v>
      </c>
      <c r="IH66" s="52"/>
      <c r="II66" s="52" t="s">
        <v>155</v>
      </c>
      <c r="IJ66" s="52" t="s">
        <v>157</v>
      </c>
      <c r="IK66" s="53" t="s">
        <v>153</v>
      </c>
      <c r="IP66" s="52" t="s">
        <v>156</v>
      </c>
      <c r="IQ66" s="52"/>
      <c r="IR66" s="52" t="s">
        <v>155</v>
      </c>
      <c r="IS66" s="52" t="s">
        <v>157</v>
      </c>
      <c r="IT66" s="53" t="s">
        <v>153</v>
      </c>
    </row>
    <row r="67" s="53" customFormat="true" ht="45.75" hidden="false" customHeight="true" outlineLevel="0" collapsed="false">
      <c r="A67" s="52" t="s">
        <v>158</v>
      </c>
      <c r="B67" s="53" t="s">
        <v>159</v>
      </c>
      <c r="G67" s="52"/>
      <c r="H67" s="52"/>
      <c r="I67" s="52"/>
      <c r="J67" s="54"/>
      <c r="K67" s="55"/>
      <c r="L67" s="55"/>
      <c r="M67" s="55"/>
      <c r="N67" s="55"/>
      <c r="O67" s="55"/>
      <c r="P67" s="52"/>
      <c r="Q67" s="52"/>
      <c r="R67" s="52"/>
      <c r="S67" s="52"/>
      <c r="Y67" s="52"/>
      <c r="Z67" s="52"/>
      <c r="AA67" s="52"/>
      <c r="AB67" s="52"/>
      <c r="AH67" s="52"/>
      <c r="AI67" s="52"/>
      <c r="AJ67" s="52"/>
      <c r="AK67" s="52"/>
      <c r="AQ67" s="52"/>
      <c r="AR67" s="52"/>
      <c r="AS67" s="52"/>
      <c r="AT67" s="52"/>
      <c r="AZ67" s="52"/>
      <c r="BA67" s="52"/>
      <c r="BB67" s="52"/>
      <c r="BC67" s="52"/>
      <c r="BI67" s="52"/>
      <c r="BJ67" s="52"/>
      <c r="BK67" s="52"/>
      <c r="BL67" s="52"/>
      <c r="BR67" s="52"/>
      <c r="BS67" s="52"/>
      <c r="BT67" s="52"/>
      <c r="BU67" s="52"/>
      <c r="CA67" s="52"/>
      <c r="CB67" s="52"/>
      <c r="CC67" s="52"/>
      <c r="CD67" s="52"/>
      <c r="CJ67" s="52"/>
      <c r="CK67" s="52"/>
      <c r="CL67" s="52"/>
      <c r="CM67" s="52"/>
      <c r="CS67" s="52"/>
      <c r="CT67" s="52"/>
      <c r="CU67" s="52"/>
      <c r="CV67" s="52"/>
      <c r="DB67" s="52"/>
      <c r="DC67" s="52"/>
      <c r="DD67" s="52"/>
      <c r="DE67" s="52"/>
      <c r="DK67" s="52"/>
      <c r="DL67" s="52"/>
      <c r="DM67" s="52"/>
      <c r="DN67" s="52"/>
      <c r="DT67" s="52"/>
      <c r="DU67" s="52"/>
      <c r="DV67" s="52"/>
      <c r="DW67" s="52"/>
      <c r="EC67" s="52"/>
      <c r="ED67" s="52"/>
      <c r="EE67" s="52"/>
      <c r="EF67" s="52"/>
      <c r="EL67" s="52"/>
      <c r="EM67" s="52"/>
      <c r="EN67" s="52"/>
      <c r="EO67" s="52"/>
      <c r="EU67" s="52"/>
      <c r="EV67" s="52"/>
      <c r="EW67" s="52"/>
      <c r="EX67" s="52"/>
      <c r="FD67" s="52"/>
      <c r="FE67" s="52"/>
      <c r="FF67" s="52"/>
      <c r="FG67" s="52"/>
      <c r="FM67" s="52"/>
      <c r="FN67" s="52"/>
      <c r="FO67" s="52"/>
      <c r="FP67" s="52"/>
      <c r="FV67" s="52"/>
      <c r="FW67" s="52"/>
      <c r="FX67" s="52"/>
      <c r="FY67" s="52"/>
      <c r="GE67" s="52"/>
      <c r="GF67" s="52"/>
      <c r="GG67" s="52"/>
      <c r="GH67" s="52"/>
      <c r="GN67" s="52"/>
      <c r="GO67" s="52"/>
      <c r="GP67" s="52"/>
      <c r="GQ67" s="52"/>
      <c r="GW67" s="52"/>
      <c r="GX67" s="52"/>
      <c r="GY67" s="52"/>
      <c r="GZ67" s="52"/>
      <c r="HF67" s="52"/>
      <c r="HG67" s="52"/>
      <c r="HH67" s="52"/>
      <c r="HI67" s="52"/>
      <c r="HO67" s="52"/>
      <c r="HP67" s="52"/>
      <c r="HQ67" s="52"/>
      <c r="HR67" s="52"/>
      <c r="HX67" s="52"/>
      <c r="HY67" s="52"/>
      <c r="HZ67" s="52"/>
      <c r="IA67" s="52"/>
      <c r="IG67" s="52"/>
      <c r="IH67" s="52"/>
      <c r="II67" s="52"/>
      <c r="IJ67" s="52"/>
      <c r="IP67" s="52"/>
      <c r="IQ67" s="52"/>
      <c r="IR67" s="52"/>
      <c r="IS67" s="52"/>
    </row>
    <row r="68" s="45" customFormat="true" ht="12" hidden="false" customHeight="true" outlineLevel="0" collapsed="false">
      <c r="A68" s="56" t="s">
        <v>160</v>
      </c>
    </row>
    <row r="69" customFormat="false" ht="12" hidden="false" customHeight="true" outlineLevel="0" collapsed="false">
      <c r="A69" s="56" t="s">
        <v>161</v>
      </c>
      <c r="B69" s="56"/>
      <c r="C69" s="56"/>
      <c r="D69" s="56"/>
      <c r="E69" s="56"/>
      <c r="F69" s="56"/>
      <c r="G69" s="57" t="s">
        <v>162</v>
      </c>
      <c r="H69" s="57"/>
      <c r="I69" s="57"/>
      <c r="J69" s="57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</row>
    <row r="70" s="40" customFormat="true" ht="12" hidden="false" customHeight="true" outlineLevel="0" collapsed="false">
      <c r="A70" s="40" t="s">
        <v>163</v>
      </c>
      <c r="B70" s="45"/>
      <c r="C70" s="45"/>
      <c r="D70" s="45"/>
      <c r="E70" s="45"/>
      <c r="J70" s="43"/>
    </row>
    <row r="71" customFormat="false" ht="12" hidden="false" customHeight="true" outlineLevel="0" collapsed="false">
      <c r="A71" s="58" t="s">
        <v>164</v>
      </c>
      <c r="B71" s="58"/>
      <c r="C71" s="58"/>
      <c r="D71" s="58"/>
      <c r="E71" s="45"/>
      <c r="F71" s="45"/>
      <c r="G71" s="59" t="s">
        <v>162</v>
      </c>
      <c r="H71" s="59"/>
      <c r="I71" s="59"/>
      <c r="J71" s="59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98611111111111" bottom="0.4312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4.25" zeroHeight="false" outlineLevelRow="0" outlineLevelCol="0"/>
  <cols>
    <col collapsed="false" customWidth="true" hidden="false" outlineLevel="0" max="64" min="1" style="60" width="11.59"/>
  </cols>
  <sheetData>
    <row r="1" customFormat="false" ht="15.75" hidden="false" customHeight="true" outlineLevel="0" collapsed="false">
      <c r="A1" s="61" t="s">
        <v>165</v>
      </c>
      <c r="B1" s="61"/>
      <c r="C1" s="61"/>
      <c r="D1" s="61"/>
      <c r="E1" s="61"/>
      <c r="F1" s="61"/>
      <c r="G1" s="61"/>
      <c r="H1" s="61"/>
      <c r="I1" s="61"/>
    </row>
    <row r="2" customFormat="false" ht="15.75" hidden="false" customHeight="true" outlineLevel="0" collapsed="false">
      <c r="A2" s="62" t="str">
        <f aca="false">'контрол лист'!A2</f>
        <v>Август 2020 г</v>
      </c>
      <c r="B2" s="62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63" t="s">
        <v>166</v>
      </c>
      <c r="B3" s="52" t="s">
        <v>27</v>
      </c>
      <c r="C3" s="64" t="s">
        <v>28</v>
      </c>
      <c r="D3" s="63" t="s">
        <v>30</v>
      </c>
      <c r="E3" s="65" t="s">
        <v>167</v>
      </c>
      <c r="F3" s="65"/>
      <c r="G3" s="65"/>
      <c r="H3" s="65"/>
      <c r="I3" s="65"/>
    </row>
    <row r="4" customFormat="false" ht="38.25" hidden="false" customHeight="true" outlineLevel="0" collapsed="false">
      <c r="A4" s="66" t="n">
        <v>1</v>
      </c>
      <c r="B4" s="52" t="s">
        <v>39</v>
      </c>
      <c r="C4" s="47" t="n">
        <v>1.2</v>
      </c>
      <c r="D4" s="67" t="s">
        <v>168</v>
      </c>
      <c r="E4" s="68" t="n">
        <v>44019</v>
      </c>
      <c r="H4" s="68" t="s">
        <v>43</v>
      </c>
      <c r="I4" s="68" t="s">
        <v>43</v>
      </c>
    </row>
    <row r="5" customFormat="false" ht="38.25" hidden="false" customHeight="true" outlineLevel="0" collapsed="false">
      <c r="A5" s="66" t="n">
        <v>2</v>
      </c>
      <c r="B5" s="52" t="s">
        <v>45</v>
      </c>
      <c r="C5" s="47" t="s">
        <v>46</v>
      </c>
      <c r="D5" s="67" t="s">
        <v>168</v>
      </c>
      <c r="E5" s="68" t="n">
        <v>44019</v>
      </c>
      <c r="H5" s="68" t="s">
        <v>43</v>
      </c>
      <c r="I5" s="68" t="s">
        <v>43</v>
      </c>
    </row>
    <row r="6" customFormat="false" ht="38.25" hidden="false" customHeight="true" outlineLevel="0" collapsed="false">
      <c r="A6" s="66" t="n">
        <v>3</v>
      </c>
      <c r="B6" s="52" t="s">
        <v>47</v>
      </c>
      <c r="C6" s="47" t="s">
        <v>48</v>
      </c>
      <c r="D6" s="67" t="s">
        <v>168</v>
      </c>
      <c r="E6" s="68" t="n">
        <v>44019</v>
      </c>
      <c r="H6" s="68" t="s">
        <v>43</v>
      </c>
      <c r="I6" s="68" t="s">
        <v>43</v>
      </c>
    </row>
    <row r="7" customFormat="false" ht="25.5" hidden="false" customHeight="true" outlineLevel="0" collapsed="false">
      <c r="A7" s="66" t="n">
        <v>4</v>
      </c>
      <c r="B7" s="52" t="s">
        <v>49</v>
      </c>
      <c r="C7" s="47" t="s">
        <v>50</v>
      </c>
      <c r="D7" s="67" t="s">
        <v>168</v>
      </c>
      <c r="E7" s="68" t="n">
        <v>44019</v>
      </c>
      <c r="H7" s="68" t="s">
        <v>43</v>
      </c>
      <c r="I7" s="68" t="s">
        <v>43</v>
      </c>
    </row>
    <row r="8" customFormat="false" ht="51" hidden="false" customHeight="true" outlineLevel="0" collapsed="false">
      <c r="A8" s="66" t="n">
        <v>5</v>
      </c>
      <c r="B8" s="52" t="s">
        <v>51</v>
      </c>
      <c r="C8" s="47" t="n">
        <v>18.19</v>
      </c>
      <c r="D8" s="67" t="s">
        <v>168</v>
      </c>
      <c r="E8" s="68" t="n">
        <v>44019</v>
      </c>
      <c r="H8" s="68" t="s">
        <v>43</v>
      </c>
      <c r="I8" s="68" t="s">
        <v>43</v>
      </c>
    </row>
    <row r="9" customFormat="false" ht="38.25" hidden="false" customHeight="true" outlineLevel="0" collapsed="false">
      <c r="A9" s="66" t="n">
        <v>6</v>
      </c>
      <c r="B9" s="52" t="s">
        <v>52</v>
      </c>
      <c r="C9" s="47" t="n">
        <v>108</v>
      </c>
      <c r="D9" s="67" t="s">
        <v>168</v>
      </c>
      <c r="E9" s="68" t="n">
        <v>44019</v>
      </c>
      <c r="H9" s="68" t="s">
        <v>43</v>
      </c>
      <c r="I9" s="68" t="s">
        <v>43</v>
      </c>
    </row>
    <row r="10" customFormat="false" ht="38.25" hidden="false" customHeight="true" outlineLevel="0" collapsed="false">
      <c r="A10" s="66" t="n">
        <v>7</v>
      </c>
      <c r="B10" s="52" t="s">
        <v>53</v>
      </c>
      <c r="C10" s="47" t="n">
        <v>22.21</v>
      </c>
      <c r="D10" s="67" t="s">
        <v>168</v>
      </c>
      <c r="E10" s="68" t="n">
        <v>44019</v>
      </c>
      <c r="H10" s="68" t="s">
        <v>43</v>
      </c>
      <c r="I10" s="68" t="s">
        <v>43</v>
      </c>
    </row>
    <row r="11" customFormat="false" ht="38.25" hidden="false" customHeight="true" outlineLevel="0" collapsed="false">
      <c r="A11" s="66" t="n">
        <v>8</v>
      </c>
      <c r="B11" s="52" t="s">
        <v>54</v>
      </c>
      <c r="C11" s="47" t="n">
        <v>23.24</v>
      </c>
      <c r="D11" s="67" t="s">
        <v>168</v>
      </c>
      <c r="E11" s="68" t="n">
        <v>44019</v>
      </c>
      <c r="H11" s="68" t="s">
        <v>43</v>
      </c>
      <c r="I11" s="68" t="s">
        <v>43</v>
      </c>
    </row>
    <row r="12" customFormat="false" ht="38.25" hidden="false" customHeight="true" outlineLevel="0" collapsed="false">
      <c r="A12" s="66" t="n">
        <v>9</v>
      </c>
      <c r="B12" s="52" t="s">
        <v>55</v>
      </c>
      <c r="C12" s="47" t="n">
        <v>25.26</v>
      </c>
      <c r="D12" s="67" t="s">
        <v>168</v>
      </c>
      <c r="E12" s="68" t="n">
        <v>44019</v>
      </c>
      <c r="H12" s="68" t="s">
        <v>43</v>
      </c>
      <c r="I12" s="68" t="s">
        <v>43</v>
      </c>
    </row>
    <row r="13" customFormat="false" ht="38.25" hidden="false" customHeight="true" outlineLevel="0" collapsed="false">
      <c r="A13" s="66" t="n">
        <v>10</v>
      </c>
      <c r="B13" s="52" t="s">
        <v>56</v>
      </c>
      <c r="C13" s="47" t="s">
        <v>57</v>
      </c>
      <c r="D13" s="67" t="s">
        <v>168</v>
      </c>
      <c r="E13" s="68" t="n">
        <v>44019</v>
      </c>
      <c r="H13" s="68" t="s">
        <v>43</v>
      </c>
      <c r="I13" s="68" t="s">
        <v>43</v>
      </c>
    </row>
    <row r="14" customFormat="false" ht="63.75" hidden="false" customHeight="true" outlineLevel="0" collapsed="false">
      <c r="A14" s="66" t="n">
        <v>11</v>
      </c>
      <c r="B14" s="52" t="s">
        <v>58</v>
      </c>
      <c r="C14" s="47" t="s">
        <v>59</v>
      </c>
      <c r="D14" s="67" t="s">
        <v>168</v>
      </c>
      <c r="E14" s="68" t="n">
        <v>44019</v>
      </c>
      <c r="H14" s="68" t="s">
        <v>43</v>
      </c>
      <c r="I14" s="68" t="s">
        <v>43</v>
      </c>
    </row>
    <row r="15" customFormat="false" ht="63.75" hidden="false" customHeight="true" outlineLevel="0" collapsed="false">
      <c r="A15" s="66" t="n">
        <v>12</v>
      </c>
      <c r="B15" s="52" t="s">
        <v>60</v>
      </c>
      <c r="C15" s="47" t="n">
        <v>37</v>
      </c>
      <c r="D15" s="67" t="s">
        <v>168</v>
      </c>
      <c r="E15" s="68" t="n">
        <v>44019</v>
      </c>
      <c r="H15" s="68" t="s">
        <v>43</v>
      </c>
      <c r="I15" s="68" t="s">
        <v>43</v>
      </c>
    </row>
    <row r="16" customFormat="false" ht="51" hidden="false" customHeight="true" outlineLevel="0" collapsed="false">
      <c r="A16" s="66" t="n">
        <v>13</v>
      </c>
      <c r="B16" s="52" t="s">
        <v>61</v>
      </c>
      <c r="C16" s="47" t="s">
        <v>169</v>
      </c>
      <c r="D16" s="67" t="s">
        <v>168</v>
      </c>
      <c r="E16" s="68" t="n">
        <v>44019</v>
      </c>
      <c r="H16" s="68" t="s">
        <v>43</v>
      </c>
      <c r="I16" s="68" t="s">
        <v>43</v>
      </c>
    </row>
    <row r="17" customFormat="false" ht="38.25" hidden="false" customHeight="true" outlineLevel="0" collapsed="false">
      <c r="A17" s="66" t="n">
        <v>14</v>
      </c>
      <c r="B17" s="52" t="s">
        <v>65</v>
      </c>
      <c r="C17" s="47" t="s">
        <v>66</v>
      </c>
      <c r="D17" s="67" t="s">
        <v>168</v>
      </c>
      <c r="E17" s="68" t="n">
        <v>44019</v>
      </c>
      <c r="H17" s="68" t="s">
        <v>43</v>
      </c>
      <c r="I17" s="68" t="s">
        <v>43</v>
      </c>
    </row>
    <row r="18" customFormat="false" ht="38.25" hidden="false" customHeight="true" outlineLevel="0" collapsed="false">
      <c r="A18" s="66" t="n">
        <v>15</v>
      </c>
      <c r="B18" s="52" t="s">
        <v>67</v>
      </c>
      <c r="C18" s="47" t="n">
        <v>55.63</v>
      </c>
      <c r="D18" s="67" t="s">
        <v>168</v>
      </c>
      <c r="E18" s="68" t="n">
        <v>44019</v>
      </c>
      <c r="H18" s="68" t="s">
        <v>43</v>
      </c>
      <c r="I18" s="68" t="s">
        <v>43</v>
      </c>
    </row>
    <row r="19" customFormat="false" ht="38.25" hidden="false" customHeight="true" outlineLevel="0" collapsed="false">
      <c r="A19" s="66" t="n">
        <v>16</v>
      </c>
      <c r="B19" s="52" t="s">
        <v>70</v>
      </c>
      <c r="C19" s="47" t="n">
        <v>64.67</v>
      </c>
      <c r="D19" s="67" t="s">
        <v>168</v>
      </c>
      <c r="E19" s="68" t="n">
        <v>44019</v>
      </c>
      <c r="H19" s="68" t="s">
        <v>43</v>
      </c>
      <c r="I19" s="68" t="s">
        <v>43</v>
      </c>
    </row>
    <row r="20" customFormat="false" ht="38.25" hidden="false" customHeight="true" outlineLevel="0" collapsed="false">
      <c r="A20" s="66" t="n">
        <v>17</v>
      </c>
      <c r="B20" s="52" t="s">
        <v>71</v>
      </c>
      <c r="C20" s="47" t="n">
        <v>65.66</v>
      </c>
      <c r="D20" s="67" t="s">
        <v>168</v>
      </c>
      <c r="E20" s="68" t="n">
        <v>44019</v>
      </c>
      <c r="H20" s="68" t="s">
        <v>43</v>
      </c>
      <c r="I20" s="68" t="s">
        <v>43</v>
      </c>
    </row>
    <row r="21" customFormat="false" ht="51" hidden="false" customHeight="true" outlineLevel="0" collapsed="false">
      <c r="A21" s="66" t="n">
        <v>18</v>
      </c>
      <c r="B21" s="52" t="s">
        <v>72</v>
      </c>
      <c r="C21" s="47" t="s">
        <v>73</v>
      </c>
      <c r="D21" s="67" t="s">
        <v>168</v>
      </c>
      <c r="E21" s="68" t="n">
        <v>44019</v>
      </c>
      <c r="H21" s="68" t="s">
        <v>43</v>
      </c>
      <c r="I21" s="68" t="s">
        <v>43</v>
      </c>
    </row>
    <row r="22" customFormat="false" ht="38.25" hidden="false" customHeight="true" outlineLevel="0" collapsed="false">
      <c r="A22" s="66" t="n">
        <v>19</v>
      </c>
      <c r="B22" s="52" t="s">
        <v>74</v>
      </c>
      <c r="C22" s="47" t="n">
        <v>27.28</v>
      </c>
      <c r="D22" s="67" t="s">
        <v>168</v>
      </c>
      <c r="E22" s="68" t="n">
        <v>44019</v>
      </c>
      <c r="H22" s="68" t="s">
        <v>43</v>
      </c>
      <c r="I22" s="68" t="s">
        <v>43</v>
      </c>
    </row>
    <row r="23" customFormat="false" ht="63.75" hidden="false" customHeight="true" outlineLevel="0" collapsed="false">
      <c r="A23" s="66" t="n">
        <v>20</v>
      </c>
      <c r="B23" s="52" t="s">
        <v>75</v>
      </c>
      <c r="C23" s="47" t="s">
        <v>76</v>
      </c>
      <c r="D23" s="67" t="s">
        <v>168</v>
      </c>
      <c r="E23" s="68" t="n">
        <v>44019</v>
      </c>
      <c r="H23" s="68" t="s">
        <v>43</v>
      </c>
      <c r="I23" s="68" t="s">
        <v>43</v>
      </c>
    </row>
    <row r="24" customFormat="false" ht="25.5" hidden="false" customHeight="true" outlineLevel="0" collapsed="false">
      <c r="A24" s="66" t="n">
        <v>21</v>
      </c>
      <c r="B24" s="52" t="s">
        <v>77</v>
      </c>
      <c r="C24" s="47" t="s">
        <v>78</v>
      </c>
      <c r="D24" s="67" t="s">
        <v>168</v>
      </c>
      <c r="E24" s="68" t="n">
        <v>44019</v>
      </c>
      <c r="H24" s="68" t="s">
        <v>43</v>
      </c>
      <c r="I24" s="68" t="s">
        <v>43</v>
      </c>
    </row>
    <row r="25" customFormat="false" ht="14.25" hidden="false" customHeight="true" outlineLevel="0" collapsed="false">
      <c r="A25" s="66" t="n">
        <v>22</v>
      </c>
      <c r="B25" s="52" t="s">
        <v>79</v>
      </c>
      <c r="C25" s="47" t="n">
        <v>10.9</v>
      </c>
      <c r="D25" s="67" t="s">
        <v>168</v>
      </c>
      <c r="E25" s="68" t="n">
        <v>44019</v>
      </c>
      <c r="H25" s="68" t="s">
        <v>43</v>
      </c>
      <c r="I25" s="68" t="s">
        <v>43</v>
      </c>
    </row>
    <row r="26" customFormat="false" ht="38.25" hidden="false" customHeight="true" outlineLevel="0" collapsed="false">
      <c r="A26" s="66" t="n">
        <v>23</v>
      </c>
      <c r="B26" s="52" t="s">
        <v>80</v>
      </c>
      <c r="C26" s="47" t="n">
        <v>114</v>
      </c>
      <c r="D26" s="67" t="s">
        <v>168</v>
      </c>
      <c r="E26" s="68" t="n">
        <v>44019</v>
      </c>
      <c r="H26" s="68" t="s">
        <v>43</v>
      </c>
      <c r="I26" s="68" t="s">
        <v>43</v>
      </c>
    </row>
    <row r="27" customFormat="false" ht="25.5" hidden="false" customHeight="true" outlineLevel="0" collapsed="false">
      <c r="A27" s="66" t="n">
        <v>24</v>
      </c>
      <c r="B27" s="52" t="s">
        <v>81</v>
      </c>
      <c r="C27" s="47" t="s">
        <v>82</v>
      </c>
      <c r="D27" s="67" t="s">
        <v>168</v>
      </c>
      <c r="E27" s="68" t="n">
        <v>44019</v>
      </c>
      <c r="H27" s="68" t="s">
        <v>43</v>
      </c>
      <c r="I27" s="68" t="s">
        <v>43</v>
      </c>
    </row>
    <row r="28" customFormat="false" ht="38.25" hidden="false" customHeight="true" outlineLevel="0" collapsed="false">
      <c r="A28" s="66" t="n">
        <v>25</v>
      </c>
      <c r="B28" s="52" t="s">
        <v>83</v>
      </c>
      <c r="C28" s="47" t="n">
        <v>112</v>
      </c>
      <c r="D28" s="67" t="s">
        <v>168</v>
      </c>
      <c r="E28" s="68" t="n">
        <v>44019</v>
      </c>
      <c r="H28" s="68" t="s">
        <v>43</v>
      </c>
      <c r="I28" s="68" t="s">
        <v>43</v>
      </c>
    </row>
    <row r="29" customFormat="false" ht="25.5" hidden="false" customHeight="true" outlineLevel="0" collapsed="false">
      <c r="A29" s="66" t="n">
        <v>26</v>
      </c>
      <c r="B29" s="52" t="s">
        <v>84</v>
      </c>
      <c r="C29" s="47" t="n">
        <v>116</v>
      </c>
      <c r="D29" s="67" t="s">
        <v>168</v>
      </c>
      <c r="E29" s="68" t="n">
        <v>44019</v>
      </c>
      <c r="H29" s="68" t="s">
        <v>43</v>
      </c>
      <c r="I29" s="68" t="s">
        <v>43</v>
      </c>
    </row>
    <row r="30" customFormat="false" ht="63.75" hidden="false" customHeight="true" outlineLevel="0" collapsed="false">
      <c r="A30" s="66" t="n">
        <v>27</v>
      </c>
      <c r="B30" s="52" t="s">
        <v>75</v>
      </c>
      <c r="C30" s="47" t="s">
        <v>86</v>
      </c>
      <c r="D30" s="67" t="s">
        <v>168</v>
      </c>
      <c r="E30" s="68" t="n">
        <v>44019</v>
      </c>
      <c r="H30" s="68" t="s">
        <v>43</v>
      </c>
      <c r="I30" s="68" t="s">
        <v>43</v>
      </c>
    </row>
    <row r="31" customFormat="false" ht="38.25" hidden="false" customHeight="true" outlineLevel="0" collapsed="false">
      <c r="A31" s="66" t="n">
        <v>28</v>
      </c>
      <c r="B31" s="52" t="s">
        <v>74</v>
      </c>
      <c r="C31" s="47" t="n">
        <v>51.52</v>
      </c>
      <c r="D31" s="67" t="s">
        <v>168</v>
      </c>
      <c r="E31" s="68" t="n">
        <v>44019</v>
      </c>
      <c r="H31" s="68" t="s">
        <v>43</v>
      </c>
      <c r="I31" s="68" t="s">
        <v>43</v>
      </c>
    </row>
    <row r="32" customFormat="false" ht="51" hidden="false" customHeight="true" outlineLevel="0" collapsed="false">
      <c r="A32" s="66" t="n">
        <v>29</v>
      </c>
      <c r="B32" s="52" t="s">
        <v>87</v>
      </c>
      <c r="C32" s="47" t="s">
        <v>88</v>
      </c>
      <c r="D32" s="67" t="s">
        <v>168</v>
      </c>
      <c r="E32" s="68" t="n">
        <v>44019</v>
      </c>
      <c r="H32" s="68" t="s">
        <v>43</v>
      </c>
      <c r="I32" s="68" t="s">
        <v>43</v>
      </c>
    </row>
    <row r="33" customFormat="false" ht="38.25" hidden="false" customHeight="true" outlineLevel="0" collapsed="false">
      <c r="A33" s="66" t="n">
        <v>30</v>
      </c>
      <c r="B33" s="52" t="s">
        <v>89</v>
      </c>
      <c r="C33" s="47" t="s">
        <v>90</v>
      </c>
      <c r="D33" s="67" t="s">
        <v>168</v>
      </c>
      <c r="E33" s="68" t="n">
        <v>44019</v>
      </c>
      <c r="H33" s="68" t="s">
        <v>43</v>
      </c>
      <c r="I33" s="68" t="s">
        <v>43</v>
      </c>
    </row>
    <row r="34" customFormat="false" ht="38.25" hidden="false" customHeight="true" outlineLevel="0" collapsed="false">
      <c r="A34" s="66" t="n">
        <v>31</v>
      </c>
      <c r="B34" s="52" t="s">
        <v>91</v>
      </c>
      <c r="C34" s="47" t="s">
        <v>92</v>
      </c>
      <c r="D34" s="67" t="s">
        <v>168</v>
      </c>
      <c r="E34" s="68" t="n">
        <v>44019</v>
      </c>
      <c r="H34" s="68" t="s">
        <v>43</v>
      </c>
      <c r="I34" s="68" t="s">
        <v>43</v>
      </c>
    </row>
    <row r="35" customFormat="false" ht="25.5" hidden="false" customHeight="true" outlineLevel="0" collapsed="false">
      <c r="A35" s="66" t="n">
        <v>32</v>
      </c>
      <c r="B35" s="52" t="s">
        <v>93</v>
      </c>
      <c r="C35" s="47" t="s">
        <v>94</v>
      </c>
      <c r="D35" s="67" t="s">
        <v>168</v>
      </c>
      <c r="E35" s="68" t="n">
        <v>44019</v>
      </c>
      <c r="H35" s="68" t="s">
        <v>43</v>
      </c>
      <c r="I35" s="68" t="s">
        <v>43</v>
      </c>
    </row>
    <row r="36" customFormat="false" ht="51" hidden="false" customHeight="true" outlineLevel="0" collapsed="false">
      <c r="A36" s="66" t="n">
        <v>33</v>
      </c>
      <c r="B36" s="52" t="s">
        <v>95</v>
      </c>
      <c r="C36" s="47" t="n">
        <v>69</v>
      </c>
      <c r="D36" s="67" t="s">
        <v>168</v>
      </c>
      <c r="E36" s="68" t="n">
        <v>44019</v>
      </c>
      <c r="H36" s="68" t="s">
        <v>43</v>
      </c>
      <c r="I36" s="68" t="s">
        <v>43</v>
      </c>
    </row>
    <row r="37" customFormat="false" ht="25.5" hidden="false" customHeight="true" outlineLevel="0" collapsed="false">
      <c r="A37" s="66" t="n">
        <v>34</v>
      </c>
      <c r="B37" s="52" t="s">
        <v>96</v>
      </c>
      <c r="C37" s="47" t="n">
        <v>80</v>
      </c>
      <c r="D37" s="67" t="s">
        <v>168</v>
      </c>
      <c r="E37" s="68" t="n">
        <v>44019</v>
      </c>
      <c r="H37" s="68" t="s">
        <v>43</v>
      </c>
      <c r="I37" s="68" t="s">
        <v>43</v>
      </c>
    </row>
    <row r="38" customFormat="false" ht="25.5" hidden="false" customHeight="true" outlineLevel="0" collapsed="false">
      <c r="A38" s="66" t="n">
        <v>35</v>
      </c>
      <c r="B38" s="52" t="s">
        <v>97</v>
      </c>
      <c r="C38" s="47" t="n">
        <v>74.75</v>
      </c>
      <c r="D38" s="67" t="s">
        <v>168</v>
      </c>
      <c r="E38" s="68" t="n">
        <v>44019</v>
      </c>
      <c r="H38" s="68" t="s">
        <v>43</v>
      </c>
      <c r="I38" s="68" t="s">
        <v>43</v>
      </c>
    </row>
    <row r="39" customFormat="false" ht="38.25" hidden="false" customHeight="true" outlineLevel="0" collapsed="false">
      <c r="A39" s="66" t="n">
        <v>36</v>
      </c>
      <c r="B39" s="52" t="s">
        <v>98</v>
      </c>
      <c r="C39" s="47" t="s">
        <v>99</v>
      </c>
      <c r="D39" s="67" t="s">
        <v>168</v>
      </c>
      <c r="E39" s="68" t="n">
        <v>44019</v>
      </c>
      <c r="H39" s="68" t="s">
        <v>43</v>
      </c>
      <c r="I39" s="68" t="s">
        <v>43</v>
      </c>
    </row>
    <row r="40" customFormat="false" ht="25.5" hidden="false" customHeight="true" outlineLevel="0" collapsed="false">
      <c r="A40" s="66" t="n">
        <v>37</v>
      </c>
      <c r="B40" s="52" t="s">
        <v>100</v>
      </c>
      <c r="C40" s="47" t="n">
        <v>96.97</v>
      </c>
      <c r="D40" s="67" t="s">
        <v>168</v>
      </c>
      <c r="E40" s="68" t="n">
        <v>44019</v>
      </c>
      <c r="H40" s="68" t="s">
        <v>43</v>
      </c>
      <c r="I40" s="68" t="s">
        <v>43</v>
      </c>
    </row>
    <row r="41" customFormat="false" ht="38.25" hidden="false" customHeight="true" outlineLevel="0" collapsed="false">
      <c r="A41" s="66" t="n">
        <v>38</v>
      </c>
      <c r="B41" s="52" t="s">
        <v>101</v>
      </c>
      <c r="C41" s="47" t="s">
        <v>102</v>
      </c>
      <c r="D41" s="67" t="s">
        <v>168</v>
      </c>
      <c r="E41" s="68" t="n">
        <v>44019</v>
      </c>
      <c r="H41" s="68" t="s">
        <v>43</v>
      </c>
      <c r="I41" s="68" t="s">
        <v>43</v>
      </c>
    </row>
    <row r="42" customFormat="false" ht="38.25" hidden="false" customHeight="true" outlineLevel="0" collapsed="false">
      <c r="A42" s="66" t="n">
        <v>39</v>
      </c>
      <c r="B42" s="52" t="s">
        <v>103</v>
      </c>
      <c r="C42" s="47" t="s">
        <v>104</v>
      </c>
      <c r="D42" s="67" t="s">
        <v>168</v>
      </c>
      <c r="E42" s="68" t="n">
        <v>44019</v>
      </c>
      <c r="H42" s="68" t="s">
        <v>43</v>
      </c>
      <c r="I42" s="68" t="s">
        <v>43</v>
      </c>
    </row>
    <row r="43" customFormat="false" ht="51" hidden="false" customHeight="true" outlineLevel="0" collapsed="false">
      <c r="A43" s="66" t="n">
        <v>40</v>
      </c>
      <c r="B43" s="52" t="s">
        <v>105</v>
      </c>
      <c r="C43" s="47" t="s">
        <v>106</v>
      </c>
      <c r="D43" s="67" t="s">
        <v>168</v>
      </c>
      <c r="E43" s="68" t="s">
        <v>43</v>
      </c>
      <c r="H43" s="68" t="n">
        <v>44029</v>
      </c>
      <c r="I43" s="68" t="s">
        <v>43</v>
      </c>
    </row>
    <row r="44" customFormat="false" ht="24" hidden="false" customHeight="true" outlineLevel="0" collapsed="false">
      <c r="A44" s="66" t="n">
        <v>41</v>
      </c>
      <c r="B44" s="52" t="s">
        <v>109</v>
      </c>
      <c r="C44" s="47" t="s">
        <v>110</v>
      </c>
      <c r="D44" s="67" t="s">
        <v>168</v>
      </c>
      <c r="E44" s="68" t="s">
        <v>43</v>
      </c>
      <c r="H44" s="68" t="n">
        <v>44029</v>
      </c>
      <c r="I44" s="68" t="s">
        <v>43</v>
      </c>
    </row>
    <row r="45" customFormat="false" ht="25.5" hidden="false" customHeight="true" outlineLevel="0" collapsed="false">
      <c r="A45" s="66" t="n">
        <v>42</v>
      </c>
      <c r="B45" s="52" t="s">
        <v>111</v>
      </c>
      <c r="C45" s="47" t="s">
        <v>112</v>
      </c>
      <c r="D45" s="67" t="s">
        <v>168</v>
      </c>
      <c r="E45" s="68" t="s">
        <v>43</v>
      </c>
      <c r="H45" s="68" t="n">
        <v>44029</v>
      </c>
      <c r="I45" s="68" t="s">
        <v>43</v>
      </c>
    </row>
    <row r="46" customFormat="false" ht="51" hidden="false" customHeight="true" outlineLevel="0" collapsed="false">
      <c r="A46" s="66" t="n">
        <v>43</v>
      </c>
      <c r="B46" s="52" t="s">
        <v>113</v>
      </c>
      <c r="C46" s="47" t="s">
        <v>114</v>
      </c>
      <c r="D46" s="67" t="s">
        <v>168</v>
      </c>
      <c r="E46" s="68" t="s">
        <v>43</v>
      </c>
      <c r="H46" s="68" t="n">
        <v>44029</v>
      </c>
      <c r="I46" s="68" t="s">
        <v>43</v>
      </c>
    </row>
    <row r="47" customFormat="false" ht="25.5" hidden="false" customHeight="true" outlineLevel="0" collapsed="false">
      <c r="A47" s="66" t="n">
        <v>44</v>
      </c>
      <c r="B47" s="52" t="s">
        <v>115</v>
      </c>
      <c r="C47" s="47" t="s">
        <v>116</v>
      </c>
      <c r="D47" s="67" t="s">
        <v>168</v>
      </c>
      <c r="E47" s="68" t="s">
        <v>170</v>
      </c>
      <c r="H47" s="68" t="n">
        <v>44029</v>
      </c>
      <c r="I47" s="68" t="s">
        <v>43</v>
      </c>
    </row>
    <row r="48" customFormat="false" ht="25.5" hidden="false" customHeight="true" outlineLevel="0" collapsed="false">
      <c r="A48" s="66" t="n">
        <v>45</v>
      </c>
      <c r="B48" s="52" t="s">
        <v>117</v>
      </c>
      <c r="C48" s="47" t="s">
        <v>118</v>
      </c>
      <c r="D48" s="67" t="s">
        <v>168</v>
      </c>
      <c r="E48" s="68" t="s">
        <v>43</v>
      </c>
      <c r="H48" s="68" t="n">
        <v>44029</v>
      </c>
      <c r="I48" s="68" t="s">
        <v>43</v>
      </c>
    </row>
    <row r="49" customFormat="false" ht="36" hidden="false" customHeight="true" outlineLevel="0" collapsed="false">
      <c r="A49" s="66" t="n">
        <v>46</v>
      </c>
      <c r="B49" s="52" t="s">
        <v>120</v>
      </c>
      <c r="C49" s="47" t="s">
        <v>121</v>
      </c>
      <c r="D49" s="67" t="s">
        <v>168</v>
      </c>
      <c r="E49" s="68"/>
      <c r="H49" s="68" t="n">
        <v>44029</v>
      </c>
      <c r="I49" s="68" t="s">
        <v>43</v>
      </c>
    </row>
    <row r="50" customFormat="false" ht="25.5" hidden="false" customHeight="true" outlineLevel="0" collapsed="false">
      <c r="A50" s="66" t="n">
        <v>47</v>
      </c>
      <c r="B50" s="52" t="s">
        <v>122</v>
      </c>
      <c r="C50" s="47" t="s">
        <v>123</v>
      </c>
      <c r="D50" s="67" t="s">
        <v>168</v>
      </c>
      <c r="E50" s="68" t="s">
        <v>43</v>
      </c>
      <c r="H50" s="68" t="n">
        <v>44029</v>
      </c>
      <c r="I50" s="68" t="s">
        <v>43</v>
      </c>
    </row>
    <row r="51" customFormat="false" ht="24" hidden="false" customHeight="true" outlineLevel="0" collapsed="false">
      <c r="A51" s="66" t="n">
        <v>48</v>
      </c>
      <c r="B51" s="52" t="s">
        <v>125</v>
      </c>
      <c r="C51" s="47" t="s">
        <v>126</v>
      </c>
      <c r="D51" s="67" t="s">
        <v>168</v>
      </c>
      <c r="E51" s="68" t="s">
        <v>43</v>
      </c>
      <c r="H51" s="68" t="n">
        <v>44029</v>
      </c>
      <c r="I51" s="68" t="s">
        <v>43</v>
      </c>
    </row>
    <row r="52" customFormat="false" ht="84" hidden="false" customHeight="true" outlineLevel="0" collapsed="false">
      <c r="A52" s="66" t="n">
        <v>49</v>
      </c>
      <c r="B52" s="52" t="s">
        <v>127</v>
      </c>
      <c r="C52" s="47" t="s">
        <v>128</v>
      </c>
      <c r="D52" s="67" t="s">
        <v>168</v>
      </c>
      <c r="E52" s="68" t="s">
        <v>43</v>
      </c>
      <c r="H52" s="68" t="s">
        <v>43</v>
      </c>
      <c r="I52" s="68" t="n">
        <v>44039</v>
      </c>
    </row>
    <row r="53" customFormat="false" ht="108" hidden="false" customHeight="true" outlineLevel="0" collapsed="false">
      <c r="A53" s="66" t="n">
        <v>50</v>
      </c>
      <c r="B53" s="52" t="s">
        <v>130</v>
      </c>
      <c r="C53" s="47" t="s">
        <v>131</v>
      </c>
      <c r="D53" s="67" t="s">
        <v>168</v>
      </c>
      <c r="E53" s="68" t="s">
        <v>43</v>
      </c>
      <c r="H53" s="68" t="s">
        <v>43</v>
      </c>
      <c r="I53" s="68" t="n">
        <v>44039</v>
      </c>
    </row>
    <row r="54" customFormat="false" ht="48" hidden="false" customHeight="true" outlineLevel="0" collapsed="false">
      <c r="A54" s="66" t="n">
        <v>51</v>
      </c>
      <c r="B54" s="52" t="s">
        <v>132</v>
      </c>
      <c r="C54" s="47" t="s">
        <v>133</v>
      </c>
      <c r="D54" s="67" t="s">
        <v>168</v>
      </c>
      <c r="E54" s="68" t="s">
        <v>43</v>
      </c>
      <c r="H54" s="68" t="s">
        <v>43</v>
      </c>
      <c r="I54" s="68" t="n">
        <v>44039</v>
      </c>
    </row>
    <row r="55" customFormat="false" ht="48" hidden="false" customHeight="true" outlineLevel="0" collapsed="false">
      <c r="A55" s="66" t="n">
        <v>52</v>
      </c>
      <c r="B55" s="52" t="s">
        <v>134</v>
      </c>
      <c r="C55" s="47" t="s">
        <v>135</v>
      </c>
      <c r="D55" s="67" t="s">
        <v>168</v>
      </c>
      <c r="E55" s="68" t="s">
        <v>43</v>
      </c>
      <c r="H55" s="68" t="s">
        <v>43</v>
      </c>
      <c r="I55" s="68" t="n">
        <v>44039</v>
      </c>
    </row>
    <row r="56" customFormat="false" ht="15" hidden="false" customHeight="true" outlineLevel="0" collapsed="false">
      <c r="A56" s="69" t="s">
        <v>160</v>
      </c>
      <c r="B56" s="12"/>
      <c r="C56" s="12"/>
      <c r="D56" s="0"/>
      <c r="E56" s="0"/>
    </row>
    <row r="57" customFormat="false" ht="14.25" hidden="false" customHeight="true" outlineLevel="0" collapsed="false">
      <c r="A57" s="70" t="s">
        <v>161</v>
      </c>
      <c r="B57" s="70"/>
      <c r="C57" s="70"/>
      <c r="D57" s="61" t="s">
        <v>162</v>
      </c>
      <c r="E57" s="61"/>
    </row>
    <row r="58" customFormat="false" ht="15" hidden="false" customHeight="true" outlineLevel="0" collapsed="false">
      <c r="A58" s="12"/>
      <c r="B58" s="71"/>
      <c r="C58" s="0"/>
      <c r="D58" s="0"/>
      <c r="E58" s="8"/>
    </row>
    <row r="59" customFormat="false" ht="15" hidden="false" customHeight="true" outlineLevel="0" collapsed="false">
      <c r="A59" s="72"/>
      <c r="B59" s="69"/>
      <c r="C59" s="0"/>
      <c r="D59" s="0"/>
      <c r="E59" s="8"/>
    </row>
    <row r="60" customFormat="false" ht="15" hidden="false" customHeight="true" outlineLevel="0" collapsed="false">
      <c r="A60" s="73" t="s">
        <v>163</v>
      </c>
      <c r="B60" s="12"/>
      <c r="C60" s="0"/>
      <c r="D60" s="0"/>
      <c r="E60" s="12"/>
    </row>
    <row r="61" customFormat="false" ht="14.25" hidden="false" customHeight="true" outlineLevel="0" collapsed="false">
      <c r="A61" s="74" t="s">
        <v>164</v>
      </c>
      <c r="B61" s="74"/>
      <c r="C61" s="74"/>
      <c r="D61" s="61" t="s">
        <v>162</v>
      </c>
      <c r="E61" s="6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5138888888889" bottom="1.15138888888889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4.25" zeroHeight="false" outlineLevelRow="0" outlineLevelCol="0"/>
  <cols>
    <col collapsed="false" customWidth="true" hidden="false" outlineLevel="0" max="1" min="1" style="0" width="11.32"/>
    <col collapsed="false" customWidth="true" hidden="false" outlineLevel="0" max="2" min="2" style="75" width="11.59"/>
    <col collapsed="false" customWidth="true" hidden="false" outlineLevel="0" max="3" min="3" style="76" width="14.89"/>
    <col collapsed="false" customWidth="true" hidden="false" outlineLevel="0" max="4" min="4" style="0" width="11.32"/>
    <col collapsed="false" customWidth="true" hidden="false" outlineLevel="0" max="5" min="5" style="0" width="19.44"/>
    <col collapsed="false" customWidth="true" hidden="false" outlineLevel="0" max="64" min="6" style="0" width="11.32"/>
  </cols>
  <sheetData>
    <row r="1" customFormat="false" ht="17.1" hidden="false" customHeight="true" outlineLevel="0" collapsed="false">
      <c r="A1" s="77" t="s">
        <v>171</v>
      </c>
      <c r="B1" s="77"/>
      <c r="C1" s="77"/>
      <c r="D1" s="77"/>
      <c r="E1" s="77"/>
    </row>
    <row r="2" customFormat="false" ht="14.25" hidden="false" customHeight="true" outlineLevel="0" collapsed="false">
      <c r="A2" s="62" t="s">
        <v>172</v>
      </c>
      <c r="B2" s="62"/>
      <c r="C2" s="78"/>
    </row>
    <row r="3" customFormat="false" ht="24" hidden="false" customHeight="true" outlineLevel="0" collapsed="false">
      <c r="A3" s="32" t="s">
        <v>166</v>
      </c>
      <c r="B3" s="47" t="s">
        <v>27</v>
      </c>
      <c r="C3" s="48" t="s">
        <v>28</v>
      </c>
      <c r="D3" s="32" t="s">
        <v>30</v>
      </c>
      <c r="E3" s="79" t="s">
        <v>167</v>
      </c>
    </row>
    <row r="4" customFormat="false" ht="40.5" hidden="false" customHeight="true" outlineLevel="0" collapsed="false">
      <c r="A4" s="67" t="n">
        <v>1</v>
      </c>
      <c r="B4" s="80" t="s">
        <v>39</v>
      </c>
      <c r="C4" s="80" t="n">
        <v>1.2</v>
      </c>
      <c r="D4" s="67" t="s">
        <v>168</v>
      </c>
      <c r="E4" s="68"/>
    </row>
    <row r="5" customFormat="false" ht="40.5" hidden="false" customHeight="true" outlineLevel="0" collapsed="false">
      <c r="A5" s="67" t="n">
        <v>2</v>
      </c>
      <c r="B5" s="80" t="s">
        <v>45</v>
      </c>
      <c r="C5" s="80" t="s">
        <v>46</v>
      </c>
      <c r="D5" s="67" t="s">
        <v>168</v>
      </c>
      <c r="E5" s="81"/>
    </row>
    <row r="6" customFormat="false" ht="40.5" hidden="false" customHeight="true" outlineLevel="0" collapsed="false">
      <c r="A6" s="67" t="n">
        <v>3</v>
      </c>
      <c r="B6" s="80" t="s">
        <v>47</v>
      </c>
      <c r="C6" s="80" t="s">
        <v>48</v>
      </c>
      <c r="D6" s="67" t="s">
        <v>168</v>
      </c>
      <c r="E6" s="81"/>
    </row>
    <row r="7" customFormat="false" ht="27" hidden="false" customHeight="true" outlineLevel="0" collapsed="false">
      <c r="A7" s="67" t="n">
        <v>4</v>
      </c>
      <c r="B7" s="80" t="s">
        <v>49</v>
      </c>
      <c r="C7" s="80" t="s">
        <v>50</v>
      </c>
      <c r="D7" s="67" t="s">
        <v>168</v>
      </c>
      <c r="E7" s="81"/>
    </row>
    <row r="8" customFormat="false" ht="54" hidden="false" customHeight="true" outlineLevel="0" collapsed="false">
      <c r="A8" s="67" t="n">
        <v>5</v>
      </c>
      <c r="B8" s="80" t="s">
        <v>51</v>
      </c>
      <c r="C8" s="80" t="n">
        <v>18.19</v>
      </c>
      <c r="D8" s="67" t="s">
        <v>168</v>
      </c>
      <c r="E8" s="81"/>
    </row>
    <row r="9" customFormat="false" ht="40.5" hidden="false" customHeight="true" outlineLevel="0" collapsed="false">
      <c r="A9" s="67" t="n">
        <v>6</v>
      </c>
      <c r="B9" s="80" t="s">
        <v>52</v>
      </c>
      <c r="C9" s="80" t="n">
        <v>108</v>
      </c>
      <c r="D9" s="67" t="s">
        <v>168</v>
      </c>
      <c r="E9" s="81"/>
    </row>
    <row r="10" customFormat="false" ht="40.5" hidden="false" customHeight="true" outlineLevel="0" collapsed="false">
      <c r="A10" s="67" t="n">
        <v>7</v>
      </c>
      <c r="B10" s="80" t="s">
        <v>53</v>
      </c>
      <c r="C10" s="80" t="n">
        <v>22.21</v>
      </c>
      <c r="D10" s="67" t="s">
        <v>168</v>
      </c>
      <c r="E10" s="81"/>
    </row>
    <row r="11" customFormat="false" ht="40.5" hidden="false" customHeight="true" outlineLevel="0" collapsed="false">
      <c r="A11" s="67" t="n">
        <v>8</v>
      </c>
      <c r="B11" s="80" t="s">
        <v>54</v>
      </c>
      <c r="C11" s="80" t="n">
        <v>23.24</v>
      </c>
      <c r="D11" s="67" t="s">
        <v>168</v>
      </c>
      <c r="E11" s="81"/>
    </row>
    <row r="12" customFormat="false" ht="40.5" hidden="false" customHeight="true" outlineLevel="0" collapsed="false">
      <c r="A12" s="67" t="n">
        <v>9</v>
      </c>
      <c r="B12" s="80" t="s">
        <v>55</v>
      </c>
      <c r="C12" s="80" t="n">
        <v>25.26</v>
      </c>
      <c r="D12" s="67" t="s">
        <v>168</v>
      </c>
      <c r="E12" s="81"/>
    </row>
    <row r="13" customFormat="false" ht="40.5" hidden="false" customHeight="true" outlineLevel="0" collapsed="false">
      <c r="A13" s="67" t="n">
        <v>10</v>
      </c>
      <c r="B13" s="80" t="s">
        <v>56</v>
      </c>
      <c r="C13" s="80" t="n">
        <v>33.34</v>
      </c>
      <c r="D13" s="67" t="s">
        <v>168</v>
      </c>
      <c r="E13" s="81"/>
    </row>
    <row r="14" customFormat="false" ht="67.5" hidden="false" customHeight="true" outlineLevel="0" collapsed="false">
      <c r="A14" s="67" t="n">
        <v>11</v>
      </c>
      <c r="B14" s="80" t="s">
        <v>58</v>
      </c>
      <c r="C14" s="80" t="s">
        <v>59</v>
      </c>
      <c r="D14" s="67" t="s">
        <v>168</v>
      </c>
      <c r="E14" s="81"/>
    </row>
    <row r="15" customFormat="false" ht="81" hidden="false" customHeight="true" outlineLevel="0" collapsed="false">
      <c r="A15" s="67" t="n">
        <v>12</v>
      </c>
      <c r="B15" s="80" t="s">
        <v>60</v>
      </c>
      <c r="C15" s="80" t="n">
        <v>37</v>
      </c>
      <c r="D15" s="67" t="s">
        <v>168</v>
      </c>
      <c r="E15" s="81"/>
    </row>
    <row r="16" customFormat="false" ht="54" hidden="false" customHeight="true" outlineLevel="0" collapsed="false">
      <c r="A16" s="67" t="n">
        <v>13</v>
      </c>
      <c r="B16" s="80" t="s">
        <v>61</v>
      </c>
      <c r="C16" s="80" t="s">
        <v>169</v>
      </c>
      <c r="D16" s="67" t="s">
        <v>168</v>
      </c>
      <c r="E16" s="81"/>
    </row>
    <row r="17" customFormat="false" ht="40.5" hidden="false" customHeight="true" outlineLevel="0" collapsed="false">
      <c r="A17" s="67" t="n">
        <v>14</v>
      </c>
      <c r="B17" s="80" t="s">
        <v>65</v>
      </c>
      <c r="C17" s="80" t="s">
        <v>66</v>
      </c>
      <c r="D17" s="67" t="s">
        <v>168</v>
      </c>
      <c r="E17" s="81"/>
    </row>
    <row r="18" customFormat="false" ht="40.5" hidden="false" customHeight="true" outlineLevel="0" collapsed="false">
      <c r="A18" s="67" t="n">
        <v>15</v>
      </c>
      <c r="B18" s="80" t="s">
        <v>67</v>
      </c>
      <c r="C18" s="80" t="n">
        <v>55.63</v>
      </c>
      <c r="D18" s="67" t="s">
        <v>168</v>
      </c>
      <c r="E18" s="81"/>
    </row>
    <row r="19" customFormat="false" ht="40.5" hidden="false" customHeight="true" outlineLevel="0" collapsed="false">
      <c r="A19" s="67" t="n">
        <v>16</v>
      </c>
      <c r="B19" s="80" t="s">
        <v>70</v>
      </c>
      <c r="C19" s="80" t="n">
        <v>64.67</v>
      </c>
      <c r="D19" s="67" t="s">
        <v>168</v>
      </c>
      <c r="E19" s="81"/>
    </row>
    <row r="20" customFormat="false" ht="40.5" hidden="false" customHeight="true" outlineLevel="0" collapsed="false">
      <c r="A20" s="67" t="n">
        <v>17</v>
      </c>
      <c r="B20" s="80" t="s">
        <v>71</v>
      </c>
      <c r="C20" s="80" t="n">
        <v>65.66</v>
      </c>
      <c r="D20" s="67" t="s">
        <v>168</v>
      </c>
      <c r="E20" s="81"/>
    </row>
    <row r="21" customFormat="false" ht="54" hidden="false" customHeight="true" outlineLevel="0" collapsed="false">
      <c r="A21" s="67" t="n">
        <v>18</v>
      </c>
      <c r="B21" s="80" t="s">
        <v>72</v>
      </c>
      <c r="C21" s="80" t="s">
        <v>73</v>
      </c>
      <c r="D21" s="67" t="s">
        <v>168</v>
      </c>
      <c r="E21" s="81"/>
    </row>
    <row r="22" customFormat="false" ht="40.5" hidden="false" customHeight="true" outlineLevel="0" collapsed="false">
      <c r="A22" s="67" t="n">
        <v>19</v>
      </c>
      <c r="B22" s="80" t="s">
        <v>74</v>
      </c>
      <c r="C22" s="80" t="n">
        <v>27.28</v>
      </c>
      <c r="D22" s="67" t="s">
        <v>168</v>
      </c>
      <c r="E22" s="81"/>
    </row>
    <row r="23" customFormat="false" ht="67.5" hidden="false" customHeight="true" outlineLevel="0" collapsed="false">
      <c r="A23" s="67" t="n">
        <v>20</v>
      </c>
      <c r="B23" s="80" t="s">
        <v>75</v>
      </c>
      <c r="C23" s="80" t="s">
        <v>76</v>
      </c>
      <c r="D23" s="67" t="s">
        <v>168</v>
      </c>
      <c r="E23" s="81"/>
    </row>
    <row r="24" customFormat="false" ht="27" hidden="false" customHeight="true" outlineLevel="0" collapsed="false">
      <c r="A24" s="67" t="n">
        <v>21</v>
      </c>
      <c r="B24" s="80" t="s">
        <v>77</v>
      </c>
      <c r="C24" s="80" t="s">
        <v>78</v>
      </c>
      <c r="D24" s="67" t="s">
        <v>168</v>
      </c>
      <c r="E24" s="81"/>
    </row>
    <row r="25" customFormat="false" ht="14.25" hidden="false" customHeight="true" outlineLevel="0" collapsed="false">
      <c r="A25" s="67" t="n">
        <v>22</v>
      </c>
      <c r="B25" s="80" t="s">
        <v>79</v>
      </c>
      <c r="C25" s="80" t="n">
        <v>10.9</v>
      </c>
      <c r="D25" s="67" t="s">
        <v>168</v>
      </c>
      <c r="E25" s="81"/>
    </row>
    <row r="26" customFormat="false" ht="40.5" hidden="false" customHeight="true" outlineLevel="0" collapsed="false">
      <c r="A26" s="67" t="n">
        <v>23</v>
      </c>
      <c r="B26" s="80" t="s">
        <v>80</v>
      </c>
      <c r="C26" s="80" t="n">
        <v>114</v>
      </c>
      <c r="D26" s="67" t="s">
        <v>168</v>
      </c>
      <c r="E26" s="81"/>
    </row>
    <row r="27" customFormat="false" ht="40.5" hidden="false" customHeight="true" outlineLevel="0" collapsed="false">
      <c r="A27" s="67" t="n">
        <v>24</v>
      </c>
      <c r="B27" s="80" t="s">
        <v>81</v>
      </c>
      <c r="C27" s="80" t="s">
        <v>82</v>
      </c>
      <c r="D27" s="67" t="s">
        <v>168</v>
      </c>
      <c r="E27" s="81"/>
    </row>
    <row r="28" customFormat="false" ht="40.5" hidden="false" customHeight="true" outlineLevel="0" collapsed="false">
      <c r="A28" s="67" t="n">
        <v>25</v>
      </c>
      <c r="B28" s="80" t="s">
        <v>83</v>
      </c>
      <c r="C28" s="80" t="n">
        <v>112</v>
      </c>
      <c r="D28" s="67" t="s">
        <v>168</v>
      </c>
      <c r="E28" s="81"/>
    </row>
    <row r="29" customFormat="false" ht="40.5" hidden="false" customHeight="true" outlineLevel="0" collapsed="false">
      <c r="A29" s="67" t="n">
        <v>26</v>
      </c>
      <c r="B29" s="80" t="s">
        <v>84</v>
      </c>
      <c r="C29" s="80" t="n">
        <v>116</v>
      </c>
      <c r="D29" s="67" t="s">
        <v>168</v>
      </c>
      <c r="E29" s="81"/>
    </row>
    <row r="30" customFormat="false" ht="67.5" hidden="false" customHeight="true" outlineLevel="0" collapsed="false">
      <c r="A30" s="67" t="n">
        <v>27</v>
      </c>
      <c r="B30" s="80" t="s">
        <v>75</v>
      </c>
      <c r="C30" s="80" t="s">
        <v>86</v>
      </c>
      <c r="D30" s="67" t="s">
        <v>168</v>
      </c>
      <c r="E30" s="81"/>
    </row>
    <row r="31" customFormat="false" ht="40.5" hidden="false" customHeight="true" outlineLevel="0" collapsed="false">
      <c r="A31" s="67" t="n">
        <v>28</v>
      </c>
      <c r="B31" s="80" t="s">
        <v>74</v>
      </c>
      <c r="C31" s="80" t="n">
        <v>51.52</v>
      </c>
      <c r="D31" s="67" t="s">
        <v>168</v>
      </c>
      <c r="E31" s="81"/>
    </row>
    <row r="32" customFormat="false" ht="54" hidden="false" customHeight="true" outlineLevel="0" collapsed="false">
      <c r="A32" s="67" t="n">
        <v>29</v>
      </c>
      <c r="B32" s="80" t="s">
        <v>87</v>
      </c>
      <c r="C32" s="80" t="n">
        <v>126</v>
      </c>
      <c r="D32" s="67" t="s">
        <v>168</v>
      </c>
      <c r="E32" s="81"/>
    </row>
    <row r="33" customFormat="false" ht="40.5" hidden="false" customHeight="true" outlineLevel="0" collapsed="false">
      <c r="A33" s="67" t="n">
        <v>30</v>
      </c>
      <c r="B33" s="80" t="s">
        <v>89</v>
      </c>
      <c r="C33" s="80" t="s">
        <v>90</v>
      </c>
      <c r="D33" s="67" t="s">
        <v>168</v>
      </c>
      <c r="E33" s="81"/>
    </row>
    <row r="34" customFormat="false" ht="54" hidden="false" customHeight="true" outlineLevel="0" collapsed="false">
      <c r="A34" s="67" t="n">
        <v>31</v>
      </c>
      <c r="B34" s="80" t="s">
        <v>91</v>
      </c>
      <c r="C34" s="80" t="s">
        <v>92</v>
      </c>
      <c r="D34" s="67" t="s">
        <v>168</v>
      </c>
      <c r="E34" s="81"/>
    </row>
    <row r="35" customFormat="false" ht="27" hidden="false" customHeight="true" outlineLevel="0" collapsed="false">
      <c r="A35" s="67" t="n">
        <v>32</v>
      </c>
      <c r="B35" s="80" t="s">
        <v>93</v>
      </c>
      <c r="C35" s="80" t="s">
        <v>94</v>
      </c>
      <c r="D35" s="67" t="s">
        <v>168</v>
      </c>
      <c r="E35" s="81"/>
    </row>
    <row r="36" customFormat="false" ht="67.5" hidden="false" customHeight="true" outlineLevel="0" collapsed="false">
      <c r="A36" s="67" t="n">
        <v>33</v>
      </c>
      <c r="B36" s="80" t="s">
        <v>95</v>
      </c>
      <c r="C36" s="80" t="n">
        <v>69</v>
      </c>
      <c r="D36" s="67" t="s">
        <v>168</v>
      </c>
      <c r="E36" s="81"/>
    </row>
    <row r="37" customFormat="false" ht="27" hidden="false" customHeight="true" outlineLevel="0" collapsed="false">
      <c r="A37" s="67" t="n">
        <v>34</v>
      </c>
      <c r="B37" s="80" t="s">
        <v>96</v>
      </c>
      <c r="C37" s="80" t="n">
        <v>80</v>
      </c>
      <c r="D37" s="67" t="s">
        <v>168</v>
      </c>
      <c r="E37" s="81"/>
    </row>
    <row r="38" customFormat="false" ht="27" hidden="false" customHeight="true" outlineLevel="0" collapsed="false">
      <c r="A38" s="67" t="n">
        <v>35</v>
      </c>
      <c r="B38" s="80" t="s">
        <v>97</v>
      </c>
      <c r="C38" s="80" t="n">
        <v>74.75</v>
      </c>
      <c r="D38" s="67" t="s">
        <v>168</v>
      </c>
      <c r="E38" s="81"/>
    </row>
    <row r="39" customFormat="false" ht="40.5" hidden="false" customHeight="true" outlineLevel="0" collapsed="false">
      <c r="A39" s="67" t="n">
        <v>36</v>
      </c>
      <c r="B39" s="80" t="s">
        <v>98</v>
      </c>
      <c r="C39" s="80" t="s">
        <v>99</v>
      </c>
      <c r="D39" s="67" t="s">
        <v>168</v>
      </c>
      <c r="E39" s="81"/>
    </row>
    <row r="40" customFormat="false" ht="40.5" hidden="false" customHeight="true" outlineLevel="0" collapsed="false">
      <c r="A40" s="67" t="n">
        <v>37</v>
      </c>
      <c r="B40" s="80" t="s">
        <v>100</v>
      </c>
      <c r="C40" s="80" t="n">
        <v>96.97</v>
      </c>
      <c r="D40" s="67" t="s">
        <v>168</v>
      </c>
      <c r="E40" s="81"/>
    </row>
    <row r="41" customFormat="false" ht="27" hidden="false" customHeight="true" outlineLevel="0" collapsed="false">
      <c r="A41" s="67" t="n">
        <v>38</v>
      </c>
      <c r="B41" s="80" t="s">
        <v>173</v>
      </c>
      <c r="C41" s="80" t="s">
        <v>174</v>
      </c>
      <c r="D41" s="67" t="s">
        <v>168</v>
      </c>
      <c r="E41" s="81"/>
    </row>
    <row r="42" customFormat="false" ht="40.5" hidden="false" customHeight="true" outlineLevel="0" collapsed="false">
      <c r="A42" s="67" t="n">
        <v>39</v>
      </c>
      <c r="B42" s="80" t="s">
        <v>101</v>
      </c>
      <c r="C42" s="80" t="s">
        <v>102</v>
      </c>
      <c r="D42" s="67" t="s">
        <v>168</v>
      </c>
      <c r="E42" s="81"/>
    </row>
    <row r="43" customFormat="false" ht="40.5" hidden="false" customHeight="true" outlineLevel="0" collapsed="false">
      <c r="A43" s="67" t="n">
        <v>40</v>
      </c>
      <c r="B43" s="80" t="s">
        <v>103</v>
      </c>
      <c r="C43" s="80" t="s">
        <v>104</v>
      </c>
      <c r="D43" s="67" t="s">
        <v>168</v>
      </c>
      <c r="E43" s="81"/>
    </row>
    <row r="44" customFormat="false" ht="54" hidden="false" customHeight="true" outlineLevel="0" collapsed="false">
      <c r="A44" s="67" t="n">
        <v>41</v>
      </c>
      <c r="B44" s="80" t="s">
        <v>105</v>
      </c>
      <c r="C44" s="80" t="s">
        <v>106</v>
      </c>
      <c r="D44" s="67" t="s">
        <v>168</v>
      </c>
      <c r="E44" s="81"/>
    </row>
    <row r="45" customFormat="false" ht="27" hidden="false" customHeight="true" outlineLevel="0" collapsed="false">
      <c r="A45" s="67" t="n">
        <v>42</v>
      </c>
      <c r="B45" s="80" t="s">
        <v>109</v>
      </c>
      <c r="C45" s="80" t="s">
        <v>110</v>
      </c>
      <c r="D45" s="67" t="s">
        <v>168</v>
      </c>
      <c r="E45" s="81"/>
    </row>
    <row r="46" customFormat="false" ht="27" hidden="false" customHeight="true" outlineLevel="0" collapsed="false">
      <c r="A46" s="67" t="n">
        <v>43</v>
      </c>
      <c r="B46" s="80" t="s">
        <v>111</v>
      </c>
      <c r="C46" s="80" t="s">
        <v>112</v>
      </c>
      <c r="D46" s="67" t="s">
        <v>168</v>
      </c>
      <c r="E46" s="81"/>
    </row>
    <row r="47" customFormat="false" ht="54" hidden="false" customHeight="true" outlineLevel="0" collapsed="false">
      <c r="A47" s="67" t="n">
        <v>44</v>
      </c>
      <c r="B47" s="80" t="s">
        <v>113</v>
      </c>
      <c r="C47" s="80" t="s">
        <v>114</v>
      </c>
      <c r="D47" s="67" t="s">
        <v>168</v>
      </c>
      <c r="E47" s="81"/>
    </row>
    <row r="48" customFormat="false" ht="27" hidden="false" customHeight="true" outlineLevel="0" collapsed="false">
      <c r="A48" s="67" t="n">
        <v>45</v>
      </c>
      <c r="B48" s="80" t="s">
        <v>115</v>
      </c>
      <c r="C48" s="80" t="s">
        <v>116</v>
      </c>
      <c r="D48" s="67" t="s">
        <v>168</v>
      </c>
      <c r="E48" s="81"/>
    </row>
    <row r="49" customFormat="false" ht="27" hidden="false" customHeight="true" outlineLevel="0" collapsed="false">
      <c r="A49" s="67" t="n">
        <v>46</v>
      </c>
      <c r="B49" s="80" t="s">
        <v>117</v>
      </c>
      <c r="C49" s="80" t="s">
        <v>118</v>
      </c>
      <c r="D49" s="67" t="s">
        <v>168</v>
      </c>
      <c r="E49" s="81"/>
    </row>
    <row r="50" customFormat="false" ht="27" hidden="false" customHeight="true" outlineLevel="0" collapsed="false">
      <c r="A50" s="67" t="n">
        <v>47</v>
      </c>
      <c r="B50" s="80" t="s">
        <v>120</v>
      </c>
      <c r="C50" s="80" t="s">
        <v>121</v>
      </c>
      <c r="D50" s="67" t="s">
        <v>168</v>
      </c>
      <c r="E50" s="81"/>
    </row>
    <row r="51" customFormat="false" ht="27" hidden="false" customHeight="true" outlineLevel="0" collapsed="false">
      <c r="A51" s="67" t="n">
        <v>48</v>
      </c>
      <c r="B51" s="80" t="s">
        <v>122</v>
      </c>
      <c r="C51" s="80" t="s">
        <v>123</v>
      </c>
      <c r="D51" s="67" t="s">
        <v>168</v>
      </c>
      <c r="E51" s="81"/>
    </row>
    <row r="52" customFormat="false" ht="27" hidden="false" customHeight="true" outlineLevel="0" collapsed="false">
      <c r="A52" s="67" t="n">
        <v>49</v>
      </c>
      <c r="B52" s="80" t="s">
        <v>125</v>
      </c>
      <c r="C52" s="80" t="s">
        <v>126</v>
      </c>
      <c r="D52" s="67" t="s">
        <v>168</v>
      </c>
      <c r="E52" s="81"/>
    </row>
    <row r="53" customFormat="false" ht="14.25" hidden="false" customHeight="true" outlineLevel="0" collapsed="false">
      <c r="A53" s="67" t="n">
        <v>50</v>
      </c>
      <c r="B53" s="80" t="s">
        <v>175</v>
      </c>
      <c r="C53" s="80" t="s">
        <v>176</v>
      </c>
      <c r="D53" s="67" t="s">
        <v>168</v>
      </c>
      <c r="E53" s="81"/>
    </row>
    <row r="54" customFormat="false" ht="54" hidden="false" customHeight="true" outlineLevel="0" collapsed="false">
      <c r="A54" s="67" t="n">
        <v>51</v>
      </c>
      <c r="B54" s="82" t="s">
        <v>177</v>
      </c>
      <c r="C54" s="83" t="s">
        <v>178</v>
      </c>
      <c r="D54" s="67" t="s">
        <v>168</v>
      </c>
      <c r="E54" s="81"/>
    </row>
    <row r="55" customFormat="false" ht="81" hidden="false" customHeight="true" outlineLevel="0" collapsed="false">
      <c r="A55" s="67" t="n">
        <v>52</v>
      </c>
      <c r="B55" s="84" t="s">
        <v>179</v>
      </c>
      <c r="C55" s="85" t="s">
        <v>180</v>
      </c>
      <c r="D55" s="67" t="s">
        <v>168</v>
      </c>
      <c r="E55" s="81"/>
    </row>
    <row r="56" customFormat="false" ht="40.5" hidden="false" customHeight="true" outlineLevel="0" collapsed="false">
      <c r="A56" s="67" t="n">
        <v>53</v>
      </c>
      <c r="B56" s="84" t="s">
        <v>181</v>
      </c>
      <c r="C56" s="85" t="n">
        <v>20.21</v>
      </c>
      <c r="D56" s="67" t="s">
        <v>168</v>
      </c>
      <c r="E56" s="81"/>
    </row>
    <row r="57" customFormat="false" ht="27" hidden="false" customHeight="true" outlineLevel="0" collapsed="false">
      <c r="A57" s="67" t="n">
        <v>54</v>
      </c>
      <c r="B57" s="84" t="s">
        <v>111</v>
      </c>
      <c r="C57" s="85" t="s">
        <v>182</v>
      </c>
      <c r="D57" s="67" t="s">
        <v>168</v>
      </c>
      <c r="E57" s="81"/>
    </row>
    <row r="58" customFormat="false" ht="40.5" hidden="false" customHeight="true" outlineLevel="0" collapsed="false">
      <c r="A58" s="67" t="n">
        <v>55</v>
      </c>
      <c r="B58" s="84" t="s">
        <v>183</v>
      </c>
      <c r="C58" s="85" t="s">
        <v>184</v>
      </c>
      <c r="D58" s="67" t="s">
        <v>168</v>
      </c>
      <c r="E58" s="81"/>
    </row>
    <row r="59" customFormat="false" ht="27" hidden="false" customHeight="true" outlineLevel="0" collapsed="false">
      <c r="A59" s="67" t="n">
        <v>56</v>
      </c>
      <c r="B59" s="84" t="s">
        <v>185</v>
      </c>
      <c r="C59" s="85" t="s">
        <v>186</v>
      </c>
      <c r="D59" s="67" t="s">
        <v>168</v>
      </c>
      <c r="E59" s="81"/>
    </row>
    <row r="60" customFormat="false" ht="54" hidden="false" customHeight="true" outlineLevel="0" collapsed="false">
      <c r="A60" s="67" t="n">
        <v>57</v>
      </c>
      <c r="B60" s="84" t="s">
        <v>187</v>
      </c>
      <c r="C60" s="85" t="s">
        <v>188</v>
      </c>
      <c r="D60" s="67" t="s">
        <v>168</v>
      </c>
      <c r="E60" s="81"/>
    </row>
    <row r="61" customFormat="false" ht="40.5" hidden="false" customHeight="true" outlineLevel="0" collapsed="false">
      <c r="A61" s="67" t="n">
        <v>58</v>
      </c>
      <c r="B61" s="84" t="s">
        <v>189</v>
      </c>
      <c r="C61" s="85" t="n">
        <v>76.77</v>
      </c>
      <c r="D61" s="67" t="s">
        <v>168</v>
      </c>
      <c r="E61" s="81"/>
    </row>
    <row r="62" customFormat="false" ht="54" hidden="false" customHeight="true" outlineLevel="0" collapsed="false">
      <c r="A62" s="67" t="n">
        <v>59</v>
      </c>
      <c r="B62" s="84" t="s">
        <v>190</v>
      </c>
      <c r="C62" s="85" t="s">
        <v>191</v>
      </c>
      <c r="D62" s="67" t="s">
        <v>168</v>
      </c>
      <c r="E62" s="81"/>
    </row>
    <row r="63" customFormat="false" ht="54" hidden="false" customHeight="true" outlineLevel="0" collapsed="false">
      <c r="A63" s="67" t="n">
        <v>60</v>
      </c>
      <c r="B63" s="84" t="s">
        <v>192</v>
      </c>
      <c r="C63" s="85" t="s">
        <v>193</v>
      </c>
      <c r="D63" s="67" t="s">
        <v>168</v>
      </c>
      <c r="E63" s="81"/>
    </row>
    <row r="64" customFormat="false" ht="27" hidden="false" customHeight="true" outlineLevel="0" collapsed="false">
      <c r="A64" s="67" t="n">
        <v>61</v>
      </c>
      <c r="B64" s="84" t="s">
        <v>194</v>
      </c>
      <c r="C64" s="85" t="s">
        <v>195</v>
      </c>
      <c r="D64" s="67" t="s">
        <v>168</v>
      </c>
      <c r="E64" s="81"/>
    </row>
    <row r="65" customFormat="false" ht="54" hidden="false" customHeight="true" outlineLevel="0" collapsed="false">
      <c r="A65" s="67" t="n">
        <v>62</v>
      </c>
      <c r="B65" s="84" t="s">
        <v>196</v>
      </c>
      <c r="C65" s="85" t="s">
        <v>197</v>
      </c>
      <c r="D65" s="67" t="s">
        <v>168</v>
      </c>
      <c r="E65" s="81"/>
    </row>
    <row r="66" customFormat="false" ht="54" hidden="false" customHeight="true" outlineLevel="0" collapsed="false">
      <c r="A66" s="67" t="n">
        <v>63</v>
      </c>
      <c r="B66" s="84" t="s">
        <v>198</v>
      </c>
      <c r="C66" s="85" t="s">
        <v>199</v>
      </c>
      <c r="D66" s="67" t="s">
        <v>168</v>
      </c>
      <c r="E66" s="81"/>
    </row>
    <row r="67" customFormat="false" ht="54" hidden="false" customHeight="true" outlineLevel="0" collapsed="false">
      <c r="A67" s="67" t="n">
        <v>64</v>
      </c>
      <c r="B67" s="84" t="s">
        <v>200</v>
      </c>
      <c r="C67" s="85" t="s">
        <v>201</v>
      </c>
      <c r="D67" s="67" t="s">
        <v>168</v>
      </c>
      <c r="E67" s="81"/>
    </row>
    <row r="68" customFormat="false" ht="54" hidden="false" customHeight="true" outlineLevel="0" collapsed="false">
      <c r="A68" s="67" t="n">
        <v>65</v>
      </c>
      <c r="B68" s="84" t="s">
        <v>202</v>
      </c>
      <c r="C68" s="85" t="n">
        <v>135.136</v>
      </c>
      <c r="D68" s="67" t="s">
        <v>168</v>
      </c>
      <c r="E68" s="81"/>
    </row>
    <row r="69" customFormat="false" ht="27" hidden="false" customHeight="true" outlineLevel="0" collapsed="false">
      <c r="A69" s="67" t="n">
        <v>66</v>
      </c>
      <c r="B69" s="86" t="s">
        <v>203</v>
      </c>
      <c r="C69" s="85" t="n">
        <v>137.138</v>
      </c>
      <c r="D69" s="67" t="s">
        <v>168</v>
      </c>
      <c r="E69" s="81"/>
    </row>
    <row r="70" customFormat="false" ht="27" hidden="false" customHeight="true" outlineLevel="0" collapsed="false">
      <c r="A70" s="67" t="n">
        <v>67</v>
      </c>
      <c r="B70" s="86" t="s">
        <v>204</v>
      </c>
      <c r="C70" s="85" t="n">
        <v>140.139</v>
      </c>
      <c r="D70" s="67" t="s">
        <v>168</v>
      </c>
      <c r="E70" s="81"/>
    </row>
    <row r="71" customFormat="false" ht="27" hidden="false" customHeight="true" outlineLevel="0" collapsed="false">
      <c r="A71" s="67" t="n">
        <v>68</v>
      </c>
      <c r="B71" s="86" t="s">
        <v>205</v>
      </c>
      <c r="C71" s="85" t="n">
        <v>141.142</v>
      </c>
      <c r="D71" s="67" t="s">
        <v>168</v>
      </c>
      <c r="E71" s="81"/>
    </row>
    <row r="72" customFormat="false" ht="14.25" hidden="false" customHeight="true" outlineLevel="0" collapsed="false">
      <c r="A72" s="67" t="n">
        <v>69</v>
      </c>
      <c r="B72" s="86" t="s">
        <v>175</v>
      </c>
      <c r="C72" s="85" t="s">
        <v>206</v>
      </c>
      <c r="D72" s="67" t="s">
        <v>168</v>
      </c>
      <c r="E72" s="81"/>
    </row>
    <row r="73" customFormat="false" ht="40.5" hidden="false" customHeight="true" outlineLevel="0" collapsed="false">
      <c r="A73" s="67" t="n">
        <v>70</v>
      </c>
      <c r="B73" s="86" t="s">
        <v>207</v>
      </c>
      <c r="C73" s="85" t="s">
        <v>208</v>
      </c>
      <c r="D73" s="67" t="s">
        <v>168</v>
      </c>
      <c r="E73" s="81"/>
    </row>
    <row r="74" customFormat="false" ht="27" hidden="false" customHeight="true" outlineLevel="0" collapsed="false">
      <c r="A74" s="67" t="n">
        <v>71</v>
      </c>
      <c r="B74" s="86" t="s">
        <v>209</v>
      </c>
      <c r="C74" s="85" t="s">
        <v>210</v>
      </c>
      <c r="D74" s="67" t="s">
        <v>168</v>
      </c>
      <c r="E74" s="81"/>
    </row>
    <row r="75" customFormat="false" ht="54" hidden="false" customHeight="true" outlineLevel="0" collapsed="false">
      <c r="A75" s="67" t="n">
        <v>72</v>
      </c>
      <c r="B75" s="86" t="s">
        <v>211</v>
      </c>
      <c r="C75" s="85" t="s">
        <v>212</v>
      </c>
      <c r="D75" s="67" t="s">
        <v>168</v>
      </c>
      <c r="E75" s="81"/>
    </row>
    <row r="76" customFormat="false" ht="54" hidden="false" customHeight="true" outlineLevel="0" collapsed="false">
      <c r="A76" s="67" t="n">
        <v>73</v>
      </c>
      <c r="B76" s="86" t="s">
        <v>213</v>
      </c>
      <c r="C76" s="85" t="s">
        <v>214</v>
      </c>
      <c r="D76" s="67" t="s">
        <v>168</v>
      </c>
      <c r="E76" s="81"/>
    </row>
    <row r="77" customFormat="false" ht="27" hidden="false" customHeight="true" outlineLevel="0" collapsed="false">
      <c r="A77" s="67" t="n">
        <v>74</v>
      </c>
      <c r="B77" s="86" t="s">
        <v>215</v>
      </c>
      <c r="C77" s="85" t="n">
        <v>164.165</v>
      </c>
      <c r="D77" s="67" t="s">
        <v>168</v>
      </c>
      <c r="E77" s="81"/>
    </row>
    <row r="78" customFormat="false" ht="27" hidden="false" customHeight="true" outlineLevel="0" collapsed="false">
      <c r="A78" s="67" t="n">
        <v>75</v>
      </c>
      <c r="B78" s="86" t="s">
        <v>216</v>
      </c>
      <c r="C78" s="85" t="s">
        <v>217</v>
      </c>
      <c r="D78" s="67" t="s">
        <v>168</v>
      </c>
      <c r="E78" s="81"/>
    </row>
    <row r="79" customFormat="false" ht="14.25" hidden="false" customHeight="true" outlineLevel="0" collapsed="false">
      <c r="A79" s="45"/>
      <c r="B79" s="45"/>
      <c r="C79" s="42"/>
      <c r="D79" s="45"/>
      <c r="E79" s="45"/>
    </row>
    <row r="80" customFormat="false" ht="14.25" hidden="false" customHeight="true" outlineLevel="0" collapsed="false">
      <c r="A80" s="45"/>
      <c r="B80" s="45"/>
      <c r="C80" s="42"/>
      <c r="D80" s="45"/>
      <c r="E80" s="45"/>
    </row>
    <row r="81" customFormat="false" ht="14.25" hidden="false" customHeight="true" outlineLevel="0" collapsed="false">
      <c r="A81" s="45"/>
      <c r="B81" s="45"/>
      <c r="C81" s="42"/>
      <c r="D81" s="45"/>
      <c r="E81" s="45"/>
    </row>
    <row r="82" customFormat="false" ht="14.25" hidden="false" customHeight="true" outlineLevel="0" collapsed="false">
      <c r="A82" s="45"/>
      <c r="B82" s="45"/>
      <c r="C82" s="42"/>
      <c r="D82" s="45"/>
      <c r="E82" s="45"/>
    </row>
    <row r="83" customFormat="false" ht="14.25" hidden="false" customHeight="true" outlineLevel="0" collapsed="false">
      <c r="A83" s="56" t="s">
        <v>160</v>
      </c>
      <c r="B83" s="45"/>
      <c r="C83" s="45"/>
      <c r="D83" s="45"/>
      <c r="E83" s="45"/>
    </row>
    <row r="84" customFormat="false" ht="25.35" hidden="false" customHeight="true" outlineLevel="0" collapsed="false">
      <c r="A84" s="87" t="s">
        <v>161</v>
      </c>
      <c r="B84" s="87"/>
      <c r="C84" s="87"/>
      <c r="D84" s="88" t="s">
        <v>162</v>
      </c>
      <c r="E84" s="88"/>
    </row>
    <row r="85" customFormat="false" ht="14.25" hidden="false" customHeight="true" outlineLevel="0" collapsed="false">
      <c r="A85" s="45"/>
      <c r="B85" s="89"/>
      <c r="C85" s="45"/>
      <c r="D85" s="45"/>
      <c r="E85" s="56"/>
      <c r="G85" s="60"/>
    </row>
    <row r="86" customFormat="false" ht="14.25" hidden="false" customHeight="true" outlineLevel="0" collapsed="false">
      <c r="A86" s="90"/>
      <c r="B86" s="56"/>
      <c r="C86" s="45"/>
      <c r="D86" s="45"/>
      <c r="E86" s="56"/>
    </row>
    <row r="87" customFormat="false" ht="14.25" hidden="false" customHeight="true" outlineLevel="0" collapsed="false">
      <c r="A87" s="40" t="s">
        <v>163</v>
      </c>
      <c r="B87" s="45"/>
      <c r="C87" s="45"/>
      <c r="D87" s="45"/>
      <c r="E87" s="45"/>
    </row>
    <row r="88" customFormat="false" ht="15.75" hidden="false" customHeight="true" outlineLevel="0" collapsed="false">
      <c r="A88" s="91" t="s">
        <v>164</v>
      </c>
      <c r="B88" s="91"/>
      <c r="C88" s="91"/>
      <c r="D88" s="59" t="s">
        <v>162</v>
      </c>
      <c r="E88" s="59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18125" bottom="1.15138888888889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dcterms:modified xsi:type="dcterms:W3CDTF">2023-08-16T14:51:36Z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qrichtext">
    <vt:lpwstr>1</vt:lpwstr>
  </property>
</Properties>
</file>