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comments6.xml" ContentType="application/vnd.openxmlformats-officedocument.spreadsheetml.comments+xml"/>
  <Override PartName="/xl/theme/theme1.xml" ContentType="application/vnd.openxmlformats-officedocument.theme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styles.xml" ContentType="application/vnd.openxmlformats-officedocument.spreadsheetml.styles+xml"/>
  <Override PartName="/xl/worksheets/_rels/sheet6.xml.rels" ContentType="application/vnd.openxmlformats-package.relationships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media/image1.png" ContentType="image/png"/>
  <Override PartName="/xl/comments5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6"/>
  </bookViews>
  <sheets>
    <sheet name="Обложка" sheetId="1" state="visible" r:id="rId3"/>
    <sheet name="По запросу пестициды по СУВ" sheetId="2" state="visible" r:id="rId4"/>
    <sheet name="пестициды по контурам" sheetId="3" state="visible" r:id="rId5"/>
    <sheet name="контрол лист" sheetId="4" state="hidden" r:id="rId6"/>
    <sheet name="Лист6" sheetId="5" state="hidden" r:id="rId7"/>
    <sheet name="Лист10" sheetId="6" state="hidden" r:id="rId8"/>
    <sheet name="2024" sheetId="7" state="visible" r:id="rId9"/>
  </sheets>
  <definedNames>
    <definedName function="false" hidden="false" localSheetId="2" name="_xlnm.Print_Titles" vbProcedure="false">'пестициды по контурам'!$1:$2</definedName>
    <definedName function="false" hidden="true" localSheetId="2" name="_xlnm._FilterDatabase" vbProcedure="false">'пестициды по контурам'!$A$1:$L$2</definedName>
    <definedName function="false" hidden="false" localSheetId="1" name="_xlnm.Print_Titles" vbProcedure="false">'По запросу пестициды по СУВ'!$1:$2</definedName>
    <definedName function="false" hidden="true" localSheetId="1" name="_xlnm._FilterDatabase" vbProcedure="false">'По запросу пестициды по СУВ'!$A$2:$F$451</definedName>
    <definedName function="false" hidden="false" localSheetId="3" name="Excel_BuiltIn_Print_Titles" vbProcedure="false">'контрол лист'!$3:$5</definedName>
    <definedName function="false" hidden="false" localSheetId="3" name="Excel_BuiltIn__FilterDatabase" vbProcedure="false">'контрол лист'!$A$1:$J$71</definedName>
    <definedName function="false" hidden="false" localSheetId="3" name="_xlnm_Print_Titles" vbProcedure="false">'контрол лист'!$3:$5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4.xml><?xml version="1.0" encoding="utf-8"?>
<comments xmlns="http://schemas.openxmlformats.org/spreadsheetml/2006/main" xmlns:xdr="http://schemas.openxmlformats.org/drawingml/2006/spreadsheetDrawing">
  <authors>
    <author>&lt;анонимный&gt;</author>
  </authors>
  <commentList>
    <comment ref="I7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8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9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10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11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12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13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14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15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16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17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18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19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20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21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22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23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24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25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26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27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28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29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30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31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32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33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34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35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36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37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38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39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40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41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42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43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44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45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46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47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48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49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50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51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52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53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54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55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56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57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58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&lt;анонимный&gt;</author>
  </authors>
  <commentList>
    <comment ref="E4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E5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E6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E7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E8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E9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E10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E11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E12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E13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E14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E15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E16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E17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E18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E19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E20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E21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E22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E23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E24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E25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E26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E27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E28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E29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E30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E31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E32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E33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E34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E35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E36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E37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E38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E39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E40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E41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E42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H43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H44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H45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H46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H47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H48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H49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H50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H51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I52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I53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I54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I55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</commentList>
</comments>
</file>

<file path=xl/comments6.xml><?xml version="1.0" encoding="utf-8"?>
<comments xmlns="http://schemas.openxmlformats.org/spreadsheetml/2006/main" xmlns:xdr="http://schemas.openxmlformats.org/drawingml/2006/spreadsheetDrawing">
  <authors>
    <author>&lt;анонимный&gt;</author>
  </authors>
  <commentList>
    <comment ref="E4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</commentList>
</comments>
</file>

<file path=xl/sharedStrings.xml><?xml version="1.0" encoding="utf-8"?>
<sst xmlns="http://schemas.openxmlformats.org/spreadsheetml/2006/main" count="5362" uniqueCount="310">
  <si>
    <t xml:space="preserve">КОПИЯ ЭЛЕКТРОННОГО ЖУРНАЛА УЧЕТА ВНЕСЕННЫХ ПЕСТИЦИДОВ</t>
  </si>
  <si>
    <t xml:space="preserve">ПРИ ПРОВЕДЕНИИ РАБОТ ПО ПЕСТ КОНТРОЛЮ</t>
  </si>
  <si>
    <r>
      <rPr>
        <b val="true"/>
        <i val="true"/>
        <sz val="13"/>
        <color rgb="FF333333"/>
        <rFont val="Arial Cyr"/>
        <family val="2"/>
        <charset val="1"/>
      </rPr>
      <t xml:space="preserve">ООО «Русагро-Аткарск» </t>
    </r>
    <r>
      <rPr>
        <b val="true"/>
        <i val="true"/>
        <sz val="13"/>
        <color rgb="FF333333"/>
        <rFont val="Times New Roman"/>
        <family val="1"/>
        <charset val="1"/>
      </rPr>
      <t xml:space="preserve">Саратовская обл. Аткарский район, ул. Гоголя 17.</t>
    </r>
  </si>
  <si>
    <t xml:space="preserve">Исполнитель:ООО «Альфадез»</t>
  </si>
  <si>
    <t xml:space="preserve">НАЧАТ</t>
  </si>
  <si>
    <t xml:space="preserve">Внесенные пестициды по каждой СУВ</t>
  </si>
  <si>
    <t xml:space="preserve">Месторасположение</t>
  </si>
  <si>
    <t xml:space="preserve">контур защиты</t>
  </si>
  <si>
    <t xml:space="preserve">Вид СУВ</t>
  </si>
  <si>
    <t xml:space="preserve">Номер СУВ</t>
  </si>
  <si>
    <t xml:space="preserve">14.02</t>
  </si>
  <si>
    <t xml:space="preserve">21.02</t>
  </si>
  <si>
    <t xml:space="preserve">Периметр территории</t>
  </si>
  <si>
    <t xml:space="preserve">1 контур защиты</t>
  </si>
  <si>
    <t xml:space="preserve">киу</t>
  </si>
  <si>
    <t xml:space="preserve">участок цеха рафинации (запасной выход )</t>
  </si>
  <si>
    <t xml:space="preserve">2 контур защиты</t>
  </si>
  <si>
    <t xml:space="preserve">участок цеха рафинации 4 этаж  (вход в раздевалку ),</t>
  </si>
  <si>
    <t xml:space="preserve">участок  рафинации периметр здания</t>
  </si>
  <si>
    <t xml:space="preserve">элеватор семян периметр здания</t>
  </si>
  <si>
    <t xml:space="preserve">административное здание,лаборатория</t>
  </si>
  <si>
    <t xml:space="preserve">проходная и ворота</t>
  </si>
  <si>
    <t xml:space="preserve">РВО периметр</t>
  </si>
  <si>
    <t xml:space="preserve">масло баковый комплекс периметр насосной</t>
  </si>
  <si>
    <t xml:space="preserve">Периметр ППУ</t>
  </si>
  <si>
    <t xml:space="preserve">элеватор шрота периметр</t>
  </si>
  <si>
    <t xml:space="preserve">Складской комплекс участок фасовки масла вдоль здания</t>
  </si>
  <si>
    <t xml:space="preserve">Периметр ГУАР</t>
  </si>
  <si>
    <t xml:space="preserve">Периметр УРАГ</t>
  </si>
  <si>
    <t xml:space="preserve">Складской комплекс участок фасовки масла</t>
  </si>
  <si>
    <t xml:space="preserve">3 контур защиты</t>
  </si>
  <si>
    <t xml:space="preserve">Ж</t>
  </si>
  <si>
    <t xml:space="preserve">майонезный цех 1 эт</t>
  </si>
  <si>
    <t xml:space="preserve">майонезный цех 2 эт</t>
  </si>
  <si>
    <t xml:space="preserve">участок экстракции вход(2 этаж)</t>
  </si>
  <si>
    <t xml:space="preserve">ИМ</t>
  </si>
  <si>
    <t xml:space="preserve">РВО(3 этаж)</t>
  </si>
  <si>
    <t xml:space="preserve">ППУ (2 этаж)лаборатории</t>
  </si>
  <si>
    <t xml:space="preserve">ППУ (3 этаж) </t>
  </si>
  <si>
    <t xml:space="preserve">элеватор шрота 1 этаж (АБК)</t>
  </si>
  <si>
    <t xml:space="preserve">элеватор шрота 2 этаж (АБК)</t>
  </si>
  <si>
    <t xml:space="preserve">Элеватор семян 2 этаж</t>
  </si>
  <si>
    <t xml:space="preserve">грануляция шрота</t>
  </si>
  <si>
    <t xml:space="preserve">Элеватор 4 этаж комната приема пищи</t>
  </si>
  <si>
    <t xml:space="preserve">РМЦ(электроцех КПИиА)</t>
  </si>
  <si>
    <t xml:space="preserve">РМЦ(электроцех КПИиА) слесарная</t>
  </si>
  <si>
    <t xml:space="preserve">элеватор подсилосный этаж (кочегарка)</t>
  </si>
  <si>
    <t xml:space="preserve">Ф</t>
  </si>
  <si>
    <t xml:space="preserve">1-18,19-23</t>
  </si>
  <si>
    <t xml:space="preserve">элеватор подсилосный этаж (ленты)</t>
  </si>
  <si>
    <t xml:space="preserve">30-34</t>
  </si>
  <si>
    <t xml:space="preserve">элеватор шрота 1 этаж</t>
  </si>
  <si>
    <t xml:space="preserve">38-43</t>
  </si>
  <si>
    <t xml:space="preserve">элеватор шрота </t>
  </si>
  <si>
    <t xml:space="preserve">44-49</t>
  </si>
  <si>
    <t xml:space="preserve">Элеватор 6 этаж</t>
  </si>
  <si>
    <t xml:space="preserve">27-29,35,36</t>
  </si>
  <si>
    <t xml:space="preserve">Элеватор 5 этаж</t>
  </si>
  <si>
    <t xml:space="preserve">Элеватор 2 этаж</t>
  </si>
  <si>
    <t xml:space="preserve">22,23,24</t>
  </si>
  <si>
    <t xml:space="preserve">участок цеха рафинации у входа</t>
  </si>
  <si>
    <t xml:space="preserve">Участок цеха рафинации ( приготовление реагентов(кислотных))</t>
  </si>
  <si>
    <t xml:space="preserve">участок цеха рафинации ( машинное отделение)</t>
  </si>
  <si>
    <t xml:space="preserve">участок цеха рафинации (производство )</t>
  </si>
  <si>
    <t xml:space="preserve">здание цеха рафинации 2 этаж  (вход в раздевалку )</t>
  </si>
  <si>
    <t xml:space="preserve">участок цеха рафинации 2 этаж  (вход в комнату приема пищи )</t>
  </si>
  <si>
    <t xml:space="preserve">участок цеха рафинации 2 этаж  ( комната приема пищи )</t>
  </si>
  <si>
    <t xml:space="preserve">участок цеха рафинации 2 этаж  ( лестница )</t>
  </si>
  <si>
    <t xml:space="preserve">участок экстракции вход,</t>
  </si>
  <si>
    <t xml:space="preserve">Участок экстракции,</t>
  </si>
  <si>
    <t xml:space="preserve">Участок цех экстракции</t>
  </si>
  <si>
    <t xml:space="preserve">склад расходных материалов №1</t>
  </si>
  <si>
    <t xml:space="preserve">склад расходных материалов №2</t>
  </si>
  <si>
    <t xml:space="preserve">склад расходных материалов №3</t>
  </si>
  <si>
    <t xml:space="preserve">склад расходных материалов</t>
  </si>
  <si>
    <t xml:space="preserve">элеватор подсилосный этаж (второй свет)</t>
  </si>
  <si>
    <t xml:space="preserve">элеватор подсилосный этаж (запасной вход)</t>
  </si>
  <si>
    <t xml:space="preserve">РВО(1 этаж)</t>
  </si>
  <si>
    <t xml:space="preserve">масло баковый комплекс(насосная)</t>
  </si>
  <si>
    <t xml:space="preserve">масло баковый комплекс(вход и комната приема пищи)</t>
  </si>
  <si>
    <t xml:space="preserve">ППУ (1 этаж)вход </t>
  </si>
  <si>
    <t xml:space="preserve">ППУ (1 этаж)</t>
  </si>
  <si>
    <t xml:space="preserve">элеватор шрота 1 этаж (бытовки)</t>
  </si>
  <si>
    <t xml:space="preserve">Элеватор семян 2 этаж соединительная галерея</t>
  </si>
  <si>
    <t xml:space="preserve">Элеватор 4 этаж</t>
  </si>
  <si>
    <t xml:space="preserve">РМЦ(электроцех КПИиА) кузница</t>
  </si>
  <si>
    <t xml:space="preserve">РМЦ(электроцех КПИиА) мастерская</t>
  </si>
  <si>
    <t xml:space="preserve">Дата  проведения работ</t>
  </si>
  <si>
    <t xml:space="preserve">Вид работ</t>
  </si>
  <si>
    <t xml:space="preserve">Место проведения работ </t>
  </si>
  <si>
    <t xml:space="preserve"> Тип ловушки</t>
  </si>
  <si>
    <t xml:space="preserve">количество ловушек</t>
  </si>
  <si>
    <t xml:space="preserve">Наименование и тип ядовитого вещества</t>
  </si>
  <si>
    <t xml:space="preserve">Количество  применяемого ядовитого вещества, кг/мл/шт</t>
  </si>
  <si>
    <t xml:space="preserve">Вид вредителя</t>
  </si>
  <si>
    <t xml:space="preserve">ФИО и подпись ответственного за мониторинг
</t>
  </si>
  <si>
    <t xml:space="preserve">ФИО и подпись ответственного за верификацию 
</t>
  </si>
  <si>
    <t xml:space="preserve">Внесенного </t>
  </si>
  <si>
    <t xml:space="preserve">Вынесенного</t>
  </si>
  <si>
    <t xml:space="preserve">Использованного</t>
  </si>
  <si>
    <t xml:space="preserve">Дезинсекция помещений</t>
  </si>
  <si>
    <t xml:space="preserve">Aeroxon  - ферромоновые ловушки</t>
  </si>
  <si>
    <t xml:space="preserve">Синантропные насекомые</t>
  </si>
  <si>
    <t xml:space="preserve">дезинфектор Руденко В.Н.</t>
  </si>
  <si>
    <t xml:space="preserve">инженер по СМК Уголькова М.Л.</t>
  </si>
  <si>
    <t xml:space="preserve">Дератизация периметра зданий</t>
  </si>
  <si>
    <t xml:space="preserve">КИУ</t>
  </si>
  <si>
    <t xml:space="preserve">Ратобор-брикет от грызунов Бродифакум 0,005% </t>
  </si>
  <si>
    <t xml:space="preserve">Синантропные грызуны</t>
  </si>
  <si>
    <t xml:space="preserve">Дератизация периметра территории</t>
  </si>
  <si>
    <t xml:space="preserve">Дератизация помещений</t>
  </si>
  <si>
    <t xml:space="preserve">АЛТ клей  Полибутилен 80,8%</t>
  </si>
  <si>
    <t xml:space="preserve">дезинфектор Вогонов А</t>
  </si>
  <si>
    <t xml:space="preserve">ИЛ</t>
  </si>
  <si>
    <t xml:space="preserve">инженер по СМК </t>
  </si>
  <si>
    <t xml:space="preserve">Котофей клей   Полиизобутилен 9,6%</t>
  </si>
  <si>
    <t xml:space="preserve">Великий воин гель Диазинон 0,2%</t>
  </si>
  <si>
    <t xml:space="preserve">КОНТРОЛЬНЫЙ ЛИСТ ПРОВЕРКИ СРЕДСТВ КОНТРОЛЯ ДЕРАТИЗАЦИИ ПЕНЗАМОЛИНВЕСТ</t>
  </si>
  <si>
    <t xml:space="preserve">Август 2020 г</t>
  </si>
  <si>
    <t xml:space="preserve">2018г</t>
  </si>
  <si>
    <t xml:space="preserve">Контрольные точки (№)</t>
  </si>
  <si>
    <t xml:space="preserve">Пищевые и не пищевые</t>
  </si>
  <si>
    <t xml:space="preserve">Дератизация</t>
  </si>
  <si>
    <t xml:space="preserve">Результат контроля</t>
  </si>
  <si>
    <t xml:space="preserve">Принятые меры</t>
  </si>
  <si>
    <t xml:space="preserve">Количество поврежденных приманок</t>
  </si>
  <si>
    <t xml:space="preserve">Мероприятия по предупреждению увеличения ареала обитания</t>
  </si>
  <si>
    <t xml:space="preserve">Родентицидное средство (наименование, ДВ, токсичность)</t>
  </si>
  <si>
    <t xml:space="preserve">Усл. Обозн.</t>
  </si>
  <si>
    <t xml:space="preserve">Кол-во ловушек</t>
  </si>
  <si>
    <t xml:space="preserve">1 этаж Запасной вход </t>
  </si>
  <si>
    <t xml:space="preserve">Пищевые </t>
  </si>
  <si>
    <t xml:space="preserve">у</t>
  </si>
  <si>
    <t xml:space="preserve">-</t>
  </si>
  <si>
    <t xml:space="preserve"> АЛТ клей РОСС RU.АЯ12.Д02542</t>
  </si>
  <si>
    <t xml:space="preserve">1 этаж Компрессорная</t>
  </si>
  <si>
    <t xml:space="preserve">3,4,5,6,7,8</t>
  </si>
  <si>
    <t xml:space="preserve">1 этаж Цех убоя вход в чистую зону </t>
  </si>
  <si>
    <t xml:space="preserve">11,12,13,14</t>
  </si>
  <si>
    <t xml:space="preserve">1 этаж Цех убоя</t>
  </si>
  <si>
    <t xml:space="preserve">15,16,17</t>
  </si>
  <si>
    <t xml:space="preserve">1 этаж Цех убоя место хранения клеток</t>
  </si>
  <si>
    <t xml:space="preserve">1 этаж АБК цеха убоя раздевалка </t>
  </si>
  <si>
    <t xml:space="preserve">1 этаж АБК цеха убоя выход 1</t>
  </si>
  <si>
    <t xml:space="preserve">1 этаж АБК цеха убоя выход 2</t>
  </si>
  <si>
    <t xml:space="preserve">1 этаж АБК цеха убоя выход 3</t>
  </si>
  <si>
    <t xml:space="preserve">1 этаж Центральный вход</t>
  </si>
  <si>
    <t xml:space="preserve">33,34,35,36</t>
  </si>
  <si>
    <t xml:space="preserve">1 этаж Центральный вход подсобное помещение</t>
  </si>
  <si>
    <t xml:space="preserve">30,31,32</t>
  </si>
  <si>
    <t xml:space="preserve">1 этаж Центральный вход лестница со второго этажа</t>
  </si>
  <si>
    <t xml:space="preserve">1 Этаж ОМТС+ОСБ посты отгрузги</t>
  </si>
  <si>
    <t xml:space="preserve">43п,44*,45,46п</t>
  </si>
  <si>
    <t xml:space="preserve">+</t>
  </si>
  <si>
    <t xml:space="preserve">п,н</t>
  </si>
  <si>
    <t xml:space="preserve">1 Этаж ОМТС+ОСБ СГП</t>
  </si>
  <si>
    <t xml:space="preserve">41,60-62,56,57</t>
  </si>
  <si>
    <t xml:space="preserve">1 Этаж ОМТС+ОСБ коридор</t>
  </si>
  <si>
    <t xml:space="preserve">55,63*</t>
  </si>
  <si>
    <t xml:space="preserve">н</t>
  </si>
  <si>
    <t xml:space="preserve">1 Этаж ОМТС+ОСБ склад 1 </t>
  </si>
  <si>
    <t xml:space="preserve">1 Этаж ОМТС+ОСБ склад 2</t>
  </si>
  <si>
    <t xml:space="preserve">1 Этаж ОМТС+ОСБ слесарная мастерская</t>
  </si>
  <si>
    <t xml:space="preserve">38-40</t>
  </si>
  <si>
    <t xml:space="preserve">1 этаж Запасной выход</t>
  </si>
  <si>
    <t xml:space="preserve">1 этаж Коридор перед постами отгрузки </t>
  </si>
  <si>
    <t xml:space="preserve">118,119,120,121</t>
  </si>
  <si>
    <t xml:space="preserve">1 этаж Новая ферма</t>
  </si>
  <si>
    <t xml:space="preserve">42,47,58</t>
  </si>
  <si>
    <t xml:space="preserve">1 этаж СГП</t>
  </si>
  <si>
    <t xml:space="preserve">1 этаж Холодный склад </t>
  </si>
  <si>
    <t xml:space="preserve">1 этаж Посты отгрузки</t>
  </si>
  <si>
    <t xml:space="preserve">109,110,111,115</t>
  </si>
  <si>
    <t xml:space="preserve">1 этаж Подсобное помещение </t>
  </si>
  <si>
    <t xml:space="preserve">1 этаж  Склад халяль</t>
  </si>
  <si>
    <t xml:space="preserve">116*</t>
  </si>
  <si>
    <t xml:space="preserve">49,50,117</t>
  </si>
  <si>
    <t xml:space="preserve">1 этаж Хозяйственная часть и раздевалки</t>
  </si>
  <si>
    <t xml:space="preserve">122,123,124,125,126</t>
  </si>
  <si>
    <t xml:space="preserve">2 этаж Женская раздевалка</t>
  </si>
  <si>
    <t xml:space="preserve">98,99,100</t>
  </si>
  <si>
    <t xml:space="preserve">2 этаж Склад хранения специя</t>
  </si>
  <si>
    <t xml:space="preserve">70,71,72,73</t>
  </si>
  <si>
    <t xml:space="preserve">2 этаж Цех упаковки</t>
  </si>
  <si>
    <t xml:space="preserve">81,82,83</t>
  </si>
  <si>
    <t xml:space="preserve">2 этаж Склад хранения гофрокартона</t>
  </si>
  <si>
    <t xml:space="preserve">2 этаж Склад АХО</t>
  </si>
  <si>
    <t xml:space="preserve">2 этаж Столовая</t>
  </si>
  <si>
    <t xml:space="preserve">2 этаж Склады ОМТС </t>
  </si>
  <si>
    <t xml:space="preserve">85,86,87,88,89,90,91,92,93,94,95</t>
  </si>
  <si>
    <t xml:space="preserve">2 этаж Склад халяль</t>
  </si>
  <si>
    <t xml:space="preserve">3 этаж Женская раздевалка</t>
  </si>
  <si>
    <t xml:space="preserve">105,106,107</t>
  </si>
  <si>
    <t xml:space="preserve">3 этаж Мужская раздевалка</t>
  </si>
  <si>
    <t xml:space="preserve">101,102,103,104</t>
  </si>
  <si>
    <t xml:space="preserve">Запасной выход и компрессорная станция </t>
  </si>
  <si>
    <t xml:space="preserve">1,2,3,4,5,6,7,8</t>
  </si>
  <si>
    <t xml:space="preserve">Не пищевые</t>
  </si>
  <si>
    <t xml:space="preserve">Бродифакум 0,005% РОСС RU Д-RU.АД37.В.11289/19</t>
  </si>
  <si>
    <t xml:space="preserve">Цех убоя</t>
  </si>
  <si>
    <t xml:space="preserve">9,10,11,12,13,14,15,16,17,18</t>
  </si>
  <si>
    <t xml:space="preserve">АБК цеха убоя</t>
  </si>
  <si>
    <t xml:space="preserve">19,20,21,22,23,24,25,26</t>
  </si>
  <si>
    <t xml:space="preserve">Запасной выход и центральный вход</t>
  </si>
  <si>
    <t xml:space="preserve">27,28,29,30,31,32,33,34</t>
  </si>
  <si>
    <t xml:space="preserve">СГП и пост отгрузки</t>
  </si>
  <si>
    <t xml:space="preserve">35,36,38,39,41,44,45,46</t>
  </si>
  <si>
    <t xml:space="preserve">Пост отгрузки</t>
  </si>
  <si>
    <t xml:space="preserve">40,42,47,48,49</t>
  </si>
  <si>
    <t xml:space="preserve">п</t>
  </si>
  <si>
    <t xml:space="preserve">Хозяйственная часть</t>
  </si>
  <si>
    <t xml:space="preserve">50,51,52,53,54,55,56,57,58,59,60</t>
  </si>
  <si>
    <t xml:space="preserve">Технические помещения</t>
  </si>
  <si>
    <t xml:space="preserve">61,62,63,64,71,72</t>
  </si>
  <si>
    <t xml:space="preserve">уп</t>
  </si>
  <si>
    <t xml:space="preserve">Стоянка</t>
  </si>
  <si>
    <t xml:space="preserve">65,66,67,68,69,70</t>
  </si>
  <si>
    <t xml:space="preserve">Северная сторона</t>
  </si>
  <si>
    <t xml:space="preserve">91,92,93,94,95,96,97,98,99,100,101,102,103,104,105,106,107,108,109,110,111,112,113,114,115,116</t>
  </si>
  <si>
    <t xml:space="preserve">зп</t>
  </si>
  <si>
    <t xml:space="preserve">Западная сторона</t>
  </si>
  <si>
    <t xml:space="preserve">117,118,119,120,121,122,123,124,125,126,127,128,129,130,131,132,133,134,135,136,137,138,139,140,141,142,143,144,145,146,147</t>
  </si>
  <si>
    <t xml:space="preserve">Южная сторона</t>
  </si>
  <si>
    <t xml:space="preserve">73,74,150,149,148,151,152,153,154,155,156,157,158</t>
  </si>
  <si>
    <t xml:space="preserve">Восточная сторона</t>
  </si>
  <si>
    <t xml:space="preserve">75,76,77,78,79,80,81,82,83,84,85,86,87,88,89,90</t>
  </si>
  <si>
    <t xml:space="preserve">Итого КИУ в помещениях</t>
  </si>
  <si>
    <t xml:space="preserve">Итого КИУ на территории</t>
  </si>
  <si>
    <t xml:space="preserve">Итого средств:</t>
  </si>
  <si>
    <t xml:space="preserve">Условные обозначения:</t>
  </si>
  <si>
    <t xml:space="preserve">пластиковые контейнеры ( КИУ)</t>
  </si>
  <si>
    <t xml:space="preserve">«0»</t>
  </si>
  <si>
    <t xml:space="preserve">Отсутствие грызунов и насекомых, следов их жизнедеятельности</t>
  </si>
  <si>
    <t xml:space="preserve">«с»</t>
  </si>
  <si>
    <t xml:space="preserve">Повреждения средств контроля</t>
  </si>
  <si>
    <t xml:space="preserve">«пс»</t>
  </si>
  <si>
    <t xml:space="preserve">«п»</t>
  </si>
  <si>
    <t xml:space="preserve">Единичные погрызы, следы жизнедеятельности грызунов (отлов не более 1 особи)</t>
  </si>
  <si>
    <t xml:space="preserve">«н»</t>
  </si>
  <si>
    <t xml:space="preserve">Отсутствие средств контроля КИУ</t>
  </si>
  <si>
    <t xml:space="preserve">Отсутствие средств контроля</t>
  </si>
  <si>
    <t xml:space="preserve">«+»</t>
  </si>
  <si>
    <t xml:space="preserve">«пп»</t>
  </si>
  <si>
    <t xml:space="preserve">Множественные погрызы
(отлов 2 и более особей)</t>
  </si>
  <si>
    <t xml:space="preserve">«з», «у» </t>
  </si>
  <si>
    <t xml:space="preserve">Замена или установка ловушки, приманки</t>
  </si>
  <si>
    <t xml:space="preserve">«зп», «уп» </t>
  </si>
  <si>
    <t xml:space="preserve">«++»</t>
  </si>
  <si>
    <t xml:space="preserve">«*»</t>
  </si>
  <si>
    <t xml:space="preserve">Поломана КИУ</t>
  </si>
  <si>
    <t xml:space="preserve">Составил:</t>
  </si>
  <si>
    <t xml:space="preserve">Специалист по дератизации и дезинсекции  ООО «Альфадез»</t>
  </si>
  <si>
    <t xml:space="preserve">______________/_____________</t>
  </si>
  <si>
    <t xml:space="preserve">Согласовано:</t>
  </si>
  <si>
    <t xml:space="preserve">Представитель    ООО «ПензаМолИнвест» </t>
  </si>
  <si>
    <t xml:space="preserve">ГРАФИК ОСМОТРА СРЕДСТВ КОНТРОЛЯ ДЕРАТИЗАЦИИ ПЕНЗАМОЛИНВЕСТ</t>
  </si>
  <si>
    <t xml:space="preserve">№П/П</t>
  </si>
  <si>
    <t xml:space="preserve">Профилактика</t>
  </si>
  <si>
    <t xml:space="preserve">Киу</t>
  </si>
  <si>
    <t xml:space="preserve">43,44,45,46</t>
  </si>
  <si>
    <t xml:space="preserve">--</t>
  </si>
  <si>
    <t xml:space="preserve">ГРАФИК ОСМОТРА СРЕДСТВ КОНТРОЛЯ ДЕРАТИЗАЦИИ</t>
  </si>
  <si>
    <t xml:space="preserve">Ноябрь</t>
  </si>
  <si>
    <t xml:space="preserve">2 этаж Склад ТУМ</t>
  </si>
  <si>
    <t xml:space="preserve">120,121,122,123,124,125</t>
  </si>
  <si>
    <t xml:space="preserve">Автомойка</t>
  </si>
  <si>
    <t xml:space="preserve">8,9,10,11,12,13</t>
  </si>
  <si>
    <t xml:space="preserve">1 контур периметр территории вдоль забора</t>
  </si>
  <si>
    <t xml:space="preserve">1-85</t>
  </si>
  <si>
    <t xml:space="preserve">2 контур Территория нового завода. Центральный вход</t>
  </si>
  <si>
    <t xml:space="preserve">1,2,3,4,5,6,7,8,9,10,11,12,13,14,15,16,17,18,19,20,21,22,23,24,25,26,27,28,29,30</t>
  </si>
  <si>
    <t xml:space="preserve">Запасной выход АБК новый завод</t>
  </si>
  <si>
    <t xml:space="preserve">31,32,33,34,35,36,37,38,39,40</t>
  </si>
  <si>
    <t xml:space="preserve">Цех убоя и приема птицы</t>
  </si>
  <si>
    <t xml:space="preserve">41,42,43,44,45,46,47,48,49,50,51,52,53,54</t>
  </si>
  <si>
    <t xml:space="preserve">Аммиачный цех</t>
  </si>
  <si>
    <t xml:space="preserve">55,56,57,58,59,60,61</t>
  </si>
  <si>
    <t xml:space="preserve">Запасной выход компрессорная станция </t>
  </si>
  <si>
    <t xml:space="preserve">62,63,64,65,66,67,68,69,70,71,72,73,74,75</t>
  </si>
  <si>
    <t xml:space="preserve">Тамбур старого завода</t>
  </si>
  <si>
    <t xml:space="preserve">Цех приема птицы старого завода</t>
  </si>
  <si>
    <t xml:space="preserve">78,79,80,81,82,83,84,85,86,87,88,89,90</t>
  </si>
  <si>
    <t xml:space="preserve">Корпус старый завод</t>
  </si>
  <si>
    <t xml:space="preserve">91,92,93,94,95,96,97,98,99,100,101,102,103,104</t>
  </si>
  <si>
    <t xml:space="preserve">АБК старый завод</t>
  </si>
  <si>
    <t xml:space="preserve">105,106,107,108,109</t>
  </si>
  <si>
    <t xml:space="preserve">Пост открузки новые фермы (1)</t>
  </si>
  <si>
    <t xml:space="preserve">110,111,112,113,114,115</t>
  </si>
  <si>
    <t xml:space="preserve">Новые фермы территория</t>
  </si>
  <si>
    <t xml:space="preserve">116,117,118,119,120,121,122,123,124,125,126</t>
  </si>
  <si>
    <t xml:space="preserve">Пост отгрузки новые фермы (2)</t>
  </si>
  <si>
    <t xml:space="preserve">127,128,129,130,131,132,133,134</t>
  </si>
  <si>
    <t xml:space="preserve">Территория склада готовой продукции</t>
  </si>
  <si>
    <t xml:space="preserve">Компрессорная (воздух)</t>
  </si>
  <si>
    <t xml:space="preserve">Вход на склад ТУМ</t>
  </si>
  <si>
    <t xml:space="preserve">Пост приема поддонов</t>
  </si>
  <si>
    <t xml:space="preserve">1,2,3,4,5,6,7</t>
  </si>
  <si>
    <t xml:space="preserve">Дезбарьер чистая зона</t>
  </si>
  <si>
    <t xml:space="preserve">143,144,145,146,147,148,149,150</t>
  </si>
  <si>
    <t xml:space="preserve">КПП</t>
  </si>
  <si>
    <t xml:space="preserve">151,152,153,154,155</t>
  </si>
  <si>
    <t xml:space="preserve">Теплостанция</t>
  </si>
  <si>
    <t xml:space="preserve">166,167,168,169,170,171,172.173,174,175,176</t>
  </si>
  <si>
    <t xml:space="preserve">ЛОС</t>
  </si>
  <si>
    <t xml:space="preserve">177,178,179,180,181,182,183.184,185,186,187,188,189,190</t>
  </si>
  <si>
    <t xml:space="preserve">Трансформаторная будка</t>
  </si>
  <si>
    <t xml:space="preserve">Дезбарьер грязная зона</t>
  </si>
  <si>
    <t xml:space="preserve">156,157,158,161,162,163</t>
  </si>
  <si>
    <t xml:space="preserve">Дератизация периметра территории и зданий</t>
  </si>
  <si>
    <t xml:space="preserve">1 и 2 контур защиты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</si>
</sst>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dd/mm/yy"/>
    <numFmt numFmtId="166" formatCode="dd/mmm"/>
    <numFmt numFmtId="167" formatCode="0.000"/>
    <numFmt numFmtId="168" formatCode="0.00"/>
    <numFmt numFmtId="169" formatCode="#,##0;\-#,##0"/>
    <numFmt numFmtId="170" formatCode="General"/>
    <numFmt numFmtId="171" formatCode="mm/yy"/>
    <numFmt numFmtId="172" formatCode="@"/>
  </numFmts>
  <fonts count="30">
    <font>
      <sz val="11"/>
      <color rgb="FF333333"/>
      <name val="Arial Cyr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333333"/>
      <name val="Times New Roman"/>
      <family val="1"/>
      <charset val="1"/>
    </font>
    <font>
      <b val="true"/>
      <sz val="20"/>
      <color rgb="FF000000"/>
      <name val="Times New Roman"/>
      <family val="1"/>
      <charset val="1"/>
    </font>
    <font>
      <b val="true"/>
      <sz val="20"/>
      <color rgb="FF333333"/>
      <name val="Arial Cyr"/>
      <family val="2"/>
      <charset val="1"/>
    </font>
    <font>
      <b val="true"/>
      <i val="true"/>
      <sz val="13"/>
      <color rgb="FF333333"/>
      <name val="Arial Cyr"/>
      <family val="2"/>
      <charset val="1"/>
    </font>
    <font>
      <b val="true"/>
      <i val="true"/>
      <sz val="13"/>
      <color rgb="FF333333"/>
      <name val="Times New Roman"/>
      <family val="1"/>
      <charset val="1"/>
    </font>
    <font>
      <sz val="14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3"/>
      <color rgb="FF000000"/>
      <name val="Times New Roman"/>
      <family val="1"/>
      <charset val="1"/>
    </font>
    <font>
      <b val="true"/>
      <sz val="10.5"/>
      <color rgb="FF000000"/>
      <name val="Times New Roman"/>
      <family val="1"/>
      <charset val="1"/>
    </font>
    <font>
      <b val="true"/>
      <sz val="10.5"/>
      <color rgb="FF333333"/>
      <name val="Arial Cyr"/>
      <family val="2"/>
      <charset val="1"/>
    </font>
    <font>
      <sz val="10"/>
      <color rgb="FF000000"/>
      <name val="Times New Roman"/>
      <family val="1"/>
      <charset val="1"/>
    </font>
    <font>
      <sz val="10"/>
      <color rgb="FF333333"/>
      <name val="Arial Cyr"/>
      <family val="2"/>
      <charset val="1"/>
    </font>
    <font>
      <b val="true"/>
      <sz val="10"/>
      <color rgb="FF333333"/>
      <name val="Arial Cyr"/>
      <family val="2"/>
      <charset val="1"/>
    </font>
    <font>
      <b val="true"/>
      <sz val="10"/>
      <color rgb="FF000000"/>
      <name val="Times new roman"/>
      <family val="1"/>
      <charset val="1"/>
    </font>
    <font>
      <sz val="9"/>
      <color rgb="FF000000"/>
      <name val="Times New Roman"/>
      <family val="1"/>
      <charset val="1"/>
    </font>
    <font>
      <b val="true"/>
      <sz val="9"/>
      <color rgb="FF000000"/>
      <name val="Times New Roman"/>
      <family val="1"/>
      <charset val="1"/>
    </font>
    <font>
      <sz val="9"/>
      <name val="Times New Roman"/>
      <family val="1"/>
      <charset val="1"/>
    </font>
    <font>
      <sz val="10"/>
      <name val="Arial"/>
      <family val="2"/>
    </font>
    <font>
      <sz val="11"/>
      <color rgb="FF000000"/>
      <name val="Arial Cyr"/>
      <family val="2"/>
      <charset val="1"/>
    </font>
    <font>
      <sz val="10"/>
      <name val="Times New Roman"/>
      <family val="1"/>
      <charset val="1"/>
    </font>
    <font>
      <sz val="10"/>
      <color rgb="FF000000"/>
      <name val="Arial Cyr"/>
      <family val="2"/>
      <charset val="1"/>
    </font>
    <font>
      <sz val="11"/>
      <name val="Times New Roman"/>
      <family val="1"/>
      <charset val="1"/>
    </font>
    <font>
      <sz val="9"/>
      <color rgb="FF000000"/>
      <name val="Arial Cyr"/>
      <family val="2"/>
      <charset val="1"/>
    </font>
    <font>
      <b val="true"/>
      <sz val="12"/>
      <color rgb="FF000000"/>
      <name val="Times new roman"/>
      <family val="1"/>
      <charset val="1"/>
    </font>
    <font>
      <sz val="10.5"/>
      <color rgb="FF000000"/>
      <name val="Times New Roman"/>
      <family val="1"/>
      <charset val="1"/>
    </font>
    <font>
      <sz val="10.5"/>
      <color rgb="FF000000"/>
      <name val="Arial Cyr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232629"/>
      </left>
      <right style="hair">
        <color rgb="FF232629"/>
      </right>
      <top style="hair">
        <color rgb="FF232629"/>
      </top>
      <bottom style="hair">
        <color rgb="FF232629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>
        <color rgb="FF232629"/>
      </left>
      <right style="thin">
        <color rgb="FF232629"/>
      </right>
      <top style="thin">
        <color rgb="FF232629"/>
      </top>
      <bottom style="thin">
        <color rgb="FF232629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9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12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13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13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7" fontId="1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7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6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8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4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4" fontId="2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8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0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4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71" fontId="1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0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0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71" fontId="18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2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28" fillId="2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9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5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dxfs count="3"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333333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232629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355320</xdr:colOff>
      <xdr:row>8</xdr:row>
      <xdr:rowOff>60480</xdr:rowOff>
    </xdr:from>
    <xdr:to>
      <xdr:col>2</xdr:col>
      <xdr:colOff>695520</xdr:colOff>
      <xdr:row>17</xdr:row>
      <xdr:rowOff>16560</xdr:rowOff>
    </xdr:to>
    <xdr:pic>
      <xdr:nvPicPr>
        <xdr:cNvPr id="0" name="Изображение 1" descr=""/>
        <xdr:cNvPicPr/>
      </xdr:nvPicPr>
      <xdr:blipFill>
        <a:blip r:embed="rId1"/>
        <a:stretch/>
      </xdr:blipFill>
      <xdr:spPr>
        <a:xfrm>
          <a:off x="355320" y="3639240"/>
          <a:ext cx="2163960" cy="16326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vmlDrawing" Target="../drawings/vmlDrawing1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vmlDrawing" Target="../drawings/vmlDrawing2.v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comments" Target="../comments6.xml"/><Relationship Id="rId2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36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C35" activeCellId="0" sqref="C35"/>
    </sheetView>
  </sheetViews>
  <sheetFormatPr defaultColWidth="10.66796875" defaultRowHeight="15" zeroHeight="false" outlineLevelRow="0" outlineLevelCol="0"/>
  <cols>
    <col collapsed="false" customWidth="true" hidden="false" outlineLevel="0" max="1" min="1" style="1" width="12.27"/>
    <col collapsed="false" customWidth="true" hidden="false" outlineLevel="0" max="7" min="2" style="1" width="11.27"/>
    <col collapsed="false" customWidth="true" hidden="false" outlineLevel="0" max="8" min="8" style="1" width="8.53"/>
    <col collapsed="false" customWidth="true" hidden="false" outlineLevel="0" max="9" min="9" style="1" width="12.91"/>
    <col collapsed="false" customWidth="true" hidden="false" outlineLevel="0" max="64" min="10" style="1" width="9.26"/>
    <col collapsed="false" customWidth="true" hidden="false" outlineLevel="0" max="257" min="65" style="1" width="10.75"/>
  </cols>
  <sheetData>
    <row r="1" customFormat="false" ht="15" hidden="false" customHeight="false" outlineLevel="0" collapsed="false">
      <c r="A1" s="2"/>
      <c r="B1" s="2"/>
      <c r="C1" s="2"/>
      <c r="D1" s="2"/>
      <c r="E1" s="2"/>
      <c r="F1" s="2"/>
      <c r="G1" s="2"/>
    </row>
    <row r="2" customFormat="false" ht="65.85" hidden="false" customHeight="true" outlineLevel="0" collapsed="false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4"/>
    </row>
    <row r="3" customFormat="false" ht="65.85" hidden="false" customHeight="tru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5"/>
      <c r="M3" s="5"/>
      <c r="N3" s="5"/>
    </row>
    <row r="4" customFormat="false" ht="73.5" hidden="false" customHeight="true" outlineLevel="0" collapsed="false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5"/>
    </row>
    <row r="5" customFormat="false" ht="14.25" hidden="false" customHeight="true" outlineLevel="0" collapsed="false">
      <c r="C5" s="2"/>
      <c r="D5" s="2"/>
      <c r="E5" s="2"/>
      <c r="F5" s="2"/>
      <c r="G5" s="2"/>
    </row>
    <row r="6" customFormat="false" ht="15" hidden="false" customHeight="false" outlineLevel="0" collapsed="false">
      <c r="A6" s="2"/>
      <c r="B6" s="2"/>
      <c r="C6" s="2"/>
      <c r="D6" s="2"/>
      <c r="E6" s="2"/>
      <c r="F6" s="2"/>
      <c r="G6" s="2"/>
    </row>
    <row r="7" customFormat="false" ht="17.35" hidden="false" customHeight="false" outlineLevel="0" collapsed="false">
      <c r="A7" s="7"/>
      <c r="B7" s="7" t="s">
        <v>3</v>
      </c>
      <c r="C7" s="2"/>
      <c r="D7" s="2"/>
      <c r="E7" s="2"/>
      <c r="F7" s="2"/>
      <c r="G7" s="2"/>
    </row>
    <row r="8" customFormat="false" ht="15" hidden="false" customHeight="false" outlineLevel="0" collapsed="false">
      <c r="A8" s="2"/>
      <c r="B8" s="2"/>
      <c r="C8" s="2"/>
      <c r="D8" s="2"/>
      <c r="E8" s="2"/>
      <c r="F8" s="2"/>
      <c r="G8" s="2"/>
    </row>
    <row r="9" customFormat="false" ht="14.25" hidden="false" customHeight="true" outlineLevel="0" collapsed="false">
      <c r="A9" s="2"/>
      <c r="B9" s="2"/>
      <c r="C9" s="8"/>
      <c r="D9" s="9"/>
      <c r="E9" s="9"/>
      <c r="F9" s="9"/>
      <c r="G9" s="2"/>
    </row>
    <row r="10" customFormat="false" ht="15" hidden="false" customHeight="false" outlineLevel="0" collapsed="false">
      <c r="A10" s="2"/>
      <c r="B10" s="2"/>
      <c r="C10" s="2"/>
      <c r="D10" s="2"/>
      <c r="E10" s="2"/>
      <c r="F10" s="2"/>
      <c r="G10" s="2"/>
    </row>
    <row r="11" customFormat="false" ht="15" hidden="false" customHeight="false" outlineLevel="0" collapsed="false">
      <c r="A11" s="2"/>
      <c r="B11" s="2"/>
      <c r="C11" s="2"/>
      <c r="D11" s="2"/>
      <c r="E11" s="2"/>
      <c r="F11" s="2"/>
      <c r="G11" s="2"/>
    </row>
    <row r="12" customFormat="false" ht="15" hidden="false" customHeight="false" outlineLevel="0" collapsed="false">
      <c r="A12" s="2"/>
      <c r="B12" s="2"/>
      <c r="C12" s="2"/>
      <c r="D12" s="2"/>
      <c r="E12" s="2"/>
      <c r="F12" s="2"/>
      <c r="G12" s="2"/>
    </row>
    <row r="13" customFormat="false" ht="15" hidden="false" customHeight="false" outlineLevel="0" collapsed="false">
      <c r="A13" s="2"/>
      <c r="B13" s="2"/>
      <c r="C13" s="2"/>
      <c r="D13" s="2"/>
      <c r="E13" s="2"/>
      <c r="F13" s="2"/>
      <c r="G13" s="2"/>
    </row>
    <row r="14" customFormat="false" ht="15" hidden="false" customHeight="false" outlineLevel="0" collapsed="false">
      <c r="A14" s="2"/>
      <c r="B14" s="2"/>
      <c r="C14" s="2"/>
      <c r="D14" s="2"/>
      <c r="E14" s="2"/>
      <c r="F14" s="2"/>
      <c r="G14" s="2"/>
    </row>
    <row r="15" customFormat="false" ht="14.25" hidden="false" customHeight="true" outlineLevel="0" collapsed="false">
      <c r="A15" s="7"/>
      <c r="B15" s="10"/>
      <c r="C15" s="10"/>
      <c r="D15" s="10"/>
      <c r="E15" s="10"/>
      <c r="F15" s="10"/>
      <c r="G15" s="10"/>
    </row>
    <row r="16" customFormat="false" ht="14.25" hidden="false" customHeight="true" outlineLevel="0" collapsed="false">
      <c r="A16" s="8"/>
      <c r="B16" s="9"/>
      <c r="C16" s="9"/>
      <c r="D16" s="9"/>
      <c r="E16" s="9"/>
      <c r="F16" s="9"/>
      <c r="G16" s="9"/>
    </row>
    <row r="17" customFormat="false" ht="14.25" hidden="false" customHeight="true" outlineLevel="0" collapsed="false">
      <c r="A17" s="8"/>
      <c r="B17" s="9"/>
      <c r="C17" s="9"/>
      <c r="D17" s="9"/>
      <c r="E17" s="9"/>
      <c r="F17" s="9"/>
      <c r="G17" s="9"/>
    </row>
    <row r="18" customFormat="false" ht="15" hidden="false" customHeight="false" outlineLevel="0" collapsed="false">
      <c r="A18" s="2"/>
      <c r="B18" s="2"/>
      <c r="C18" s="2"/>
      <c r="D18" s="2"/>
      <c r="E18" s="2"/>
      <c r="F18" s="2"/>
      <c r="G18" s="2"/>
    </row>
    <row r="19" customFormat="false" ht="16.15" hidden="false" customHeight="false" outlineLevel="0" collapsed="false">
      <c r="A19" s="2"/>
      <c r="B19" s="2"/>
      <c r="C19" s="2"/>
      <c r="D19" s="2"/>
      <c r="E19" s="2"/>
      <c r="F19" s="2"/>
      <c r="G19" s="2"/>
      <c r="H19" s="11" t="s">
        <v>4</v>
      </c>
      <c r="I19" s="12" t="n">
        <v>45301</v>
      </c>
      <c r="J19" s="12"/>
      <c r="K19" s="12"/>
    </row>
    <row r="20" customFormat="false" ht="14.25" hidden="false" customHeight="true" outlineLevel="0" collapsed="false"/>
    <row r="21" customFormat="false" ht="14.25" hidden="false" customHeight="true" outlineLevel="0" collapsed="false"/>
    <row r="22" customFormat="false" ht="14.25" hidden="false" customHeight="true" outlineLevel="0" collapsed="false"/>
    <row r="23" customFormat="false" ht="14.25" hidden="false" customHeight="true" outlineLevel="0" collapsed="false"/>
    <row r="36" customFormat="false" ht="26.85" hidden="false" customHeight="true" outlineLevel="0" collapsed="false"/>
  </sheetData>
  <mergeCells count="7">
    <mergeCell ref="A2:K2"/>
    <mergeCell ref="A3:K3"/>
    <mergeCell ref="A4:K4"/>
    <mergeCell ref="D9:F9"/>
    <mergeCell ref="B16:G16"/>
    <mergeCell ref="B17:G17"/>
    <mergeCell ref="I19:K19"/>
  </mergeCells>
  <printOptions headings="false" gridLines="false" gridLinesSet="true" horizontalCentered="false" verticalCentered="false"/>
  <pageMargins left="0.318055555555556" right="0.422222222222222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J451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pane xSplit="0" ySplit="3" topLeftCell="A190" activePane="bottomLeft" state="frozen"/>
      <selection pane="topLeft" activeCell="A1" activeCellId="0" sqref="A1"/>
      <selection pane="bottomLeft" activeCell="B16" activeCellId="0" sqref="B16"/>
    </sheetView>
  </sheetViews>
  <sheetFormatPr defaultColWidth="10.2578125" defaultRowHeight="13.8" zeroHeight="false" outlineLevelRow="0" outlineLevelCol="0"/>
  <cols>
    <col collapsed="false" customWidth="true" hidden="false" outlineLevel="0" max="1" min="1" style="2" width="19.16"/>
    <col collapsed="false" customWidth="true" hidden="false" outlineLevel="0" max="2" min="2" style="2" width="15"/>
    <col collapsed="false" customWidth="true" hidden="false" outlineLevel="0" max="3" min="3" style="2" width="10.59"/>
    <col collapsed="false" customWidth="true" hidden="false" outlineLevel="0" max="4" min="4" style="13" width="10.07"/>
    <col collapsed="false" customWidth="true" hidden="false" outlineLevel="0" max="5" min="5" style="2" width="11.13"/>
    <col collapsed="false" customWidth="true" hidden="false" outlineLevel="0" max="6" min="6" style="2" width="12.35"/>
    <col collapsed="false" customWidth="true" hidden="false" outlineLevel="0" max="1024" min="1003" style="2" width="10.5"/>
  </cols>
  <sheetData>
    <row r="1" customFormat="false" ht="26.45" hidden="false" customHeight="true" outlineLevel="0" collapsed="false">
      <c r="A1" s="14" t="s">
        <v>5</v>
      </c>
      <c r="B1" s="14"/>
      <c r="C1" s="14"/>
      <c r="D1" s="14"/>
      <c r="E1" s="14"/>
      <c r="F1" s="14"/>
    </row>
    <row r="2" s="18" customFormat="true" ht="44.95" hidden="false" customHeight="true" outlineLevel="0" collapsed="false">
      <c r="A2" s="15" t="s">
        <v>6</v>
      </c>
      <c r="B2" s="15" t="s">
        <v>7</v>
      </c>
      <c r="C2" s="15" t="s">
        <v>8</v>
      </c>
      <c r="D2" s="16" t="s">
        <v>9</v>
      </c>
      <c r="E2" s="17" t="s">
        <v>10</v>
      </c>
      <c r="F2" s="17" t="s">
        <v>11</v>
      </c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</row>
    <row r="3" customFormat="false" ht="24.45" hidden="false" customHeight="false" outlineLevel="0" collapsed="false">
      <c r="A3" s="19" t="s">
        <v>12</v>
      </c>
      <c r="B3" s="19" t="s">
        <v>13</v>
      </c>
      <c r="C3" s="19" t="s">
        <v>14</v>
      </c>
      <c r="D3" s="20" t="n">
        <v>1</v>
      </c>
      <c r="E3" s="21" t="n">
        <v>0.02</v>
      </c>
      <c r="F3" s="21" t="n">
        <v>0.02</v>
      </c>
    </row>
    <row r="4" customFormat="false" ht="24.45" hidden="false" customHeight="false" outlineLevel="0" collapsed="false">
      <c r="A4" s="19" t="s">
        <v>12</v>
      </c>
      <c r="B4" s="19" t="s">
        <v>13</v>
      </c>
      <c r="C4" s="19" t="s">
        <v>14</v>
      </c>
      <c r="D4" s="20" t="n">
        <v>2</v>
      </c>
      <c r="E4" s="21" t="n">
        <v>0.02</v>
      </c>
      <c r="F4" s="21" t="n">
        <v>0.02</v>
      </c>
    </row>
    <row r="5" customFormat="false" ht="15" hidden="false" customHeight="false" outlineLevel="0" collapsed="false">
      <c r="A5" s="19" t="s">
        <v>12</v>
      </c>
      <c r="B5" s="19" t="s">
        <v>13</v>
      </c>
      <c r="C5" s="19" t="s">
        <v>14</v>
      </c>
      <c r="D5" s="20" t="n">
        <v>9</v>
      </c>
      <c r="E5" s="21" t="n">
        <v>0.02</v>
      </c>
      <c r="F5" s="21" t="n">
        <v>0.02</v>
      </c>
    </row>
    <row r="6" customFormat="false" ht="15" hidden="false" customHeight="false" outlineLevel="0" collapsed="false">
      <c r="A6" s="19" t="s">
        <v>12</v>
      </c>
      <c r="B6" s="19" t="s">
        <v>13</v>
      </c>
      <c r="C6" s="19" t="s">
        <v>14</v>
      </c>
      <c r="D6" s="20" t="n">
        <v>10</v>
      </c>
      <c r="E6" s="21" t="n">
        <v>0.02</v>
      </c>
      <c r="F6" s="21" t="n">
        <v>0.02</v>
      </c>
    </row>
    <row r="7" customFormat="false" ht="17.35" hidden="false" customHeight="false" outlineLevel="0" collapsed="false">
      <c r="A7" s="19" t="s">
        <v>12</v>
      </c>
      <c r="B7" s="19" t="s">
        <v>13</v>
      </c>
      <c r="C7" s="19" t="s">
        <v>14</v>
      </c>
      <c r="D7" s="20" t="n">
        <v>11</v>
      </c>
      <c r="E7" s="21" t="n">
        <v>0.02</v>
      </c>
      <c r="F7" s="21" t="n">
        <v>0.02</v>
      </c>
    </row>
    <row r="8" customFormat="false" ht="15" hidden="false" customHeight="false" outlineLevel="0" collapsed="false">
      <c r="A8" s="19" t="s">
        <v>12</v>
      </c>
      <c r="B8" s="19" t="s">
        <v>13</v>
      </c>
      <c r="C8" s="19" t="s">
        <v>14</v>
      </c>
      <c r="D8" s="20" t="n">
        <v>12</v>
      </c>
      <c r="E8" s="21" t="n">
        <v>0.02</v>
      </c>
      <c r="F8" s="21" t="n">
        <v>0.02</v>
      </c>
    </row>
    <row r="9" customFormat="false" ht="15" hidden="false" customHeight="false" outlineLevel="0" collapsed="false">
      <c r="A9" s="19" t="s">
        <v>12</v>
      </c>
      <c r="B9" s="19" t="s">
        <v>13</v>
      </c>
      <c r="C9" s="19" t="s">
        <v>14</v>
      </c>
      <c r="D9" s="20" t="n">
        <v>13</v>
      </c>
      <c r="E9" s="21" t="n">
        <v>0.02</v>
      </c>
      <c r="F9" s="21" t="n">
        <v>0.02</v>
      </c>
    </row>
    <row r="10" customFormat="false" ht="15" hidden="false" customHeight="false" outlineLevel="0" collapsed="false">
      <c r="A10" s="19" t="s">
        <v>12</v>
      </c>
      <c r="B10" s="19" t="s">
        <v>13</v>
      </c>
      <c r="C10" s="19" t="s">
        <v>14</v>
      </c>
      <c r="D10" s="20" t="n">
        <v>14</v>
      </c>
      <c r="E10" s="21" t="n">
        <v>0.02</v>
      </c>
      <c r="F10" s="21" t="n">
        <v>0.02</v>
      </c>
    </row>
    <row r="11" customFormat="false" ht="15" hidden="false" customHeight="false" outlineLevel="0" collapsed="false">
      <c r="A11" s="19" t="s">
        <v>12</v>
      </c>
      <c r="B11" s="19" t="s">
        <v>13</v>
      </c>
      <c r="C11" s="19" t="s">
        <v>14</v>
      </c>
      <c r="D11" s="20" t="n">
        <v>15</v>
      </c>
      <c r="E11" s="21" t="n">
        <v>0.02</v>
      </c>
      <c r="F11" s="21" t="n">
        <v>0.02</v>
      </c>
    </row>
    <row r="12" customFormat="false" ht="15" hidden="false" customHeight="false" outlineLevel="0" collapsed="false">
      <c r="A12" s="19" t="s">
        <v>12</v>
      </c>
      <c r="B12" s="19" t="s">
        <v>13</v>
      </c>
      <c r="C12" s="19" t="s">
        <v>14</v>
      </c>
      <c r="D12" s="20" t="n">
        <v>16</v>
      </c>
      <c r="E12" s="21" t="n">
        <v>0.02</v>
      </c>
      <c r="F12" s="21" t="n">
        <v>0.02</v>
      </c>
    </row>
    <row r="13" customFormat="false" ht="15" hidden="false" customHeight="false" outlineLevel="0" collapsed="false">
      <c r="A13" s="19" t="s">
        <v>12</v>
      </c>
      <c r="B13" s="19" t="s">
        <v>13</v>
      </c>
      <c r="C13" s="19" t="s">
        <v>14</v>
      </c>
      <c r="D13" s="20" t="n">
        <v>89</v>
      </c>
      <c r="E13" s="21" t="n">
        <v>0.02</v>
      </c>
      <c r="F13" s="21" t="n">
        <v>0.02</v>
      </c>
    </row>
    <row r="14" customFormat="false" ht="15" hidden="false" customHeight="false" outlineLevel="0" collapsed="false">
      <c r="A14" s="19" t="s">
        <v>12</v>
      </c>
      <c r="B14" s="19" t="s">
        <v>13</v>
      </c>
      <c r="C14" s="19" t="s">
        <v>14</v>
      </c>
      <c r="D14" s="20" t="n">
        <v>90</v>
      </c>
      <c r="E14" s="21" t="n">
        <v>0.02</v>
      </c>
      <c r="F14" s="21" t="n">
        <v>0.02</v>
      </c>
    </row>
    <row r="15" customFormat="false" ht="17.35" hidden="false" customHeight="false" outlineLevel="0" collapsed="false">
      <c r="A15" s="19" t="s">
        <v>12</v>
      </c>
      <c r="B15" s="19" t="s">
        <v>13</v>
      </c>
      <c r="C15" s="19" t="s">
        <v>14</v>
      </c>
      <c r="D15" s="20" t="n">
        <v>91</v>
      </c>
      <c r="E15" s="21" t="n">
        <v>0.02</v>
      </c>
      <c r="F15" s="21" t="n">
        <v>0.02</v>
      </c>
    </row>
    <row r="16" customFormat="false" ht="15" hidden="false" customHeight="false" outlineLevel="0" collapsed="false">
      <c r="A16" s="19" t="s">
        <v>12</v>
      </c>
      <c r="B16" s="19" t="s">
        <v>13</v>
      </c>
      <c r="C16" s="19" t="s">
        <v>14</v>
      </c>
      <c r="D16" s="20" t="n">
        <v>92</v>
      </c>
      <c r="E16" s="21" t="n">
        <v>0.02</v>
      </c>
      <c r="F16" s="21" t="n">
        <v>0.02</v>
      </c>
    </row>
    <row r="17" customFormat="false" ht="15" hidden="false" customHeight="false" outlineLevel="0" collapsed="false">
      <c r="A17" s="19" t="s">
        <v>12</v>
      </c>
      <c r="B17" s="19" t="s">
        <v>13</v>
      </c>
      <c r="C17" s="19" t="s">
        <v>14</v>
      </c>
      <c r="D17" s="20" t="n">
        <v>93</v>
      </c>
      <c r="E17" s="21" t="n">
        <v>0.02</v>
      </c>
      <c r="F17" s="21" t="n">
        <v>0.02</v>
      </c>
    </row>
    <row r="18" customFormat="false" ht="15" hidden="false" customHeight="false" outlineLevel="0" collapsed="false">
      <c r="A18" s="19" t="s">
        <v>12</v>
      </c>
      <c r="B18" s="19" t="s">
        <v>13</v>
      </c>
      <c r="C18" s="19" t="s">
        <v>14</v>
      </c>
      <c r="D18" s="20" t="n">
        <v>94</v>
      </c>
      <c r="E18" s="21" t="n">
        <v>0.02</v>
      </c>
      <c r="F18" s="21" t="n">
        <v>0.02</v>
      </c>
    </row>
    <row r="19" customFormat="false" ht="16.15" hidden="false" customHeight="false" outlineLevel="0" collapsed="false">
      <c r="A19" s="19" t="s">
        <v>12</v>
      </c>
      <c r="B19" s="19" t="s">
        <v>13</v>
      </c>
      <c r="C19" s="19" t="s">
        <v>14</v>
      </c>
      <c r="D19" s="20" t="n">
        <v>95</v>
      </c>
      <c r="E19" s="21" t="n">
        <v>0.02</v>
      </c>
      <c r="F19" s="21" t="n">
        <v>0.02</v>
      </c>
    </row>
    <row r="20" customFormat="false" ht="13.8" hidden="false" customHeight="false" outlineLevel="0" collapsed="false">
      <c r="A20" s="19" t="s">
        <v>12</v>
      </c>
      <c r="B20" s="19" t="s">
        <v>13</v>
      </c>
      <c r="C20" s="19" t="s">
        <v>14</v>
      </c>
      <c r="D20" s="20" t="n">
        <v>109</v>
      </c>
      <c r="E20" s="21" t="n">
        <v>0.02</v>
      </c>
      <c r="F20" s="21" t="n">
        <v>0.02</v>
      </c>
    </row>
    <row r="21" customFormat="false" ht="13.8" hidden="false" customHeight="false" outlineLevel="0" collapsed="false">
      <c r="A21" s="19" t="s">
        <v>12</v>
      </c>
      <c r="B21" s="19" t="s">
        <v>13</v>
      </c>
      <c r="C21" s="19" t="s">
        <v>14</v>
      </c>
      <c r="D21" s="20" t="n">
        <v>110</v>
      </c>
      <c r="E21" s="21" t="n">
        <v>0.02</v>
      </c>
      <c r="F21" s="21" t="n">
        <v>0.02</v>
      </c>
    </row>
    <row r="22" customFormat="false" ht="13.8" hidden="false" customHeight="false" outlineLevel="0" collapsed="false">
      <c r="A22" s="19" t="s">
        <v>12</v>
      </c>
      <c r="B22" s="19" t="s">
        <v>13</v>
      </c>
      <c r="C22" s="19" t="s">
        <v>14</v>
      </c>
      <c r="D22" s="20" t="n">
        <v>111</v>
      </c>
      <c r="E22" s="21" t="n">
        <v>0.02</v>
      </c>
      <c r="F22" s="21" t="n">
        <v>0.02</v>
      </c>
    </row>
    <row r="23" customFormat="false" ht="13.8" hidden="false" customHeight="false" outlineLevel="0" collapsed="false">
      <c r="A23" s="19" t="s">
        <v>12</v>
      </c>
      <c r="B23" s="19" t="s">
        <v>13</v>
      </c>
      <c r="C23" s="19" t="s">
        <v>14</v>
      </c>
      <c r="D23" s="20" t="n">
        <v>114</v>
      </c>
      <c r="E23" s="21" t="n">
        <v>0.02</v>
      </c>
      <c r="F23" s="21" t="n">
        <v>0.02</v>
      </c>
    </row>
    <row r="24" customFormat="false" ht="13.8" hidden="false" customHeight="false" outlineLevel="0" collapsed="false">
      <c r="A24" s="19" t="s">
        <v>12</v>
      </c>
      <c r="B24" s="19" t="s">
        <v>13</v>
      </c>
      <c r="C24" s="19" t="s">
        <v>14</v>
      </c>
      <c r="D24" s="20" t="n">
        <v>126</v>
      </c>
      <c r="E24" s="21" t="n">
        <v>0.02</v>
      </c>
      <c r="F24" s="21" t="n">
        <v>0.02</v>
      </c>
    </row>
    <row r="25" customFormat="false" ht="13.8" hidden="false" customHeight="false" outlineLevel="0" collapsed="false">
      <c r="A25" s="19" t="s">
        <v>12</v>
      </c>
      <c r="B25" s="19" t="s">
        <v>13</v>
      </c>
      <c r="C25" s="19" t="s">
        <v>14</v>
      </c>
      <c r="D25" s="20" t="n">
        <v>127</v>
      </c>
      <c r="E25" s="21" t="n">
        <v>0.02</v>
      </c>
      <c r="F25" s="21" t="n">
        <v>0.02</v>
      </c>
    </row>
    <row r="26" customFormat="false" ht="13.8" hidden="false" customHeight="false" outlineLevel="0" collapsed="false">
      <c r="A26" s="19" t="s">
        <v>12</v>
      </c>
      <c r="B26" s="19" t="s">
        <v>13</v>
      </c>
      <c r="C26" s="19" t="s">
        <v>14</v>
      </c>
      <c r="D26" s="20" t="n">
        <v>128</v>
      </c>
      <c r="E26" s="21" t="n">
        <v>0.02</v>
      </c>
      <c r="F26" s="21" t="n">
        <v>0.02</v>
      </c>
    </row>
    <row r="27" customFormat="false" ht="13.8" hidden="false" customHeight="false" outlineLevel="0" collapsed="false">
      <c r="A27" s="19" t="s">
        <v>12</v>
      </c>
      <c r="B27" s="19" t="s">
        <v>13</v>
      </c>
      <c r="C27" s="19" t="s">
        <v>14</v>
      </c>
      <c r="D27" s="20" t="n">
        <v>129</v>
      </c>
      <c r="E27" s="21" t="n">
        <v>0.02</v>
      </c>
      <c r="F27" s="21" t="n">
        <v>0.02</v>
      </c>
    </row>
    <row r="28" customFormat="false" ht="13.8" hidden="false" customHeight="false" outlineLevel="0" collapsed="false">
      <c r="A28" s="19" t="s">
        <v>12</v>
      </c>
      <c r="B28" s="19" t="s">
        <v>13</v>
      </c>
      <c r="C28" s="19" t="s">
        <v>14</v>
      </c>
      <c r="D28" s="20" t="n">
        <v>130</v>
      </c>
      <c r="E28" s="21" t="n">
        <v>0.02</v>
      </c>
      <c r="F28" s="21" t="n">
        <v>0.02</v>
      </c>
    </row>
    <row r="29" customFormat="false" ht="13.8" hidden="false" customHeight="false" outlineLevel="0" collapsed="false">
      <c r="A29" s="19" t="s">
        <v>12</v>
      </c>
      <c r="B29" s="19" t="s">
        <v>13</v>
      </c>
      <c r="C29" s="19" t="s">
        <v>14</v>
      </c>
      <c r="D29" s="20" t="n">
        <v>131</v>
      </c>
      <c r="E29" s="21" t="n">
        <v>0.02</v>
      </c>
      <c r="F29" s="21" t="n">
        <v>0.02</v>
      </c>
    </row>
    <row r="30" customFormat="false" ht="13.8" hidden="false" customHeight="false" outlineLevel="0" collapsed="false">
      <c r="A30" s="19" t="s">
        <v>12</v>
      </c>
      <c r="B30" s="19" t="s">
        <v>13</v>
      </c>
      <c r="C30" s="19" t="s">
        <v>14</v>
      </c>
      <c r="D30" s="20" t="n">
        <v>132</v>
      </c>
      <c r="E30" s="21" t="n">
        <v>0.02</v>
      </c>
      <c r="F30" s="21" t="n">
        <v>0.02</v>
      </c>
    </row>
    <row r="31" customFormat="false" ht="13.8" hidden="false" customHeight="false" outlineLevel="0" collapsed="false">
      <c r="A31" s="19" t="s">
        <v>12</v>
      </c>
      <c r="B31" s="19" t="s">
        <v>13</v>
      </c>
      <c r="C31" s="19" t="s">
        <v>14</v>
      </c>
      <c r="D31" s="20" t="n">
        <v>133</v>
      </c>
      <c r="E31" s="21" t="n">
        <v>0.02</v>
      </c>
      <c r="F31" s="21" t="n">
        <v>0.02</v>
      </c>
    </row>
    <row r="32" customFormat="false" ht="13.8" hidden="false" customHeight="false" outlineLevel="0" collapsed="false">
      <c r="A32" s="19" t="s">
        <v>12</v>
      </c>
      <c r="B32" s="19" t="s">
        <v>13</v>
      </c>
      <c r="C32" s="19" t="s">
        <v>14</v>
      </c>
      <c r="D32" s="20" t="n">
        <v>134</v>
      </c>
      <c r="E32" s="21" t="n">
        <v>0.02</v>
      </c>
      <c r="F32" s="21" t="n">
        <v>0.02</v>
      </c>
    </row>
    <row r="33" customFormat="false" ht="13.8" hidden="false" customHeight="false" outlineLevel="0" collapsed="false">
      <c r="A33" s="19" t="s">
        <v>12</v>
      </c>
      <c r="B33" s="19" t="s">
        <v>13</v>
      </c>
      <c r="C33" s="19" t="s">
        <v>14</v>
      </c>
      <c r="D33" s="20" t="n">
        <v>135</v>
      </c>
      <c r="E33" s="21" t="n">
        <v>0.02</v>
      </c>
      <c r="F33" s="21" t="n">
        <v>0.02</v>
      </c>
    </row>
    <row r="34" customFormat="false" ht="13.8" hidden="false" customHeight="false" outlineLevel="0" collapsed="false">
      <c r="A34" s="19" t="s">
        <v>12</v>
      </c>
      <c r="B34" s="19" t="s">
        <v>13</v>
      </c>
      <c r="C34" s="19" t="s">
        <v>14</v>
      </c>
      <c r="D34" s="20" t="n">
        <v>138</v>
      </c>
      <c r="E34" s="21" t="n">
        <v>0.02</v>
      </c>
      <c r="F34" s="21" t="n">
        <v>0.02</v>
      </c>
    </row>
    <row r="35" customFormat="false" ht="13.8" hidden="false" customHeight="false" outlineLevel="0" collapsed="false">
      <c r="A35" s="19" t="s">
        <v>12</v>
      </c>
      <c r="B35" s="19" t="s">
        <v>13</v>
      </c>
      <c r="C35" s="19" t="s">
        <v>14</v>
      </c>
      <c r="D35" s="20" t="n">
        <v>139</v>
      </c>
      <c r="E35" s="21" t="n">
        <v>0.02</v>
      </c>
      <c r="F35" s="21" t="n">
        <v>0.02</v>
      </c>
    </row>
    <row r="36" customFormat="false" ht="23.85" hidden="false" customHeight="false" outlineLevel="0" collapsed="false">
      <c r="A36" s="19" t="s">
        <v>15</v>
      </c>
      <c r="B36" s="19" t="s">
        <v>16</v>
      </c>
      <c r="C36" s="19" t="s">
        <v>14</v>
      </c>
      <c r="D36" s="20" t="n">
        <v>108</v>
      </c>
      <c r="E36" s="21" t="n">
        <v>0.02</v>
      </c>
      <c r="F36" s="21" t="n">
        <v>0.02</v>
      </c>
    </row>
    <row r="37" customFormat="false" ht="23.85" hidden="false" customHeight="false" outlineLevel="0" collapsed="false">
      <c r="A37" s="19" t="s">
        <v>15</v>
      </c>
      <c r="B37" s="19" t="s">
        <v>16</v>
      </c>
      <c r="C37" s="19" t="s">
        <v>14</v>
      </c>
      <c r="D37" s="20" t="n">
        <v>109</v>
      </c>
      <c r="E37" s="21" t="n">
        <v>0.02</v>
      </c>
      <c r="F37" s="21" t="n">
        <v>0.02</v>
      </c>
    </row>
    <row r="38" customFormat="false" ht="23.85" hidden="false" customHeight="false" outlineLevel="0" collapsed="false">
      <c r="A38" s="19" t="s">
        <v>17</v>
      </c>
      <c r="B38" s="19" t="s">
        <v>16</v>
      </c>
      <c r="C38" s="19" t="s">
        <v>14</v>
      </c>
      <c r="D38" s="20" t="n">
        <v>21</v>
      </c>
      <c r="E38" s="21" t="n">
        <v>0.02</v>
      </c>
      <c r="F38" s="21" t="n">
        <v>0.02</v>
      </c>
    </row>
    <row r="39" customFormat="false" ht="23.85" hidden="false" customHeight="false" outlineLevel="0" collapsed="false">
      <c r="A39" s="19" t="s">
        <v>17</v>
      </c>
      <c r="B39" s="19" t="s">
        <v>16</v>
      </c>
      <c r="C39" s="19" t="s">
        <v>14</v>
      </c>
      <c r="D39" s="20" t="n">
        <v>22</v>
      </c>
      <c r="E39" s="21" t="n">
        <v>0.02</v>
      </c>
      <c r="F39" s="21" t="n">
        <v>0.02</v>
      </c>
    </row>
    <row r="40" customFormat="false" ht="23.85" hidden="false" customHeight="false" outlineLevel="0" collapsed="false">
      <c r="A40" s="19" t="s">
        <v>18</v>
      </c>
      <c r="B40" s="19" t="s">
        <v>16</v>
      </c>
      <c r="C40" s="19" t="s">
        <v>14</v>
      </c>
      <c r="D40" s="20" t="n">
        <v>26</v>
      </c>
      <c r="E40" s="21" t="n">
        <v>0.02</v>
      </c>
      <c r="F40" s="21" t="n">
        <v>0.02</v>
      </c>
    </row>
    <row r="41" customFormat="false" ht="23.85" hidden="false" customHeight="false" outlineLevel="0" collapsed="false">
      <c r="A41" s="19" t="s">
        <v>18</v>
      </c>
      <c r="B41" s="19" t="s">
        <v>16</v>
      </c>
      <c r="C41" s="19" t="s">
        <v>14</v>
      </c>
      <c r="D41" s="20" t="n">
        <v>28</v>
      </c>
      <c r="E41" s="21" t="n">
        <v>0.02</v>
      </c>
      <c r="F41" s="21" t="n">
        <v>0.02</v>
      </c>
    </row>
    <row r="42" customFormat="false" ht="23.85" hidden="false" customHeight="false" outlineLevel="0" collapsed="false">
      <c r="A42" s="19" t="s">
        <v>18</v>
      </c>
      <c r="B42" s="19" t="s">
        <v>16</v>
      </c>
      <c r="C42" s="19" t="s">
        <v>14</v>
      </c>
      <c r="D42" s="20" t="n">
        <v>29</v>
      </c>
      <c r="E42" s="21" t="n">
        <v>0.02</v>
      </c>
      <c r="F42" s="21" t="n">
        <v>0.02</v>
      </c>
    </row>
    <row r="43" customFormat="false" ht="23.85" hidden="false" customHeight="false" outlineLevel="0" collapsed="false">
      <c r="A43" s="19" t="s">
        <v>18</v>
      </c>
      <c r="B43" s="19" t="s">
        <v>16</v>
      </c>
      <c r="C43" s="19" t="s">
        <v>14</v>
      </c>
      <c r="D43" s="20" t="n">
        <v>30</v>
      </c>
      <c r="E43" s="21" t="n">
        <v>0.02</v>
      </c>
      <c r="F43" s="21" t="n">
        <v>0.02</v>
      </c>
    </row>
    <row r="44" customFormat="false" ht="23.85" hidden="false" customHeight="false" outlineLevel="0" collapsed="false">
      <c r="A44" s="19" t="s">
        <v>18</v>
      </c>
      <c r="B44" s="19" t="s">
        <v>16</v>
      </c>
      <c r="C44" s="19" t="s">
        <v>14</v>
      </c>
      <c r="D44" s="20" t="n">
        <v>31</v>
      </c>
      <c r="E44" s="21" t="n">
        <v>0.02</v>
      </c>
      <c r="F44" s="21" t="n">
        <v>0.02</v>
      </c>
    </row>
    <row r="45" customFormat="false" ht="23.85" hidden="false" customHeight="false" outlineLevel="0" collapsed="false">
      <c r="A45" s="19" t="s">
        <v>18</v>
      </c>
      <c r="B45" s="19" t="s">
        <v>16</v>
      </c>
      <c r="C45" s="19" t="s">
        <v>14</v>
      </c>
      <c r="D45" s="20" t="n">
        <v>32</v>
      </c>
      <c r="E45" s="21" t="n">
        <v>0.02</v>
      </c>
      <c r="F45" s="21" t="n">
        <v>0.02</v>
      </c>
    </row>
    <row r="46" customFormat="false" ht="23.85" hidden="false" customHeight="false" outlineLevel="0" collapsed="false">
      <c r="A46" s="19" t="s">
        <v>18</v>
      </c>
      <c r="B46" s="19" t="s">
        <v>16</v>
      </c>
      <c r="C46" s="19" t="s">
        <v>14</v>
      </c>
      <c r="D46" s="20" t="n">
        <v>33</v>
      </c>
      <c r="E46" s="21" t="n">
        <v>0.02</v>
      </c>
      <c r="F46" s="21" t="n">
        <v>0.02</v>
      </c>
    </row>
    <row r="47" customFormat="false" ht="23.85" hidden="false" customHeight="false" outlineLevel="0" collapsed="false">
      <c r="A47" s="19" t="s">
        <v>18</v>
      </c>
      <c r="B47" s="19" t="s">
        <v>16</v>
      </c>
      <c r="C47" s="19" t="s">
        <v>14</v>
      </c>
      <c r="D47" s="20" t="n">
        <v>34</v>
      </c>
      <c r="E47" s="21" t="n">
        <v>0.02</v>
      </c>
      <c r="F47" s="21" t="n">
        <v>0.02</v>
      </c>
    </row>
    <row r="48" customFormat="false" ht="23.85" hidden="false" customHeight="false" outlineLevel="0" collapsed="false">
      <c r="A48" s="19" t="s">
        <v>18</v>
      </c>
      <c r="B48" s="19" t="s">
        <v>16</v>
      </c>
      <c r="C48" s="19" t="s">
        <v>14</v>
      </c>
      <c r="D48" s="20" t="n">
        <v>35</v>
      </c>
      <c r="E48" s="21" t="n">
        <v>0.02</v>
      </c>
      <c r="F48" s="21" t="n">
        <v>0.02</v>
      </c>
    </row>
    <row r="49" customFormat="false" ht="23.85" hidden="false" customHeight="false" outlineLevel="0" collapsed="false">
      <c r="A49" s="19" t="s">
        <v>18</v>
      </c>
      <c r="B49" s="19" t="s">
        <v>16</v>
      </c>
      <c r="C49" s="19" t="s">
        <v>14</v>
      </c>
      <c r="D49" s="20" t="n">
        <v>36</v>
      </c>
      <c r="E49" s="21" t="n">
        <v>0.02</v>
      </c>
      <c r="F49" s="21" t="n">
        <v>0.02</v>
      </c>
    </row>
    <row r="50" customFormat="false" ht="23.85" hidden="false" customHeight="false" outlineLevel="0" collapsed="false">
      <c r="A50" s="19" t="s">
        <v>18</v>
      </c>
      <c r="B50" s="19" t="s">
        <v>16</v>
      </c>
      <c r="C50" s="19" t="s">
        <v>14</v>
      </c>
      <c r="D50" s="20" t="n">
        <v>37</v>
      </c>
      <c r="E50" s="21" t="n">
        <v>0.02</v>
      </c>
      <c r="F50" s="21" t="n">
        <v>0.02</v>
      </c>
    </row>
    <row r="51" customFormat="false" ht="23.85" hidden="false" customHeight="false" outlineLevel="0" collapsed="false">
      <c r="A51" s="19" t="s">
        <v>18</v>
      </c>
      <c r="B51" s="19" t="s">
        <v>16</v>
      </c>
      <c r="C51" s="19" t="s">
        <v>14</v>
      </c>
      <c r="D51" s="20" t="n">
        <v>38</v>
      </c>
      <c r="E51" s="21" t="n">
        <v>0.02</v>
      </c>
      <c r="F51" s="21" t="n">
        <v>0.02</v>
      </c>
    </row>
    <row r="52" customFormat="false" ht="23.85" hidden="false" customHeight="false" outlineLevel="0" collapsed="false">
      <c r="A52" s="19" t="s">
        <v>19</v>
      </c>
      <c r="B52" s="19" t="s">
        <v>16</v>
      </c>
      <c r="C52" s="19" t="s">
        <v>14</v>
      </c>
      <c r="D52" s="20" t="n">
        <v>72</v>
      </c>
      <c r="E52" s="21" t="n">
        <v>0.02</v>
      </c>
      <c r="F52" s="21" t="n">
        <v>0.02</v>
      </c>
    </row>
    <row r="53" customFormat="false" ht="23.85" hidden="false" customHeight="false" outlineLevel="0" collapsed="false">
      <c r="A53" s="19" t="s">
        <v>19</v>
      </c>
      <c r="B53" s="19" t="s">
        <v>16</v>
      </c>
      <c r="C53" s="19" t="s">
        <v>14</v>
      </c>
      <c r="D53" s="20" t="n">
        <v>73</v>
      </c>
      <c r="E53" s="21" t="n">
        <v>0.02</v>
      </c>
      <c r="F53" s="21" t="n">
        <v>0.02</v>
      </c>
    </row>
    <row r="54" customFormat="false" ht="23.85" hidden="false" customHeight="false" outlineLevel="0" collapsed="false">
      <c r="A54" s="19" t="s">
        <v>19</v>
      </c>
      <c r="B54" s="19" t="s">
        <v>16</v>
      </c>
      <c r="C54" s="19" t="s">
        <v>14</v>
      </c>
      <c r="D54" s="20" t="n">
        <v>74</v>
      </c>
      <c r="E54" s="21" t="n">
        <v>0.02</v>
      </c>
      <c r="F54" s="21" t="n">
        <v>0.02</v>
      </c>
    </row>
    <row r="55" customFormat="false" ht="23.85" hidden="false" customHeight="false" outlineLevel="0" collapsed="false">
      <c r="A55" s="19" t="s">
        <v>19</v>
      </c>
      <c r="B55" s="19" t="s">
        <v>16</v>
      </c>
      <c r="C55" s="19" t="s">
        <v>14</v>
      </c>
      <c r="D55" s="20" t="n">
        <v>75</v>
      </c>
      <c r="E55" s="21" t="n">
        <v>0.02</v>
      </c>
      <c r="F55" s="21" t="n">
        <v>0.02</v>
      </c>
    </row>
    <row r="56" customFormat="false" ht="23.85" hidden="false" customHeight="false" outlineLevel="0" collapsed="false">
      <c r="A56" s="19" t="s">
        <v>19</v>
      </c>
      <c r="B56" s="19" t="s">
        <v>16</v>
      </c>
      <c r="C56" s="19" t="s">
        <v>14</v>
      </c>
      <c r="D56" s="20" t="n">
        <v>76</v>
      </c>
      <c r="E56" s="21" t="n">
        <v>0.02</v>
      </c>
      <c r="F56" s="21" t="n">
        <v>0.02</v>
      </c>
    </row>
    <row r="57" customFormat="false" ht="23.85" hidden="false" customHeight="false" outlineLevel="0" collapsed="false">
      <c r="A57" s="19" t="s">
        <v>19</v>
      </c>
      <c r="B57" s="19" t="s">
        <v>16</v>
      </c>
      <c r="C57" s="19" t="s">
        <v>14</v>
      </c>
      <c r="D57" s="20" t="n">
        <v>77</v>
      </c>
      <c r="E57" s="21" t="n">
        <v>0.02</v>
      </c>
      <c r="F57" s="21" t="n">
        <v>0.02</v>
      </c>
    </row>
    <row r="58" customFormat="false" ht="23.85" hidden="false" customHeight="false" outlineLevel="0" collapsed="false">
      <c r="A58" s="19" t="s">
        <v>19</v>
      </c>
      <c r="B58" s="19" t="s">
        <v>16</v>
      </c>
      <c r="C58" s="19" t="s">
        <v>14</v>
      </c>
      <c r="D58" s="20" t="n">
        <v>78</v>
      </c>
      <c r="E58" s="21" t="n">
        <v>0.02</v>
      </c>
      <c r="F58" s="21" t="n">
        <v>0.02</v>
      </c>
    </row>
    <row r="59" customFormat="false" ht="23.85" hidden="false" customHeight="false" outlineLevel="0" collapsed="false">
      <c r="A59" s="19" t="s">
        <v>19</v>
      </c>
      <c r="B59" s="19" t="s">
        <v>16</v>
      </c>
      <c r="C59" s="19" t="s">
        <v>14</v>
      </c>
      <c r="D59" s="20" t="n">
        <v>79</v>
      </c>
      <c r="E59" s="21" t="n">
        <v>0.02</v>
      </c>
      <c r="F59" s="21" t="n">
        <v>0.02</v>
      </c>
    </row>
    <row r="60" customFormat="false" ht="23.85" hidden="false" customHeight="false" outlineLevel="0" collapsed="false">
      <c r="A60" s="19" t="s">
        <v>19</v>
      </c>
      <c r="B60" s="19" t="s">
        <v>16</v>
      </c>
      <c r="C60" s="19" t="s">
        <v>14</v>
      </c>
      <c r="D60" s="20" t="n">
        <v>80</v>
      </c>
      <c r="E60" s="21" t="n">
        <v>0.02</v>
      </c>
      <c r="F60" s="21" t="n">
        <v>0.02</v>
      </c>
    </row>
    <row r="61" customFormat="false" ht="23.85" hidden="false" customHeight="false" outlineLevel="0" collapsed="false">
      <c r="A61" s="19" t="s">
        <v>19</v>
      </c>
      <c r="B61" s="19" t="s">
        <v>16</v>
      </c>
      <c r="C61" s="19" t="s">
        <v>14</v>
      </c>
      <c r="D61" s="20" t="n">
        <v>81</v>
      </c>
      <c r="E61" s="21" t="n">
        <v>0.02</v>
      </c>
      <c r="F61" s="21" t="n">
        <v>0.02</v>
      </c>
    </row>
    <row r="62" customFormat="false" ht="23.85" hidden="false" customHeight="false" outlineLevel="0" collapsed="false">
      <c r="A62" s="19" t="s">
        <v>19</v>
      </c>
      <c r="B62" s="19" t="s">
        <v>16</v>
      </c>
      <c r="C62" s="19" t="s">
        <v>14</v>
      </c>
      <c r="D62" s="20" t="n">
        <v>82</v>
      </c>
      <c r="E62" s="21" t="n">
        <v>0.02</v>
      </c>
      <c r="F62" s="21" t="n">
        <v>0.02</v>
      </c>
    </row>
    <row r="63" customFormat="false" ht="23.85" hidden="false" customHeight="false" outlineLevel="0" collapsed="false">
      <c r="A63" s="19" t="s">
        <v>19</v>
      </c>
      <c r="B63" s="19" t="s">
        <v>16</v>
      </c>
      <c r="C63" s="19" t="s">
        <v>14</v>
      </c>
      <c r="D63" s="20" t="n">
        <v>83</v>
      </c>
      <c r="E63" s="21" t="n">
        <v>0.02</v>
      </c>
      <c r="F63" s="21" t="n">
        <v>0.02</v>
      </c>
    </row>
    <row r="64" customFormat="false" ht="23.85" hidden="false" customHeight="false" outlineLevel="0" collapsed="false">
      <c r="A64" s="19" t="s">
        <v>19</v>
      </c>
      <c r="B64" s="19" t="s">
        <v>16</v>
      </c>
      <c r="C64" s="19" t="s">
        <v>14</v>
      </c>
      <c r="D64" s="20" t="n">
        <v>84</v>
      </c>
      <c r="E64" s="21" t="n">
        <v>0.02</v>
      </c>
      <c r="F64" s="21" t="n">
        <v>0.02</v>
      </c>
    </row>
    <row r="65" customFormat="false" ht="23.85" hidden="false" customHeight="false" outlineLevel="0" collapsed="false">
      <c r="A65" s="19" t="s">
        <v>19</v>
      </c>
      <c r="B65" s="19" t="s">
        <v>16</v>
      </c>
      <c r="C65" s="19" t="s">
        <v>14</v>
      </c>
      <c r="D65" s="20" t="n">
        <v>85</v>
      </c>
      <c r="E65" s="21" t="n">
        <v>0.02</v>
      </c>
      <c r="F65" s="21" t="n">
        <v>0.02</v>
      </c>
    </row>
    <row r="66" customFormat="false" ht="23.85" hidden="false" customHeight="false" outlineLevel="0" collapsed="false">
      <c r="A66" s="19" t="s">
        <v>19</v>
      </c>
      <c r="B66" s="19" t="s">
        <v>16</v>
      </c>
      <c r="C66" s="19" t="s">
        <v>14</v>
      </c>
      <c r="D66" s="20" t="n">
        <v>86</v>
      </c>
      <c r="E66" s="21" t="n">
        <v>0.02</v>
      </c>
      <c r="F66" s="21" t="n">
        <v>0.02</v>
      </c>
    </row>
    <row r="67" customFormat="false" ht="23.85" hidden="false" customHeight="false" outlineLevel="0" collapsed="false">
      <c r="A67" s="19" t="s">
        <v>19</v>
      </c>
      <c r="B67" s="19" t="s">
        <v>16</v>
      </c>
      <c r="C67" s="19" t="s">
        <v>14</v>
      </c>
      <c r="D67" s="20" t="n">
        <v>87</v>
      </c>
      <c r="E67" s="21" t="n">
        <v>0.02</v>
      </c>
      <c r="F67" s="21" t="n">
        <v>0.02</v>
      </c>
    </row>
    <row r="68" customFormat="false" ht="23.85" hidden="false" customHeight="false" outlineLevel="0" collapsed="false">
      <c r="A68" s="19" t="s">
        <v>19</v>
      </c>
      <c r="B68" s="19" t="s">
        <v>16</v>
      </c>
      <c r="C68" s="19" t="s">
        <v>14</v>
      </c>
      <c r="D68" s="20" t="n">
        <v>88</v>
      </c>
      <c r="E68" s="21" t="n">
        <v>0.02</v>
      </c>
      <c r="F68" s="21" t="n">
        <v>0.02</v>
      </c>
    </row>
    <row r="69" customFormat="false" ht="23.85" hidden="false" customHeight="false" outlineLevel="0" collapsed="false">
      <c r="A69" s="19" t="s">
        <v>19</v>
      </c>
      <c r="B69" s="19" t="s">
        <v>16</v>
      </c>
      <c r="C69" s="19" t="s">
        <v>14</v>
      </c>
      <c r="D69" s="20" t="n">
        <v>89</v>
      </c>
      <c r="E69" s="21" t="n">
        <v>0.02</v>
      </c>
      <c r="F69" s="21" t="n">
        <v>0.02</v>
      </c>
    </row>
    <row r="70" customFormat="false" ht="23.85" hidden="false" customHeight="false" outlineLevel="0" collapsed="false">
      <c r="A70" s="19" t="s">
        <v>19</v>
      </c>
      <c r="B70" s="19" t="s">
        <v>16</v>
      </c>
      <c r="C70" s="19" t="s">
        <v>14</v>
      </c>
      <c r="D70" s="20" t="n">
        <v>90</v>
      </c>
      <c r="E70" s="21" t="n">
        <v>0.02</v>
      </c>
      <c r="F70" s="21" t="n">
        <v>0.02</v>
      </c>
    </row>
    <row r="71" customFormat="false" ht="23.85" hidden="false" customHeight="false" outlineLevel="0" collapsed="false">
      <c r="A71" s="19" t="s">
        <v>19</v>
      </c>
      <c r="B71" s="19" t="s">
        <v>16</v>
      </c>
      <c r="C71" s="19" t="s">
        <v>14</v>
      </c>
      <c r="D71" s="20" t="n">
        <v>91</v>
      </c>
      <c r="E71" s="21" t="n">
        <v>0.02</v>
      </c>
      <c r="F71" s="21" t="n">
        <v>0.02</v>
      </c>
    </row>
    <row r="72" customFormat="false" ht="23.85" hidden="false" customHeight="false" outlineLevel="0" collapsed="false">
      <c r="A72" s="19" t="s">
        <v>19</v>
      </c>
      <c r="B72" s="19" t="s">
        <v>16</v>
      </c>
      <c r="C72" s="19" t="s">
        <v>14</v>
      </c>
      <c r="D72" s="20" t="n">
        <v>92</v>
      </c>
      <c r="E72" s="21" t="n">
        <v>0.02</v>
      </c>
      <c r="F72" s="21" t="n">
        <v>0.02</v>
      </c>
    </row>
    <row r="73" customFormat="false" ht="23.85" hidden="false" customHeight="false" outlineLevel="0" collapsed="false">
      <c r="A73" s="19" t="s">
        <v>19</v>
      </c>
      <c r="B73" s="19" t="s">
        <v>16</v>
      </c>
      <c r="C73" s="19" t="s">
        <v>14</v>
      </c>
      <c r="D73" s="20" t="n">
        <v>93</v>
      </c>
      <c r="E73" s="21" t="n">
        <v>0.02</v>
      </c>
      <c r="F73" s="21" t="n">
        <v>0.02</v>
      </c>
    </row>
    <row r="74" customFormat="false" ht="23.85" hidden="false" customHeight="false" outlineLevel="0" collapsed="false">
      <c r="A74" s="19" t="s">
        <v>19</v>
      </c>
      <c r="B74" s="19" t="s">
        <v>16</v>
      </c>
      <c r="C74" s="19" t="s">
        <v>14</v>
      </c>
      <c r="D74" s="20" t="n">
        <v>94</v>
      </c>
      <c r="E74" s="21" t="n">
        <v>0.02</v>
      </c>
      <c r="F74" s="21" t="n">
        <v>0.02</v>
      </c>
    </row>
    <row r="75" customFormat="false" ht="23.85" hidden="false" customHeight="false" outlineLevel="0" collapsed="false">
      <c r="A75" s="19" t="s">
        <v>19</v>
      </c>
      <c r="B75" s="19" t="s">
        <v>16</v>
      </c>
      <c r="C75" s="19" t="s">
        <v>14</v>
      </c>
      <c r="D75" s="20" t="n">
        <v>95</v>
      </c>
      <c r="E75" s="21" t="n">
        <v>0.02</v>
      </c>
      <c r="F75" s="21" t="n">
        <v>0.02</v>
      </c>
    </row>
    <row r="76" customFormat="false" ht="23.85" hidden="false" customHeight="false" outlineLevel="0" collapsed="false">
      <c r="A76" s="19" t="s">
        <v>19</v>
      </c>
      <c r="B76" s="19" t="s">
        <v>16</v>
      </c>
      <c r="C76" s="19" t="s">
        <v>14</v>
      </c>
      <c r="D76" s="20" t="n">
        <v>96</v>
      </c>
      <c r="E76" s="21" t="n">
        <v>0.02</v>
      </c>
      <c r="F76" s="21" t="n">
        <v>0.02</v>
      </c>
    </row>
    <row r="77" customFormat="false" ht="23.85" hidden="false" customHeight="false" outlineLevel="0" collapsed="false">
      <c r="A77" s="19" t="s">
        <v>20</v>
      </c>
      <c r="B77" s="19" t="s">
        <v>16</v>
      </c>
      <c r="C77" s="19" t="s">
        <v>14</v>
      </c>
      <c r="D77" s="20" t="n">
        <v>104</v>
      </c>
      <c r="E77" s="21" t="n">
        <v>0.02</v>
      </c>
      <c r="F77" s="21" t="n">
        <v>0.02</v>
      </c>
    </row>
    <row r="78" customFormat="false" ht="23.85" hidden="false" customHeight="false" outlineLevel="0" collapsed="false">
      <c r="A78" s="19" t="s">
        <v>20</v>
      </c>
      <c r="B78" s="19" t="s">
        <v>16</v>
      </c>
      <c r="C78" s="19" t="s">
        <v>14</v>
      </c>
      <c r="D78" s="20" t="n">
        <v>105</v>
      </c>
      <c r="E78" s="21" t="n">
        <v>0.02</v>
      </c>
      <c r="F78" s="21" t="n">
        <v>0.02</v>
      </c>
    </row>
    <row r="79" customFormat="false" ht="23.85" hidden="false" customHeight="false" outlineLevel="0" collapsed="false">
      <c r="A79" s="19" t="s">
        <v>20</v>
      </c>
      <c r="B79" s="19" t="s">
        <v>16</v>
      </c>
      <c r="C79" s="19" t="s">
        <v>14</v>
      </c>
      <c r="D79" s="20" t="n">
        <v>106</v>
      </c>
      <c r="E79" s="21" t="n">
        <v>0.02</v>
      </c>
      <c r="F79" s="21" t="n">
        <v>0.02</v>
      </c>
    </row>
    <row r="80" customFormat="false" ht="23.85" hidden="false" customHeight="false" outlineLevel="0" collapsed="false">
      <c r="A80" s="19" t="s">
        <v>20</v>
      </c>
      <c r="B80" s="19" t="s">
        <v>16</v>
      </c>
      <c r="C80" s="19" t="s">
        <v>14</v>
      </c>
      <c r="D80" s="20" t="n">
        <v>107</v>
      </c>
      <c r="E80" s="21" t="n">
        <v>0.02</v>
      </c>
      <c r="F80" s="21" t="n">
        <v>0.02</v>
      </c>
    </row>
    <row r="81" customFormat="false" ht="23.85" hidden="false" customHeight="false" outlineLevel="0" collapsed="false">
      <c r="A81" s="19" t="s">
        <v>20</v>
      </c>
      <c r="B81" s="19" t="s">
        <v>16</v>
      </c>
      <c r="C81" s="19" t="s">
        <v>14</v>
      </c>
      <c r="D81" s="20" t="n">
        <v>108</v>
      </c>
      <c r="E81" s="21" t="n">
        <v>0.02</v>
      </c>
      <c r="F81" s="21" t="n">
        <v>0.02</v>
      </c>
    </row>
    <row r="82" customFormat="false" ht="23.85" hidden="false" customHeight="false" outlineLevel="0" collapsed="false">
      <c r="A82" s="19" t="s">
        <v>20</v>
      </c>
      <c r="B82" s="19" t="s">
        <v>16</v>
      </c>
      <c r="C82" s="19" t="s">
        <v>14</v>
      </c>
      <c r="D82" s="20" t="n">
        <v>109</v>
      </c>
      <c r="E82" s="21" t="n">
        <v>0.02</v>
      </c>
      <c r="F82" s="21" t="n">
        <v>0.02</v>
      </c>
    </row>
    <row r="83" customFormat="false" ht="23.85" hidden="false" customHeight="false" outlineLevel="0" collapsed="false">
      <c r="A83" s="19" t="s">
        <v>20</v>
      </c>
      <c r="B83" s="19" t="s">
        <v>16</v>
      </c>
      <c r="C83" s="19" t="s">
        <v>14</v>
      </c>
      <c r="D83" s="20" t="n">
        <v>110</v>
      </c>
      <c r="E83" s="21" t="n">
        <v>0.02</v>
      </c>
      <c r="F83" s="21" t="n">
        <v>0.02</v>
      </c>
    </row>
    <row r="84" customFormat="false" ht="13.8" hidden="false" customHeight="false" outlineLevel="0" collapsed="false">
      <c r="A84" s="19" t="s">
        <v>21</v>
      </c>
      <c r="B84" s="19" t="s">
        <v>16</v>
      </c>
      <c r="C84" s="19" t="s">
        <v>14</v>
      </c>
      <c r="D84" s="20" t="n">
        <v>114</v>
      </c>
      <c r="E84" s="21" t="n">
        <v>0.02</v>
      </c>
      <c r="F84" s="21" t="n">
        <v>0.02</v>
      </c>
    </row>
    <row r="85" customFormat="false" ht="13.8" hidden="false" customHeight="false" outlineLevel="0" collapsed="false">
      <c r="A85" s="19" t="s">
        <v>21</v>
      </c>
      <c r="B85" s="19" t="s">
        <v>16</v>
      </c>
      <c r="C85" s="19" t="s">
        <v>14</v>
      </c>
      <c r="D85" s="20" t="n">
        <v>115</v>
      </c>
      <c r="E85" s="21" t="n">
        <v>0.02</v>
      </c>
      <c r="F85" s="21" t="n">
        <v>0.02</v>
      </c>
    </row>
    <row r="86" customFormat="false" ht="13.8" hidden="false" customHeight="false" outlineLevel="0" collapsed="false">
      <c r="A86" s="19" t="s">
        <v>22</v>
      </c>
      <c r="B86" s="19" t="s">
        <v>16</v>
      </c>
      <c r="C86" s="19" t="s">
        <v>14</v>
      </c>
      <c r="D86" s="20" t="n">
        <v>57</v>
      </c>
      <c r="E86" s="21" t="n">
        <v>0.02</v>
      </c>
      <c r="F86" s="21" t="n">
        <v>0.02</v>
      </c>
    </row>
    <row r="87" customFormat="false" ht="13.8" hidden="false" customHeight="false" outlineLevel="0" collapsed="false">
      <c r="A87" s="19" t="s">
        <v>22</v>
      </c>
      <c r="B87" s="19" t="s">
        <v>16</v>
      </c>
      <c r="C87" s="19" t="s">
        <v>14</v>
      </c>
      <c r="D87" s="20" t="n">
        <v>58</v>
      </c>
      <c r="E87" s="21" t="n">
        <v>0.02</v>
      </c>
      <c r="F87" s="21" t="n">
        <v>0.02</v>
      </c>
    </row>
    <row r="88" customFormat="false" ht="13.8" hidden="false" customHeight="false" outlineLevel="0" collapsed="false">
      <c r="A88" s="19" t="s">
        <v>22</v>
      </c>
      <c r="B88" s="19" t="s">
        <v>16</v>
      </c>
      <c r="C88" s="19" t="s">
        <v>14</v>
      </c>
      <c r="D88" s="20" t="n">
        <v>60</v>
      </c>
      <c r="E88" s="21" t="n">
        <v>0.02</v>
      </c>
      <c r="F88" s="21" t="n">
        <v>0.02</v>
      </c>
    </row>
    <row r="89" customFormat="false" ht="13.8" hidden="false" customHeight="false" outlineLevel="0" collapsed="false">
      <c r="A89" s="19" t="s">
        <v>22</v>
      </c>
      <c r="B89" s="19" t="s">
        <v>16</v>
      </c>
      <c r="C89" s="19" t="s">
        <v>14</v>
      </c>
      <c r="D89" s="20" t="n">
        <v>61</v>
      </c>
      <c r="E89" s="21" t="n">
        <v>0.02</v>
      </c>
      <c r="F89" s="21" t="n">
        <v>0.02</v>
      </c>
    </row>
    <row r="90" customFormat="false" ht="13.8" hidden="false" customHeight="false" outlineLevel="0" collapsed="false">
      <c r="A90" s="19" t="s">
        <v>22</v>
      </c>
      <c r="B90" s="19" t="s">
        <v>16</v>
      </c>
      <c r="C90" s="19" t="s">
        <v>14</v>
      </c>
      <c r="D90" s="20" t="n">
        <v>62</v>
      </c>
      <c r="E90" s="21" t="n">
        <v>0.02</v>
      </c>
      <c r="F90" s="21" t="n">
        <v>0.02</v>
      </c>
    </row>
    <row r="91" customFormat="false" ht="13.8" hidden="false" customHeight="false" outlineLevel="0" collapsed="false">
      <c r="A91" s="19" t="s">
        <v>22</v>
      </c>
      <c r="B91" s="19" t="s">
        <v>16</v>
      </c>
      <c r="C91" s="19" t="s">
        <v>14</v>
      </c>
      <c r="D91" s="20" t="n">
        <v>63</v>
      </c>
      <c r="E91" s="21" t="n">
        <v>0.02</v>
      </c>
      <c r="F91" s="21" t="n">
        <v>0.02</v>
      </c>
    </row>
    <row r="92" customFormat="false" ht="13.8" hidden="false" customHeight="false" outlineLevel="0" collapsed="false">
      <c r="A92" s="19" t="s">
        <v>22</v>
      </c>
      <c r="B92" s="19" t="s">
        <v>16</v>
      </c>
      <c r="C92" s="19" t="s">
        <v>14</v>
      </c>
      <c r="D92" s="20" t="n">
        <v>64</v>
      </c>
      <c r="E92" s="21" t="n">
        <v>0.02</v>
      </c>
      <c r="F92" s="21" t="n">
        <v>0.02</v>
      </c>
    </row>
    <row r="93" customFormat="false" ht="13.8" hidden="false" customHeight="false" outlineLevel="0" collapsed="false">
      <c r="A93" s="19" t="s">
        <v>22</v>
      </c>
      <c r="B93" s="19" t="s">
        <v>16</v>
      </c>
      <c r="C93" s="19" t="s">
        <v>14</v>
      </c>
      <c r="D93" s="20" t="n">
        <v>65</v>
      </c>
      <c r="E93" s="21" t="n">
        <v>0.02</v>
      </c>
      <c r="F93" s="21" t="n">
        <v>0.02</v>
      </c>
    </row>
    <row r="94" customFormat="false" ht="13.8" hidden="false" customHeight="false" outlineLevel="0" collapsed="false">
      <c r="A94" s="19" t="s">
        <v>22</v>
      </c>
      <c r="B94" s="19" t="s">
        <v>16</v>
      </c>
      <c r="C94" s="19" t="s">
        <v>14</v>
      </c>
      <c r="D94" s="20" t="n">
        <v>66</v>
      </c>
      <c r="E94" s="21" t="n">
        <v>0.02</v>
      </c>
      <c r="F94" s="21" t="n">
        <v>0.02</v>
      </c>
    </row>
    <row r="95" customFormat="false" ht="13.8" hidden="false" customHeight="false" outlineLevel="0" collapsed="false">
      <c r="A95" s="19" t="s">
        <v>22</v>
      </c>
      <c r="B95" s="19" t="s">
        <v>16</v>
      </c>
      <c r="C95" s="19" t="s">
        <v>14</v>
      </c>
      <c r="D95" s="20" t="n">
        <v>67</v>
      </c>
      <c r="E95" s="21" t="n">
        <v>0.02</v>
      </c>
      <c r="F95" s="21" t="n">
        <v>0.02</v>
      </c>
    </row>
    <row r="96" customFormat="false" ht="13.8" hidden="false" customHeight="false" outlineLevel="0" collapsed="false">
      <c r="A96" s="19" t="s">
        <v>22</v>
      </c>
      <c r="B96" s="19" t="s">
        <v>16</v>
      </c>
      <c r="C96" s="19" t="s">
        <v>14</v>
      </c>
      <c r="D96" s="20" t="n">
        <v>68</v>
      </c>
      <c r="E96" s="21" t="n">
        <v>0.02</v>
      </c>
      <c r="F96" s="21" t="n">
        <v>0.02</v>
      </c>
    </row>
    <row r="97" customFormat="false" ht="23.85" hidden="false" customHeight="false" outlineLevel="0" collapsed="false">
      <c r="A97" s="19" t="s">
        <v>23</v>
      </c>
      <c r="B97" s="19" t="s">
        <v>16</v>
      </c>
      <c r="C97" s="19" t="s">
        <v>14</v>
      </c>
      <c r="D97" s="20" t="n">
        <v>70</v>
      </c>
      <c r="E97" s="21" t="n">
        <v>0.02</v>
      </c>
      <c r="F97" s="21" t="n">
        <v>0.02</v>
      </c>
    </row>
    <row r="98" customFormat="false" ht="23.85" hidden="false" customHeight="false" outlineLevel="0" collapsed="false">
      <c r="A98" s="19" t="s">
        <v>23</v>
      </c>
      <c r="B98" s="19" t="s">
        <v>16</v>
      </c>
      <c r="C98" s="19" t="s">
        <v>14</v>
      </c>
      <c r="D98" s="20" t="n">
        <v>71</v>
      </c>
      <c r="E98" s="21" t="n">
        <v>0.02</v>
      </c>
      <c r="F98" s="21" t="n">
        <v>0.02</v>
      </c>
    </row>
    <row r="99" customFormat="false" ht="13.8" hidden="false" customHeight="false" outlineLevel="0" collapsed="false">
      <c r="A99" s="19" t="s">
        <v>24</v>
      </c>
      <c r="B99" s="19" t="s">
        <v>16</v>
      </c>
      <c r="C99" s="19" t="s">
        <v>14</v>
      </c>
      <c r="D99" s="20" t="n">
        <v>67</v>
      </c>
      <c r="E99" s="21" t="n">
        <v>0.02</v>
      </c>
      <c r="F99" s="21" t="n">
        <v>0.02</v>
      </c>
    </row>
    <row r="100" customFormat="false" ht="13.8" hidden="false" customHeight="false" outlineLevel="0" collapsed="false">
      <c r="A100" s="19" t="s">
        <v>24</v>
      </c>
      <c r="B100" s="19" t="s">
        <v>16</v>
      </c>
      <c r="C100" s="19" t="s">
        <v>14</v>
      </c>
      <c r="D100" s="20" t="n">
        <v>68</v>
      </c>
      <c r="E100" s="21" t="n">
        <v>0.02</v>
      </c>
      <c r="F100" s="21" t="n">
        <v>0.02</v>
      </c>
    </row>
    <row r="101" customFormat="false" ht="13.8" hidden="false" customHeight="false" outlineLevel="0" collapsed="false">
      <c r="A101" s="19" t="s">
        <v>24</v>
      </c>
      <c r="B101" s="19" t="s">
        <v>16</v>
      </c>
      <c r="C101" s="19" t="s">
        <v>14</v>
      </c>
      <c r="D101" s="20" t="n">
        <v>69</v>
      </c>
      <c r="E101" s="21" t="n">
        <v>0.02</v>
      </c>
      <c r="F101" s="21" t="n">
        <v>0.02</v>
      </c>
    </row>
    <row r="102" customFormat="false" ht="13.8" hidden="false" customHeight="false" outlineLevel="0" collapsed="false">
      <c r="A102" s="19" t="s">
        <v>24</v>
      </c>
      <c r="B102" s="19" t="s">
        <v>16</v>
      </c>
      <c r="C102" s="19" t="s">
        <v>14</v>
      </c>
      <c r="D102" s="20" t="n">
        <v>70</v>
      </c>
      <c r="E102" s="21" t="n">
        <v>0.02</v>
      </c>
      <c r="F102" s="21" t="n">
        <v>0.02</v>
      </c>
    </row>
    <row r="103" customFormat="false" ht="13.8" hidden="false" customHeight="false" outlineLevel="0" collapsed="false">
      <c r="A103" s="19" t="s">
        <v>24</v>
      </c>
      <c r="B103" s="19" t="s">
        <v>16</v>
      </c>
      <c r="C103" s="19" t="s">
        <v>14</v>
      </c>
      <c r="D103" s="20" t="n">
        <v>71</v>
      </c>
      <c r="E103" s="21" t="n">
        <v>0.02</v>
      </c>
      <c r="F103" s="21" t="n">
        <v>0.02</v>
      </c>
    </row>
    <row r="104" customFormat="false" ht="13.8" hidden="false" customHeight="false" outlineLevel="0" collapsed="false">
      <c r="A104" s="19" t="s">
        <v>24</v>
      </c>
      <c r="B104" s="19" t="s">
        <v>16</v>
      </c>
      <c r="C104" s="19" t="s">
        <v>14</v>
      </c>
      <c r="D104" s="20" t="n">
        <v>72</v>
      </c>
      <c r="E104" s="21" t="n">
        <v>0.02</v>
      </c>
      <c r="F104" s="21" t="n">
        <v>0.02</v>
      </c>
    </row>
    <row r="105" customFormat="false" ht="13.8" hidden="false" customHeight="false" outlineLevel="0" collapsed="false">
      <c r="A105" s="19" t="s">
        <v>24</v>
      </c>
      <c r="B105" s="19" t="s">
        <v>16</v>
      </c>
      <c r="C105" s="19" t="s">
        <v>14</v>
      </c>
      <c r="D105" s="20" t="n">
        <v>73</v>
      </c>
      <c r="E105" s="21" t="n">
        <v>0.02</v>
      </c>
      <c r="F105" s="21" t="n">
        <v>0.02</v>
      </c>
    </row>
    <row r="106" customFormat="false" ht="13.8" hidden="false" customHeight="false" outlineLevel="0" collapsed="false">
      <c r="A106" s="19" t="s">
        <v>25</v>
      </c>
      <c r="B106" s="19" t="s">
        <v>16</v>
      </c>
      <c r="C106" s="19" t="s">
        <v>14</v>
      </c>
      <c r="D106" s="20" t="n">
        <v>97</v>
      </c>
      <c r="E106" s="21" t="n">
        <v>0.02</v>
      </c>
      <c r="F106" s="21" t="n">
        <v>0.02</v>
      </c>
    </row>
    <row r="107" customFormat="false" ht="13.8" hidden="false" customHeight="false" outlineLevel="0" collapsed="false">
      <c r="A107" s="19" t="s">
        <v>25</v>
      </c>
      <c r="B107" s="19" t="s">
        <v>16</v>
      </c>
      <c r="C107" s="19" t="s">
        <v>14</v>
      </c>
      <c r="D107" s="20" t="n">
        <v>98</v>
      </c>
      <c r="E107" s="21" t="n">
        <v>0.02</v>
      </c>
      <c r="F107" s="21" t="n">
        <v>0.02</v>
      </c>
    </row>
    <row r="108" customFormat="false" ht="13.8" hidden="false" customHeight="false" outlineLevel="0" collapsed="false">
      <c r="A108" s="19" t="s">
        <v>25</v>
      </c>
      <c r="B108" s="19" t="s">
        <v>16</v>
      </c>
      <c r="C108" s="19" t="s">
        <v>14</v>
      </c>
      <c r="D108" s="20" t="n">
        <v>99</v>
      </c>
      <c r="E108" s="21" t="n">
        <v>0.02</v>
      </c>
      <c r="F108" s="21" t="n">
        <v>0.02</v>
      </c>
    </row>
    <row r="109" customFormat="false" ht="13.8" hidden="false" customHeight="false" outlineLevel="0" collapsed="false">
      <c r="A109" s="19" t="s">
        <v>25</v>
      </c>
      <c r="B109" s="19" t="s">
        <v>16</v>
      </c>
      <c r="C109" s="19" t="s">
        <v>14</v>
      </c>
      <c r="D109" s="20" t="n">
        <v>100</v>
      </c>
      <c r="E109" s="21" t="n">
        <v>0.02</v>
      </c>
      <c r="F109" s="21" t="n">
        <v>0.02</v>
      </c>
    </row>
    <row r="110" customFormat="false" ht="13.8" hidden="false" customHeight="false" outlineLevel="0" collapsed="false">
      <c r="A110" s="19" t="s">
        <v>25</v>
      </c>
      <c r="B110" s="19" t="s">
        <v>16</v>
      </c>
      <c r="C110" s="19" t="s">
        <v>14</v>
      </c>
      <c r="D110" s="20" t="n">
        <v>101</v>
      </c>
      <c r="E110" s="21" t="n">
        <v>0.02</v>
      </c>
      <c r="F110" s="21" t="n">
        <v>0.02</v>
      </c>
    </row>
    <row r="111" customFormat="false" ht="13.8" hidden="false" customHeight="false" outlineLevel="0" collapsed="false">
      <c r="A111" s="19" t="s">
        <v>25</v>
      </c>
      <c r="B111" s="19" t="s">
        <v>16</v>
      </c>
      <c r="C111" s="19" t="s">
        <v>14</v>
      </c>
      <c r="D111" s="20" t="n">
        <v>102</v>
      </c>
      <c r="E111" s="21" t="n">
        <v>0.02</v>
      </c>
      <c r="F111" s="21" t="n">
        <v>0.02</v>
      </c>
    </row>
    <row r="112" customFormat="false" ht="13.8" hidden="false" customHeight="false" outlineLevel="0" collapsed="false">
      <c r="A112" s="19" t="s">
        <v>25</v>
      </c>
      <c r="B112" s="19" t="s">
        <v>16</v>
      </c>
      <c r="C112" s="19" t="s">
        <v>14</v>
      </c>
      <c r="D112" s="20" t="n">
        <v>103</v>
      </c>
      <c r="E112" s="21" t="n">
        <v>0.02</v>
      </c>
      <c r="F112" s="21" t="n">
        <v>0.02</v>
      </c>
    </row>
    <row r="113" customFormat="false" ht="35.05" hidden="false" customHeight="false" outlineLevel="0" collapsed="false">
      <c r="A113" s="19" t="s">
        <v>26</v>
      </c>
      <c r="B113" s="19" t="s">
        <v>16</v>
      </c>
      <c r="C113" s="19" t="s">
        <v>14</v>
      </c>
      <c r="D113" s="20" t="n">
        <v>129</v>
      </c>
      <c r="E113" s="21" t="n">
        <v>0.02</v>
      </c>
      <c r="F113" s="21" t="n">
        <v>0.02</v>
      </c>
    </row>
    <row r="114" customFormat="false" ht="13.8" hidden="false" customHeight="false" outlineLevel="0" collapsed="false">
      <c r="A114" s="19" t="s">
        <v>27</v>
      </c>
      <c r="B114" s="19" t="s">
        <v>16</v>
      </c>
      <c r="C114" s="19" t="s">
        <v>14</v>
      </c>
      <c r="D114" s="20" t="n">
        <v>142</v>
      </c>
      <c r="E114" s="21" t="n">
        <v>0.02</v>
      </c>
      <c r="F114" s="21" t="n">
        <v>0.02</v>
      </c>
    </row>
    <row r="115" customFormat="false" ht="13.8" hidden="false" customHeight="false" outlineLevel="0" collapsed="false">
      <c r="A115" s="19" t="s">
        <v>27</v>
      </c>
      <c r="B115" s="19" t="s">
        <v>16</v>
      </c>
      <c r="C115" s="19" t="s">
        <v>14</v>
      </c>
      <c r="D115" s="20" t="n">
        <v>143</v>
      </c>
      <c r="E115" s="21" t="n">
        <v>0.02</v>
      </c>
      <c r="F115" s="21" t="n">
        <v>0.02</v>
      </c>
    </row>
    <row r="116" customFormat="false" ht="13.8" hidden="false" customHeight="false" outlineLevel="0" collapsed="false">
      <c r="A116" s="19" t="s">
        <v>28</v>
      </c>
      <c r="B116" s="19" t="s">
        <v>16</v>
      </c>
      <c r="C116" s="19" t="s">
        <v>14</v>
      </c>
      <c r="D116" s="20" t="n">
        <v>138</v>
      </c>
      <c r="E116" s="21" t="n">
        <v>0.02</v>
      </c>
      <c r="F116" s="21" t="n">
        <v>0.02</v>
      </c>
    </row>
    <row r="117" customFormat="false" ht="13.8" hidden="false" customHeight="false" outlineLevel="0" collapsed="false">
      <c r="A117" s="19" t="s">
        <v>28</v>
      </c>
      <c r="B117" s="19" t="s">
        <v>16</v>
      </c>
      <c r="C117" s="19" t="s">
        <v>14</v>
      </c>
      <c r="D117" s="22" t="n">
        <v>139</v>
      </c>
      <c r="E117" s="21" t="n">
        <v>0.02</v>
      </c>
      <c r="F117" s="21" t="n">
        <v>0.02</v>
      </c>
    </row>
    <row r="118" customFormat="false" ht="13.8" hidden="false" customHeight="false" outlineLevel="0" collapsed="false">
      <c r="A118" s="19" t="s">
        <v>28</v>
      </c>
      <c r="B118" s="19" t="s">
        <v>16</v>
      </c>
      <c r="C118" s="19" t="s">
        <v>14</v>
      </c>
      <c r="D118" s="22" t="n">
        <v>140</v>
      </c>
      <c r="E118" s="21" t="n">
        <v>0.02</v>
      </c>
      <c r="F118" s="21" t="n">
        <v>0.02</v>
      </c>
    </row>
    <row r="119" customFormat="false" ht="13.8" hidden="false" customHeight="false" outlineLevel="0" collapsed="false">
      <c r="A119" s="19" t="s">
        <v>28</v>
      </c>
      <c r="B119" s="19" t="s">
        <v>16</v>
      </c>
      <c r="C119" s="19" t="s">
        <v>14</v>
      </c>
      <c r="D119" s="22" t="n">
        <v>141</v>
      </c>
      <c r="E119" s="21" t="n">
        <v>0.02</v>
      </c>
      <c r="F119" s="21" t="n">
        <v>0.02</v>
      </c>
    </row>
    <row r="120" customFormat="false" ht="23.85" hidden="false" customHeight="false" outlineLevel="0" collapsed="false">
      <c r="A120" s="19" t="s">
        <v>29</v>
      </c>
      <c r="B120" s="19" t="s">
        <v>30</v>
      </c>
      <c r="C120" s="19" t="s">
        <v>31</v>
      </c>
      <c r="D120" s="20" t="n">
        <v>234</v>
      </c>
      <c r="E120" s="21"/>
      <c r="F120" s="21"/>
    </row>
    <row r="121" customFormat="false" ht="23.85" hidden="false" customHeight="false" outlineLevel="0" collapsed="false">
      <c r="A121" s="19" t="s">
        <v>29</v>
      </c>
      <c r="B121" s="19" t="s">
        <v>30</v>
      </c>
      <c r="C121" s="19" t="s">
        <v>31</v>
      </c>
      <c r="D121" s="20" t="n">
        <v>235</v>
      </c>
      <c r="E121" s="21"/>
      <c r="F121" s="21"/>
    </row>
    <row r="122" customFormat="false" ht="23.85" hidden="false" customHeight="false" outlineLevel="0" collapsed="false">
      <c r="A122" s="19" t="s">
        <v>29</v>
      </c>
      <c r="B122" s="19" t="s">
        <v>30</v>
      </c>
      <c r="C122" s="19" t="s">
        <v>31</v>
      </c>
      <c r="D122" s="20" t="n">
        <v>236</v>
      </c>
      <c r="E122" s="21"/>
      <c r="F122" s="21"/>
    </row>
    <row r="123" customFormat="false" ht="23.85" hidden="false" customHeight="false" outlineLevel="0" collapsed="false">
      <c r="A123" s="19" t="s">
        <v>29</v>
      </c>
      <c r="B123" s="19" t="s">
        <v>30</v>
      </c>
      <c r="C123" s="19" t="s">
        <v>31</v>
      </c>
      <c r="D123" s="20" t="n">
        <v>237</v>
      </c>
      <c r="E123" s="21"/>
      <c r="F123" s="21"/>
    </row>
    <row r="124" customFormat="false" ht="23.85" hidden="false" customHeight="false" outlineLevel="0" collapsed="false">
      <c r="A124" s="19" t="s">
        <v>29</v>
      </c>
      <c r="B124" s="19" t="s">
        <v>30</v>
      </c>
      <c r="C124" s="19" t="s">
        <v>31</v>
      </c>
      <c r="D124" s="20" t="n">
        <v>238</v>
      </c>
      <c r="E124" s="21"/>
      <c r="F124" s="21"/>
    </row>
    <row r="125" customFormat="false" ht="23.85" hidden="false" customHeight="false" outlineLevel="0" collapsed="false">
      <c r="A125" s="19" t="s">
        <v>29</v>
      </c>
      <c r="B125" s="19" t="s">
        <v>30</v>
      </c>
      <c r="C125" s="19" t="s">
        <v>31</v>
      </c>
      <c r="D125" s="20" t="n">
        <v>239</v>
      </c>
      <c r="E125" s="21"/>
      <c r="F125" s="21"/>
    </row>
    <row r="126" customFormat="false" ht="23.85" hidden="false" customHeight="false" outlineLevel="0" collapsed="false">
      <c r="A126" s="19" t="s">
        <v>29</v>
      </c>
      <c r="B126" s="19" t="s">
        <v>30</v>
      </c>
      <c r="C126" s="19" t="s">
        <v>31</v>
      </c>
      <c r="D126" s="20" t="n">
        <v>240</v>
      </c>
      <c r="E126" s="21"/>
      <c r="F126" s="21"/>
    </row>
    <row r="127" customFormat="false" ht="23.85" hidden="false" customHeight="false" outlineLevel="0" collapsed="false">
      <c r="A127" s="19" t="s">
        <v>29</v>
      </c>
      <c r="B127" s="19" t="s">
        <v>30</v>
      </c>
      <c r="C127" s="19" t="s">
        <v>31</v>
      </c>
      <c r="D127" s="20" t="n">
        <v>241</v>
      </c>
      <c r="E127" s="21"/>
      <c r="F127" s="21"/>
    </row>
    <row r="128" customFormat="false" ht="23.85" hidden="false" customHeight="false" outlineLevel="0" collapsed="false">
      <c r="A128" s="19" t="s">
        <v>29</v>
      </c>
      <c r="B128" s="19" t="s">
        <v>30</v>
      </c>
      <c r="C128" s="19" t="s">
        <v>31</v>
      </c>
      <c r="D128" s="20" t="n">
        <v>242</v>
      </c>
      <c r="E128" s="21"/>
      <c r="F128" s="21"/>
    </row>
    <row r="129" customFormat="false" ht="23.85" hidden="false" customHeight="false" outlineLevel="0" collapsed="false">
      <c r="A129" s="19" t="s">
        <v>29</v>
      </c>
      <c r="B129" s="19" t="s">
        <v>30</v>
      </c>
      <c r="C129" s="19" t="s">
        <v>31</v>
      </c>
      <c r="D129" s="20" t="n">
        <v>243</v>
      </c>
      <c r="E129" s="21"/>
      <c r="F129" s="21"/>
    </row>
    <row r="130" customFormat="false" ht="23.85" hidden="false" customHeight="false" outlineLevel="0" collapsed="false">
      <c r="A130" s="19" t="s">
        <v>29</v>
      </c>
      <c r="B130" s="19" t="s">
        <v>30</v>
      </c>
      <c r="C130" s="19" t="s">
        <v>31</v>
      </c>
      <c r="D130" s="20" t="n">
        <v>244</v>
      </c>
      <c r="E130" s="21"/>
      <c r="F130" s="21"/>
    </row>
    <row r="131" customFormat="false" ht="23.85" hidden="false" customHeight="false" outlineLevel="0" collapsed="false">
      <c r="A131" s="19" t="s">
        <v>29</v>
      </c>
      <c r="B131" s="19" t="s">
        <v>30</v>
      </c>
      <c r="C131" s="19" t="s">
        <v>31</v>
      </c>
      <c r="D131" s="20" t="n">
        <v>245</v>
      </c>
      <c r="E131" s="21"/>
      <c r="F131" s="21"/>
    </row>
    <row r="132" customFormat="false" ht="23.85" hidden="false" customHeight="false" outlineLevel="0" collapsed="false">
      <c r="A132" s="19" t="s">
        <v>29</v>
      </c>
      <c r="B132" s="19" t="s">
        <v>30</v>
      </c>
      <c r="C132" s="19" t="s">
        <v>31</v>
      </c>
      <c r="D132" s="20" t="n">
        <v>246</v>
      </c>
      <c r="E132" s="21"/>
      <c r="F132" s="21"/>
    </row>
    <row r="133" customFormat="false" ht="23.85" hidden="false" customHeight="false" outlineLevel="0" collapsed="false">
      <c r="A133" s="19" t="s">
        <v>29</v>
      </c>
      <c r="B133" s="19" t="s">
        <v>30</v>
      </c>
      <c r="C133" s="19" t="s">
        <v>31</v>
      </c>
      <c r="D133" s="20" t="n">
        <v>247</v>
      </c>
      <c r="E133" s="21"/>
      <c r="F133" s="21"/>
    </row>
    <row r="134" customFormat="false" ht="23.85" hidden="false" customHeight="false" outlineLevel="0" collapsed="false">
      <c r="A134" s="19" t="s">
        <v>29</v>
      </c>
      <c r="B134" s="19" t="s">
        <v>30</v>
      </c>
      <c r="C134" s="19" t="s">
        <v>31</v>
      </c>
      <c r="D134" s="20" t="n">
        <v>248</v>
      </c>
      <c r="E134" s="21"/>
      <c r="F134" s="21"/>
    </row>
    <row r="135" customFormat="false" ht="23.85" hidden="false" customHeight="false" outlineLevel="0" collapsed="false">
      <c r="A135" s="19" t="s">
        <v>29</v>
      </c>
      <c r="B135" s="19" t="s">
        <v>30</v>
      </c>
      <c r="C135" s="19" t="s">
        <v>31</v>
      </c>
      <c r="D135" s="20" t="n">
        <v>249</v>
      </c>
      <c r="E135" s="21"/>
      <c r="F135" s="21"/>
    </row>
    <row r="136" customFormat="false" ht="23.85" hidden="false" customHeight="false" outlineLevel="0" collapsed="false">
      <c r="A136" s="19" t="s">
        <v>29</v>
      </c>
      <c r="B136" s="19" t="s">
        <v>30</v>
      </c>
      <c r="C136" s="19" t="s">
        <v>31</v>
      </c>
      <c r="D136" s="20" t="n">
        <v>250</v>
      </c>
      <c r="E136" s="21"/>
      <c r="F136" s="21"/>
    </row>
    <row r="137" customFormat="false" ht="23.85" hidden="false" customHeight="false" outlineLevel="0" collapsed="false">
      <c r="A137" s="19" t="s">
        <v>29</v>
      </c>
      <c r="B137" s="19" t="s">
        <v>30</v>
      </c>
      <c r="C137" s="19" t="s">
        <v>31</v>
      </c>
      <c r="D137" s="20" t="n">
        <v>251</v>
      </c>
      <c r="E137" s="21"/>
      <c r="F137" s="21"/>
    </row>
    <row r="138" customFormat="false" ht="23.85" hidden="false" customHeight="false" outlineLevel="0" collapsed="false">
      <c r="A138" s="19" t="s">
        <v>29</v>
      </c>
      <c r="B138" s="19" t="s">
        <v>30</v>
      </c>
      <c r="C138" s="19" t="s">
        <v>31</v>
      </c>
      <c r="D138" s="20" t="n">
        <v>252</v>
      </c>
      <c r="E138" s="21"/>
      <c r="F138" s="21"/>
    </row>
    <row r="139" customFormat="false" ht="23.85" hidden="false" customHeight="false" outlineLevel="0" collapsed="false">
      <c r="A139" s="19" t="s">
        <v>29</v>
      </c>
      <c r="B139" s="19" t="s">
        <v>30</v>
      </c>
      <c r="C139" s="19" t="s">
        <v>31</v>
      </c>
      <c r="D139" s="20" t="n">
        <v>253</v>
      </c>
      <c r="E139" s="21"/>
      <c r="F139" s="21"/>
    </row>
    <row r="140" customFormat="false" ht="23.85" hidden="false" customHeight="false" outlineLevel="0" collapsed="false">
      <c r="A140" s="19" t="s">
        <v>29</v>
      </c>
      <c r="B140" s="19" t="s">
        <v>30</v>
      </c>
      <c r="C140" s="19" t="s">
        <v>31</v>
      </c>
      <c r="D140" s="20" t="n">
        <v>254</v>
      </c>
      <c r="E140" s="21"/>
      <c r="F140" s="21"/>
    </row>
    <row r="141" customFormat="false" ht="23.85" hidden="false" customHeight="false" outlineLevel="0" collapsed="false">
      <c r="A141" s="19" t="s">
        <v>29</v>
      </c>
      <c r="B141" s="19" t="s">
        <v>30</v>
      </c>
      <c r="C141" s="19" t="s">
        <v>31</v>
      </c>
      <c r="D141" s="20" t="n">
        <v>255</v>
      </c>
      <c r="E141" s="21"/>
      <c r="F141" s="21"/>
    </row>
    <row r="142" customFormat="false" ht="23.85" hidden="false" customHeight="false" outlineLevel="0" collapsed="false">
      <c r="A142" s="19" t="s">
        <v>29</v>
      </c>
      <c r="B142" s="19" t="s">
        <v>30</v>
      </c>
      <c r="C142" s="19" t="s">
        <v>31</v>
      </c>
      <c r="D142" s="20" t="n">
        <v>256</v>
      </c>
      <c r="E142" s="21"/>
      <c r="F142" s="21"/>
    </row>
    <row r="143" customFormat="false" ht="23.85" hidden="false" customHeight="false" outlineLevel="0" collapsed="false">
      <c r="A143" s="19" t="s">
        <v>29</v>
      </c>
      <c r="B143" s="19" t="s">
        <v>30</v>
      </c>
      <c r="C143" s="19" t="s">
        <v>31</v>
      </c>
      <c r="D143" s="20" t="n">
        <v>257</v>
      </c>
      <c r="E143" s="21"/>
      <c r="F143" s="21"/>
    </row>
    <row r="144" customFormat="false" ht="23.85" hidden="false" customHeight="false" outlineLevel="0" collapsed="false">
      <c r="A144" s="19" t="s">
        <v>29</v>
      </c>
      <c r="B144" s="19" t="s">
        <v>30</v>
      </c>
      <c r="C144" s="19" t="s">
        <v>31</v>
      </c>
      <c r="D144" s="20" t="n">
        <v>258</v>
      </c>
      <c r="E144" s="21"/>
      <c r="F144" s="21"/>
    </row>
    <row r="145" customFormat="false" ht="23.85" hidden="false" customHeight="false" outlineLevel="0" collapsed="false">
      <c r="A145" s="19" t="s">
        <v>29</v>
      </c>
      <c r="B145" s="19" t="s">
        <v>30</v>
      </c>
      <c r="C145" s="19" t="s">
        <v>31</v>
      </c>
      <c r="D145" s="20" t="n">
        <v>259</v>
      </c>
      <c r="E145" s="21"/>
      <c r="F145" s="21"/>
    </row>
    <row r="146" customFormat="false" ht="23.85" hidden="false" customHeight="false" outlineLevel="0" collapsed="false">
      <c r="A146" s="19" t="s">
        <v>29</v>
      </c>
      <c r="B146" s="19" t="s">
        <v>30</v>
      </c>
      <c r="C146" s="19" t="s">
        <v>31</v>
      </c>
      <c r="D146" s="20" t="n">
        <v>260</v>
      </c>
      <c r="E146" s="21"/>
      <c r="F146" s="21"/>
    </row>
    <row r="147" customFormat="false" ht="23.85" hidden="false" customHeight="false" outlineLevel="0" collapsed="false">
      <c r="A147" s="19" t="s">
        <v>29</v>
      </c>
      <c r="B147" s="19" t="s">
        <v>30</v>
      </c>
      <c r="C147" s="19" t="s">
        <v>31</v>
      </c>
      <c r="D147" s="20" t="n">
        <v>261</v>
      </c>
      <c r="E147" s="21"/>
      <c r="F147" s="21"/>
    </row>
    <row r="148" customFormat="false" ht="13.8" hidden="false" customHeight="false" outlineLevel="0" collapsed="false">
      <c r="A148" s="19" t="s">
        <v>32</v>
      </c>
      <c r="B148" s="19" t="s">
        <v>30</v>
      </c>
      <c r="C148" s="19" t="s">
        <v>31</v>
      </c>
      <c r="D148" s="20" t="n">
        <v>116</v>
      </c>
      <c r="E148" s="21"/>
      <c r="F148" s="21"/>
    </row>
    <row r="149" customFormat="false" ht="13.8" hidden="false" customHeight="false" outlineLevel="0" collapsed="false">
      <c r="A149" s="19" t="s">
        <v>32</v>
      </c>
      <c r="B149" s="19" t="s">
        <v>30</v>
      </c>
      <c r="C149" s="19" t="s">
        <v>31</v>
      </c>
      <c r="D149" s="20" t="n">
        <v>117</v>
      </c>
      <c r="E149" s="21"/>
      <c r="F149" s="21"/>
    </row>
    <row r="150" customFormat="false" ht="13.8" hidden="false" customHeight="false" outlineLevel="0" collapsed="false">
      <c r="A150" s="19" t="s">
        <v>32</v>
      </c>
      <c r="B150" s="19" t="s">
        <v>30</v>
      </c>
      <c r="C150" s="19" t="s">
        <v>31</v>
      </c>
      <c r="D150" s="20" t="n">
        <v>118</v>
      </c>
      <c r="E150" s="21"/>
      <c r="F150" s="21"/>
    </row>
    <row r="151" customFormat="false" ht="13.8" hidden="false" customHeight="false" outlineLevel="0" collapsed="false">
      <c r="A151" s="19" t="s">
        <v>32</v>
      </c>
      <c r="B151" s="19" t="s">
        <v>30</v>
      </c>
      <c r="C151" s="19" t="s">
        <v>31</v>
      </c>
      <c r="D151" s="20" t="n">
        <v>119</v>
      </c>
      <c r="E151" s="21"/>
      <c r="F151" s="21"/>
    </row>
    <row r="152" customFormat="false" ht="13.8" hidden="false" customHeight="false" outlineLevel="0" collapsed="false">
      <c r="A152" s="19" t="s">
        <v>32</v>
      </c>
      <c r="B152" s="19" t="s">
        <v>30</v>
      </c>
      <c r="C152" s="19" t="s">
        <v>31</v>
      </c>
      <c r="D152" s="20" t="n">
        <v>120</v>
      </c>
      <c r="E152" s="21"/>
      <c r="F152" s="21"/>
    </row>
    <row r="153" customFormat="false" ht="13.8" hidden="false" customHeight="false" outlineLevel="0" collapsed="false">
      <c r="A153" s="19" t="s">
        <v>32</v>
      </c>
      <c r="B153" s="19" t="s">
        <v>30</v>
      </c>
      <c r="C153" s="19" t="s">
        <v>31</v>
      </c>
      <c r="D153" s="20" t="n">
        <v>121</v>
      </c>
      <c r="E153" s="21"/>
      <c r="F153" s="21"/>
    </row>
    <row r="154" customFormat="false" ht="13.8" hidden="false" customHeight="false" outlineLevel="0" collapsed="false">
      <c r="A154" s="19" t="s">
        <v>32</v>
      </c>
      <c r="B154" s="19" t="s">
        <v>30</v>
      </c>
      <c r="C154" s="19" t="s">
        <v>31</v>
      </c>
      <c r="D154" s="20" t="n">
        <v>122</v>
      </c>
      <c r="E154" s="21"/>
      <c r="F154" s="21"/>
    </row>
    <row r="155" customFormat="false" ht="13.8" hidden="false" customHeight="false" outlineLevel="0" collapsed="false">
      <c r="A155" s="19" t="s">
        <v>32</v>
      </c>
      <c r="B155" s="19" t="s">
        <v>30</v>
      </c>
      <c r="C155" s="19" t="s">
        <v>31</v>
      </c>
      <c r="D155" s="20" t="n">
        <v>123</v>
      </c>
      <c r="E155" s="21"/>
      <c r="F155" s="21"/>
    </row>
    <row r="156" customFormat="false" ht="13.8" hidden="false" customHeight="false" outlineLevel="0" collapsed="false">
      <c r="A156" s="19" t="s">
        <v>32</v>
      </c>
      <c r="B156" s="19" t="s">
        <v>30</v>
      </c>
      <c r="C156" s="19" t="s">
        <v>31</v>
      </c>
      <c r="D156" s="20" t="n">
        <v>124</v>
      </c>
      <c r="E156" s="21"/>
      <c r="F156" s="21"/>
    </row>
    <row r="157" customFormat="false" ht="13.8" hidden="false" customHeight="false" outlineLevel="0" collapsed="false">
      <c r="A157" s="19" t="s">
        <v>32</v>
      </c>
      <c r="B157" s="19" t="s">
        <v>30</v>
      </c>
      <c r="C157" s="19" t="s">
        <v>31</v>
      </c>
      <c r="D157" s="20" t="n">
        <v>125</v>
      </c>
      <c r="E157" s="21"/>
      <c r="F157" s="21"/>
    </row>
    <row r="158" customFormat="false" ht="13.8" hidden="false" customHeight="false" outlineLevel="0" collapsed="false">
      <c r="A158" s="19" t="s">
        <v>32</v>
      </c>
      <c r="B158" s="19" t="s">
        <v>30</v>
      </c>
      <c r="C158" s="19" t="s">
        <v>31</v>
      </c>
      <c r="D158" s="20" t="n">
        <v>126</v>
      </c>
      <c r="E158" s="21"/>
      <c r="F158" s="21"/>
    </row>
    <row r="159" customFormat="false" ht="13.8" hidden="false" customHeight="false" outlineLevel="0" collapsed="false">
      <c r="A159" s="19" t="s">
        <v>32</v>
      </c>
      <c r="B159" s="19" t="s">
        <v>30</v>
      </c>
      <c r="C159" s="19" t="s">
        <v>31</v>
      </c>
      <c r="D159" s="20" t="n">
        <v>127</v>
      </c>
      <c r="E159" s="21"/>
      <c r="F159" s="21"/>
    </row>
    <row r="160" customFormat="false" ht="13.8" hidden="false" customHeight="false" outlineLevel="0" collapsed="false">
      <c r="A160" s="19" t="s">
        <v>32</v>
      </c>
      <c r="B160" s="19" t="s">
        <v>30</v>
      </c>
      <c r="C160" s="19" t="s">
        <v>31</v>
      </c>
      <c r="D160" s="20" t="n">
        <v>128</v>
      </c>
      <c r="E160" s="21"/>
      <c r="F160" s="21"/>
    </row>
    <row r="161" customFormat="false" ht="13.8" hidden="false" customHeight="false" outlineLevel="0" collapsed="false">
      <c r="A161" s="19" t="s">
        <v>32</v>
      </c>
      <c r="B161" s="19" t="s">
        <v>30</v>
      </c>
      <c r="C161" s="19" t="s">
        <v>31</v>
      </c>
      <c r="D161" s="20" t="n">
        <v>129</v>
      </c>
      <c r="E161" s="21"/>
      <c r="F161" s="21"/>
    </row>
    <row r="162" customFormat="false" ht="13.8" hidden="false" customHeight="false" outlineLevel="0" collapsed="false">
      <c r="A162" s="19" t="s">
        <v>32</v>
      </c>
      <c r="B162" s="19" t="s">
        <v>30</v>
      </c>
      <c r="C162" s="19" t="s">
        <v>31</v>
      </c>
      <c r="D162" s="20" t="n">
        <v>130</v>
      </c>
      <c r="E162" s="21"/>
      <c r="F162" s="21"/>
    </row>
    <row r="163" customFormat="false" ht="13.8" hidden="false" customHeight="false" outlineLevel="0" collapsed="false">
      <c r="A163" s="19" t="s">
        <v>32</v>
      </c>
      <c r="B163" s="19" t="s">
        <v>30</v>
      </c>
      <c r="C163" s="19" t="s">
        <v>31</v>
      </c>
      <c r="D163" s="20" t="n">
        <v>131</v>
      </c>
      <c r="E163" s="21"/>
      <c r="F163" s="21"/>
    </row>
    <row r="164" customFormat="false" ht="13.8" hidden="false" customHeight="false" outlineLevel="0" collapsed="false">
      <c r="A164" s="19" t="s">
        <v>32</v>
      </c>
      <c r="B164" s="19" t="s">
        <v>30</v>
      </c>
      <c r="C164" s="19" t="s">
        <v>31</v>
      </c>
      <c r="D164" s="20" t="n">
        <v>132</v>
      </c>
      <c r="E164" s="21"/>
      <c r="F164" s="21"/>
    </row>
    <row r="165" customFormat="false" ht="13.8" hidden="false" customHeight="false" outlineLevel="0" collapsed="false">
      <c r="A165" s="19" t="s">
        <v>32</v>
      </c>
      <c r="B165" s="19" t="s">
        <v>30</v>
      </c>
      <c r="C165" s="19" t="s">
        <v>31</v>
      </c>
      <c r="D165" s="20" t="n">
        <v>133</v>
      </c>
      <c r="E165" s="21"/>
      <c r="F165" s="21"/>
    </row>
    <row r="166" customFormat="false" ht="13.8" hidden="false" customHeight="false" outlineLevel="0" collapsed="false">
      <c r="A166" s="19" t="s">
        <v>32</v>
      </c>
      <c r="B166" s="19" t="s">
        <v>30</v>
      </c>
      <c r="C166" s="19" t="s">
        <v>31</v>
      </c>
      <c r="D166" s="20" t="n">
        <v>134</v>
      </c>
      <c r="E166" s="21"/>
      <c r="F166" s="21"/>
    </row>
    <row r="167" customFormat="false" ht="13.8" hidden="false" customHeight="false" outlineLevel="0" collapsed="false">
      <c r="A167" s="19" t="s">
        <v>32</v>
      </c>
      <c r="B167" s="19" t="s">
        <v>30</v>
      </c>
      <c r="C167" s="19" t="s">
        <v>31</v>
      </c>
      <c r="D167" s="20" t="n">
        <v>135</v>
      </c>
      <c r="E167" s="21"/>
      <c r="F167" s="21"/>
    </row>
    <row r="168" customFormat="false" ht="13.8" hidden="false" customHeight="false" outlineLevel="0" collapsed="false">
      <c r="A168" s="19" t="s">
        <v>32</v>
      </c>
      <c r="B168" s="19" t="s">
        <v>30</v>
      </c>
      <c r="C168" s="19" t="s">
        <v>31</v>
      </c>
      <c r="D168" s="20" t="n">
        <v>136</v>
      </c>
      <c r="E168" s="21"/>
      <c r="F168" s="21"/>
    </row>
    <row r="169" customFormat="false" ht="13.8" hidden="false" customHeight="false" outlineLevel="0" collapsed="false">
      <c r="A169" s="19" t="s">
        <v>32</v>
      </c>
      <c r="B169" s="19" t="s">
        <v>30</v>
      </c>
      <c r="C169" s="19" t="s">
        <v>31</v>
      </c>
      <c r="D169" s="20" t="n">
        <v>137</v>
      </c>
      <c r="E169" s="21"/>
      <c r="F169" s="21"/>
    </row>
    <row r="170" customFormat="false" ht="13.8" hidden="false" customHeight="false" outlineLevel="0" collapsed="false">
      <c r="A170" s="19" t="s">
        <v>32</v>
      </c>
      <c r="B170" s="19" t="s">
        <v>30</v>
      </c>
      <c r="C170" s="19" t="s">
        <v>31</v>
      </c>
      <c r="D170" s="20" t="n">
        <v>138</v>
      </c>
      <c r="E170" s="21"/>
      <c r="F170" s="21"/>
    </row>
    <row r="171" customFormat="false" ht="13.8" hidden="false" customHeight="false" outlineLevel="0" collapsed="false">
      <c r="A171" s="19" t="s">
        <v>32</v>
      </c>
      <c r="B171" s="19" t="s">
        <v>30</v>
      </c>
      <c r="C171" s="19" t="s">
        <v>31</v>
      </c>
      <c r="D171" s="20" t="n">
        <v>139</v>
      </c>
      <c r="E171" s="21"/>
      <c r="F171" s="21"/>
    </row>
    <row r="172" customFormat="false" ht="13.8" hidden="false" customHeight="false" outlineLevel="0" collapsed="false">
      <c r="A172" s="19" t="s">
        <v>32</v>
      </c>
      <c r="B172" s="19" t="s">
        <v>30</v>
      </c>
      <c r="C172" s="19" t="s">
        <v>31</v>
      </c>
      <c r="D172" s="20" t="n">
        <v>140</v>
      </c>
      <c r="E172" s="21"/>
      <c r="F172" s="21"/>
    </row>
    <row r="173" customFormat="false" ht="13.8" hidden="false" customHeight="false" outlineLevel="0" collapsed="false">
      <c r="A173" s="19" t="s">
        <v>32</v>
      </c>
      <c r="B173" s="19" t="s">
        <v>30</v>
      </c>
      <c r="C173" s="19" t="s">
        <v>31</v>
      </c>
      <c r="D173" s="20" t="n">
        <v>141</v>
      </c>
      <c r="E173" s="21"/>
      <c r="F173" s="21"/>
    </row>
    <row r="174" customFormat="false" ht="13.8" hidden="false" customHeight="false" outlineLevel="0" collapsed="false">
      <c r="A174" s="19" t="s">
        <v>32</v>
      </c>
      <c r="B174" s="19" t="s">
        <v>30</v>
      </c>
      <c r="C174" s="19" t="s">
        <v>31</v>
      </c>
      <c r="D174" s="20" t="n">
        <v>142</v>
      </c>
      <c r="E174" s="21"/>
      <c r="F174" s="21"/>
    </row>
    <row r="175" customFormat="false" ht="13.8" hidden="false" customHeight="false" outlineLevel="0" collapsed="false">
      <c r="A175" s="19" t="s">
        <v>32</v>
      </c>
      <c r="B175" s="19" t="s">
        <v>30</v>
      </c>
      <c r="C175" s="19" t="s">
        <v>31</v>
      </c>
      <c r="D175" s="20" t="n">
        <v>143</v>
      </c>
      <c r="E175" s="21"/>
      <c r="F175" s="21"/>
    </row>
    <row r="176" customFormat="false" ht="13.8" hidden="false" customHeight="false" outlineLevel="0" collapsed="false">
      <c r="A176" s="19" t="s">
        <v>32</v>
      </c>
      <c r="B176" s="19" t="s">
        <v>30</v>
      </c>
      <c r="C176" s="19" t="s">
        <v>31</v>
      </c>
      <c r="D176" s="20" t="n">
        <v>144</v>
      </c>
      <c r="E176" s="21"/>
      <c r="F176" s="21"/>
    </row>
    <row r="177" customFormat="false" ht="13.8" hidden="false" customHeight="false" outlineLevel="0" collapsed="false">
      <c r="A177" s="19" t="s">
        <v>32</v>
      </c>
      <c r="B177" s="19" t="s">
        <v>30</v>
      </c>
      <c r="C177" s="19" t="s">
        <v>31</v>
      </c>
      <c r="D177" s="20" t="n">
        <v>145</v>
      </c>
      <c r="E177" s="21"/>
      <c r="F177" s="21"/>
    </row>
    <row r="178" customFormat="false" ht="13.8" hidden="false" customHeight="false" outlineLevel="0" collapsed="false">
      <c r="A178" s="19" t="s">
        <v>32</v>
      </c>
      <c r="B178" s="19" t="s">
        <v>30</v>
      </c>
      <c r="C178" s="19" t="s">
        <v>31</v>
      </c>
      <c r="D178" s="20" t="n">
        <v>146</v>
      </c>
      <c r="E178" s="21"/>
      <c r="F178" s="21"/>
    </row>
    <row r="179" customFormat="false" ht="13.8" hidden="false" customHeight="false" outlineLevel="0" collapsed="false">
      <c r="A179" s="19" t="s">
        <v>32</v>
      </c>
      <c r="B179" s="19" t="s">
        <v>30</v>
      </c>
      <c r="C179" s="19" t="s">
        <v>31</v>
      </c>
      <c r="D179" s="20" t="n">
        <v>147</v>
      </c>
      <c r="E179" s="21"/>
      <c r="F179" s="21"/>
    </row>
    <row r="180" customFormat="false" ht="13.8" hidden="false" customHeight="false" outlineLevel="0" collapsed="false">
      <c r="A180" s="19" t="s">
        <v>32</v>
      </c>
      <c r="B180" s="19" t="s">
        <v>30</v>
      </c>
      <c r="C180" s="19" t="s">
        <v>31</v>
      </c>
      <c r="D180" s="20" t="n">
        <v>148</v>
      </c>
      <c r="E180" s="21"/>
      <c r="F180" s="21"/>
    </row>
    <row r="181" customFormat="false" ht="13.8" hidden="false" customHeight="false" outlineLevel="0" collapsed="false">
      <c r="A181" s="19" t="s">
        <v>32</v>
      </c>
      <c r="B181" s="19" t="s">
        <v>30</v>
      </c>
      <c r="C181" s="19" t="s">
        <v>31</v>
      </c>
      <c r="D181" s="20" t="n">
        <v>149</v>
      </c>
      <c r="E181" s="21"/>
      <c r="F181" s="21"/>
    </row>
    <row r="182" customFormat="false" ht="13.8" hidden="false" customHeight="false" outlineLevel="0" collapsed="false">
      <c r="A182" s="19" t="s">
        <v>32</v>
      </c>
      <c r="B182" s="19" t="s">
        <v>30</v>
      </c>
      <c r="C182" s="19" t="s">
        <v>31</v>
      </c>
      <c r="D182" s="20" t="n">
        <v>150</v>
      </c>
      <c r="E182" s="21"/>
      <c r="F182" s="21"/>
    </row>
    <row r="183" customFormat="false" ht="13.8" hidden="false" customHeight="false" outlineLevel="0" collapsed="false">
      <c r="A183" s="19" t="s">
        <v>32</v>
      </c>
      <c r="B183" s="19" t="s">
        <v>30</v>
      </c>
      <c r="C183" s="19" t="s">
        <v>31</v>
      </c>
      <c r="D183" s="20" t="n">
        <v>151</v>
      </c>
      <c r="E183" s="21"/>
      <c r="F183" s="21"/>
    </row>
    <row r="184" customFormat="false" ht="13.8" hidden="false" customHeight="false" outlineLevel="0" collapsed="false">
      <c r="A184" s="19" t="s">
        <v>32</v>
      </c>
      <c r="B184" s="19" t="s">
        <v>30</v>
      </c>
      <c r="C184" s="19" t="s">
        <v>31</v>
      </c>
      <c r="D184" s="20" t="n">
        <v>152</v>
      </c>
      <c r="E184" s="21"/>
      <c r="F184" s="21"/>
    </row>
    <row r="185" customFormat="false" ht="13.8" hidden="false" customHeight="false" outlineLevel="0" collapsed="false">
      <c r="A185" s="19" t="s">
        <v>32</v>
      </c>
      <c r="B185" s="19" t="s">
        <v>30</v>
      </c>
      <c r="C185" s="19" t="s">
        <v>31</v>
      </c>
      <c r="D185" s="20" t="n">
        <v>153</v>
      </c>
      <c r="E185" s="21"/>
      <c r="F185" s="21"/>
    </row>
    <row r="186" customFormat="false" ht="13.8" hidden="false" customHeight="false" outlineLevel="0" collapsed="false">
      <c r="A186" s="19" t="s">
        <v>32</v>
      </c>
      <c r="B186" s="19" t="s">
        <v>30</v>
      </c>
      <c r="C186" s="19" t="s">
        <v>31</v>
      </c>
      <c r="D186" s="20" t="n">
        <v>154</v>
      </c>
      <c r="E186" s="21"/>
      <c r="F186" s="21"/>
    </row>
    <row r="187" customFormat="false" ht="13.8" hidden="false" customHeight="false" outlineLevel="0" collapsed="false">
      <c r="A187" s="19" t="s">
        <v>32</v>
      </c>
      <c r="B187" s="19" t="s">
        <v>30</v>
      </c>
      <c r="C187" s="19" t="s">
        <v>31</v>
      </c>
      <c r="D187" s="20" t="n">
        <v>155</v>
      </c>
      <c r="E187" s="21"/>
      <c r="F187" s="21"/>
    </row>
    <row r="188" customFormat="false" ht="13.8" hidden="false" customHeight="false" outlineLevel="0" collapsed="false">
      <c r="A188" s="19" t="s">
        <v>32</v>
      </c>
      <c r="B188" s="19" t="s">
        <v>30</v>
      </c>
      <c r="C188" s="19" t="s">
        <v>31</v>
      </c>
      <c r="D188" s="20" t="n">
        <v>156</v>
      </c>
      <c r="E188" s="21"/>
      <c r="F188" s="21"/>
    </row>
    <row r="189" customFormat="false" ht="13.8" hidden="false" customHeight="false" outlineLevel="0" collapsed="false">
      <c r="A189" s="19" t="s">
        <v>32</v>
      </c>
      <c r="B189" s="19" t="s">
        <v>30</v>
      </c>
      <c r="C189" s="19" t="s">
        <v>31</v>
      </c>
      <c r="D189" s="20" t="n">
        <v>157</v>
      </c>
      <c r="E189" s="21"/>
      <c r="F189" s="21"/>
    </row>
    <row r="190" customFormat="false" ht="13.8" hidden="false" customHeight="false" outlineLevel="0" collapsed="false">
      <c r="A190" s="19" t="s">
        <v>32</v>
      </c>
      <c r="B190" s="19" t="s">
        <v>30</v>
      </c>
      <c r="C190" s="19" t="s">
        <v>31</v>
      </c>
      <c r="D190" s="20" t="n">
        <v>158</v>
      </c>
      <c r="E190" s="21"/>
      <c r="F190" s="21"/>
    </row>
    <row r="191" customFormat="false" ht="13.8" hidden="false" customHeight="false" outlineLevel="0" collapsed="false">
      <c r="A191" s="19" t="s">
        <v>32</v>
      </c>
      <c r="B191" s="19" t="s">
        <v>30</v>
      </c>
      <c r="C191" s="19" t="s">
        <v>31</v>
      </c>
      <c r="D191" s="20" t="n">
        <v>159</v>
      </c>
      <c r="E191" s="21"/>
      <c r="F191" s="21"/>
    </row>
    <row r="192" customFormat="false" ht="13.8" hidden="false" customHeight="false" outlineLevel="0" collapsed="false">
      <c r="A192" s="19" t="s">
        <v>32</v>
      </c>
      <c r="B192" s="19" t="s">
        <v>30</v>
      </c>
      <c r="C192" s="19" t="s">
        <v>31</v>
      </c>
      <c r="D192" s="20" t="n">
        <v>160</v>
      </c>
      <c r="E192" s="21"/>
      <c r="F192" s="21"/>
    </row>
    <row r="193" customFormat="false" ht="13.8" hidden="false" customHeight="false" outlineLevel="0" collapsed="false">
      <c r="A193" s="19" t="s">
        <v>32</v>
      </c>
      <c r="B193" s="19" t="s">
        <v>30</v>
      </c>
      <c r="C193" s="19" t="s">
        <v>31</v>
      </c>
      <c r="D193" s="20" t="n">
        <v>161</v>
      </c>
      <c r="E193" s="21"/>
      <c r="F193" s="21"/>
    </row>
    <row r="194" customFormat="false" ht="13.8" hidden="false" customHeight="false" outlineLevel="0" collapsed="false">
      <c r="A194" s="19" t="s">
        <v>32</v>
      </c>
      <c r="B194" s="19" t="s">
        <v>30</v>
      </c>
      <c r="C194" s="19" t="s">
        <v>31</v>
      </c>
      <c r="D194" s="20" t="n">
        <v>162</v>
      </c>
      <c r="E194" s="21"/>
      <c r="F194" s="21"/>
    </row>
    <row r="195" customFormat="false" ht="13.8" hidden="false" customHeight="false" outlineLevel="0" collapsed="false">
      <c r="A195" s="19" t="s">
        <v>32</v>
      </c>
      <c r="B195" s="19" t="s">
        <v>30</v>
      </c>
      <c r="C195" s="19" t="s">
        <v>31</v>
      </c>
      <c r="D195" s="20" t="n">
        <v>163</v>
      </c>
      <c r="E195" s="21"/>
      <c r="F195" s="21"/>
    </row>
    <row r="196" customFormat="false" ht="13.8" hidden="false" customHeight="false" outlineLevel="0" collapsed="false">
      <c r="A196" s="19" t="s">
        <v>32</v>
      </c>
      <c r="B196" s="19" t="s">
        <v>30</v>
      </c>
      <c r="C196" s="19" t="s">
        <v>31</v>
      </c>
      <c r="D196" s="20" t="n">
        <v>164</v>
      </c>
      <c r="E196" s="21"/>
      <c r="F196" s="21"/>
    </row>
    <row r="197" customFormat="false" ht="13.8" hidden="false" customHeight="false" outlineLevel="0" collapsed="false">
      <c r="A197" s="19" t="s">
        <v>32</v>
      </c>
      <c r="B197" s="19" t="s">
        <v>30</v>
      </c>
      <c r="C197" s="19" t="s">
        <v>31</v>
      </c>
      <c r="D197" s="20" t="n">
        <v>165</v>
      </c>
      <c r="E197" s="21"/>
      <c r="F197" s="21"/>
    </row>
    <row r="198" customFormat="false" ht="13.8" hidden="false" customHeight="false" outlineLevel="0" collapsed="false">
      <c r="A198" s="19" t="s">
        <v>32</v>
      </c>
      <c r="B198" s="19" t="s">
        <v>30</v>
      </c>
      <c r="C198" s="19" t="s">
        <v>31</v>
      </c>
      <c r="D198" s="20" t="n">
        <v>166</v>
      </c>
      <c r="E198" s="21"/>
      <c r="F198" s="21"/>
    </row>
    <row r="199" customFormat="false" ht="13.8" hidden="false" customHeight="false" outlineLevel="0" collapsed="false">
      <c r="A199" s="19" t="s">
        <v>32</v>
      </c>
      <c r="B199" s="19" t="s">
        <v>30</v>
      </c>
      <c r="C199" s="19" t="s">
        <v>31</v>
      </c>
      <c r="D199" s="20" t="n">
        <v>167</v>
      </c>
      <c r="E199" s="21"/>
      <c r="F199" s="21"/>
    </row>
    <row r="200" customFormat="false" ht="13.8" hidden="false" customHeight="false" outlineLevel="0" collapsed="false">
      <c r="A200" s="19" t="s">
        <v>32</v>
      </c>
      <c r="B200" s="19" t="s">
        <v>30</v>
      </c>
      <c r="C200" s="19" t="s">
        <v>31</v>
      </c>
      <c r="D200" s="20" t="n">
        <v>168</v>
      </c>
      <c r="E200" s="21"/>
      <c r="F200" s="21"/>
    </row>
    <row r="201" customFormat="false" ht="13.8" hidden="false" customHeight="false" outlineLevel="0" collapsed="false">
      <c r="A201" s="19" t="s">
        <v>32</v>
      </c>
      <c r="B201" s="19" t="s">
        <v>30</v>
      </c>
      <c r="C201" s="19" t="s">
        <v>31</v>
      </c>
      <c r="D201" s="20" t="n">
        <v>169</v>
      </c>
      <c r="E201" s="21"/>
      <c r="F201" s="21"/>
    </row>
    <row r="202" customFormat="false" ht="13.8" hidden="false" customHeight="false" outlineLevel="0" collapsed="false">
      <c r="A202" s="19" t="s">
        <v>32</v>
      </c>
      <c r="B202" s="19" t="s">
        <v>30</v>
      </c>
      <c r="C202" s="19" t="s">
        <v>31</v>
      </c>
      <c r="D202" s="20" t="n">
        <v>170</v>
      </c>
      <c r="E202" s="21"/>
      <c r="F202" s="21"/>
    </row>
    <row r="203" customFormat="false" ht="13.8" hidden="false" customHeight="false" outlineLevel="0" collapsed="false">
      <c r="A203" s="19" t="s">
        <v>32</v>
      </c>
      <c r="B203" s="19" t="s">
        <v>30</v>
      </c>
      <c r="C203" s="19" t="s">
        <v>31</v>
      </c>
      <c r="D203" s="20" t="n">
        <v>171</v>
      </c>
      <c r="E203" s="21"/>
      <c r="F203" s="21"/>
    </row>
    <row r="204" customFormat="false" ht="13.8" hidden="false" customHeight="false" outlineLevel="0" collapsed="false">
      <c r="A204" s="19" t="s">
        <v>32</v>
      </c>
      <c r="B204" s="19" t="s">
        <v>30</v>
      </c>
      <c r="C204" s="19" t="s">
        <v>31</v>
      </c>
      <c r="D204" s="20" t="n">
        <v>172</v>
      </c>
      <c r="E204" s="21"/>
      <c r="F204" s="21"/>
    </row>
    <row r="205" customFormat="false" ht="13.8" hidden="false" customHeight="false" outlineLevel="0" collapsed="false">
      <c r="A205" s="19" t="s">
        <v>32</v>
      </c>
      <c r="B205" s="19" t="s">
        <v>30</v>
      </c>
      <c r="C205" s="19" t="s">
        <v>31</v>
      </c>
      <c r="D205" s="20" t="n">
        <v>173</v>
      </c>
      <c r="E205" s="21"/>
      <c r="F205" s="21"/>
    </row>
    <row r="206" customFormat="false" ht="13.8" hidden="false" customHeight="false" outlineLevel="0" collapsed="false">
      <c r="A206" s="19" t="s">
        <v>32</v>
      </c>
      <c r="B206" s="19" t="s">
        <v>30</v>
      </c>
      <c r="C206" s="19" t="s">
        <v>31</v>
      </c>
      <c r="D206" s="20" t="n">
        <v>174</v>
      </c>
      <c r="E206" s="21"/>
      <c r="F206" s="21"/>
    </row>
    <row r="207" customFormat="false" ht="13.8" hidden="false" customHeight="false" outlineLevel="0" collapsed="false">
      <c r="A207" s="19" t="s">
        <v>32</v>
      </c>
      <c r="B207" s="19" t="s">
        <v>30</v>
      </c>
      <c r="C207" s="19" t="s">
        <v>31</v>
      </c>
      <c r="D207" s="20" t="n">
        <v>175</v>
      </c>
      <c r="E207" s="21"/>
      <c r="F207" s="21"/>
    </row>
    <row r="208" customFormat="false" ht="13.8" hidden="false" customHeight="false" outlineLevel="0" collapsed="false">
      <c r="A208" s="19" t="s">
        <v>32</v>
      </c>
      <c r="B208" s="19" t="s">
        <v>30</v>
      </c>
      <c r="C208" s="19" t="s">
        <v>31</v>
      </c>
      <c r="D208" s="20" t="n">
        <v>176</v>
      </c>
      <c r="E208" s="21"/>
      <c r="F208" s="21"/>
    </row>
    <row r="209" customFormat="false" ht="13.8" hidden="false" customHeight="false" outlineLevel="0" collapsed="false">
      <c r="A209" s="19" t="s">
        <v>32</v>
      </c>
      <c r="B209" s="19" t="s">
        <v>30</v>
      </c>
      <c r="C209" s="19" t="s">
        <v>31</v>
      </c>
      <c r="D209" s="20" t="n">
        <v>177</v>
      </c>
      <c r="E209" s="21"/>
      <c r="F209" s="21"/>
    </row>
    <row r="210" customFormat="false" ht="13.8" hidden="false" customHeight="false" outlineLevel="0" collapsed="false">
      <c r="A210" s="19" t="s">
        <v>32</v>
      </c>
      <c r="B210" s="19" t="s">
        <v>30</v>
      </c>
      <c r="C210" s="19" t="s">
        <v>31</v>
      </c>
      <c r="D210" s="20" t="n">
        <v>178</v>
      </c>
      <c r="E210" s="21"/>
      <c r="F210" s="21"/>
    </row>
    <row r="211" customFormat="false" ht="13.8" hidden="false" customHeight="false" outlineLevel="0" collapsed="false">
      <c r="A211" s="19" t="s">
        <v>32</v>
      </c>
      <c r="B211" s="19" t="s">
        <v>30</v>
      </c>
      <c r="C211" s="19" t="s">
        <v>31</v>
      </c>
      <c r="D211" s="20" t="n">
        <v>179</v>
      </c>
      <c r="E211" s="21"/>
      <c r="F211" s="21"/>
    </row>
    <row r="212" customFormat="false" ht="13.8" hidden="false" customHeight="false" outlineLevel="0" collapsed="false">
      <c r="A212" s="19" t="s">
        <v>32</v>
      </c>
      <c r="B212" s="19" t="s">
        <v>30</v>
      </c>
      <c r="C212" s="19" t="s">
        <v>31</v>
      </c>
      <c r="D212" s="20" t="n">
        <v>180</v>
      </c>
      <c r="E212" s="21"/>
      <c r="F212" s="21"/>
    </row>
    <row r="213" customFormat="false" ht="13.8" hidden="false" customHeight="false" outlineLevel="0" collapsed="false">
      <c r="A213" s="19" t="s">
        <v>32</v>
      </c>
      <c r="B213" s="19" t="s">
        <v>30</v>
      </c>
      <c r="C213" s="19" t="s">
        <v>31</v>
      </c>
      <c r="D213" s="20" t="n">
        <v>181</v>
      </c>
      <c r="E213" s="21"/>
      <c r="F213" s="21"/>
    </row>
    <row r="214" customFormat="false" ht="13.8" hidden="false" customHeight="false" outlineLevel="0" collapsed="false">
      <c r="A214" s="19" t="s">
        <v>32</v>
      </c>
      <c r="B214" s="19" t="s">
        <v>30</v>
      </c>
      <c r="C214" s="19" t="s">
        <v>31</v>
      </c>
      <c r="D214" s="20" t="n">
        <v>182</v>
      </c>
      <c r="E214" s="21"/>
      <c r="F214" s="21"/>
    </row>
    <row r="215" customFormat="false" ht="13.8" hidden="false" customHeight="false" outlineLevel="0" collapsed="false">
      <c r="A215" s="19" t="s">
        <v>32</v>
      </c>
      <c r="B215" s="19" t="s">
        <v>30</v>
      </c>
      <c r="C215" s="19" t="s">
        <v>31</v>
      </c>
      <c r="D215" s="20" t="n">
        <v>183</v>
      </c>
      <c r="E215" s="21"/>
      <c r="F215" s="21"/>
    </row>
    <row r="216" customFormat="false" ht="13.8" hidden="false" customHeight="false" outlineLevel="0" collapsed="false">
      <c r="A216" s="19" t="s">
        <v>32</v>
      </c>
      <c r="B216" s="19" t="s">
        <v>30</v>
      </c>
      <c r="C216" s="19" t="s">
        <v>31</v>
      </c>
      <c r="D216" s="20" t="n">
        <v>184</v>
      </c>
      <c r="E216" s="21"/>
      <c r="F216" s="21"/>
    </row>
    <row r="217" customFormat="false" ht="13.8" hidden="false" customHeight="false" outlineLevel="0" collapsed="false">
      <c r="A217" s="19" t="s">
        <v>32</v>
      </c>
      <c r="B217" s="19" t="s">
        <v>30</v>
      </c>
      <c r="C217" s="19" t="s">
        <v>31</v>
      </c>
      <c r="D217" s="20" t="n">
        <v>185</v>
      </c>
      <c r="E217" s="21"/>
      <c r="F217" s="21"/>
    </row>
    <row r="218" customFormat="false" ht="13.8" hidden="false" customHeight="false" outlineLevel="0" collapsed="false">
      <c r="A218" s="19" t="s">
        <v>32</v>
      </c>
      <c r="B218" s="19" t="s">
        <v>30</v>
      </c>
      <c r="C218" s="19" t="s">
        <v>31</v>
      </c>
      <c r="D218" s="20" t="n">
        <v>186</v>
      </c>
      <c r="E218" s="21"/>
      <c r="F218" s="21"/>
    </row>
    <row r="219" customFormat="false" ht="13.8" hidden="false" customHeight="false" outlineLevel="0" collapsed="false">
      <c r="A219" s="19" t="s">
        <v>32</v>
      </c>
      <c r="B219" s="19" t="s">
        <v>30</v>
      </c>
      <c r="C219" s="19" t="s">
        <v>31</v>
      </c>
      <c r="D219" s="20" t="n">
        <v>187</v>
      </c>
      <c r="E219" s="21"/>
      <c r="F219" s="21"/>
    </row>
    <row r="220" customFormat="false" ht="13.8" hidden="false" customHeight="false" outlineLevel="0" collapsed="false">
      <c r="A220" s="19" t="s">
        <v>32</v>
      </c>
      <c r="B220" s="19" t="s">
        <v>30</v>
      </c>
      <c r="C220" s="19" t="s">
        <v>31</v>
      </c>
      <c r="D220" s="20" t="n">
        <v>188</v>
      </c>
      <c r="E220" s="21"/>
      <c r="F220" s="21"/>
    </row>
    <row r="221" customFormat="false" ht="13.8" hidden="false" customHeight="false" outlineLevel="0" collapsed="false">
      <c r="A221" s="19" t="s">
        <v>32</v>
      </c>
      <c r="B221" s="19" t="s">
        <v>30</v>
      </c>
      <c r="C221" s="19" t="s">
        <v>31</v>
      </c>
      <c r="D221" s="20" t="n">
        <v>189</v>
      </c>
      <c r="E221" s="21"/>
      <c r="F221" s="21"/>
    </row>
    <row r="222" customFormat="false" ht="13.8" hidden="false" customHeight="false" outlineLevel="0" collapsed="false">
      <c r="A222" s="19" t="s">
        <v>32</v>
      </c>
      <c r="B222" s="19" t="s">
        <v>30</v>
      </c>
      <c r="C222" s="19" t="s">
        <v>31</v>
      </c>
      <c r="D222" s="20" t="n">
        <v>190</v>
      </c>
      <c r="E222" s="21"/>
      <c r="F222" s="21"/>
    </row>
    <row r="223" customFormat="false" ht="13.8" hidden="false" customHeight="false" outlineLevel="0" collapsed="false">
      <c r="A223" s="19" t="s">
        <v>32</v>
      </c>
      <c r="B223" s="19" t="s">
        <v>30</v>
      </c>
      <c r="C223" s="19" t="s">
        <v>31</v>
      </c>
      <c r="D223" s="20" t="n">
        <v>191</v>
      </c>
      <c r="E223" s="21"/>
      <c r="F223" s="21"/>
    </row>
    <row r="224" customFormat="false" ht="13.8" hidden="false" customHeight="false" outlineLevel="0" collapsed="false">
      <c r="A224" s="19" t="s">
        <v>32</v>
      </c>
      <c r="B224" s="19" t="s">
        <v>30</v>
      </c>
      <c r="C224" s="19" t="s">
        <v>31</v>
      </c>
      <c r="D224" s="20" t="n">
        <v>192</v>
      </c>
      <c r="E224" s="21"/>
      <c r="F224" s="21"/>
    </row>
    <row r="225" customFormat="false" ht="13.8" hidden="false" customHeight="false" outlineLevel="0" collapsed="false">
      <c r="A225" s="19" t="s">
        <v>32</v>
      </c>
      <c r="B225" s="19" t="s">
        <v>30</v>
      </c>
      <c r="C225" s="19" t="s">
        <v>31</v>
      </c>
      <c r="D225" s="20" t="n">
        <v>193</v>
      </c>
      <c r="E225" s="21"/>
      <c r="F225" s="21"/>
    </row>
    <row r="226" customFormat="false" ht="13.8" hidden="false" customHeight="false" outlineLevel="0" collapsed="false">
      <c r="A226" s="19" t="s">
        <v>32</v>
      </c>
      <c r="B226" s="19" t="s">
        <v>30</v>
      </c>
      <c r="C226" s="19" t="s">
        <v>31</v>
      </c>
      <c r="D226" s="20" t="n">
        <v>194</v>
      </c>
      <c r="E226" s="21"/>
      <c r="F226" s="21"/>
    </row>
    <row r="227" customFormat="false" ht="13.8" hidden="false" customHeight="false" outlineLevel="0" collapsed="false">
      <c r="A227" s="19" t="s">
        <v>32</v>
      </c>
      <c r="B227" s="19" t="s">
        <v>30</v>
      </c>
      <c r="C227" s="19" t="s">
        <v>31</v>
      </c>
      <c r="D227" s="20" t="n">
        <v>195</v>
      </c>
      <c r="E227" s="21"/>
      <c r="F227" s="21"/>
    </row>
    <row r="228" customFormat="false" ht="13.8" hidden="false" customHeight="false" outlineLevel="0" collapsed="false">
      <c r="A228" s="19" t="s">
        <v>32</v>
      </c>
      <c r="B228" s="19" t="s">
        <v>30</v>
      </c>
      <c r="C228" s="19" t="s">
        <v>31</v>
      </c>
      <c r="D228" s="20" t="n">
        <v>196</v>
      </c>
      <c r="E228" s="21"/>
      <c r="F228" s="21"/>
    </row>
    <row r="229" customFormat="false" ht="13.8" hidden="false" customHeight="false" outlineLevel="0" collapsed="false">
      <c r="A229" s="19" t="s">
        <v>32</v>
      </c>
      <c r="B229" s="19" t="s">
        <v>30</v>
      </c>
      <c r="C229" s="19" t="s">
        <v>31</v>
      </c>
      <c r="D229" s="20" t="n">
        <v>197</v>
      </c>
      <c r="E229" s="21"/>
      <c r="F229" s="21"/>
    </row>
    <row r="230" customFormat="false" ht="13.8" hidden="false" customHeight="false" outlineLevel="0" collapsed="false">
      <c r="A230" s="19" t="s">
        <v>32</v>
      </c>
      <c r="B230" s="19" t="s">
        <v>30</v>
      </c>
      <c r="C230" s="19" t="s">
        <v>31</v>
      </c>
      <c r="D230" s="20" t="n">
        <v>198</v>
      </c>
      <c r="E230" s="21"/>
      <c r="F230" s="21"/>
    </row>
    <row r="231" customFormat="false" ht="13.8" hidden="false" customHeight="false" outlineLevel="0" collapsed="false">
      <c r="A231" s="19" t="s">
        <v>32</v>
      </c>
      <c r="B231" s="19" t="s">
        <v>30</v>
      </c>
      <c r="C231" s="19" t="s">
        <v>31</v>
      </c>
      <c r="D231" s="20" t="n">
        <v>199</v>
      </c>
      <c r="E231" s="21"/>
      <c r="F231" s="21"/>
    </row>
    <row r="232" customFormat="false" ht="13.8" hidden="false" customHeight="false" outlineLevel="0" collapsed="false">
      <c r="A232" s="19" t="s">
        <v>32</v>
      </c>
      <c r="B232" s="19" t="s">
        <v>30</v>
      </c>
      <c r="C232" s="19" t="s">
        <v>31</v>
      </c>
      <c r="D232" s="20" t="n">
        <v>200</v>
      </c>
      <c r="E232" s="21"/>
      <c r="F232" s="21"/>
    </row>
    <row r="233" customFormat="false" ht="13.8" hidden="false" customHeight="false" outlineLevel="0" collapsed="false">
      <c r="A233" s="19" t="s">
        <v>32</v>
      </c>
      <c r="B233" s="19" t="s">
        <v>30</v>
      </c>
      <c r="C233" s="19" t="s">
        <v>31</v>
      </c>
      <c r="D233" s="20" t="n">
        <v>201</v>
      </c>
      <c r="E233" s="21"/>
      <c r="F233" s="21"/>
    </row>
    <row r="234" customFormat="false" ht="13.8" hidden="false" customHeight="false" outlineLevel="0" collapsed="false">
      <c r="A234" s="19" t="s">
        <v>32</v>
      </c>
      <c r="B234" s="19" t="s">
        <v>30</v>
      </c>
      <c r="C234" s="19" t="s">
        <v>31</v>
      </c>
      <c r="D234" s="20" t="n">
        <v>202</v>
      </c>
      <c r="E234" s="21"/>
      <c r="F234" s="21"/>
    </row>
    <row r="235" customFormat="false" ht="13.8" hidden="false" customHeight="false" outlineLevel="0" collapsed="false">
      <c r="A235" s="19" t="s">
        <v>32</v>
      </c>
      <c r="B235" s="19" t="s">
        <v>30</v>
      </c>
      <c r="C235" s="19" t="s">
        <v>31</v>
      </c>
      <c r="D235" s="20" t="n">
        <v>203</v>
      </c>
      <c r="E235" s="21"/>
      <c r="F235" s="21"/>
    </row>
    <row r="236" customFormat="false" ht="13.8" hidden="false" customHeight="false" outlineLevel="0" collapsed="false">
      <c r="A236" s="19" t="s">
        <v>32</v>
      </c>
      <c r="B236" s="19" t="s">
        <v>30</v>
      </c>
      <c r="C236" s="19" t="s">
        <v>31</v>
      </c>
      <c r="D236" s="20" t="n">
        <v>204</v>
      </c>
      <c r="E236" s="21"/>
      <c r="F236" s="21"/>
    </row>
    <row r="237" customFormat="false" ht="13.8" hidden="false" customHeight="false" outlineLevel="0" collapsed="false">
      <c r="A237" s="19" t="s">
        <v>32</v>
      </c>
      <c r="B237" s="19" t="s">
        <v>30</v>
      </c>
      <c r="C237" s="19" t="s">
        <v>31</v>
      </c>
      <c r="D237" s="20" t="n">
        <v>205</v>
      </c>
      <c r="E237" s="21"/>
      <c r="F237" s="21"/>
    </row>
    <row r="238" customFormat="false" ht="13.8" hidden="false" customHeight="false" outlineLevel="0" collapsed="false">
      <c r="A238" s="19" t="s">
        <v>32</v>
      </c>
      <c r="B238" s="19" t="s">
        <v>30</v>
      </c>
      <c r="C238" s="19" t="s">
        <v>31</v>
      </c>
      <c r="D238" s="20" t="n">
        <v>206</v>
      </c>
      <c r="E238" s="21"/>
      <c r="F238" s="21"/>
    </row>
    <row r="239" customFormat="false" ht="13.8" hidden="false" customHeight="false" outlineLevel="0" collapsed="false">
      <c r="A239" s="19" t="s">
        <v>32</v>
      </c>
      <c r="B239" s="19" t="s">
        <v>30</v>
      </c>
      <c r="C239" s="19" t="s">
        <v>31</v>
      </c>
      <c r="D239" s="20" t="n">
        <v>207</v>
      </c>
      <c r="E239" s="21"/>
      <c r="F239" s="21"/>
    </row>
    <row r="240" customFormat="false" ht="13.8" hidden="false" customHeight="false" outlineLevel="0" collapsed="false">
      <c r="A240" s="19" t="s">
        <v>32</v>
      </c>
      <c r="B240" s="19" t="s">
        <v>30</v>
      </c>
      <c r="C240" s="19" t="s">
        <v>31</v>
      </c>
      <c r="D240" s="20" t="n">
        <v>208</v>
      </c>
      <c r="E240" s="21"/>
      <c r="F240" s="21"/>
    </row>
    <row r="241" customFormat="false" ht="13.8" hidden="false" customHeight="false" outlineLevel="0" collapsed="false">
      <c r="A241" s="19" t="s">
        <v>32</v>
      </c>
      <c r="B241" s="19" t="s">
        <v>30</v>
      </c>
      <c r="C241" s="19" t="s">
        <v>31</v>
      </c>
      <c r="D241" s="20" t="n">
        <v>209</v>
      </c>
      <c r="E241" s="21"/>
      <c r="F241" s="21"/>
    </row>
    <row r="242" customFormat="false" ht="13.8" hidden="false" customHeight="false" outlineLevel="0" collapsed="false">
      <c r="A242" s="19" t="s">
        <v>32</v>
      </c>
      <c r="B242" s="19" t="s">
        <v>30</v>
      </c>
      <c r="C242" s="19" t="s">
        <v>31</v>
      </c>
      <c r="D242" s="20" t="n">
        <v>210</v>
      </c>
      <c r="E242" s="21"/>
      <c r="F242" s="21"/>
    </row>
    <row r="243" customFormat="false" ht="13.8" hidden="false" customHeight="false" outlineLevel="0" collapsed="false">
      <c r="A243" s="19" t="s">
        <v>32</v>
      </c>
      <c r="B243" s="19" t="s">
        <v>30</v>
      </c>
      <c r="C243" s="19" t="s">
        <v>31</v>
      </c>
      <c r="D243" s="20" t="n">
        <v>211</v>
      </c>
      <c r="E243" s="21"/>
      <c r="F243" s="21"/>
    </row>
    <row r="244" customFormat="false" ht="13.8" hidden="false" customHeight="false" outlineLevel="0" collapsed="false">
      <c r="A244" s="19" t="s">
        <v>32</v>
      </c>
      <c r="B244" s="19" t="s">
        <v>30</v>
      </c>
      <c r="C244" s="19" t="s">
        <v>31</v>
      </c>
      <c r="D244" s="20" t="n">
        <v>212</v>
      </c>
      <c r="E244" s="21"/>
      <c r="F244" s="21"/>
    </row>
    <row r="245" customFormat="false" ht="13.8" hidden="false" customHeight="false" outlineLevel="0" collapsed="false">
      <c r="A245" s="19" t="s">
        <v>32</v>
      </c>
      <c r="B245" s="19" t="s">
        <v>30</v>
      </c>
      <c r="C245" s="19" t="s">
        <v>31</v>
      </c>
      <c r="D245" s="20" t="n">
        <v>213</v>
      </c>
      <c r="E245" s="21"/>
      <c r="F245" s="21"/>
    </row>
    <row r="246" customFormat="false" ht="13.8" hidden="false" customHeight="false" outlineLevel="0" collapsed="false">
      <c r="A246" s="19" t="s">
        <v>32</v>
      </c>
      <c r="B246" s="19" t="s">
        <v>30</v>
      </c>
      <c r="C246" s="19" t="s">
        <v>31</v>
      </c>
      <c r="D246" s="20" t="n">
        <v>214</v>
      </c>
      <c r="E246" s="21"/>
      <c r="F246" s="21"/>
    </row>
    <row r="247" customFormat="false" ht="13.8" hidden="false" customHeight="false" outlineLevel="0" collapsed="false">
      <c r="A247" s="19" t="s">
        <v>32</v>
      </c>
      <c r="B247" s="19" t="s">
        <v>30</v>
      </c>
      <c r="C247" s="19" t="s">
        <v>31</v>
      </c>
      <c r="D247" s="20" t="n">
        <v>215</v>
      </c>
      <c r="E247" s="21"/>
      <c r="F247" s="21"/>
    </row>
    <row r="248" customFormat="false" ht="13.8" hidden="false" customHeight="false" outlineLevel="0" collapsed="false">
      <c r="A248" s="19" t="s">
        <v>32</v>
      </c>
      <c r="B248" s="19" t="s">
        <v>30</v>
      </c>
      <c r="C248" s="19" t="s">
        <v>31</v>
      </c>
      <c r="D248" s="20" t="n">
        <v>216</v>
      </c>
      <c r="E248" s="21"/>
      <c r="F248" s="21"/>
    </row>
    <row r="249" customFormat="false" ht="13.8" hidden="false" customHeight="false" outlineLevel="0" collapsed="false">
      <c r="A249" s="19" t="s">
        <v>32</v>
      </c>
      <c r="B249" s="19" t="s">
        <v>30</v>
      </c>
      <c r="C249" s="19" t="s">
        <v>31</v>
      </c>
      <c r="D249" s="20" t="n">
        <v>217</v>
      </c>
      <c r="E249" s="21"/>
      <c r="F249" s="21"/>
    </row>
    <row r="250" customFormat="false" ht="13.8" hidden="false" customHeight="false" outlineLevel="0" collapsed="false">
      <c r="A250" s="19" t="s">
        <v>32</v>
      </c>
      <c r="B250" s="19" t="s">
        <v>30</v>
      </c>
      <c r="C250" s="19" t="s">
        <v>31</v>
      </c>
      <c r="D250" s="20" t="n">
        <v>218</v>
      </c>
      <c r="E250" s="21"/>
      <c r="F250" s="21"/>
    </row>
    <row r="251" customFormat="false" ht="13.8" hidden="false" customHeight="false" outlineLevel="0" collapsed="false">
      <c r="A251" s="19" t="s">
        <v>32</v>
      </c>
      <c r="B251" s="19" t="s">
        <v>30</v>
      </c>
      <c r="C251" s="19" t="s">
        <v>31</v>
      </c>
      <c r="D251" s="20" t="n">
        <v>219</v>
      </c>
      <c r="E251" s="21"/>
      <c r="F251" s="21"/>
    </row>
    <row r="252" customFormat="false" ht="13.8" hidden="false" customHeight="false" outlineLevel="0" collapsed="false">
      <c r="A252" s="19" t="s">
        <v>32</v>
      </c>
      <c r="B252" s="19" t="s">
        <v>30</v>
      </c>
      <c r="C252" s="19" t="s">
        <v>31</v>
      </c>
      <c r="D252" s="20" t="n">
        <v>220</v>
      </c>
      <c r="E252" s="21"/>
      <c r="F252" s="21"/>
    </row>
    <row r="253" customFormat="false" ht="13.8" hidden="false" customHeight="false" outlineLevel="0" collapsed="false">
      <c r="A253" s="19" t="s">
        <v>32</v>
      </c>
      <c r="B253" s="19" t="s">
        <v>30</v>
      </c>
      <c r="C253" s="19" t="s">
        <v>31</v>
      </c>
      <c r="D253" s="20" t="n">
        <v>221</v>
      </c>
      <c r="E253" s="21"/>
      <c r="F253" s="21"/>
    </row>
    <row r="254" customFormat="false" ht="13.8" hidden="false" customHeight="false" outlineLevel="0" collapsed="false">
      <c r="A254" s="19" t="s">
        <v>32</v>
      </c>
      <c r="B254" s="19" t="s">
        <v>30</v>
      </c>
      <c r="C254" s="19" t="s">
        <v>31</v>
      </c>
      <c r="D254" s="20" t="n">
        <v>222</v>
      </c>
      <c r="E254" s="21"/>
      <c r="F254" s="21"/>
    </row>
    <row r="255" customFormat="false" ht="13.8" hidden="false" customHeight="false" outlineLevel="0" collapsed="false">
      <c r="A255" s="19" t="s">
        <v>32</v>
      </c>
      <c r="B255" s="19" t="s">
        <v>30</v>
      </c>
      <c r="C255" s="19" t="s">
        <v>31</v>
      </c>
      <c r="D255" s="20" t="n">
        <v>223</v>
      </c>
      <c r="E255" s="21"/>
      <c r="F255" s="21"/>
    </row>
    <row r="256" customFormat="false" ht="13.8" hidden="false" customHeight="false" outlineLevel="0" collapsed="false">
      <c r="A256" s="19" t="s">
        <v>32</v>
      </c>
      <c r="B256" s="19" t="s">
        <v>30</v>
      </c>
      <c r="C256" s="19" t="s">
        <v>31</v>
      </c>
      <c r="D256" s="20" t="n">
        <v>224</v>
      </c>
      <c r="E256" s="21"/>
      <c r="F256" s="21"/>
    </row>
    <row r="257" customFormat="false" ht="13.8" hidden="false" customHeight="false" outlineLevel="0" collapsed="false">
      <c r="A257" s="19" t="s">
        <v>32</v>
      </c>
      <c r="B257" s="19" t="s">
        <v>30</v>
      </c>
      <c r="C257" s="19" t="s">
        <v>31</v>
      </c>
      <c r="D257" s="20" t="n">
        <v>225</v>
      </c>
      <c r="E257" s="21"/>
      <c r="F257" s="21"/>
    </row>
    <row r="258" customFormat="false" ht="13.8" hidden="false" customHeight="false" outlineLevel="0" collapsed="false">
      <c r="A258" s="19" t="s">
        <v>32</v>
      </c>
      <c r="B258" s="19" t="s">
        <v>30</v>
      </c>
      <c r="C258" s="19" t="s">
        <v>31</v>
      </c>
      <c r="D258" s="20" t="n">
        <v>226</v>
      </c>
      <c r="E258" s="21"/>
      <c r="F258" s="21"/>
    </row>
    <row r="259" customFormat="false" ht="13.8" hidden="false" customHeight="false" outlineLevel="0" collapsed="false">
      <c r="A259" s="19" t="s">
        <v>33</v>
      </c>
      <c r="B259" s="19" t="s">
        <v>30</v>
      </c>
      <c r="C259" s="19" t="s">
        <v>31</v>
      </c>
      <c r="D259" s="20" t="n">
        <v>227</v>
      </c>
      <c r="E259" s="21"/>
      <c r="F259" s="21"/>
    </row>
    <row r="260" customFormat="false" ht="13.8" hidden="false" customHeight="false" outlineLevel="0" collapsed="false">
      <c r="A260" s="19" t="s">
        <v>33</v>
      </c>
      <c r="B260" s="19" t="s">
        <v>30</v>
      </c>
      <c r="C260" s="19" t="s">
        <v>31</v>
      </c>
      <c r="D260" s="20" t="n">
        <v>228</v>
      </c>
      <c r="E260" s="21"/>
      <c r="F260" s="21"/>
    </row>
    <row r="261" customFormat="false" ht="13.8" hidden="false" customHeight="false" outlineLevel="0" collapsed="false">
      <c r="A261" s="19" t="s">
        <v>33</v>
      </c>
      <c r="B261" s="19" t="s">
        <v>30</v>
      </c>
      <c r="C261" s="19" t="s">
        <v>31</v>
      </c>
      <c r="D261" s="20" t="n">
        <v>229</v>
      </c>
      <c r="E261" s="21"/>
      <c r="F261" s="21"/>
    </row>
    <row r="262" customFormat="false" ht="13.8" hidden="false" customHeight="false" outlineLevel="0" collapsed="false">
      <c r="A262" s="19" t="s">
        <v>33</v>
      </c>
      <c r="B262" s="19" t="s">
        <v>30</v>
      </c>
      <c r="C262" s="19" t="s">
        <v>31</v>
      </c>
      <c r="D262" s="20" t="n">
        <v>230</v>
      </c>
      <c r="E262" s="21"/>
      <c r="F262" s="21"/>
    </row>
    <row r="263" customFormat="false" ht="23.85" hidden="false" customHeight="false" outlineLevel="0" collapsed="false">
      <c r="A263" s="19" t="s">
        <v>34</v>
      </c>
      <c r="B263" s="19" t="s">
        <v>30</v>
      </c>
      <c r="C263" s="19" t="s">
        <v>35</v>
      </c>
      <c r="D263" s="20" t="n">
        <v>10</v>
      </c>
      <c r="E263" s="21" t="n">
        <v>0.002</v>
      </c>
      <c r="F263" s="21" t="n">
        <f aca="false">E263</f>
        <v>0.002</v>
      </c>
    </row>
    <row r="264" customFormat="false" ht="23.85" hidden="false" customHeight="false" outlineLevel="0" collapsed="false">
      <c r="A264" s="19" t="s">
        <v>20</v>
      </c>
      <c r="B264" s="19" t="s">
        <v>30</v>
      </c>
      <c r="C264" s="19" t="s">
        <v>35</v>
      </c>
      <c r="D264" s="20" t="n">
        <v>1</v>
      </c>
      <c r="E264" s="21" t="n">
        <v>0.002</v>
      </c>
      <c r="F264" s="21" t="n">
        <f aca="false">E264</f>
        <v>0.002</v>
      </c>
    </row>
    <row r="265" customFormat="false" ht="23.85" hidden="false" customHeight="false" outlineLevel="0" collapsed="false">
      <c r="A265" s="19" t="s">
        <v>20</v>
      </c>
      <c r="B265" s="19" t="s">
        <v>30</v>
      </c>
      <c r="C265" s="19" t="s">
        <v>35</v>
      </c>
      <c r="D265" s="20" t="n">
        <v>2</v>
      </c>
      <c r="E265" s="21" t="n">
        <v>0.002</v>
      </c>
      <c r="F265" s="21" t="n">
        <f aca="false">E265</f>
        <v>0.002</v>
      </c>
    </row>
    <row r="266" customFormat="false" ht="13.8" hidden="false" customHeight="false" outlineLevel="0" collapsed="false">
      <c r="A266" s="19" t="s">
        <v>36</v>
      </c>
      <c r="B266" s="19" t="s">
        <v>30</v>
      </c>
      <c r="C266" s="19" t="s">
        <v>35</v>
      </c>
      <c r="D266" s="20" t="n">
        <v>3</v>
      </c>
      <c r="E266" s="21" t="n">
        <v>0.002</v>
      </c>
      <c r="F266" s="21" t="n">
        <f aca="false">E266</f>
        <v>0.002</v>
      </c>
    </row>
    <row r="267" customFormat="false" ht="13.8" hidden="false" customHeight="false" outlineLevel="0" collapsed="false">
      <c r="A267" s="19" t="s">
        <v>36</v>
      </c>
      <c r="B267" s="19" t="s">
        <v>30</v>
      </c>
      <c r="C267" s="19" t="s">
        <v>35</v>
      </c>
      <c r="D267" s="20" t="n">
        <v>4</v>
      </c>
      <c r="E267" s="21" t="n">
        <v>0.002</v>
      </c>
      <c r="F267" s="21" t="n">
        <f aca="false">E267</f>
        <v>0.002</v>
      </c>
    </row>
    <row r="268" customFormat="false" ht="13.8" hidden="false" customHeight="false" outlineLevel="0" collapsed="false">
      <c r="A268" s="19" t="s">
        <v>37</v>
      </c>
      <c r="B268" s="19" t="s">
        <v>30</v>
      </c>
      <c r="C268" s="19" t="s">
        <v>35</v>
      </c>
      <c r="D268" s="20" t="n">
        <v>7</v>
      </c>
      <c r="E268" s="21" t="n">
        <v>0.002</v>
      </c>
      <c r="F268" s="21" t="n">
        <f aca="false">E268</f>
        <v>0.002</v>
      </c>
    </row>
    <row r="269" customFormat="false" ht="13.8" hidden="false" customHeight="false" outlineLevel="0" collapsed="false">
      <c r="A269" s="19" t="s">
        <v>38</v>
      </c>
      <c r="B269" s="19" t="s">
        <v>30</v>
      </c>
      <c r="C269" s="19" t="s">
        <v>35</v>
      </c>
      <c r="D269" s="20" t="n">
        <v>6</v>
      </c>
      <c r="E269" s="21" t="n">
        <v>0.002</v>
      </c>
      <c r="F269" s="21" t="n">
        <f aca="false">E269</f>
        <v>0.002</v>
      </c>
    </row>
    <row r="270" customFormat="false" ht="13.8" hidden="false" customHeight="false" outlineLevel="0" collapsed="false">
      <c r="A270" s="19" t="s">
        <v>38</v>
      </c>
      <c r="B270" s="19" t="s">
        <v>30</v>
      </c>
      <c r="C270" s="19" t="s">
        <v>35</v>
      </c>
      <c r="D270" s="20" t="n">
        <v>8</v>
      </c>
      <c r="E270" s="21" t="n">
        <v>0.002</v>
      </c>
      <c r="F270" s="21" t="n">
        <f aca="false">E270</f>
        <v>0.002</v>
      </c>
    </row>
    <row r="271" customFormat="false" ht="13.8" hidden="false" customHeight="false" outlineLevel="0" collapsed="false">
      <c r="A271" s="19" t="s">
        <v>38</v>
      </c>
      <c r="B271" s="19" t="s">
        <v>30</v>
      </c>
      <c r="C271" s="19" t="s">
        <v>35</v>
      </c>
      <c r="D271" s="20" t="n">
        <v>9</v>
      </c>
      <c r="E271" s="21" t="n">
        <v>0.002</v>
      </c>
      <c r="F271" s="21" t="n">
        <f aca="false">E271</f>
        <v>0.002</v>
      </c>
    </row>
    <row r="272" customFormat="false" ht="13.8" hidden="false" customHeight="false" outlineLevel="0" collapsed="false">
      <c r="A272" s="19" t="s">
        <v>38</v>
      </c>
      <c r="B272" s="19" t="s">
        <v>30</v>
      </c>
      <c r="C272" s="19" t="s">
        <v>35</v>
      </c>
      <c r="D272" s="20" t="n">
        <v>10</v>
      </c>
      <c r="E272" s="21" t="n">
        <v>0.002</v>
      </c>
      <c r="F272" s="21" t="n">
        <f aca="false">E272</f>
        <v>0.002</v>
      </c>
    </row>
    <row r="273" customFormat="false" ht="23.85" hidden="false" customHeight="false" outlineLevel="0" collapsed="false">
      <c r="A273" s="19" t="s">
        <v>39</v>
      </c>
      <c r="B273" s="19" t="s">
        <v>30</v>
      </c>
      <c r="C273" s="19" t="s">
        <v>35</v>
      </c>
      <c r="D273" s="20" t="n">
        <v>6</v>
      </c>
      <c r="E273" s="21" t="n">
        <v>0.002</v>
      </c>
      <c r="F273" s="21" t="n">
        <f aca="false">E273</f>
        <v>0.002</v>
      </c>
    </row>
    <row r="274" customFormat="false" ht="23.85" hidden="false" customHeight="false" outlineLevel="0" collapsed="false">
      <c r="A274" s="19" t="s">
        <v>39</v>
      </c>
      <c r="B274" s="19" t="s">
        <v>30</v>
      </c>
      <c r="C274" s="19" t="s">
        <v>35</v>
      </c>
      <c r="D274" s="20" t="n">
        <v>7</v>
      </c>
      <c r="E274" s="21" t="n">
        <v>0.002</v>
      </c>
      <c r="F274" s="21" t="n">
        <f aca="false">E274</f>
        <v>0.002</v>
      </c>
    </row>
    <row r="275" customFormat="false" ht="23.85" hidden="false" customHeight="false" outlineLevel="0" collapsed="false">
      <c r="A275" s="19" t="s">
        <v>40</v>
      </c>
      <c r="B275" s="19" t="s">
        <v>30</v>
      </c>
      <c r="C275" s="19" t="s">
        <v>35</v>
      </c>
      <c r="D275" s="20" t="n">
        <v>8</v>
      </c>
      <c r="E275" s="21" t="n">
        <v>0.002</v>
      </c>
      <c r="F275" s="21" t="n">
        <f aca="false">E275</f>
        <v>0.002</v>
      </c>
    </row>
    <row r="276" customFormat="false" ht="13.8" hidden="false" customHeight="false" outlineLevel="0" collapsed="false">
      <c r="A276" s="19" t="s">
        <v>41</v>
      </c>
      <c r="B276" s="19" t="s">
        <v>30</v>
      </c>
      <c r="C276" s="19" t="s">
        <v>35</v>
      </c>
      <c r="D276" s="20" t="n">
        <v>3</v>
      </c>
      <c r="E276" s="21" t="n">
        <v>0.002</v>
      </c>
      <c r="F276" s="21" t="n">
        <f aca="false">E276</f>
        <v>0.002</v>
      </c>
    </row>
    <row r="277" customFormat="false" ht="13.8" hidden="false" customHeight="false" outlineLevel="0" collapsed="false">
      <c r="A277" s="19" t="s">
        <v>42</v>
      </c>
      <c r="B277" s="19" t="s">
        <v>30</v>
      </c>
      <c r="C277" s="19" t="s">
        <v>35</v>
      </c>
      <c r="D277" s="20" t="n">
        <v>25</v>
      </c>
      <c r="E277" s="21" t="n">
        <v>0.002</v>
      </c>
      <c r="F277" s="21" t="n">
        <f aca="false">E277</f>
        <v>0.002</v>
      </c>
    </row>
    <row r="278" customFormat="false" ht="23.85" hidden="false" customHeight="false" outlineLevel="0" collapsed="false">
      <c r="A278" s="19" t="s">
        <v>43</v>
      </c>
      <c r="B278" s="19" t="s">
        <v>30</v>
      </c>
      <c r="C278" s="19" t="s">
        <v>35</v>
      </c>
      <c r="D278" s="20" t="n">
        <v>26</v>
      </c>
      <c r="E278" s="21" t="n">
        <v>0.002</v>
      </c>
      <c r="F278" s="21" t="n">
        <f aca="false">E278</f>
        <v>0.002</v>
      </c>
    </row>
    <row r="279" customFormat="false" ht="13.8" hidden="false" customHeight="false" outlineLevel="0" collapsed="false">
      <c r="A279" s="19" t="s">
        <v>44</v>
      </c>
      <c r="B279" s="19" t="s">
        <v>30</v>
      </c>
      <c r="C279" s="19" t="s">
        <v>35</v>
      </c>
      <c r="D279" s="20" t="n">
        <v>27</v>
      </c>
      <c r="E279" s="21" t="n">
        <v>0.002</v>
      </c>
      <c r="F279" s="21" t="n">
        <f aca="false">E279</f>
        <v>0.002</v>
      </c>
    </row>
    <row r="280" customFormat="false" ht="23.85" hidden="false" customHeight="false" outlineLevel="0" collapsed="false">
      <c r="A280" s="19" t="s">
        <v>45</v>
      </c>
      <c r="B280" s="19" t="s">
        <v>30</v>
      </c>
      <c r="C280" s="19" t="s">
        <v>35</v>
      </c>
      <c r="D280" s="20" t="n">
        <v>28</v>
      </c>
      <c r="E280" s="21" t="n">
        <v>0.002</v>
      </c>
      <c r="F280" s="21" t="n">
        <f aca="false">E280</f>
        <v>0.002</v>
      </c>
    </row>
    <row r="281" customFormat="false" ht="23.85" hidden="false" customHeight="false" outlineLevel="0" collapsed="false">
      <c r="A281" s="19" t="s">
        <v>45</v>
      </c>
      <c r="B281" s="19" t="s">
        <v>30</v>
      </c>
      <c r="C281" s="19" t="s">
        <v>35</v>
      </c>
      <c r="D281" s="20" t="n">
        <v>29</v>
      </c>
      <c r="E281" s="21" t="n">
        <v>0.002</v>
      </c>
      <c r="F281" s="21" t="n">
        <f aca="false">E281</f>
        <v>0.002</v>
      </c>
    </row>
    <row r="282" customFormat="false" ht="13.8" hidden="false" customHeight="false" outlineLevel="0" collapsed="false">
      <c r="A282" s="19" t="s">
        <v>33</v>
      </c>
      <c r="B282" s="19" t="s">
        <v>30</v>
      </c>
      <c r="C282" s="19" t="s">
        <v>35</v>
      </c>
      <c r="D282" s="20" t="n">
        <v>23</v>
      </c>
      <c r="E282" s="21" t="n">
        <v>0.002</v>
      </c>
      <c r="F282" s="21" t="n">
        <f aca="false">E282</f>
        <v>0.002</v>
      </c>
    </row>
    <row r="283" customFormat="false" ht="13.8" hidden="false" customHeight="false" outlineLevel="0" collapsed="false">
      <c r="A283" s="19" t="s">
        <v>33</v>
      </c>
      <c r="B283" s="19" t="s">
        <v>30</v>
      </c>
      <c r="C283" s="19" t="s">
        <v>35</v>
      </c>
      <c r="D283" s="20" t="n">
        <v>24</v>
      </c>
      <c r="E283" s="21" t="n">
        <v>0.002</v>
      </c>
      <c r="F283" s="21" t="n">
        <f aca="false">E283</f>
        <v>0.002</v>
      </c>
    </row>
    <row r="284" customFormat="false" ht="13.8" hidden="false" customHeight="false" outlineLevel="0" collapsed="false">
      <c r="A284" s="19" t="s">
        <v>33</v>
      </c>
      <c r="B284" s="19" t="s">
        <v>30</v>
      </c>
      <c r="C284" s="19" t="s">
        <v>35</v>
      </c>
      <c r="D284" s="20" t="n">
        <v>25</v>
      </c>
      <c r="E284" s="21" t="n">
        <v>0.002</v>
      </c>
      <c r="F284" s="21" t="n">
        <f aca="false">E284</f>
        <v>0.002</v>
      </c>
    </row>
    <row r="285" customFormat="false" ht="23.85" hidden="false" customHeight="false" outlineLevel="0" collapsed="false">
      <c r="A285" s="19" t="s">
        <v>46</v>
      </c>
      <c r="B285" s="19" t="s">
        <v>30</v>
      </c>
      <c r="C285" s="19" t="s">
        <v>47</v>
      </c>
      <c r="D285" s="23" t="s">
        <v>48</v>
      </c>
      <c r="E285" s="24" t="n">
        <v>23</v>
      </c>
      <c r="F285" s="21"/>
    </row>
    <row r="286" customFormat="false" ht="23.85" hidden="false" customHeight="false" outlineLevel="0" collapsed="false">
      <c r="A286" s="19" t="s">
        <v>49</v>
      </c>
      <c r="B286" s="19" t="s">
        <v>30</v>
      </c>
      <c r="C286" s="19" t="s">
        <v>47</v>
      </c>
      <c r="D286" s="23" t="s">
        <v>50</v>
      </c>
      <c r="E286" s="24" t="n">
        <v>5</v>
      </c>
      <c r="F286" s="21"/>
    </row>
    <row r="287" customFormat="false" ht="13.8" hidden="false" customHeight="false" outlineLevel="0" collapsed="false">
      <c r="A287" s="19" t="s">
        <v>51</v>
      </c>
      <c r="B287" s="19" t="s">
        <v>30</v>
      </c>
      <c r="C287" s="19" t="s">
        <v>47</v>
      </c>
      <c r="D287" s="23" t="s">
        <v>52</v>
      </c>
      <c r="E287" s="24" t="n">
        <v>6</v>
      </c>
      <c r="F287" s="21"/>
    </row>
    <row r="288" customFormat="false" ht="13.8" hidden="false" customHeight="false" outlineLevel="0" collapsed="false">
      <c r="A288" s="19" t="s">
        <v>53</v>
      </c>
      <c r="B288" s="19" t="s">
        <v>30</v>
      </c>
      <c r="C288" s="19" t="s">
        <v>47</v>
      </c>
      <c r="D288" s="23" t="s">
        <v>54</v>
      </c>
      <c r="E288" s="24" t="n">
        <v>6</v>
      </c>
      <c r="F288" s="21"/>
    </row>
    <row r="289" customFormat="false" ht="13.8" hidden="false" customHeight="false" outlineLevel="0" collapsed="false">
      <c r="A289" s="19" t="s">
        <v>55</v>
      </c>
      <c r="B289" s="19" t="s">
        <v>30</v>
      </c>
      <c r="C289" s="19" t="s">
        <v>47</v>
      </c>
      <c r="D289" s="23" t="s">
        <v>56</v>
      </c>
      <c r="E289" s="24" t="n">
        <v>5</v>
      </c>
      <c r="F289" s="21"/>
    </row>
    <row r="290" customFormat="false" ht="13.8" hidden="false" customHeight="false" outlineLevel="0" collapsed="false">
      <c r="A290" s="19" t="s">
        <v>57</v>
      </c>
      <c r="B290" s="19" t="s">
        <v>30</v>
      </c>
      <c r="C290" s="19" t="s">
        <v>47</v>
      </c>
      <c r="D290" s="20" t="n">
        <v>37</v>
      </c>
      <c r="E290" s="24" t="n">
        <v>1</v>
      </c>
      <c r="F290" s="21"/>
    </row>
    <row r="291" customFormat="false" ht="13.8" hidden="false" customHeight="false" outlineLevel="0" collapsed="false">
      <c r="A291" s="19" t="s">
        <v>58</v>
      </c>
      <c r="B291" s="19" t="s">
        <v>30</v>
      </c>
      <c r="C291" s="19" t="s">
        <v>47</v>
      </c>
      <c r="D291" s="23" t="s">
        <v>59</v>
      </c>
      <c r="E291" s="24" t="n">
        <v>3</v>
      </c>
      <c r="F291" s="21"/>
    </row>
    <row r="292" customFormat="false" ht="13.8" hidden="false" customHeight="false" outlineLevel="0" collapsed="false">
      <c r="A292" s="19" t="s">
        <v>42</v>
      </c>
      <c r="B292" s="19" t="s">
        <v>30</v>
      </c>
      <c r="C292" s="19" t="s">
        <v>47</v>
      </c>
      <c r="D292" s="20" t="n">
        <v>25.26</v>
      </c>
      <c r="E292" s="24" t="n">
        <v>2</v>
      </c>
      <c r="F292" s="21"/>
    </row>
    <row r="293" customFormat="false" ht="23.85" hidden="false" customHeight="false" outlineLevel="0" collapsed="false">
      <c r="A293" s="19" t="s">
        <v>60</v>
      </c>
      <c r="B293" s="19" t="s">
        <v>30</v>
      </c>
      <c r="C293" s="24" t="s">
        <v>14</v>
      </c>
      <c r="D293" s="20" t="n">
        <v>101</v>
      </c>
      <c r="E293" s="21" t="n">
        <v>0.002</v>
      </c>
      <c r="F293" s="21" t="n">
        <f aca="false">E293</f>
        <v>0.002</v>
      </c>
    </row>
    <row r="294" customFormat="false" ht="23.85" hidden="false" customHeight="false" outlineLevel="0" collapsed="false">
      <c r="A294" s="19" t="s">
        <v>60</v>
      </c>
      <c r="B294" s="19" t="s">
        <v>30</v>
      </c>
      <c r="C294" s="24" t="s">
        <v>14</v>
      </c>
      <c r="D294" s="20" t="n">
        <v>102</v>
      </c>
      <c r="E294" s="21" t="n">
        <v>0.002</v>
      </c>
      <c r="F294" s="21" t="n">
        <f aca="false">E294</f>
        <v>0.002</v>
      </c>
    </row>
    <row r="295" customFormat="false" ht="35.05" hidden="false" customHeight="false" outlineLevel="0" collapsed="false">
      <c r="A295" s="19" t="s">
        <v>61</v>
      </c>
      <c r="B295" s="19" t="s">
        <v>30</v>
      </c>
      <c r="C295" s="24" t="s">
        <v>14</v>
      </c>
      <c r="D295" s="20" t="n">
        <v>103</v>
      </c>
      <c r="E295" s="21" t="n">
        <v>0.002</v>
      </c>
      <c r="F295" s="21" t="n">
        <f aca="false">E295</f>
        <v>0.002</v>
      </c>
    </row>
    <row r="296" customFormat="false" ht="35.05" hidden="false" customHeight="false" outlineLevel="0" collapsed="false">
      <c r="A296" s="19" t="s">
        <v>61</v>
      </c>
      <c r="B296" s="19" t="s">
        <v>30</v>
      </c>
      <c r="C296" s="24" t="s">
        <v>14</v>
      </c>
      <c r="D296" s="20" t="n">
        <v>104</v>
      </c>
      <c r="E296" s="21" t="n">
        <v>0.002</v>
      </c>
      <c r="F296" s="21" t="n">
        <f aca="false">E296</f>
        <v>0.002</v>
      </c>
    </row>
    <row r="297" customFormat="false" ht="23.85" hidden="false" customHeight="false" outlineLevel="0" collapsed="false">
      <c r="A297" s="19" t="s">
        <v>62</v>
      </c>
      <c r="B297" s="19" t="s">
        <v>30</v>
      </c>
      <c r="C297" s="24" t="s">
        <v>14</v>
      </c>
      <c r="D297" s="20" t="n">
        <v>106</v>
      </c>
      <c r="E297" s="21" t="n">
        <v>0.002</v>
      </c>
      <c r="F297" s="21" t="n">
        <f aca="false">E297</f>
        <v>0.002</v>
      </c>
    </row>
    <row r="298" customFormat="false" ht="23.85" hidden="false" customHeight="false" outlineLevel="0" collapsed="false">
      <c r="A298" s="19" t="s">
        <v>63</v>
      </c>
      <c r="B298" s="19" t="s">
        <v>30</v>
      </c>
      <c r="C298" s="24" t="s">
        <v>14</v>
      </c>
      <c r="D298" s="20" t="n">
        <v>105</v>
      </c>
      <c r="E298" s="21" t="n">
        <v>0.002</v>
      </c>
      <c r="F298" s="21" t="n">
        <f aca="false">E298</f>
        <v>0.002</v>
      </c>
    </row>
    <row r="299" customFormat="false" ht="23.85" hidden="false" customHeight="false" outlineLevel="0" collapsed="false">
      <c r="A299" s="19" t="s">
        <v>63</v>
      </c>
      <c r="B299" s="19" t="s">
        <v>30</v>
      </c>
      <c r="C299" s="24" t="s">
        <v>14</v>
      </c>
      <c r="D299" s="20" t="n">
        <v>107</v>
      </c>
      <c r="E299" s="21" t="n">
        <v>0.002</v>
      </c>
      <c r="F299" s="21" t="n">
        <f aca="false">E299</f>
        <v>0.002</v>
      </c>
    </row>
    <row r="300" customFormat="false" ht="23.85" hidden="false" customHeight="false" outlineLevel="0" collapsed="false">
      <c r="A300" s="19" t="s">
        <v>63</v>
      </c>
      <c r="B300" s="19" t="s">
        <v>30</v>
      </c>
      <c r="C300" s="24" t="s">
        <v>14</v>
      </c>
      <c r="D300" s="20" t="n">
        <v>108</v>
      </c>
      <c r="E300" s="21" t="n">
        <v>0.002</v>
      </c>
      <c r="F300" s="21" t="n">
        <f aca="false">E300</f>
        <v>0.002</v>
      </c>
    </row>
    <row r="301" customFormat="false" ht="23.85" hidden="false" customHeight="false" outlineLevel="0" collapsed="false">
      <c r="A301" s="19" t="s">
        <v>63</v>
      </c>
      <c r="B301" s="19" t="s">
        <v>30</v>
      </c>
      <c r="C301" s="24" t="s">
        <v>14</v>
      </c>
      <c r="D301" s="20" t="n">
        <v>110</v>
      </c>
      <c r="E301" s="21" t="n">
        <v>0.002</v>
      </c>
      <c r="F301" s="21" t="n">
        <f aca="false">E301</f>
        <v>0.002</v>
      </c>
    </row>
    <row r="302" customFormat="false" ht="23.85" hidden="false" customHeight="false" outlineLevel="0" collapsed="false">
      <c r="A302" s="19" t="s">
        <v>63</v>
      </c>
      <c r="B302" s="19" t="s">
        <v>30</v>
      </c>
      <c r="C302" s="24" t="s">
        <v>14</v>
      </c>
      <c r="D302" s="20" t="n">
        <v>111</v>
      </c>
      <c r="E302" s="21" t="n">
        <v>0.002</v>
      </c>
      <c r="F302" s="21" t="n">
        <f aca="false">E302</f>
        <v>0.002</v>
      </c>
    </row>
    <row r="303" customFormat="false" ht="23.85" hidden="false" customHeight="false" outlineLevel="0" collapsed="false">
      <c r="A303" s="19" t="s">
        <v>64</v>
      </c>
      <c r="B303" s="19" t="s">
        <v>30</v>
      </c>
      <c r="C303" s="24" t="s">
        <v>14</v>
      </c>
      <c r="D303" s="20" t="n">
        <v>112</v>
      </c>
      <c r="E303" s="21" t="n">
        <v>0.002</v>
      </c>
      <c r="F303" s="21" t="n">
        <f aca="false">E303</f>
        <v>0.002</v>
      </c>
    </row>
    <row r="304" customFormat="false" ht="35.05" hidden="false" customHeight="false" outlineLevel="0" collapsed="false">
      <c r="A304" s="19" t="s">
        <v>65</v>
      </c>
      <c r="B304" s="19" t="s">
        <v>30</v>
      </c>
      <c r="C304" s="24" t="s">
        <v>14</v>
      </c>
      <c r="D304" s="20" t="n">
        <v>113</v>
      </c>
      <c r="E304" s="21" t="n">
        <v>0.002</v>
      </c>
      <c r="F304" s="21" t="n">
        <f aca="false">E304</f>
        <v>0.002</v>
      </c>
    </row>
    <row r="305" customFormat="false" ht="35.05" hidden="false" customHeight="false" outlineLevel="0" collapsed="false">
      <c r="A305" s="19" t="s">
        <v>66</v>
      </c>
      <c r="B305" s="19" t="s">
        <v>30</v>
      </c>
      <c r="C305" s="24" t="s">
        <v>14</v>
      </c>
      <c r="D305" s="20" t="n">
        <v>114</v>
      </c>
      <c r="E305" s="21" t="n">
        <v>0.002</v>
      </c>
      <c r="F305" s="21" t="n">
        <f aca="false">E305</f>
        <v>0.002</v>
      </c>
    </row>
    <row r="306" customFormat="false" ht="23.85" hidden="false" customHeight="false" outlineLevel="0" collapsed="false">
      <c r="A306" s="19" t="s">
        <v>67</v>
      </c>
      <c r="B306" s="19" t="s">
        <v>30</v>
      </c>
      <c r="C306" s="24" t="s">
        <v>14</v>
      </c>
      <c r="D306" s="20" t="n">
        <v>115</v>
      </c>
      <c r="E306" s="21" t="n">
        <v>0.002</v>
      </c>
      <c r="F306" s="21" t="n">
        <f aca="false">E306</f>
        <v>0.002</v>
      </c>
    </row>
    <row r="307" customFormat="false" ht="13.8" hidden="false" customHeight="false" outlineLevel="0" collapsed="false">
      <c r="A307" s="19" t="s">
        <v>68</v>
      </c>
      <c r="B307" s="19" t="s">
        <v>30</v>
      </c>
      <c r="C307" s="24" t="s">
        <v>14</v>
      </c>
      <c r="D307" s="20" t="n">
        <v>71</v>
      </c>
      <c r="E307" s="21" t="n">
        <v>0.002</v>
      </c>
      <c r="F307" s="21" t="n">
        <f aca="false">E307</f>
        <v>0.002</v>
      </c>
    </row>
    <row r="308" customFormat="false" ht="13.8" hidden="false" customHeight="false" outlineLevel="0" collapsed="false">
      <c r="A308" s="19" t="s">
        <v>68</v>
      </c>
      <c r="B308" s="19" t="s">
        <v>30</v>
      </c>
      <c r="C308" s="24" t="s">
        <v>14</v>
      </c>
      <c r="D308" s="20" t="n">
        <v>72</v>
      </c>
      <c r="E308" s="21" t="n">
        <v>0.002</v>
      </c>
      <c r="F308" s="21" t="n">
        <f aca="false">E308</f>
        <v>0.002</v>
      </c>
    </row>
    <row r="309" customFormat="false" ht="13.8" hidden="false" customHeight="false" outlineLevel="0" collapsed="false">
      <c r="A309" s="19" t="s">
        <v>69</v>
      </c>
      <c r="B309" s="19" t="s">
        <v>30</v>
      </c>
      <c r="C309" s="24" t="s">
        <v>14</v>
      </c>
      <c r="D309" s="20" t="n">
        <v>73</v>
      </c>
      <c r="E309" s="21" t="n">
        <v>0.002</v>
      </c>
      <c r="F309" s="21" t="n">
        <f aca="false">E309</f>
        <v>0.002</v>
      </c>
    </row>
    <row r="310" customFormat="false" ht="13.8" hidden="false" customHeight="false" outlineLevel="0" collapsed="false">
      <c r="A310" s="19" t="s">
        <v>69</v>
      </c>
      <c r="B310" s="19" t="s">
        <v>30</v>
      </c>
      <c r="C310" s="24" t="s">
        <v>14</v>
      </c>
      <c r="D310" s="20" t="n">
        <v>74</v>
      </c>
      <c r="E310" s="21" t="n">
        <v>0.002</v>
      </c>
      <c r="F310" s="21" t="n">
        <f aca="false">E310</f>
        <v>0.002</v>
      </c>
    </row>
    <row r="311" customFormat="false" ht="13.8" hidden="false" customHeight="false" outlineLevel="0" collapsed="false">
      <c r="A311" s="19" t="s">
        <v>69</v>
      </c>
      <c r="B311" s="19" t="s">
        <v>30</v>
      </c>
      <c r="C311" s="24" t="s">
        <v>14</v>
      </c>
      <c r="D311" s="20" t="n">
        <v>75</v>
      </c>
      <c r="E311" s="21" t="n">
        <v>0.002</v>
      </c>
      <c r="F311" s="21" t="n">
        <f aca="false">E311</f>
        <v>0.002</v>
      </c>
    </row>
    <row r="312" customFormat="false" ht="13.8" hidden="false" customHeight="false" outlineLevel="0" collapsed="false">
      <c r="A312" s="19" t="s">
        <v>69</v>
      </c>
      <c r="B312" s="19" t="s">
        <v>30</v>
      </c>
      <c r="C312" s="24" t="s">
        <v>14</v>
      </c>
      <c r="D312" s="20" t="n">
        <v>76</v>
      </c>
      <c r="E312" s="21" t="n">
        <v>0.002</v>
      </c>
      <c r="F312" s="21" t="n">
        <f aca="false">E312</f>
        <v>0.002</v>
      </c>
    </row>
    <row r="313" customFormat="false" ht="13.8" hidden="false" customHeight="false" outlineLevel="0" collapsed="false">
      <c r="A313" s="19" t="s">
        <v>70</v>
      </c>
      <c r="B313" s="19" t="s">
        <v>30</v>
      </c>
      <c r="C313" s="24" t="s">
        <v>14</v>
      </c>
      <c r="D313" s="20" t="n">
        <v>26</v>
      </c>
      <c r="E313" s="21" t="n">
        <v>0.002</v>
      </c>
      <c r="F313" s="21" t="n">
        <f aca="false">E313</f>
        <v>0.002</v>
      </c>
    </row>
    <row r="314" customFormat="false" ht="13.8" hidden="false" customHeight="false" outlineLevel="0" collapsed="false">
      <c r="A314" s="19" t="s">
        <v>70</v>
      </c>
      <c r="B314" s="19" t="s">
        <v>30</v>
      </c>
      <c r="C314" s="24" t="s">
        <v>14</v>
      </c>
      <c r="D314" s="20" t="n">
        <v>27</v>
      </c>
      <c r="E314" s="21" t="n">
        <v>0.002</v>
      </c>
      <c r="F314" s="21" t="n">
        <f aca="false">E314</f>
        <v>0.002</v>
      </c>
    </row>
    <row r="315" customFormat="false" ht="13.8" hidden="false" customHeight="false" outlineLevel="0" collapsed="false">
      <c r="A315" s="19" t="s">
        <v>70</v>
      </c>
      <c r="B315" s="19" t="s">
        <v>30</v>
      </c>
      <c r="C315" s="24" t="s">
        <v>14</v>
      </c>
      <c r="D315" s="20" t="n">
        <v>28</v>
      </c>
      <c r="E315" s="21" t="n">
        <v>0.002</v>
      </c>
      <c r="F315" s="21" t="n">
        <f aca="false">E315</f>
        <v>0.002</v>
      </c>
    </row>
    <row r="316" customFormat="false" ht="13.8" hidden="false" customHeight="false" outlineLevel="0" collapsed="false">
      <c r="A316" s="19" t="s">
        <v>70</v>
      </c>
      <c r="B316" s="19" t="s">
        <v>30</v>
      </c>
      <c r="C316" s="24" t="s">
        <v>14</v>
      </c>
      <c r="D316" s="20" t="n">
        <v>29</v>
      </c>
      <c r="E316" s="21" t="n">
        <v>0.002</v>
      </c>
      <c r="F316" s="21" t="n">
        <f aca="false">E316</f>
        <v>0.002</v>
      </c>
    </row>
    <row r="317" customFormat="false" ht="13.8" hidden="false" customHeight="false" outlineLevel="0" collapsed="false">
      <c r="A317" s="19" t="s">
        <v>70</v>
      </c>
      <c r="B317" s="19" t="s">
        <v>30</v>
      </c>
      <c r="C317" s="24" t="s">
        <v>14</v>
      </c>
      <c r="D317" s="20" t="n">
        <v>30</v>
      </c>
      <c r="E317" s="21" t="n">
        <v>0.002</v>
      </c>
      <c r="F317" s="21" t="n">
        <f aca="false">E317</f>
        <v>0.002</v>
      </c>
    </row>
    <row r="318" customFormat="false" ht="13.8" hidden="false" customHeight="false" outlineLevel="0" collapsed="false">
      <c r="A318" s="19" t="s">
        <v>70</v>
      </c>
      <c r="B318" s="19" t="s">
        <v>30</v>
      </c>
      <c r="C318" s="24" t="s">
        <v>14</v>
      </c>
      <c r="D318" s="20" t="n">
        <v>31</v>
      </c>
      <c r="E318" s="21" t="n">
        <v>0.002</v>
      </c>
      <c r="F318" s="21" t="n">
        <f aca="false">E318</f>
        <v>0.002</v>
      </c>
    </row>
    <row r="319" customFormat="false" ht="13.8" hidden="false" customHeight="false" outlineLevel="0" collapsed="false">
      <c r="A319" s="19" t="s">
        <v>70</v>
      </c>
      <c r="B319" s="19" t="s">
        <v>30</v>
      </c>
      <c r="C319" s="24" t="s">
        <v>14</v>
      </c>
      <c r="D319" s="20" t="n">
        <v>32</v>
      </c>
      <c r="E319" s="21" t="n">
        <v>0.002</v>
      </c>
      <c r="F319" s="21" t="n">
        <f aca="false">E319</f>
        <v>0.002</v>
      </c>
    </row>
    <row r="320" customFormat="false" ht="13.8" hidden="false" customHeight="false" outlineLevel="0" collapsed="false">
      <c r="A320" s="19" t="s">
        <v>70</v>
      </c>
      <c r="B320" s="19" t="s">
        <v>30</v>
      </c>
      <c r="C320" s="24" t="s">
        <v>14</v>
      </c>
      <c r="D320" s="20" t="n">
        <v>33</v>
      </c>
      <c r="E320" s="21" t="n">
        <v>0.002</v>
      </c>
      <c r="F320" s="21" t="n">
        <f aca="false">E320</f>
        <v>0.002</v>
      </c>
    </row>
    <row r="321" customFormat="false" ht="13.8" hidden="false" customHeight="false" outlineLevel="0" collapsed="false">
      <c r="A321" s="19" t="s">
        <v>70</v>
      </c>
      <c r="B321" s="19" t="s">
        <v>30</v>
      </c>
      <c r="C321" s="24" t="s">
        <v>14</v>
      </c>
      <c r="D321" s="20" t="n">
        <v>34</v>
      </c>
      <c r="E321" s="21" t="n">
        <v>0.002</v>
      </c>
      <c r="F321" s="21" t="n">
        <f aca="false">E321</f>
        <v>0.002</v>
      </c>
    </row>
    <row r="322" customFormat="false" ht="13.8" hidden="false" customHeight="false" outlineLevel="0" collapsed="false">
      <c r="A322" s="19" t="s">
        <v>70</v>
      </c>
      <c r="B322" s="19" t="s">
        <v>30</v>
      </c>
      <c r="C322" s="24" t="s">
        <v>14</v>
      </c>
      <c r="D322" s="20" t="n">
        <v>35</v>
      </c>
      <c r="E322" s="21" t="n">
        <v>0.002</v>
      </c>
      <c r="F322" s="21" t="n">
        <f aca="false">E322</f>
        <v>0.002</v>
      </c>
    </row>
    <row r="323" customFormat="false" ht="13.8" hidden="false" customHeight="false" outlineLevel="0" collapsed="false">
      <c r="A323" s="19" t="s">
        <v>70</v>
      </c>
      <c r="B323" s="19" t="s">
        <v>30</v>
      </c>
      <c r="C323" s="24" t="s">
        <v>14</v>
      </c>
      <c r="D323" s="20" t="n">
        <v>36</v>
      </c>
      <c r="E323" s="21" t="n">
        <v>0.002</v>
      </c>
      <c r="F323" s="21" t="n">
        <f aca="false">E323</f>
        <v>0.002</v>
      </c>
    </row>
    <row r="324" customFormat="false" ht="13.8" hidden="false" customHeight="false" outlineLevel="0" collapsed="false">
      <c r="A324" s="19" t="s">
        <v>70</v>
      </c>
      <c r="B324" s="19" t="s">
        <v>30</v>
      </c>
      <c r="C324" s="24" t="s">
        <v>14</v>
      </c>
      <c r="D324" s="20" t="n">
        <v>37</v>
      </c>
      <c r="E324" s="21" t="n">
        <v>0.002</v>
      </c>
      <c r="F324" s="21" t="n">
        <f aca="false">E324</f>
        <v>0.002</v>
      </c>
    </row>
    <row r="325" customFormat="false" ht="13.8" hidden="false" customHeight="false" outlineLevel="0" collapsed="false">
      <c r="A325" s="19" t="s">
        <v>70</v>
      </c>
      <c r="B325" s="19" t="s">
        <v>30</v>
      </c>
      <c r="C325" s="24" t="s">
        <v>14</v>
      </c>
      <c r="D325" s="20" t="n">
        <v>38</v>
      </c>
      <c r="E325" s="21" t="n">
        <v>0.002</v>
      </c>
      <c r="F325" s="21" t="n">
        <f aca="false">E325</f>
        <v>0.002</v>
      </c>
    </row>
    <row r="326" customFormat="false" ht="23.85" hidden="false" customHeight="false" outlineLevel="0" collapsed="false">
      <c r="A326" s="19" t="s">
        <v>71</v>
      </c>
      <c r="B326" s="19" t="s">
        <v>30</v>
      </c>
      <c r="C326" s="24" t="s">
        <v>14</v>
      </c>
      <c r="D326" s="20" t="n">
        <v>231</v>
      </c>
      <c r="E326" s="21" t="n">
        <v>0.002</v>
      </c>
      <c r="F326" s="21" t="n">
        <f aca="false">E326</f>
        <v>0.002</v>
      </c>
    </row>
    <row r="327" customFormat="false" ht="23.85" hidden="false" customHeight="false" outlineLevel="0" collapsed="false">
      <c r="A327" s="19" t="s">
        <v>72</v>
      </c>
      <c r="B327" s="19" t="s">
        <v>30</v>
      </c>
      <c r="C327" s="24" t="s">
        <v>14</v>
      </c>
      <c r="D327" s="20" t="n">
        <v>232</v>
      </c>
      <c r="E327" s="21" t="n">
        <v>0.002</v>
      </c>
      <c r="F327" s="21" t="n">
        <f aca="false">E327</f>
        <v>0.002</v>
      </c>
    </row>
    <row r="328" customFormat="false" ht="23.85" hidden="false" customHeight="false" outlineLevel="0" collapsed="false">
      <c r="A328" s="19" t="s">
        <v>73</v>
      </c>
      <c r="B328" s="19" t="s">
        <v>30</v>
      </c>
      <c r="C328" s="24" t="s">
        <v>14</v>
      </c>
      <c r="D328" s="20" t="n">
        <v>233</v>
      </c>
      <c r="E328" s="21" t="n">
        <v>0.002</v>
      </c>
      <c r="F328" s="21" t="n">
        <f aca="false">E328</f>
        <v>0.002</v>
      </c>
    </row>
    <row r="329" customFormat="false" ht="23.85" hidden="false" customHeight="false" outlineLevel="0" collapsed="false">
      <c r="A329" s="19" t="s">
        <v>71</v>
      </c>
      <c r="B329" s="19" t="s">
        <v>30</v>
      </c>
      <c r="C329" s="24" t="s">
        <v>14</v>
      </c>
      <c r="D329" s="20" t="n">
        <v>21</v>
      </c>
      <c r="E329" s="21" t="n">
        <v>0.002</v>
      </c>
      <c r="F329" s="21" t="n">
        <f aca="false">E329</f>
        <v>0.002</v>
      </c>
    </row>
    <row r="330" customFormat="false" ht="23.85" hidden="false" customHeight="false" outlineLevel="0" collapsed="false">
      <c r="A330" s="19" t="s">
        <v>71</v>
      </c>
      <c r="B330" s="19" t="s">
        <v>30</v>
      </c>
      <c r="C330" s="24" t="s">
        <v>14</v>
      </c>
      <c r="D330" s="20" t="n">
        <v>22</v>
      </c>
      <c r="E330" s="21" t="n">
        <v>0.002</v>
      </c>
      <c r="F330" s="21" t="n">
        <f aca="false">E330</f>
        <v>0.002</v>
      </c>
    </row>
    <row r="331" customFormat="false" ht="23.85" hidden="false" customHeight="false" outlineLevel="0" collapsed="false">
      <c r="A331" s="19" t="s">
        <v>71</v>
      </c>
      <c r="B331" s="19" t="s">
        <v>30</v>
      </c>
      <c r="C331" s="24" t="s">
        <v>14</v>
      </c>
      <c r="D331" s="20" t="n">
        <v>50</v>
      </c>
      <c r="E331" s="21" t="n">
        <v>0.002</v>
      </c>
      <c r="F331" s="21" t="n">
        <f aca="false">E331</f>
        <v>0.002</v>
      </c>
    </row>
    <row r="332" customFormat="false" ht="23.85" hidden="false" customHeight="false" outlineLevel="0" collapsed="false">
      <c r="A332" s="19" t="s">
        <v>72</v>
      </c>
      <c r="B332" s="19" t="s">
        <v>30</v>
      </c>
      <c r="C332" s="24" t="s">
        <v>14</v>
      </c>
      <c r="D332" s="20" t="n">
        <v>63</v>
      </c>
      <c r="E332" s="21" t="n">
        <v>0.002</v>
      </c>
      <c r="F332" s="21" t="n">
        <f aca="false">E332</f>
        <v>0.002</v>
      </c>
    </row>
    <row r="333" customFormat="false" ht="23.85" hidden="false" customHeight="false" outlineLevel="0" collapsed="false">
      <c r="A333" s="19" t="s">
        <v>72</v>
      </c>
      <c r="B333" s="19" t="s">
        <v>30</v>
      </c>
      <c r="C333" s="24" t="s">
        <v>14</v>
      </c>
      <c r="D333" s="20" t="n">
        <v>64</v>
      </c>
      <c r="E333" s="21" t="n">
        <v>0.002</v>
      </c>
      <c r="F333" s="21" t="n">
        <f aca="false">E333</f>
        <v>0.002</v>
      </c>
    </row>
    <row r="334" customFormat="false" ht="23.85" hidden="false" customHeight="false" outlineLevel="0" collapsed="false">
      <c r="A334" s="19" t="s">
        <v>72</v>
      </c>
      <c r="B334" s="19" t="s">
        <v>30</v>
      </c>
      <c r="C334" s="24" t="s">
        <v>14</v>
      </c>
      <c r="D334" s="20" t="n">
        <v>65</v>
      </c>
      <c r="E334" s="21" t="n">
        <v>0.002</v>
      </c>
      <c r="F334" s="21" t="n">
        <f aca="false">E334</f>
        <v>0.002</v>
      </c>
    </row>
    <row r="335" customFormat="false" ht="23.85" hidden="false" customHeight="false" outlineLevel="0" collapsed="false">
      <c r="A335" s="19" t="s">
        <v>72</v>
      </c>
      <c r="B335" s="19" t="s">
        <v>30</v>
      </c>
      <c r="C335" s="24" t="s">
        <v>14</v>
      </c>
      <c r="D335" s="20" t="n">
        <v>66</v>
      </c>
      <c r="E335" s="21" t="n">
        <v>0.002</v>
      </c>
      <c r="F335" s="21" t="n">
        <f aca="false">E335</f>
        <v>0.002</v>
      </c>
    </row>
    <row r="336" customFormat="false" ht="23.85" hidden="false" customHeight="false" outlineLevel="0" collapsed="false">
      <c r="A336" s="19" t="s">
        <v>72</v>
      </c>
      <c r="B336" s="19" t="s">
        <v>30</v>
      </c>
      <c r="C336" s="24" t="s">
        <v>14</v>
      </c>
      <c r="D336" s="20" t="n">
        <v>67</v>
      </c>
      <c r="E336" s="21" t="n">
        <v>0.002</v>
      </c>
      <c r="F336" s="21" t="n">
        <f aca="false">E336</f>
        <v>0.002</v>
      </c>
    </row>
    <row r="337" customFormat="false" ht="23.85" hidden="false" customHeight="false" outlineLevel="0" collapsed="false">
      <c r="A337" s="19" t="s">
        <v>72</v>
      </c>
      <c r="B337" s="19" t="s">
        <v>30</v>
      </c>
      <c r="C337" s="24" t="s">
        <v>14</v>
      </c>
      <c r="D337" s="20" t="n">
        <v>68</v>
      </c>
      <c r="E337" s="21" t="n">
        <v>0.002</v>
      </c>
      <c r="F337" s="21" t="n">
        <f aca="false">E337</f>
        <v>0.002</v>
      </c>
    </row>
    <row r="338" customFormat="false" ht="23.85" hidden="false" customHeight="false" outlineLevel="0" collapsed="false">
      <c r="A338" s="19" t="s">
        <v>72</v>
      </c>
      <c r="B338" s="19" t="s">
        <v>30</v>
      </c>
      <c r="C338" s="24" t="s">
        <v>14</v>
      </c>
      <c r="D338" s="20" t="n">
        <v>69</v>
      </c>
      <c r="E338" s="21" t="n">
        <v>0.002</v>
      </c>
      <c r="F338" s="21" t="n">
        <f aca="false">E338</f>
        <v>0.002</v>
      </c>
    </row>
    <row r="339" customFormat="false" ht="23.85" hidden="false" customHeight="false" outlineLevel="0" collapsed="false">
      <c r="A339" s="19" t="s">
        <v>74</v>
      </c>
      <c r="B339" s="19" t="s">
        <v>30</v>
      </c>
      <c r="C339" s="24" t="s">
        <v>14</v>
      </c>
      <c r="D339" s="20" t="n">
        <v>23</v>
      </c>
      <c r="E339" s="21" t="n">
        <v>0.002</v>
      </c>
      <c r="F339" s="21" t="n">
        <f aca="false">E339</f>
        <v>0.002</v>
      </c>
    </row>
    <row r="340" customFormat="false" ht="23.85" hidden="false" customHeight="false" outlineLevel="0" collapsed="false">
      <c r="A340" s="19" t="s">
        <v>74</v>
      </c>
      <c r="B340" s="19" t="s">
        <v>30</v>
      </c>
      <c r="C340" s="24" t="s">
        <v>14</v>
      </c>
      <c r="D340" s="20" t="n">
        <v>24</v>
      </c>
      <c r="E340" s="21" t="n">
        <v>0.002</v>
      </c>
      <c r="F340" s="21" t="n">
        <f aca="false">E340</f>
        <v>0.002</v>
      </c>
    </row>
    <row r="341" customFormat="false" ht="23.85" hidden="false" customHeight="false" outlineLevel="0" collapsed="false">
      <c r="A341" s="19" t="s">
        <v>74</v>
      </c>
      <c r="B341" s="19" t="s">
        <v>30</v>
      </c>
      <c r="C341" s="24" t="s">
        <v>14</v>
      </c>
      <c r="D341" s="20" t="n">
        <v>25</v>
      </c>
      <c r="E341" s="21" t="n">
        <v>0.002</v>
      </c>
      <c r="F341" s="21" t="n">
        <f aca="false">E341</f>
        <v>0.002</v>
      </c>
    </row>
    <row r="342" customFormat="false" ht="23.85" hidden="false" customHeight="false" outlineLevel="0" collapsed="false">
      <c r="A342" s="19" t="s">
        <v>74</v>
      </c>
      <c r="B342" s="19" t="s">
        <v>30</v>
      </c>
      <c r="C342" s="24" t="s">
        <v>14</v>
      </c>
      <c r="D342" s="20" t="n">
        <v>129</v>
      </c>
      <c r="E342" s="21" t="n">
        <v>0.002</v>
      </c>
      <c r="F342" s="21" t="n">
        <f aca="false">E342</f>
        <v>0.002</v>
      </c>
    </row>
    <row r="343" customFormat="false" ht="23.85" hidden="false" customHeight="false" outlineLevel="0" collapsed="false">
      <c r="A343" s="19" t="s">
        <v>75</v>
      </c>
      <c r="B343" s="19" t="s">
        <v>30</v>
      </c>
      <c r="C343" s="24" t="s">
        <v>14</v>
      </c>
      <c r="D343" s="20" t="n">
        <v>21</v>
      </c>
      <c r="E343" s="21" t="n">
        <v>0.002</v>
      </c>
      <c r="F343" s="21" t="n">
        <f aca="false">E343</f>
        <v>0.002</v>
      </c>
    </row>
    <row r="344" customFormat="false" ht="23.85" hidden="false" customHeight="false" outlineLevel="0" collapsed="false">
      <c r="A344" s="19" t="s">
        <v>75</v>
      </c>
      <c r="B344" s="19" t="s">
        <v>30</v>
      </c>
      <c r="C344" s="24" t="s">
        <v>14</v>
      </c>
      <c r="D344" s="20" t="n">
        <v>22</v>
      </c>
      <c r="E344" s="21" t="n">
        <v>0.002</v>
      </c>
      <c r="F344" s="21" t="n">
        <f aca="false">E344</f>
        <v>0.002</v>
      </c>
    </row>
    <row r="345" customFormat="false" ht="23.85" hidden="false" customHeight="false" outlineLevel="0" collapsed="false">
      <c r="A345" s="19" t="s">
        <v>75</v>
      </c>
      <c r="B345" s="19" t="s">
        <v>30</v>
      </c>
      <c r="C345" s="24" t="s">
        <v>14</v>
      </c>
      <c r="D345" s="20" t="n">
        <v>23</v>
      </c>
      <c r="E345" s="21" t="n">
        <v>0.002</v>
      </c>
      <c r="F345" s="21" t="n">
        <f aca="false">E345</f>
        <v>0.002</v>
      </c>
    </row>
    <row r="346" customFormat="false" ht="23.85" hidden="false" customHeight="false" outlineLevel="0" collapsed="false">
      <c r="A346" s="19" t="s">
        <v>75</v>
      </c>
      <c r="B346" s="19" t="s">
        <v>30</v>
      </c>
      <c r="C346" s="24" t="s">
        <v>14</v>
      </c>
      <c r="D346" s="20" t="n">
        <v>24</v>
      </c>
      <c r="E346" s="21" t="n">
        <v>0.002</v>
      </c>
      <c r="F346" s="21" t="n">
        <f aca="false">E346</f>
        <v>0.002</v>
      </c>
    </row>
    <row r="347" customFormat="false" ht="23.85" hidden="false" customHeight="false" outlineLevel="0" collapsed="false">
      <c r="A347" s="19" t="s">
        <v>75</v>
      </c>
      <c r="B347" s="19" t="s">
        <v>30</v>
      </c>
      <c r="C347" s="24" t="s">
        <v>14</v>
      </c>
      <c r="D347" s="20" t="n">
        <v>25</v>
      </c>
      <c r="E347" s="21" t="n">
        <v>0.002</v>
      </c>
      <c r="F347" s="21" t="n">
        <f aca="false">E347</f>
        <v>0.002</v>
      </c>
    </row>
    <row r="348" customFormat="false" ht="23.85" hidden="false" customHeight="false" outlineLevel="0" collapsed="false">
      <c r="A348" s="19" t="s">
        <v>75</v>
      </c>
      <c r="B348" s="19" t="s">
        <v>30</v>
      </c>
      <c r="C348" s="24" t="s">
        <v>14</v>
      </c>
      <c r="D348" s="20" t="n">
        <v>26</v>
      </c>
      <c r="E348" s="21" t="n">
        <v>0.002</v>
      </c>
      <c r="F348" s="21" t="n">
        <f aca="false">E348</f>
        <v>0.002</v>
      </c>
    </row>
    <row r="349" customFormat="false" ht="23.85" hidden="false" customHeight="false" outlineLevel="0" collapsed="false">
      <c r="A349" s="19" t="s">
        <v>46</v>
      </c>
      <c r="B349" s="19" t="s">
        <v>30</v>
      </c>
      <c r="C349" s="24" t="s">
        <v>14</v>
      </c>
      <c r="D349" s="20" t="n">
        <v>4</v>
      </c>
      <c r="E349" s="21" t="n">
        <v>0.002</v>
      </c>
      <c r="F349" s="21" t="n">
        <f aca="false">E349</f>
        <v>0.002</v>
      </c>
    </row>
    <row r="350" customFormat="false" ht="23.85" hidden="false" customHeight="false" outlineLevel="0" collapsed="false">
      <c r="A350" s="19" t="s">
        <v>46</v>
      </c>
      <c r="B350" s="19" t="s">
        <v>30</v>
      </c>
      <c r="C350" s="24" t="s">
        <v>14</v>
      </c>
      <c r="D350" s="20" t="n">
        <v>5</v>
      </c>
      <c r="E350" s="21" t="n">
        <v>0.002</v>
      </c>
      <c r="F350" s="21" t="n">
        <f aca="false">E350</f>
        <v>0.002</v>
      </c>
    </row>
    <row r="351" customFormat="false" ht="23.85" hidden="false" customHeight="false" outlineLevel="0" collapsed="false">
      <c r="A351" s="19" t="s">
        <v>46</v>
      </c>
      <c r="B351" s="19" t="s">
        <v>30</v>
      </c>
      <c r="C351" s="24" t="s">
        <v>14</v>
      </c>
      <c r="D351" s="20" t="n">
        <v>6</v>
      </c>
      <c r="E351" s="21" t="n">
        <v>0.002</v>
      </c>
      <c r="F351" s="21" t="n">
        <f aca="false">E351</f>
        <v>0.002</v>
      </c>
    </row>
    <row r="352" customFormat="false" ht="23.85" hidden="false" customHeight="false" outlineLevel="0" collapsed="false">
      <c r="A352" s="19" t="s">
        <v>46</v>
      </c>
      <c r="B352" s="19" t="s">
        <v>30</v>
      </c>
      <c r="C352" s="24" t="s">
        <v>14</v>
      </c>
      <c r="D352" s="20" t="n">
        <v>7</v>
      </c>
      <c r="E352" s="21" t="n">
        <v>0.002</v>
      </c>
      <c r="F352" s="21" t="n">
        <f aca="false">E352</f>
        <v>0.002</v>
      </c>
    </row>
    <row r="353" customFormat="false" ht="23.85" hidden="false" customHeight="false" outlineLevel="0" collapsed="false">
      <c r="A353" s="19" t="s">
        <v>46</v>
      </c>
      <c r="B353" s="19" t="s">
        <v>30</v>
      </c>
      <c r="C353" s="24" t="s">
        <v>14</v>
      </c>
      <c r="D353" s="20" t="n">
        <v>8</v>
      </c>
      <c r="E353" s="21" t="n">
        <v>0.002</v>
      </c>
      <c r="F353" s="21" t="n">
        <f aca="false">E353</f>
        <v>0.002</v>
      </c>
    </row>
    <row r="354" customFormat="false" ht="23.85" hidden="false" customHeight="false" outlineLevel="0" collapsed="false">
      <c r="A354" s="19" t="s">
        <v>46</v>
      </c>
      <c r="B354" s="19" t="s">
        <v>30</v>
      </c>
      <c r="C354" s="24" t="s">
        <v>14</v>
      </c>
      <c r="D354" s="20" t="n">
        <v>9</v>
      </c>
      <c r="E354" s="21" t="n">
        <v>0.002</v>
      </c>
      <c r="F354" s="21" t="n">
        <f aca="false">E354</f>
        <v>0.002</v>
      </c>
    </row>
    <row r="355" customFormat="false" ht="23.85" hidden="false" customHeight="false" outlineLevel="0" collapsed="false">
      <c r="A355" s="19" t="s">
        <v>46</v>
      </c>
      <c r="B355" s="19" t="s">
        <v>30</v>
      </c>
      <c r="C355" s="24" t="s">
        <v>14</v>
      </c>
      <c r="D355" s="20" t="n">
        <v>10</v>
      </c>
      <c r="E355" s="21" t="n">
        <v>0.002</v>
      </c>
      <c r="F355" s="21" t="n">
        <f aca="false">E355</f>
        <v>0.002</v>
      </c>
    </row>
    <row r="356" customFormat="false" ht="23.85" hidden="false" customHeight="false" outlineLevel="0" collapsed="false">
      <c r="A356" s="19" t="s">
        <v>46</v>
      </c>
      <c r="B356" s="19" t="s">
        <v>30</v>
      </c>
      <c r="C356" s="24" t="s">
        <v>14</v>
      </c>
      <c r="D356" s="20" t="n">
        <v>11</v>
      </c>
      <c r="E356" s="21" t="n">
        <v>0.002</v>
      </c>
      <c r="F356" s="21" t="n">
        <f aca="false">E356</f>
        <v>0.002</v>
      </c>
    </row>
    <row r="357" customFormat="false" ht="23.85" hidden="false" customHeight="false" outlineLevel="0" collapsed="false">
      <c r="A357" s="19" t="s">
        <v>46</v>
      </c>
      <c r="B357" s="19" t="s">
        <v>30</v>
      </c>
      <c r="C357" s="24" t="s">
        <v>14</v>
      </c>
      <c r="D357" s="20" t="n">
        <v>12</v>
      </c>
      <c r="E357" s="21" t="n">
        <v>0.002</v>
      </c>
      <c r="F357" s="21" t="n">
        <f aca="false">E357</f>
        <v>0.002</v>
      </c>
    </row>
    <row r="358" customFormat="false" ht="23.85" hidden="false" customHeight="false" outlineLevel="0" collapsed="false">
      <c r="A358" s="19" t="s">
        <v>46</v>
      </c>
      <c r="B358" s="19" t="s">
        <v>30</v>
      </c>
      <c r="C358" s="24" t="s">
        <v>14</v>
      </c>
      <c r="D358" s="20" t="n">
        <v>13</v>
      </c>
      <c r="E358" s="21" t="n">
        <v>0.002</v>
      </c>
      <c r="F358" s="21" t="n">
        <f aca="false">E358</f>
        <v>0.002</v>
      </c>
    </row>
    <row r="359" customFormat="false" ht="23.85" hidden="false" customHeight="false" outlineLevel="0" collapsed="false">
      <c r="A359" s="19" t="s">
        <v>46</v>
      </c>
      <c r="B359" s="19" t="s">
        <v>30</v>
      </c>
      <c r="C359" s="24" t="s">
        <v>14</v>
      </c>
      <c r="D359" s="20" t="n">
        <v>14</v>
      </c>
      <c r="E359" s="21" t="n">
        <v>0.002</v>
      </c>
      <c r="F359" s="21" t="n">
        <f aca="false">E359</f>
        <v>0.002</v>
      </c>
    </row>
    <row r="360" customFormat="false" ht="23.85" hidden="false" customHeight="false" outlineLevel="0" collapsed="false">
      <c r="A360" s="19" t="s">
        <v>46</v>
      </c>
      <c r="B360" s="19" t="s">
        <v>30</v>
      </c>
      <c r="C360" s="24" t="s">
        <v>14</v>
      </c>
      <c r="D360" s="20" t="n">
        <v>15</v>
      </c>
      <c r="E360" s="21" t="n">
        <v>0.002</v>
      </c>
      <c r="F360" s="21" t="n">
        <f aca="false">E360</f>
        <v>0.002</v>
      </c>
    </row>
    <row r="361" customFormat="false" ht="23.85" hidden="false" customHeight="false" outlineLevel="0" collapsed="false">
      <c r="A361" s="19" t="s">
        <v>46</v>
      </c>
      <c r="B361" s="19" t="s">
        <v>30</v>
      </c>
      <c r="C361" s="24" t="s">
        <v>14</v>
      </c>
      <c r="D361" s="20" t="n">
        <v>16</v>
      </c>
      <c r="E361" s="21" t="n">
        <v>0.002</v>
      </c>
      <c r="F361" s="21" t="n">
        <f aca="false">E361</f>
        <v>0.002</v>
      </c>
    </row>
    <row r="362" customFormat="false" ht="23.85" hidden="false" customHeight="false" outlineLevel="0" collapsed="false">
      <c r="A362" s="19" t="s">
        <v>46</v>
      </c>
      <c r="B362" s="19" t="s">
        <v>30</v>
      </c>
      <c r="C362" s="24" t="s">
        <v>14</v>
      </c>
      <c r="D362" s="20" t="n">
        <v>17</v>
      </c>
      <c r="E362" s="21" t="n">
        <v>0.002</v>
      </c>
      <c r="F362" s="21" t="n">
        <f aca="false">E362</f>
        <v>0.002</v>
      </c>
    </row>
    <row r="363" customFormat="false" ht="23.85" hidden="false" customHeight="false" outlineLevel="0" collapsed="false">
      <c r="A363" s="19" t="s">
        <v>46</v>
      </c>
      <c r="B363" s="19" t="s">
        <v>30</v>
      </c>
      <c r="C363" s="24" t="s">
        <v>14</v>
      </c>
      <c r="D363" s="20" t="n">
        <v>18</v>
      </c>
      <c r="E363" s="21" t="n">
        <v>0.002</v>
      </c>
      <c r="F363" s="21" t="n">
        <f aca="false">E363</f>
        <v>0.002</v>
      </c>
    </row>
    <row r="364" customFormat="false" ht="23.85" hidden="false" customHeight="false" outlineLevel="0" collapsed="false">
      <c r="A364" s="19" t="s">
        <v>46</v>
      </c>
      <c r="B364" s="19" t="s">
        <v>30</v>
      </c>
      <c r="C364" s="24" t="s">
        <v>14</v>
      </c>
      <c r="D364" s="20" t="n">
        <v>19</v>
      </c>
      <c r="E364" s="21" t="n">
        <v>0.002</v>
      </c>
      <c r="F364" s="21" t="n">
        <f aca="false">E364</f>
        <v>0.002</v>
      </c>
    </row>
    <row r="365" customFormat="false" ht="23.85" hidden="false" customHeight="false" outlineLevel="0" collapsed="false">
      <c r="A365" s="19" t="s">
        <v>46</v>
      </c>
      <c r="B365" s="19" t="s">
        <v>30</v>
      </c>
      <c r="C365" s="24" t="s">
        <v>14</v>
      </c>
      <c r="D365" s="20" t="n">
        <v>20</v>
      </c>
      <c r="E365" s="21" t="n">
        <v>0.002</v>
      </c>
      <c r="F365" s="21" t="n">
        <f aca="false">E365</f>
        <v>0.002</v>
      </c>
    </row>
    <row r="366" customFormat="false" ht="23.85" hidden="false" customHeight="false" outlineLevel="0" collapsed="false">
      <c r="A366" s="19" t="s">
        <v>46</v>
      </c>
      <c r="B366" s="19" t="s">
        <v>30</v>
      </c>
      <c r="C366" s="24" t="s">
        <v>14</v>
      </c>
      <c r="D366" s="20" t="n">
        <v>21</v>
      </c>
      <c r="E366" s="21" t="n">
        <v>0.002</v>
      </c>
      <c r="F366" s="21" t="n">
        <f aca="false">E366</f>
        <v>0.002</v>
      </c>
    </row>
    <row r="367" customFormat="false" ht="23.85" hidden="false" customHeight="false" outlineLevel="0" collapsed="false">
      <c r="A367" s="19" t="s">
        <v>46</v>
      </c>
      <c r="B367" s="19" t="s">
        <v>30</v>
      </c>
      <c r="C367" s="24" t="s">
        <v>14</v>
      </c>
      <c r="D367" s="20" t="n">
        <v>22</v>
      </c>
      <c r="E367" s="21" t="n">
        <v>0.002</v>
      </c>
      <c r="F367" s="21" t="n">
        <f aca="false">E367</f>
        <v>0.002</v>
      </c>
    </row>
    <row r="368" customFormat="false" ht="23.85" hidden="false" customHeight="false" outlineLevel="0" collapsed="false">
      <c r="A368" s="19" t="s">
        <v>46</v>
      </c>
      <c r="B368" s="19" t="s">
        <v>30</v>
      </c>
      <c r="C368" s="24" t="s">
        <v>14</v>
      </c>
      <c r="D368" s="20" t="n">
        <v>23</v>
      </c>
      <c r="E368" s="21" t="n">
        <v>0.002</v>
      </c>
      <c r="F368" s="21" t="n">
        <f aca="false">E368</f>
        <v>0.002</v>
      </c>
    </row>
    <row r="369" customFormat="false" ht="23.85" hidden="false" customHeight="false" outlineLevel="0" collapsed="false">
      <c r="A369" s="19" t="s">
        <v>46</v>
      </c>
      <c r="B369" s="19" t="s">
        <v>30</v>
      </c>
      <c r="C369" s="24" t="s">
        <v>14</v>
      </c>
      <c r="D369" s="20" t="n">
        <v>24</v>
      </c>
      <c r="E369" s="21" t="n">
        <v>0.002</v>
      </c>
      <c r="F369" s="21" t="n">
        <f aca="false">E369</f>
        <v>0.002</v>
      </c>
    </row>
    <row r="370" customFormat="false" ht="23.85" hidden="false" customHeight="false" outlineLevel="0" collapsed="false">
      <c r="A370" s="19" t="s">
        <v>46</v>
      </c>
      <c r="B370" s="19" t="s">
        <v>30</v>
      </c>
      <c r="C370" s="24" t="s">
        <v>14</v>
      </c>
      <c r="D370" s="20" t="n">
        <v>25</v>
      </c>
      <c r="E370" s="21" t="n">
        <v>0.002</v>
      </c>
      <c r="F370" s="21" t="n">
        <f aca="false">E370</f>
        <v>0.002</v>
      </c>
    </row>
    <row r="371" customFormat="false" ht="23.85" hidden="false" customHeight="false" outlineLevel="0" collapsed="false">
      <c r="A371" s="19" t="s">
        <v>46</v>
      </c>
      <c r="B371" s="19" t="s">
        <v>30</v>
      </c>
      <c r="C371" s="24" t="s">
        <v>14</v>
      </c>
      <c r="D371" s="20" t="n">
        <v>26</v>
      </c>
      <c r="E371" s="21" t="n">
        <v>0.002</v>
      </c>
      <c r="F371" s="21" t="n">
        <f aca="false">E371</f>
        <v>0.002</v>
      </c>
    </row>
    <row r="372" customFormat="false" ht="23.85" hidden="false" customHeight="false" outlineLevel="0" collapsed="false">
      <c r="A372" s="19" t="s">
        <v>46</v>
      </c>
      <c r="B372" s="19" t="s">
        <v>30</v>
      </c>
      <c r="C372" s="24" t="s">
        <v>14</v>
      </c>
      <c r="D372" s="20" t="n">
        <v>27</v>
      </c>
      <c r="E372" s="21" t="n">
        <v>0.002</v>
      </c>
      <c r="F372" s="21" t="n">
        <f aca="false">E372</f>
        <v>0.002</v>
      </c>
    </row>
    <row r="373" customFormat="false" ht="23.85" hidden="false" customHeight="false" outlineLevel="0" collapsed="false">
      <c r="A373" s="19" t="s">
        <v>46</v>
      </c>
      <c r="B373" s="19" t="s">
        <v>30</v>
      </c>
      <c r="C373" s="24" t="s">
        <v>14</v>
      </c>
      <c r="D373" s="20" t="n">
        <v>28</v>
      </c>
      <c r="E373" s="21" t="n">
        <v>0.002</v>
      </c>
      <c r="F373" s="21" t="n">
        <f aca="false">E373</f>
        <v>0.002</v>
      </c>
    </row>
    <row r="374" customFormat="false" ht="31.2" hidden="false" customHeight="true" outlineLevel="0" collapsed="false">
      <c r="A374" s="19" t="s">
        <v>76</v>
      </c>
      <c r="B374" s="19" t="s">
        <v>30</v>
      </c>
      <c r="C374" s="24" t="s">
        <v>14</v>
      </c>
      <c r="D374" s="20" t="n">
        <v>27</v>
      </c>
      <c r="E374" s="21" t="n">
        <v>0.002</v>
      </c>
      <c r="F374" s="21" t="n">
        <f aca="false">E374</f>
        <v>0.002</v>
      </c>
    </row>
    <row r="375" customFormat="false" ht="31.2" hidden="false" customHeight="true" outlineLevel="0" collapsed="false">
      <c r="A375" s="19" t="s">
        <v>76</v>
      </c>
      <c r="B375" s="19" t="s">
        <v>30</v>
      </c>
      <c r="C375" s="24" t="s">
        <v>14</v>
      </c>
      <c r="D375" s="20" t="n">
        <v>28</v>
      </c>
      <c r="E375" s="21" t="n">
        <v>0.002</v>
      </c>
      <c r="F375" s="21" t="n">
        <f aca="false">E375</f>
        <v>0.002</v>
      </c>
    </row>
    <row r="376" customFormat="false" ht="31.2" hidden="false" customHeight="true" outlineLevel="0" collapsed="false">
      <c r="A376" s="19" t="s">
        <v>49</v>
      </c>
      <c r="B376" s="19" t="s">
        <v>30</v>
      </c>
      <c r="C376" s="24" t="s">
        <v>14</v>
      </c>
      <c r="D376" s="20" t="n">
        <v>81</v>
      </c>
      <c r="E376" s="21" t="n">
        <v>0.002</v>
      </c>
      <c r="F376" s="21" t="n">
        <f aca="false">E376</f>
        <v>0.002</v>
      </c>
    </row>
    <row r="377" customFormat="false" ht="31.2" hidden="false" customHeight="true" outlineLevel="0" collapsed="false">
      <c r="A377" s="19" t="s">
        <v>49</v>
      </c>
      <c r="B377" s="19" t="s">
        <v>30</v>
      </c>
      <c r="C377" s="24" t="s">
        <v>14</v>
      </c>
      <c r="D377" s="20" t="n">
        <v>82</v>
      </c>
      <c r="E377" s="21" t="n">
        <v>0.002</v>
      </c>
      <c r="F377" s="21" t="n">
        <f aca="false">E377</f>
        <v>0.002</v>
      </c>
    </row>
    <row r="378" customFormat="false" ht="31.2" hidden="false" customHeight="true" outlineLevel="0" collapsed="false">
      <c r="A378" s="19" t="s">
        <v>49</v>
      </c>
      <c r="B378" s="19" t="s">
        <v>30</v>
      </c>
      <c r="C378" s="24" t="s">
        <v>14</v>
      </c>
      <c r="D378" s="20" t="n">
        <v>83</v>
      </c>
      <c r="E378" s="21" t="n">
        <v>0.002</v>
      </c>
      <c r="F378" s="21" t="n">
        <f aca="false">E378</f>
        <v>0.002</v>
      </c>
    </row>
    <row r="379" customFormat="false" ht="31.2" hidden="false" customHeight="true" outlineLevel="0" collapsed="false">
      <c r="A379" s="19" t="s">
        <v>49</v>
      </c>
      <c r="B379" s="19" t="s">
        <v>30</v>
      </c>
      <c r="C379" s="24" t="s">
        <v>14</v>
      </c>
      <c r="D379" s="20" t="n">
        <v>84</v>
      </c>
      <c r="E379" s="21" t="n">
        <v>0.002</v>
      </c>
      <c r="F379" s="21" t="n">
        <f aca="false">E379</f>
        <v>0.002</v>
      </c>
    </row>
    <row r="380" customFormat="false" ht="31.2" hidden="false" customHeight="true" outlineLevel="0" collapsed="false">
      <c r="A380" s="19" t="s">
        <v>49</v>
      </c>
      <c r="B380" s="19" t="s">
        <v>30</v>
      </c>
      <c r="C380" s="24" t="s">
        <v>14</v>
      </c>
      <c r="D380" s="20" t="n">
        <v>85</v>
      </c>
      <c r="E380" s="21" t="n">
        <v>0.002</v>
      </c>
      <c r="F380" s="21" t="n">
        <f aca="false">E380</f>
        <v>0.002</v>
      </c>
    </row>
    <row r="381" customFormat="false" ht="31.2" hidden="false" customHeight="true" outlineLevel="0" collapsed="false">
      <c r="A381" s="19" t="s">
        <v>49</v>
      </c>
      <c r="B381" s="19" t="s">
        <v>30</v>
      </c>
      <c r="C381" s="24" t="s">
        <v>14</v>
      </c>
      <c r="D381" s="20" t="n">
        <v>86</v>
      </c>
      <c r="E381" s="21" t="n">
        <v>0.002</v>
      </c>
      <c r="F381" s="21" t="n">
        <f aca="false">E381</f>
        <v>0.002</v>
      </c>
    </row>
    <row r="382" customFormat="false" ht="31.2" hidden="false" customHeight="true" outlineLevel="0" collapsed="false">
      <c r="A382" s="19" t="s">
        <v>49</v>
      </c>
      <c r="B382" s="19" t="s">
        <v>30</v>
      </c>
      <c r="C382" s="24" t="s">
        <v>14</v>
      </c>
      <c r="D382" s="20" t="n">
        <v>87</v>
      </c>
      <c r="E382" s="21" t="n">
        <v>0.002</v>
      </c>
      <c r="F382" s="21" t="n">
        <f aca="false">E382</f>
        <v>0.002</v>
      </c>
    </row>
    <row r="383" customFormat="false" ht="31.2" hidden="false" customHeight="true" outlineLevel="0" collapsed="false">
      <c r="A383" s="19" t="s">
        <v>49</v>
      </c>
      <c r="B383" s="19" t="s">
        <v>30</v>
      </c>
      <c r="C383" s="24" t="s">
        <v>14</v>
      </c>
      <c r="D383" s="20" t="n">
        <v>88</v>
      </c>
      <c r="E383" s="21" t="n">
        <v>0.002</v>
      </c>
      <c r="F383" s="21" t="n">
        <f aca="false">E383</f>
        <v>0.002</v>
      </c>
    </row>
    <row r="384" customFormat="false" ht="31.2" hidden="false" customHeight="true" outlineLevel="0" collapsed="false">
      <c r="A384" s="19" t="s">
        <v>49</v>
      </c>
      <c r="B384" s="19" t="s">
        <v>30</v>
      </c>
      <c r="C384" s="24" t="s">
        <v>14</v>
      </c>
      <c r="D384" s="20" t="n">
        <v>89</v>
      </c>
      <c r="E384" s="21" t="n">
        <v>0.002</v>
      </c>
      <c r="F384" s="21" t="n">
        <f aca="false">E384</f>
        <v>0.002</v>
      </c>
    </row>
    <row r="385" customFormat="false" ht="31.2" hidden="false" customHeight="true" outlineLevel="0" collapsed="false">
      <c r="A385" s="19" t="s">
        <v>49</v>
      </c>
      <c r="B385" s="19" t="s">
        <v>30</v>
      </c>
      <c r="C385" s="24" t="s">
        <v>14</v>
      </c>
      <c r="D385" s="20" t="n">
        <v>90</v>
      </c>
      <c r="E385" s="21" t="n">
        <v>0.002</v>
      </c>
      <c r="F385" s="21" t="n">
        <f aca="false">E385</f>
        <v>0.002</v>
      </c>
    </row>
    <row r="386" customFormat="false" ht="23.85" hidden="false" customHeight="false" outlineLevel="0" collapsed="false">
      <c r="A386" s="19" t="s">
        <v>20</v>
      </c>
      <c r="B386" s="19" t="s">
        <v>30</v>
      </c>
      <c r="C386" s="24" t="s">
        <v>14</v>
      </c>
      <c r="D386" s="20" t="n">
        <v>94</v>
      </c>
      <c r="E386" s="21" t="n">
        <v>0.002</v>
      </c>
      <c r="F386" s="21" t="n">
        <f aca="false">E386</f>
        <v>0.002</v>
      </c>
    </row>
    <row r="387" customFormat="false" ht="23.85" hidden="false" customHeight="false" outlineLevel="0" collapsed="false">
      <c r="A387" s="19" t="s">
        <v>20</v>
      </c>
      <c r="B387" s="19" t="s">
        <v>30</v>
      </c>
      <c r="C387" s="24" t="s">
        <v>14</v>
      </c>
      <c r="D387" s="20" t="n">
        <v>95</v>
      </c>
      <c r="E387" s="21" t="n">
        <v>0.002</v>
      </c>
      <c r="F387" s="21" t="n">
        <f aca="false">E387</f>
        <v>0.002</v>
      </c>
    </row>
    <row r="388" customFormat="false" ht="23.85" hidden="false" customHeight="false" outlineLevel="0" collapsed="false">
      <c r="A388" s="19" t="s">
        <v>20</v>
      </c>
      <c r="B388" s="19" t="s">
        <v>30</v>
      </c>
      <c r="C388" s="24" t="s">
        <v>14</v>
      </c>
      <c r="D388" s="20" t="n">
        <v>96</v>
      </c>
      <c r="E388" s="21" t="n">
        <v>0.002</v>
      </c>
      <c r="F388" s="21" t="n">
        <f aca="false">E388</f>
        <v>0.002</v>
      </c>
    </row>
    <row r="389" customFormat="false" ht="13.8" hidden="false" customHeight="false" outlineLevel="0" collapsed="false">
      <c r="A389" s="19" t="s">
        <v>77</v>
      </c>
      <c r="B389" s="19" t="s">
        <v>30</v>
      </c>
      <c r="C389" s="24" t="s">
        <v>14</v>
      </c>
      <c r="D389" s="20" t="n">
        <v>97</v>
      </c>
      <c r="E389" s="21" t="n">
        <v>0.002</v>
      </c>
      <c r="F389" s="21" t="n">
        <f aca="false">E389</f>
        <v>0.002</v>
      </c>
    </row>
    <row r="390" customFormat="false" ht="13.8" hidden="false" customHeight="false" outlineLevel="0" collapsed="false">
      <c r="A390" s="19" t="s">
        <v>77</v>
      </c>
      <c r="B390" s="19" t="s">
        <v>30</v>
      </c>
      <c r="C390" s="24" t="s">
        <v>14</v>
      </c>
      <c r="D390" s="20" t="n">
        <v>98</v>
      </c>
      <c r="E390" s="21" t="n">
        <v>0.002</v>
      </c>
      <c r="F390" s="21" t="n">
        <f aca="false">E390</f>
        <v>0.002</v>
      </c>
    </row>
    <row r="391" customFormat="false" ht="13.8" hidden="false" customHeight="false" outlineLevel="0" collapsed="false">
      <c r="A391" s="19" t="s">
        <v>77</v>
      </c>
      <c r="B391" s="19" t="s">
        <v>30</v>
      </c>
      <c r="C391" s="24" t="s">
        <v>14</v>
      </c>
      <c r="D391" s="20" t="n">
        <v>99</v>
      </c>
      <c r="E391" s="21" t="n">
        <v>0.002</v>
      </c>
      <c r="F391" s="21" t="n">
        <f aca="false">E391</f>
        <v>0.002</v>
      </c>
    </row>
    <row r="392" customFormat="false" ht="13.8" hidden="false" customHeight="false" outlineLevel="0" collapsed="false">
      <c r="A392" s="19" t="s">
        <v>77</v>
      </c>
      <c r="B392" s="19" t="s">
        <v>30</v>
      </c>
      <c r="C392" s="24" t="s">
        <v>14</v>
      </c>
      <c r="D392" s="20" t="n">
        <v>100</v>
      </c>
      <c r="E392" s="21" t="n">
        <v>0.002</v>
      </c>
      <c r="F392" s="21" t="n">
        <f aca="false">E392</f>
        <v>0.002</v>
      </c>
    </row>
    <row r="393" customFormat="false" ht="13.8" hidden="false" customHeight="false" outlineLevel="0" collapsed="false">
      <c r="A393" s="19" t="s">
        <v>77</v>
      </c>
      <c r="B393" s="19" t="s">
        <v>30</v>
      </c>
      <c r="C393" s="24" t="s">
        <v>14</v>
      </c>
      <c r="D393" s="20" t="n">
        <v>101</v>
      </c>
      <c r="E393" s="21" t="n">
        <v>0.002</v>
      </c>
      <c r="F393" s="21" t="n">
        <f aca="false">E393</f>
        <v>0.002</v>
      </c>
    </row>
    <row r="394" customFormat="false" ht="13.8" hidden="false" customHeight="false" outlineLevel="0" collapsed="false">
      <c r="A394" s="19" t="s">
        <v>77</v>
      </c>
      <c r="B394" s="19" t="s">
        <v>30</v>
      </c>
      <c r="C394" s="24" t="s">
        <v>14</v>
      </c>
      <c r="D394" s="20" t="n">
        <v>102</v>
      </c>
      <c r="E394" s="21" t="n">
        <v>0.002</v>
      </c>
      <c r="F394" s="21" t="n">
        <f aca="false">E394</f>
        <v>0.002</v>
      </c>
    </row>
    <row r="395" customFormat="false" ht="13.8" hidden="false" customHeight="false" outlineLevel="0" collapsed="false">
      <c r="A395" s="19" t="s">
        <v>77</v>
      </c>
      <c r="B395" s="19" t="s">
        <v>30</v>
      </c>
      <c r="C395" s="24" t="s">
        <v>14</v>
      </c>
      <c r="D395" s="20" t="n">
        <v>103</v>
      </c>
      <c r="E395" s="21" t="n">
        <v>0.002</v>
      </c>
      <c r="F395" s="21" t="n">
        <f aca="false">E395</f>
        <v>0.002</v>
      </c>
    </row>
    <row r="396" customFormat="false" ht="13.8" hidden="false" customHeight="false" outlineLevel="0" collapsed="false">
      <c r="A396" s="19" t="s">
        <v>77</v>
      </c>
      <c r="B396" s="19" t="s">
        <v>30</v>
      </c>
      <c r="C396" s="24" t="s">
        <v>14</v>
      </c>
      <c r="D396" s="20" t="n">
        <v>104</v>
      </c>
      <c r="E396" s="21" t="n">
        <v>0.002</v>
      </c>
      <c r="F396" s="21" t="n">
        <f aca="false">E396</f>
        <v>0.002</v>
      </c>
    </row>
    <row r="397" customFormat="false" ht="13.8" hidden="false" customHeight="false" outlineLevel="0" collapsed="false">
      <c r="A397" s="19" t="s">
        <v>36</v>
      </c>
      <c r="B397" s="19" t="s">
        <v>30</v>
      </c>
      <c r="C397" s="24" t="s">
        <v>14</v>
      </c>
      <c r="D397" s="20" t="n">
        <v>105</v>
      </c>
      <c r="E397" s="21" t="n">
        <v>0.002</v>
      </c>
      <c r="F397" s="21" t="n">
        <f aca="false">E397</f>
        <v>0.002</v>
      </c>
    </row>
    <row r="398" customFormat="false" ht="13.8" hidden="false" customHeight="false" outlineLevel="0" collapsed="false">
      <c r="A398" s="19" t="s">
        <v>36</v>
      </c>
      <c r="B398" s="19" t="s">
        <v>30</v>
      </c>
      <c r="C398" s="24" t="s">
        <v>14</v>
      </c>
      <c r="D398" s="20" t="n">
        <v>107</v>
      </c>
      <c r="E398" s="21" t="n">
        <v>0.002</v>
      </c>
      <c r="F398" s="21" t="n">
        <f aca="false">E398</f>
        <v>0.002</v>
      </c>
    </row>
    <row r="399" customFormat="false" ht="13.8" hidden="false" customHeight="false" outlineLevel="0" collapsed="false">
      <c r="A399" s="19" t="s">
        <v>36</v>
      </c>
      <c r="B399" s="19" t="s">
        <v>30</v>
      </c>
      <c r="C399" s="24" t="s">
        <v>14</v>
      </c>
      <c r="D399" s="20" t="n">
        <v>108</v>
      </c>
      <c r="E399" s="21" t="n">
        <v>0.002</v>
      </c>
      <c r="F399" s="21" t="n">
        <f aca="false">E399</f>
        <v>0.002</v>
      </c>
    </row>
    <row r="400" customFormat="false" ht="13.8" hidden="false" customHeight="false" outlineLevel="0" collapsed="false">
      <c r="A400" s="19" t="s">
        <v>36</v>
      </c>
      <c r="B400" s="19" t="s">
        <v>30</v>
      </c>
      <c r="C400" s="24" t="s">
        <v>14</v>
      </c>
      <c r="D400" s="20" t="n">
        <v>109</v>
      </c>
      <c r="E400" s="21" t="n">
        <v>0.002</v>
      </c>
      <c r="F400" s="21" t="n">
        <f aca="false">E400</f>
        <v>0.002</v>
      </c>
    </row>
    <row r="401" customFormat="false" ht="13.8" hidden="false" customHeight="false" outlineLevel="0" collapsed="false">
      <c r="A401" s="19" t="s">
        <v>36</v>
      </c>
      <c r="B401" s="19" t="s">
        <v>30</v>
      </c>
      <c r="C401" s="24" t="s">
        <v>14</v>
      </c>
      <c r="D401" s="20" t="n">
        <v>110</v>
      </c>
      <c r="E401" s="21" t="n">
        <v>0.002</v>
      </c>
      <c r="F401" s="21" t="n">
        <f aca="false">E401</f>
        <v>0.002</v>
      </c>
    </row>
    <row r="402" customFormat="false" ht="13.8" hidden="false" customHeight="false" outlineLevel="0" collapsed="false">
      <c r="A402" s="19" t="s">
        <v>36</v>
      </c>
      <c r="B402" s="19" t="s">
        <v>30</v>
      </c>
      <c r="C402" s="24" t="s">
        <v>14</v>
      </c>
      <c r="D402" s="20" t="n">
        <v>111</v>
      </c>
      <c r="E402" s="21" t="n">
        <v>0.002</v>
      </c>
      <c r="F402" s="21" t="n">
        <f aca="false">E402</f>
        <v>0.002</v>
      </c>
    </row>
    <row r="403" customFormat="false" ht="23.85" hidden="false" customHeight="false" outlineLevel="0" collapsed="false">
      <c r="A403" s="19" t="s">
        <v>78</v>
      </c>
      <c r="B403" s="19" t="s">
        <v>30</v>
      </c>
      <c r="C403" s="24" t="s">
        <v>14</v>
      </c>
      <c r="D403" s="20" t="n">
        <v>49</v>
      </c>
      <c r="E403" s="21" t="n">
        <v>0.002</v>
      </c>
      <c r="F403" s="21" t="n">
        <f aca="false">E403</f>
        <v>0.002</v>
      </c>
    </row>
    <row r="404" customFormat="false" ht="23.85" hidden="false" customHeight="false" outlineLevel="0" collapsed="false">
      <c r="A404" s="19" t="s">
        <v>78</v>
      </c>
      <c r="B404" s="19" t="s">
        <v>30</v>
      </c>
      <c r="C404" s="24" t="s">
        <v>14</v>
      </c>
      <c r="D404" s="20" t="n">
        <v>50</v>
      </c>
      <c r="E404" s="21" t="n">
        <v>0.002</v>
      </c>
      <c r="F404" s="21" t="n">
        <f aca="false">E404</f>
        <v>0.002</v>
      </c>
    </row>
    <row r="405" customFormat="false" ht="35.05" hidden="false" customHeight="false" outlineLevel="0" collapsed="false">
      <c r="A405" s="19" t="s">
        <v>79</v>
      </c>
      <c r="B405" s="19" t="s">
        <v>30</v>
      </c>
      <c r="C405" s="24" t="s">
        <v>14</v>
      </c>
      <c r="D405" s="20" t="n">
        <v>51</v>
      </c>
      <c r="E405" s="21" t="n">
        <v>0.002</v>
      </c>
      <c r="F405" s="21" t="n">
        <f aca="false">E405</f>
        <v>0.002</v>
      </c>
    </row>
    <row r="406" customFormat="false" ht="35.05" hidden="false" customHeight="false" outlineLevel="0" collapsed="false">
      <c r="A406" s="19" t="s">
        <v>79</v>
      </c>
      <c r="B406" s="19" t="s">
        <v>30</v>
      </c>
      <c r="C406" s="24" t="s">
        <v>14</v>
      </c>
      <c r="D406" s="20" t="n">
        <v>52</v>
      </c>
      <c r="E406" s="21" t="n">
        <v>0.002</v>
      </c>
      <c r="F406" s="21" t="n">
        <f aca="false">E406</f>
        <v>0.002</v>
      </c>
    </row>
    <row r="407" customFormat="false" ht="13.8" hidden="false" customHeight="false" outlineLevel="0" collapsed="false">
      <c r="A407" s="19" t="s">
        <v>80</v>
      </c>
      <c r="B407" s="19" t="s">
        <v>30</v>
      </c>
      <c r="C407" s="24" t="s">
        <v>14</v>
      </c>
      <c r="D407" s="20" t="n">
        <v>78</v>
      </c>
      <c r="E407" s="21" t="n">
        <v>0.002</v>
      </c>
      <c r="F407" s="21" t="n">
        <f aca="false">E407</f>
        <v>0.002</v>
      </c>
    </row>
    <row r="408" customFormat="false" ht="13.8" hidden="false" customHeight="false" outlineLevel="0" collapsed="false">
      <c r="A408" s="19" t="s">
        <v>80</v>
      </c>
      <c r="B408" s="19" t="s">
        <v>30</v>
      </c>
      <c r="C408" s="24" t="s">
        <v>14</v>
      </c>
      <c r="D408" s="20" t="n">
        <v>79</v>
      </c>
      <c r="E408" s="21" t="n">
        <v>0.002</v>
      </c>
      <c r="F408" s="21" t="n">
        <f aca="false">E408</f>
        <v>0.002</v>
      </c>
    </row>
    <row r="409" customFormat="false" ht="13.8" hidden="false" customHeight="false" outlineLevel="0" collapsed="false">
      <c r="A409" s="19" t="s">
        <v>81</v>
      </c>
      <c r="B409" s="19" t="s">
        <v>30</v>
      </c>
      <c r="C409" s="24" t="s">
        <v>14</v>
      </c>
      <c r="D409" s="20" t="n">
        <v>82</v>
      </c>
      <c r="E409" s="21" t="n">
        <v>0.002</v>
      </c>
      <c r="F409" s="21" t="n">
        <f aca="false">E409</f>
        <v>0.002</v>
      </c>
    </row>
    <row r="410" customFormat="false" ht="13.8" hidden="false" customHeight="false" outlineLevel="0" collapsed="false">
      <c r="A410" s="19" t="s">
        <v>81</v>
      </c>
      <c r="B410" s="19" t="s">
        <v>30</v>
      </c>
      <c r="C410" s="24" t="s">
        <v>14</v>
      </c>
      <c r="D410" s="20" t="n">
        <v>83</v>
      </c>
      <c r="E410" s="21" t="n">
        <v>0.002</v>
      </c>
      <c r="F410" s="21" t="n">
        <f aca="false">E410</f>
        <v>0.002</v>
      </c>
    </row>
    <row r="411" customFormat="false" ht="13.8" hidden="false" customHeight="false" outlineLevel="0" collapsed="false">
      <c r="A411" s="19" t="s">
        <v>81</v>
      </c>
      <c r="B411" s="19" t="s">
        <v>30</v>
      </c>
      <c r="C411" s="24" t="s">
        <v>14</v>
      </c>
      <c r="D411" s="20" t="n">
        <v>84</v>
      </c>
      <c r="E411" s="21" t="n">
        <v>0.002</v>
      </c>
      <c r="F411" s="21" t="n">
        <f aca="false">E411</f>
        <v>0.002</v>
      </c>
    </row>
    <row r="412" customFormat="false" ht="13.8" hidden="false" customHeight="false" outlineLevel="0" collapsed="false">
      <c r="A412" s="19" t="s">
        <v>81</v>
      </c>
      <c r="B412" s="19" t="s">
        <v>30</v>
      </c>
      <c r="C412" s="24" t="s">
        <v>14</v>
      </c>
      <c r="D412" s="20" t="n">
        <v>85</v>
      </c>
      <c r="E412" s="21" t="n">
        <v>0.002</v>
      </c>
      <c r="F412" s="21" t="n">
        <f aca="false">E412</f>
        <v>0.002</v>
      </c>
    </row>
    <row r="413" customFormat="false" ht="13.8" hidden="false" customHeight="false" outlineLevel="0" collapsed="false">
      <c r="A413" s="19" t="s">
        <v>81</v>
      </c>
      <c r="B413" s="19" t="s">
        <v>30</v>
      </c>
      <c r="C413" s="24" t="s">
        <v>14</v>
      </c>
      <c r="D413" s="20" t="n">
        <v>86</v>
      </c>
      <c r="E413" s="21" t="n">
        <v>0.002</v>
      </c>
      <c r="F413" s="21" t="n">
        <f aca="false">E413</f>
        <v>0.002</v>
      </c>
    </row>
    <row r="414" customFormat="false" ht="13.8" hidden="false" customHeight="false" outlineLevel="0" collapsed="false">
      <c r="A414" s="19" t="s">
        <v>81</v>
      </c>
      <c r="B414" s="19" t="s">
        <v>30</v>
      </c>
      <c r="C414" s="24" t="s">
        <v>14</v>
      </c>
      <c r="D414" s="20" t="n">
        <v>87</v>
      </c>
      <c r="E414" s="21" t="n">
        <v>0.002</v>
      </c>
      <c r="F414" s="21" t="n">
        <f aca="false">E414</f>
        <v>0.002</v>
      </c>
    </row>
    <row r="415" customFormat="false" ht="13.8" hidden="false" customHeight="false" outlineLevel="0" collapsed="false">
      <c r="A415" s="19" t="s">
        <v>81</v>
      </c>
      <c r="B415" s="19" t="s">
        <v>30</v>
      </c>
      <c r="C415" s="24" t="s">
        <v>14</v>
      </c>
      <c r="D415" s="20" t="n">
        <v>88</v>
      </c>
      <c r="E415" s="21" t="n">
        <v>0.002</v>
      </c>
      <c r="F415" s="21" t="n">
        <f aca="false">E415</f>
        <v>0.002</v>
      </c>
    </row>
    <row r="416" customFormat="false" ht="13.8" hidden="false" customHeight="false" outlineLevel="0" collapsed="false">
      <c r="A416" s="19" t="s">
        <v>81</v>
      </c>
      <c r="B416" s="19" t="s">
        <v>30</v>
      </c>
      <c r="C416" s="24" t="s">
        <v>14</v>
      </c>
      <c r="D416" s="20" t="n">
        <v>80</v>
      </c>
      <c r="E416" s="21" t="n">
        <v>0.002</v>
      </c>
      <c r="F416" s="21" t="n">
        <f aca="false">E416</f>
        <v>0.002</v>
      </c>
    </row>
    <row r="417" customFormat="false" ht="13.8" hidden="false" customHeight="false" outlineLevel="0" collapsed="false">
      <c r="A417" s="19" t="s">
        <v>37</v>
      </c>
      <c r="B417" s="19" t="s">
        <v>30</v>
      </c>
      <c r="C417" s="24" t="s">
        <v>14</v>
      </c>
      <c r="D417" s="20" t="n">
        <v>89</v>
      </c>
      <c r="E417" s="21" t="n">
        <v>0.002</v>
      </c>
      <c r="F417" s="21" t="n">
        <f aca="false">E417</f>
        <v>0.002</v>
      </c>
    </row>
    <row r="418" customFormat="false" ht="13.8" hidden="false" customHeight="false" outlineLevel="0" collapsed="false">
      <c r="A418" s="19" t="s">
        <v>37</v>
      </c>
      <c r="B418" s="19" t="s">
        <v>30</v>
      </c>
      <c r="C418" s="24" t="s">
        <v>14</v>
      </c>
      <c r="D418" s="20" t="n">
        <v>90</v>
      </c>
      <c r="E418" s="21" t="n">
        <v>0.002</v>
      </c>
      <c r="F418" s="21" t="n">
        <f aca="false">E418</f>
        <v>0.002</v>
      </c>
    </row>
    <row r="419" customFormat="false" ht="13.8" hidden="false" customHeight="false" outlineLevel="0" collapsed="false">
      <c r="A419" s="19" t="s">
        <v>37</v>
      </c>
      <c r="B419" s="19" t="s">
        <v>30</v>
      </c>
      <c r="C419" s="24" t="s">
        <v>14</v>
      </c>
      <c r="D419" s="20" t="n">
        <v>91</v>
      </c>
      <c r="E419" s="21" t="n">
        <v>0.002</v>
      </c>
      <c r="F419" s="21" t="n">
        <f aca="false">E419</f>
        <v>0.002</v>
      </c>
    </row>
    <row r="420" customFormat="false" ht="13.8" hidden="false" customHeight="false" outlineLevel="0" collapsed="false">
      <c r="A420" s="19" t="s">
        <v>37</v>
      </c>
      <c r="B420" s="19" t="s">
        <v>30</v>
      </c>
      <c r="C420" s="24" t="s">
        <v>14</v>
      </c>
      <c r="D420" s="20" t="n">
        <v>92</v>
      </c>
      <c r="E420" s="21" t="n">
        <v>0.002</v>
      </c>
      <c r="F420" s="21" t="n">
        <f aca="false">E420</f>
        <v>0.002</v>
      </c>
    </row>
    <row r="421" customFormat="false" ht="13.8" hidden="false" customHeight="false" outlineLevel="0" collapsed="false">
      <c r="A421" s="19" t="s">
        <v>51</v>
      </c>
      <c r="B421" s="19" t="s">
        <v>30</v>
      </c>
      <c r="C421" s="24" t="s">
        <v>14</v>
      </c>
      <c r="D421" s="20" t="n">
        <v>38</v>
      </c>
      <c r="E421" s="21" t="n">
        <v>0.002</v>
      </c>
      <c r="F421" s="21" t="n">
        <f aca="false">E421</f>
        <v>0.002</v>
      </c>
    </row>
    <row r="422" customFormat="false" ht="13.8" hidden="false" customHeight="false" outlineLevel="0" collapsed="false">
      <c r="A422" s="19" t="s">
        <v>51</v>
      </c>
      <c r="B422" s="19" t="s">
        <v>30</v>
      </c>
      <c r="C422" s="24" t="s">
        <v>14</v>
      </c>
      <c r="D422" s="20" t="n">
        <v>39</v>
      </c>
      <c r="E422" s="21" t="n">
        <v>0.002</v>
      </c>
      <c r="F422" s="21" t="n">
        <f aca="false">E422</f>
        <v>0.002</v>
      </c>
    </row>
    <row r="423" customFormat="false" ht="13.8" hidden="false" customHeight="false" outlineLevel="0" collapsed="false">
      <c r="A423" s="19" t="s">
        <v>51</v>
      </c>
      <c r="B423" s="19" t="s">
        <v>30</v>
      </c>
      <c r="C423" s="24" t="s">
        <v>14</v>
      </c>
      <c r="D423" s="20" t="n">
        <v>40</v>
      </c>
      <c r="E423" s="21" t="n">
        <v>0.002</v>
      </c>
      <c r="F423" s="21" t="n">
        <f aca="false">E423</f>
        <v>0.002</v>
      </c>
    </row>
    <row r="424" customFormat="false" ht="13.8" hidden="false" customHeight="false" outlineLevel="0" collapsed="false">
      <c r="A424" s="19" t="s">
        <v>51</v>
      </c>
      <c r="B424" s="19" t="s">
        <v>30</v>
      </c>
      <c r="C424" s="24" t="s">
        <v>14</v>
      </c>
      <c r="D424" s="20" t="n">
        <v>41</v>
      </c>
      <c r="E424" s="21" t="n">
        <v>0.002</v>
      </c>
      <c r="F424" s="21" t="n">
        <f aca="false">E424</f>
        <v>0.002</v>
      </c>
    </row>
    <row r="425" customFormat="false" ht="13.8" hidden="false" customHeight="false" outlineLevel="0" collapsed="false">
      <c r="A425" s="19" t="s">
        <v>51</v>
      </c>
      <c r="B425" s="19" t="s">
        <v>30</v>
      </c>
      <c r="C425" s="24" t="s">
        <v>14</v>
      </c>
      <c r="D425" s="20" t="n">
        <v>42</v>
      </c>
      <c r="E425" s="21" t="n">
        <v>0.002</v>
      </c>
      <c r="F425" s="21" t="n">
        <f aca="false">E425</f>
        <v>0.002</v>
      </c>
    </row>
    <row r="426" customFormat="false" ht="13.8" hidden="false" customHeight="false" outlineLevel="0" collapsed="false">
      <c r="A426" s="19" t="s">
        <v>51</v>
      </c>
      <c r="B426" s="19" t="s">
        <v>30</v>
      </c>
      <c r="C426" s="24" t="s">
        <v>14</v>
      </c>
      <c r="D426" s="20" t="n">
        <v>43</v>
      </c>
      <c r="E426" s="21" t="n">
        <v>0.002</v>
      </c>
      <c r="F426" s="21" t="n">
        <f aca="false">E426</f>
        <v>0.002</v>
      </c>
    </row>
    <row r="427" customFormat="false" ht="13.8" hidden="false" customHeight="false" outlineLevel="0" collapsed="false">
      <c r="A427" s="19" t="s">
        <v>51</v>
      </c>
      <c r="B427" s="19" t="s">
        <v>30</v>
      </c>
      <c r="C427" s="24" t="s">
        <v>14</v>
      </c>
      <c r="D427" s="20" t="n">
        <v>44</v>
      </c>
      <c r="E427" s="21" t="n">
        <v>0.002</v>
      </c>
      <c r="F427" s="21" t="n">
        <f aca="false">E427</f>
        <v>0.002</v>
      </c>
    </row>
    <row r="428" customFormat="false" ht="13.8" hidden="false" customHeight="false" outlineLevel="0" collapsed="false">
      <c r="A428" s="19" t="s">
        <v>51</v>
      </c>
      <c r="B428" s="19" t="s">
        <v>30</v>
      </c>
      <c r="C428" s="24" t="s">
        <v>14</v>
      </c>
      <c r="D428" s="20" t="n">
        <v>45</v>
      </c>
      <c r="E428" s="21" t="n">
        <v>0.002</v>
      </c>
      <c r="F428" s="21" t="n">
        <f aca="false">E428</f>
        <v>0.002</v>
      </c>
    </row>
    <row r="429" customFormat="false" ht="13.8" hidden="false" customHeight="false" outlineLevel="0" collapsed="false">
      <c r="A429" s="19" t="s">
        <v>51</v>
      </c>
      <c r="B429" s="19" t="s">
        <v>30</v>
      </c>
      <c r="C429" s="24" t="s">
        <v>14</v>
      </c>
      <c r="D429" s="20" t="n">
        <v>46</v>
      </c>
      <c r="E429" s="21" t="n">
        <v>0.002</v>
      </c>
      <c r="F429" s="21" t="n">
        <f aca="false">E429</f>
        <v>0.002</v>
      </c>
    </row>
    <row r="430" customFormat="false" ht="13.8" hidden="false" customHeight="false" outlineLevel="0" collapsed="false">
      <c r="A430" s="19" t="s">
        <v>51</v>
      </c>
      <c r="B430" s="19" t="s">
        <v>30</v>
      </c>
      <c r="C430" s="24" t="s">
        <v>14</v>
      </c>
      <c r="D430" s="20" t="n">
        <v>47</v>
      </c>
      <c r="E430" s="21" t="n">
        <v>0.002</v>
      </c>
      <c r="F430" s="21" t="n">
        <f aca="false">E430</f>
        <v>0.002</v>
      </c>
    </row>
    <row r="431" customFormat="false" ht="23.85" hidden="false" customHeight="false" outlineLevel="0" collapsed="false">
      <c r="A431" s="19" t="s">
        <v>82</v>
      </c>
      <c r="B431" s="19" t="s">
        <v>30</v>
      </c>
      <c r="C431" s="24" t="s">
        <v>14</v>
      </c>
      <c r="D431" s="20" t="n">
        <v>47</v>
      </c>
      <c r="E431" s="21" t="n">
        <v>0.002</v>
      </c>
      <c r="F431" s="21" t="n">
        <f aca="false">E431</f>
        <v>0.002</v>
      </c>
    </row>
    <row r="432" customFormat="false" ht="23.85" hidden="false" customHeight="false" outlineLevel="0" collapsed="false">
      <c r="A432" s="19" t="s">
        <v>82</v>
      </c>
      <c r="B432" s="19" t="s">
        <v>30</v>
      </c>
      <c r="C432" s="24" t="s">
        <v>14</v>
      </c>
      <c r="D432" s="20" t="n">
        <v>48</v>
      </c>
      <c r="E432" s="21" t="n">
        <v>0.002</v>
      </c>
      <c r="F432" s="21" t="n">
        <f aca="false">E432</f>
        <v>0.002</v>
      </c>
    </row>
    <row r="433" customFormat="false" ht="13.8" hidden="false" customHeight="false" outlineLevel="0" collapsed="false">
      <c r="A433" s="19" t="s">
        <v>58</v>
      </c>
      <c r="B433" s="19" t="s">
        <v>30</v>
      </c>
      <c r="C433" s="24" t="s">
        <v>14</v>
      </c>
      <c r="D433" s="20" t="n">
        <v>144</v>
      </c>
      <c r="E433" s="21" t="n">
        <v>0.002</v>
      </c>
      <c r="F433" s="21" t="n">
        <f aca="false">E433</f>
        <v>0.002</v>
      </c>
    </row>
    <row r="434" customFormat="false" ht="13.8" hidden="false" customHeight="false" outlineLevel="0" collapsed="false">
      <c r="A434" s="19" t="s">
        <v>58</v>
      </c>
      <c r="B434" s="19" t="s">
        <v>30</v>
      </c>
      <c r="C434" s="24" t="s">
        <v>14</v>
      </c>
      <c r="D434" s="20" t="n">
        <v>145</v>
      </c>
      <c r="E434" s="21" t="n">
        <v>0.002</v>
      </c>
      <c r="F434" s="21" t="n">
        <f aca="false">E434</f>
        <v>0.002</v>
      </c>
    </row>
    <row r="435" customFormat="false" ht="13.8" hidden="false" customHeight="false" outlineLevel="0" collapsed="false">
      <c r="A435" s="19" t="s">
        <v>58</v>
      </c>
      <c r="B435" s="19" t="s">
        <v>30</v>
      </c>
      <c r="C435" s="24" t="s">
        <v>14</v>
      </c>
      <c r="D435" s="20" t="n">
        <v>146</v>
      </c>
      <c r="E435" s="21" t="n">
        <v>0.002</v>
      </c>
      <c r="F435" s="21" t="n">
        <f aca="false">E435</f>
        <v>0.002</v>
      </c>
    </row>
    <row r="436" customFormat="false" ht="13.8" hidden="false" customHeight="false" outlineLevel="0" collapsed="false">
      <c r="A436" s="19" t="s">
        <v>58</v>
      </c>
      <c r="B436" s="19" t="s">
        <v>30</v>
      </c>
      <c r="C436" s="24" t="s">
        <v>14</v>
      </c>
      <c r="D436" s="20" t="n">
        <v>147</v>
      </c>
      <c r="E436" s="21" t="n">
        <v>0.002</v>
      </c>
      <c r="F436" s="21" t="n">
        <f aca="false">E436</f>
        <v>0.002</v>
      </c>
    </row>
    <row r="437" customFormat="false" ht="23.85" hidden="false" customHeight="false" outlineLevel="0" collapsed="false">
      <c r="A437" s="19" t="s">
        <v>83</v>
      </c>
      <c r="B437" s="19" t="s">
        <v>30</v>
      </c>
      <c r="C437" s="24" t="s">
        <v>14</v>
      </c>
      <c r="D437" s="20" t="n">
        <v>33</v>
      </c>
      <c r="E437" s="21" t="n">
        <v>0.002</v>
      </c>
      <c r="F437" s="21" t="n">
        <f aca="false">E437</f>
        <v>0.002</v>
      </c>
    </row>
    <row r="438" customFormat="false" ht="23.85" hidden="false" customHeight="false" outlineLevel="0" collapsed="false">
      <c r="A438" s="19" t="s">
        <v>83</v>
      </c>
      <c r="B438" s="19" t="s">
        <v>30</v>
      </c>
      <c r="C438" s="24" t="s">
        <v>14</v>
      </c>
      <c r="D438" s="20" t="n">
        <v>34</v>
      </c>
      <c r="E438" s="21" t="n">
        <v>0.002</v>
      </c>
      <c r="F438" s="21" t="n">
        <f aca="false">E438</f>
        <v>0.002</v>
      </c>
    </row>
    <row r="439" customFormat="false" ht="13.8" hidden="false" customHeight="false" outlineLevel="0" collapsed="false">
      <c r="A439" s="19" t="s">
        <v>84</v>
      </c>
      <c r="B439" s="19" t="s">
        <v>30</v>
      </c>
      <c r="C439" s="24" t="s">
        <v>14</v>
      </c>
      <c r="D439" s="20" t="n">
        <v>35</v>
      </c>
      <c r="E439" s="21" t="n">
        <v>0.002</v>
      </c>
      <c r="F439" s="21" t="n">
        <f aca="false">E439</f>
        <v>0.002</v>
      </c>
    </row>
    <row r="440" customFormat="false" ht="13.8" hidden="false" customHeight="false" outlineLevel="0" collapsed="false">
      <c r="A440" s="19" t="s">
        <v>84</v>
      </c>
      <c r="B440" s="19" t="s">
        <v>30</v>
      </c>
      <c r="C440" s="24" t="s">
        <v>14</v>
      </c>
      <c r="D440" s="20" t="n">
        <v>36</v>
      </c>
      <c r="E440" s="21" t="n">
        <v>0.002</v>
      </c>
      <c r="F440" s="21" t="n">
        <f aca="false">E440</f>
        <v>0.002</v>
      </c>
    </row>
    <row r="441" customFormat="false" ht="13.8" hidden="false" customHeight="false" outlineLevel="0" collapsed="false">
      <c r="A441" s="19" t="s">
        <v>84</v>
      </c>
      <c r="B441" s="19" t="s">
        <v>30</v>
      </c>
      <c r="C441" s="24" t="s">
        <v>14</v>
      </c>
      <c r="D441" s="20" t="n">
        <v>37</v>
      </c>
      <c r="E441" s="21" t="n">
        <v>0.002</v>
      </c>
      <c r="F441" s="21" t="n">
        <f aca="false">E441</f>
        <v>0.002</v>
      </c>
    </row>
    <row r="442" customFormat="false" ht="13.8" hidden="false" customHeight="false" outlineLevel="0" collapsed="false">
      <c r="A442" s="19" t="s">
        <v>42</v>
      </c>
      <c r="B442" s="19" t="s">
        <v>30</v>
      </c>
      <c r="C442" s="24" t="s">
        <v>14</v>
      </c>
      <c r="D442" s="20" t="n">
        <v>69</v>
      </c>
      <c r="E442" s="21" t="n">
        <v>0.002</v>
      </c>
      <c r="F442" s="21" t="n">
        <f aca="false">E442</f>
        <v>0.002</v>
      </c>
    </row>
    <row r="443" customFormat="false" ht="13.8" hidden="false" customHeight="false" outlineLevel="0" collapsed="false">
      <c r="A443" s="19" t="s">
        <v>42</v>
      </c>
      <c r="B443" s="19" t="s">
        <v>30</v>
      </c>
      <c r="C443" s="24" t="s">
        <v>14</v>
      </c>
      <c r="D443" s="20" t="n">
        <v>70</v>
      </c>
      <c r="E443" s="21" t="n">
        <v>0.002</v>
      </c>
      <c r="F443" s="21" t="n">
        <f aca="false">E443</f>
        <v>0.002</v>
      </c>
    </row>
    <row r="444" customFormat="false" ht="13.8" hidden="false" customHeight="false" outlineLevel="0" collapsed="false">
      <c r="A444" s="19" t="s">
        <v>44</v>
      </c>
      <c r="B444" s="19" t="s">
        <v>30</v>
      </c>
      <c r="C444" s="24" t="s">
        <v>14</v>
      </c>
      <c r="D444" s="20" t="n">
        <v>99</v>
      </c>
      <c r="E444" s="21" t="n">
        <v>0.002</v>
      </c>
      <c r="F444" s="21" t="n">
        <f aca="false">E444</f>
        <v>0.002</v>
      </c>
    </row>
    <row r="445" customFormat="false" ht="13.8" hidden="false" customHeight="false" outlineLevel="0" collapsed="false">
      <c r="A445" s="19" t="s">
        <v>44</v>
      </c>
      <c r="B445" s="19" t="s">
        <v>30</v>
      </c>
      <c r="C445" s="24" t="s">
        <v>14</v>
      </c>
      <c r="D445" s="20" t="n">
        <v>100</v>
      </c>
      <c r="E445" s="21" t="n">
        <v>0.002</v>
      </c>
      <c r="F445" s="21" t="n">
        <f aca="false">E445</f>
        <v>0.002</v>
      </c>
    </row>
    <row r="446" customFormat="false" ht="23.85" hidden="false" customHeight="false" outlineLevel="0" collapsed="false">
      <c r="A446" s="19" t="s">
        <v>45</v>
      </c>
      <c r="B446" s="19" t="s">
        <v>30</v>
      </c>
      <c r="C446" s="24" t="s">
        <v>14</v>
      </c>
      <c r="D446" s="20" t="n">
        <v>97</v>
      </c>
      <c r="E446" s="21" t="n">
        <v>0.002</v>
      </c>
      <c r="F446" s="21" t="n">
        <f aca="false">E446</f>
        <v>0.002</v>
      </c>
    </row>
    <row r="447" customFormat="false" ht="23.85" hidden="false" customHeight="false" outlineLevel="0" collapsed="false">
      <c r="A447" s="19" t="s">
        <v>45</v>
      </c>
      <c r="B447" s="19" t="s">
        <v>30</v>
      </c>
      <c r="C447" s="24" t="s">
        <v>14</v>
      </c>
      <c r="D447" s="20" t="n">
        <v>98</v>
      </c>
      <c r="E447" s="21" t="n">
        <v>0.002</v>
      </c>
      <c r="F447" s="21" t="n">
        <f aca="false">E447</f>
        <v>0.002</v>
      </c>
    </row>
    <row r="448" customFormat="false" ht="23.85" hidden="false" customHeight="false" outlineLevel="0" collapsed="false">
      <c r="A448" s="19" t="s">
        <v>45</v>
      </c>
      <c r="B448" s="19" t="s">
        <v>30</v>
      </c>
      <c r="C448" s="24" t="s">
        <v>14</v>
      </c>
      <c r="D448" s="20" t="n">
        <v>95</v>
      </c>
      <c r="E448" s="21" t="n">
        <v>0.002</v>
      </c>
      <c r="F448" s="21" t="n">
        <f aca="false">E448</f>
        <v>0.002</v>
      </c>
    </row>
    <row r="449" customFormat="false" ht="23.85" hidden="false" customHeight="false" outlineLevel="0" collapsed="false">
      <c r="A449" s="19" t="s">
        <v>85</v>
      </c>
      <c r="B449" s="19" t="s">
        <v>30</v>
      </c>
      <c r="C449" s="24" t="s">
        <v>14</v>
      </c>
      <c r="D449" s="20" t="n">
        <v>96</v>
      </c>
      <c r="E449" s="21" t="n">
        <v>0.002</v>
      </c>
      <c r="F449" s="21" t="n">
        <f aca="false">E449</f>
        <v>0.002</v>
      </c>
    </row>
    <row r="450" customFormat="false" ht="23.85" hidden="false" customHeight="false" outlineLevel="0" collapsed="false">
      <c r="A450" s="19" t="s">
        <v>86</v>
      </c>
      <c r="B450" s="19" t="s">
        <v>30</v>
      </c>
      <c r="C450" s="24" t="s">
        <v>14</v>
      </c>
      <c r="D450" s="20" t="n">
        <v>93</v>
      </c>
      <c r="E450" s="21" t="n">
        <v>0.002</v>
      </c>
      <c r="F450" s="21" t="n">
        <f aca="false">E450</f>
        <v>0.002</v>
      </c>
    </row>
    <row r="451" customFormat="false" ht="23.85" hidden="false" customHeight="false" outlineLevel="0" collapsed="false">
      <c r="A451" s="19" t="s">
        <v>86</v>
      </c>
      <c r="B451" s="19" t="s">
        <v>30</v>
      </c>
      <c r="C451" s="24" t="s">
        <v>14</v>
      </c>
      <c r="D451" s="22" t="n">
        <v>94</v>
      </c>
      <c r="E451" s="21" t="n">
        <v>0.002</v>
      </c>
      <c r="F451" s="21" t="n">
        <f aca="false">E451</f>
        <v>0.002</v>
      </c>
    </row>
  </sheetData>
  <autoFilter ref="A2:F451"/>
  <mergeCells count="1">
    <mergeCell ref="A1:F1"/>
  </mergeCells>
  <printOptions headings="false" gridLines="false" gridLinesSet="true" horizontalCentered="false" verticalCentered="false"/>
  <pageMargins left="0.465972222222222" right="0.465972222222222" top="0.41875" bottom="0.301388888888889" header="0.511811023622047" footer="0.511811023622047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278"/>
  <sheetViews>
    <sheetView showFormulas="false" showGridLines="true" showRowColHeaders="true" showZeros="true" rightToLeft="false" tabSelected="false" showOutlineSymbols="true" defaultGridColor="true" view="normal" topLeftCell="A255" colorId="64" zoomScale="85" zoomScaleNormal="85" zoomScalePageLayoutView="100" workbookViewId="0">
      <selection pane="topLeft" activeCell="A274" activeCellId="0" sqref="A274"/>
    </sheetView>
  </sheetViews>
  <sheetFormatPr defaultColWidth="10.265625" defaultRowHeight="12.8" zeroHeight="false" outlineLevelRow="0" outlineLevelCol="0"/>
  <cols>
    <col collapsed="false" customWidth="true" hidden="false" outlineLevel="0" max="1" min="1" style="25" width="10.4"/>
    <col collapsed="false" customWidth="true" hidden="false" outlineLevel="0" max="2" min="2" style="25" width="26.98"/>
    <col collapsed="false" customWidth="true" hidden="false" outlineLevel="0" max="3" min="3" style="26" width="14.51"/>
    <col collapsed="false" customWidth="true" hidden="false" outlineLevel="0" max="4" min="4" style="26" width="11.38"/>
    <col collapsed="false" customWidth="true" hidden="false" outlineLevel="0" max="5" min="5" style="25" width="12.11"/>
    <col collapsed="false" customWidth="true" hidden="false" outlineLevel="0" max="6" min="6" style="25" width="29.55"/>
    <col collapsed="false" customWidth="true" hidden="false" outlineLevel="0" max="7" min="7" style="27" width="13.03"/>
    <col collapsed="false" customWidth="true" hidden="false" outlineLevel="0" max="8" min="8" style="27" width="10.09"/>
    <col collapsed="false" customWidth="true" hidden="false" outlineLevel="0" max="9" min="9" style="27" width="12.32"/>
    <col collapsed="false" customWidth="true" hidden="false" outlineLevel="0" max="10" min="10" style="25" width="18.72"/>
    <col collapsed="false" customWidth="true" hidden="false" outlineLevel="0" max="11" min="11" style="25" width="18.53"/>
    <col collapsed="false" customWidth="true" hidden="false" outlineLevel="0" max="12" min="12" style="25" width="17.8"/>
    <col collapsed="false" customWidth="false" hidden="false" outlineLevel="0" max="257" min="13" style="25" width="10.27"/>
    <col collapsed="false" customWidth="false" hidden="false" outlineLevel="0" max="1024" min="258" style="28" width="10.27"/>
  </cols>
  <sheetData>
    <row r="1" customFormat="false" ht="52.45" hidden="false" customHeight="true" outlineLevel="0" collapsed="false">
      <c r="A1" s="29" t="s">
        <v>87</v>
      </c>
      <c r="B1" s="29" t="s">
        <v>88</v>
      </c>
      <c r="C1" s="29" t="s">
        <v>89</v>
      </c>
      <c r="D1" s="29" t="s">
        <v>90</v>
      </c>
      <c r="E1" s="29" t="s">
        <v>91</v>
      </c>
      <c r="F1" s="29" t="s">
        <v>92</v>
      </c>
      <c r="G1" s="30" t="s">
        <v>93</v>
      </c>
      <c r="H1" s="30"/>
      <c r="I1" s="30"/>
      <c r="J1" s="29" t="s">
        <v>94</v>
      </c>
      <c r="K1" s="31" t="s">
        <v>95</v>
      </c>
      <c r="L1" s="31" t="s">
        <v>96</v>
      </c>
    </row>
    <row r="2" customFormat="false" ht="79.35" hidden="false" customHeight="true" outlineLevel="0" collapsed="false">
      <c r="A2" s="29"/>
      <c r="B2" s="29"/>
      <c r="C2" s="29"/>
      <c r="D2" s="29"/>
      <c r="E2" s="29"/>
      <c r="F2" s="29"/>
      <c r="G2" s="32" t="s">
        <v>97</v>
      </c>
      <c r="H2" s="32" t="s">
        <v>98</v>
      </c>
      <c r="I2" s="32" t="s">
        <v>99</v>
      </c>
      <c r="J2" s="29"/>
      <c r="K2" s="31"/>
      <c r="L2" s="31"/>
    </row>
    <row r="3" customFormat="false" ht="24.45" hidden="false" customHeight="false" outlineLevel="0" collapsed="false">
      <c r="A3" s="33" t="n">
        <v>44938</v>
      </c>
      <c r="B3" s="34" t="s">
        <v>100</v>
      </c>
      <c r="C3" s="34" t="s">
        <v>30</v>
      </c>
      <c r="D3" s="35" t="s">
        <v>47</v>
      </c>
      <c r="E3" s="36" t="n">
        <v>51</v>
      </c>
      <c r="F3" s="19" t="s">
        <v>101</v>
      </c>
      <c r="G3" s="37" t="n">
        <f aca="false">E3</f>
        <v>51</v>
      </c>
      <c r="H3" s="37" t="n">
        <f aca="false">G3-I3</f>
        <v>0</v>
      </c>
      <c r="I3" s="37" t="n">
        <f aca="false">G3</f>
        <v>51</v>
      </c>
      <c r="J3" s="34" t="s">
        <v>102</v>
      </c>
      <c r="K3" s="34" t="s">
        <v>103</v>
      </c>
      <c r="L3" s="34" t="s">
        <v>104</v>
      </c>
    </row>
    <row r="4" customFormat="false" ht="24.45" hidden="false" customHeight="false" outlineLevel="0" collapsed="false">
      <c r="A4" s="33" t="n">
        <v>44938</v>
      </c>
      <c r="B4" s="34" t="s">
        <v>105</v>
      </c>
      <c r="C4" s="34" t="s">
        <v>16</v>
      </c>
      <c r="D4" s="38" t="s">
        <v>106</v>
      </c>
      <c r="E4" s="39" t="n">
        <v>87</v>
      </c>
      <c r="F4" s="19" t="s">
        <v>107</v>
      </c>
      <c r="G4" s="37" t="n">
        <v>1</v>
      </c>
      <c r="H4" s="37" t="n">
        <f aca="false">G4-I4</f>
        <v>0.13</v>
      </c>
      <c r="I4" s="37" t="n">
        <v>0.87</v>
      </c>
      <c r="J4" s="34" t="s">
        <v>108</v>
      </c>
      <c r="K4" s="34" t="s">
        <v>103</v>
      </c>
      <c r="L4" s="34" t="s">
        <v>104</v>
      </c>
    </row>
    <row r="5" customFormat="false" ht="23.85" hidden="false" customHeight="false" outlineLevel="0" collapsed="false">
      <c r="A5" s="33" t="n">
        <v>44938</v>
      </c>
      <c r="B5" s="34" t="s">
        <v>109</v>
      </c>
      <c r="C5" s="38" t="s">
        <v>13</v>
      </c>
      <c r="D5" s="38" t="s">
        <v>106</v>
      </c>
      <c r="E5" s="39" t="n">
        <v>36</v>
      </c>
      <c r="F5" s="19" t="s">
        <v>107</v>
      </c>
      <c r="G5" s="37" t="n">
        <v>0.4</v>
      </c>
      <c r="H5" s="37" t="n">
        <f aca="false">G5-I5</f>
        <v>0.04</v>
      </c>
      <c r="I5" s="37" t="n">
        <v>0.36</v>
      </c>
      <c r="J5" s="34" t="s">
        <v>108</v>
      </c>
      <c r="K5" s="34" t="s">
        <v>103</v>
      </c>
      <c r="L5" s="34" t="s">
        <v>104</v>
      </c>
    </row>
    <row r="6" customFormat="false" ht="23.85" hidden="false" customHeight="false" outlineLevel="0" collapsed="false">
      <c r="A6" s="33" t="n">
        <v>44938</v>
      </c>
      <c r="B6" s="34" t="s">
        <v>110</v>
      </c>
      <c r="C6" s="34" t="s">
        <v>30</v>
      </c>
      <c r="D6" s="38" t="s">
        <v>106</v>
      </c>
      <c r="E6" s="39" t="n">
        <v>137</v>
      </c>
      <c r="F6" s="19" t="s">
        <v>111</v>
      </c>
      <c r="G6" s="37" t="n">
        <v>0.405</v>
      </c>
      <c r="H6" s="37" t="n">
        <f aca="false">G6-I6</f>
        <v>0.131</v>
      </c>
      <c r="I6" s="37" t="n">
        <f aca="false">E6*0.002</f>
        <v>0.274</v>
      </c>
      <c r="J6" s="34" t="s">
        <v>108</v>
      </c>
      <c r="K6" s="34" t="s">
        <v>112</v>
      </c>
      <c r="L6" s="34" t="s">
        <v>104</v>
      </c>
    </row>
    <row r="7" customFormat="false" ht="23.85" hidden="false" customHeight="false" outlineLevel="0" collapsed="false">
      <c r="A7" s="33" t="n">
        <v>44938</v>
      </c>
      <c r="B7" s="34" t="s">
        <v>100</v>
      </c>
      <c r="C7" s="34" t="s">
        <v>30</v>
      </c>
      <c r="D7" s="36" t="s">
        <v>35</v>
      </c>
      <c r="E7" s="36" t="n">
        <v>24</v>
      </c>
      <c r="F7" s="19" t="s">
        <v>111</v>
      </c>
      <c r="G7" s="37" t="n">
        <v>0.135</v>
      </c>
      <c r="H7" s="37" t="n">
        <f aca="false">G7-I7</f>
        <v>0.087</v>
      </c>
      <c r="I7" s="37" t="n">
        <f aca="false">E7*0.002</f>
        <v>0.048</v>
      </c>
      <c r="J7" s="34" t="s">
        <v>102</v>
      </c>
      <c r="K7" s="34" t="s">
        <v>103</v>
      </c>
      <c r="L7" s="34" t="s">
        <v>104</v>
      </c>
    </row>
    <row r="8" customFormat="false" ht="23.85" hidden="false" customHeight="false" outlineLevel="0" collapsed="false">
      <c r="A8" s="33" t="n">
        <v>44938</v>
      </c>
      <c r="B8" s="34" t="s">
        <v>100</v>
      </c>
      <c r="C8" s="40" t="s">
        <v>30</v>
      </c>
      <c r="D8" s="40" t="s">
        <v>113</v>
      </c>
      <c r="E8" s="40" t="n">
        <v>13</v>
      </c>
      <c r="F8" s="41" t="s">
        <v>111</v>
      </c>
      <c r="G8" s="37" t="n">
        <v>0.135</v>
      </c>
      <c r="H8" s="37" t="n">
        <f aca="false">G8-I8</f>
        <v>0.109</v>
      </c>
      <c r="I8" s="37" t="n">
        <f aca="false">E8*0.002</f>
        <v>0.026</v>
      </c>
      <c r="J8" s="34" t="s">
        <v>102</v>
      </c>
      <c r="K8" s="34" t="s">
        <v>103</v>
      </c>
      <c r="L8" s="34" t="s">
        <v>104</v>
      </c>
    </row>
    <row r="9" customFormat="false" ht="23.85" hidden="false" customHeight="false" outlineLevel="0" collapsed="false">
      <c r="A9" s="33" t="n">
        <v>44948</v>
      </c>
      <c r="B9" s="34" t="s">
        <v>100</v>
      </c>
      <c r="C9" s="34" t="s">
        <v>30</v>
      </c>
      <c r="D9" s="35" t="s">
        <v>47</v>
      </c>
      <c r="E9" s="36" t="n">
        <v>51</v>
      </c>
      <c r="F9" s="19" t="s">
        <v>101</v>
      </c>
      <c r="G9" s="37" t="n">
        <f aca="false">E9</f>
        <v>51</v>
      </c>
      <c r="H9" s="37" t="n">
        <f aca="false">G9-I9</f>
        <v>0</v>
      </c>
      <c r="I9" s="37" t="n">
        <f aca="false">G9</f>
        <v>51</v>
      </c>
      <c r="J9" s="34" t="s">
        <v>102</v>
      </c>
      <c r="K9" s="34" t="s">
        <v>103</v>
      </c>
      <c r="L9" s="34" t="s">
        <v>104</v>
      </c>
    </row>
    <row r="10" customFormat="false" ht="23.85" hidden="false" customHeight="false" outlineLevel="0" collapsed="false">
      <c r="A10" s="33" t="n">
        <v>44948</v>
      </c>
      <c r="B10" s="34" t="s">
        <v>105</v>
      </c>
      <c r="C10" s="34" t="s">
        <v>16</v>
      </c>
      <c r="D10" s="38" t="s">
        <v>106</v>
      </c>
      <c r="E10" s="39" t="n">
        <v>87</v>
      </c>
      <c r="F10" s="19" t="s">
        <v>107</v>
      </c>
      <c r="G10" s="37" t="n">
        <v>1</v>
      </c>
      <c r="H10" s="37" t="n">
        <f aca="false">G10-I10</f>
        <v>0.13</v>
      </c>
      <c r="I10" s="37" t="n">
        <v>0.87</v>
      </c>
      <c r="J10" s="34" t="s">
        <v>108</v>
      </c>
      <c r="K10" s="34" t="s">
        <v>103</v>
      </c>
      <c r="L10" s="34" t="s">
        <v>104</v>
      </c>
    </row>
    <row r="11" customFormat="false" ht="23.85" hidden="false" customHeight="false" outlineLevel="0" collapsed="false">
      <c r="A11" s="33" t="n">
        <v>44948</v>
      </c>
      <c r="B11" s="34" t="s">
        <v>109</v>
      </c>
      <c r="C11" s="38" t="s">
        <v>13</v>
      </c>
      <c r="D11" s="38" t="s">
        <v>106</v>
      </c>
      <c r="E11" s="39" t="n">
        <v>36</v>
      </c>
      <c r="F11" s="19" t="s">
        <v>107</v>
      </c>
      <c r="G11" s="37" t="n">
        <v>0.4</v>
      </c>
      <c r="H11" s="37" t="n">
        <f aca="false">G11-I11</f>
        <v>0.04</v>
      </c>
      <c r="I11" s="37" t="n">
        <v>0.36</v>
      </c>
      <c r="J11" s="34" t="s">
        <v>108</v>
      </c>
      <c r="K11" s="34" t="s">
        <v>103</v>
      </c>
      <c r="L11" s="34" t="s">
        <v>104</v>
      </c>
    </row>
    <row r="12" customFormat="false" ht="23.85" hidden="false" customHeight="false" outlineLevel="0" collapsed="false">
      <c r="A12" s="33" t="n">
        <v>44948</v>
      </c>
      <c r="B12" s="34" t="s">
        <v>110</v>
      </c>
      <c r="C12" s="34" t="s">
        <v>30</v>
      </c>
      <c r="D12" s="38" t="s">
        <v>106</v>
      </c>
      <c r="E12" s="39" t="n">
        <v>137</v>
      </c>
      <c r="F12" s="19" t="s">
        <v>111</v>
      </c>
      <c r="G12" s="37" t="n">
        <v>0.405</v>
      </c>
      <c r="H12" s="37" t="n">
        <f aca="false">G12-I12</f>
        <v>0.131</v>
      </c>
      <c r="I12" s="37" t="n">
        <f aca="false">E12*0.002</f>
        <v>0.274</v>
      </c>
      <c r="J12" s="34" t="s">
        <v>108</v>
      </c>
      <c r="K12" s="34" t="s">
        <v>112</v>
      </c>
      <c r="L12" s="34" t="s">
        <v>104</v>
      </c>
    </row>
    <row r="13" customFormat="false" ht="23.85" hidden="false" customHeight="false" outlineLevel="0" collapsed="false">
      <c r="A13" s="33" t="n">
        <v>44948</v>
      </c>
      <c r="B13" s="34" t="s">
        <v>100</v>
      </c>
      <c r="C13" s="34" t="s">
        <v>30</v>
      </c>
      <c r="D13" s="36" t="s">
        <v>35</v>
      </c>
      <c r="E13" s="36" t="n">
        <v>24</v>
      </c>
      <c r="F13" s="19" t="s">
        <v>111</v>
      </c>
      <c r="G13" s="37" t="n">
        <v>0.135</v>
      </c>
      <c r="H13" s="37" t="n">
        <f aca="false">G13-I13</f>
        <v>0.087</v>
      </c>
      <c r="I13" s="37" t="n">
        <f aca="false">E13*0.002</f>
        <v>0.048</v>
      </c>
      <c r="J13" s="34" t="s">
        <v>102</v>
      </c>
      <c r="K13" s="34" t="s">
        <v>103</v>
      </c>
      <c r="L13" s="34" t="s">
        <v>104</v>
      </c>
    </row>
    <row r="14" customFormat="false" ht="23.85" hidden="false" customHeight="false" outlineLevel="0" collapsed="false">
      <c r="A14" s="33" t="n">
        <v>44948</v>
      </c>
      <c r="B14" s="34" t="s">
        <v>100</v>
      </c>
      <c r="C14" s="40" t="s">
        <v>30</v>
      </c>
      <c r="D14" s="40" t="s">
        <v>113</v>
      </c>
      <c r="E14" s="40" t="n">
        <v>13</v>
      </c>
      <c r="F14" s="41" t="s">
        <v>111</v>
      </c>
      <c r="G14" s="37" t="n">
        <v>0.135</v>
      </c>
      <c r="H14" s="37" t="n">
        <f aca="false">G14-I14</f>
        <v>0.109</v>
      </c>
      <c r="I14" s="37" t="n">
        <f aca="false">E14*0.002</f>
        <v>0.026</v>
      </c>
      <c r="J14" s="34" t="s">
        <v>102</v>
      </c>
      <c r="K14" s="34" t="s">
        <v>103</v>
      </c>
      <c r="L14" s="34" t="s">
        <v>104</v>
      </c>
    </row>
    <row r="15" customFormat="false" ht="23.85" hidden="false" customHeight="false" outlineLevel="0" collapsed="false">
      <c r="A15" s="33" t="n">
        <v>44971</v>
      </c>
      <c r="B15" s="34" t="s">
        <v>100</v>
      </c>
      <c r="C15" s="34" t="s">
        <v>30</v>
      </c>
      <c r="D15" s="35" t="s">
        <v>47</v>
      </c>
      <c r="E15" s="36" t="n">
        <v>51</v>
      </c>
      <c r="F15" s="19" t="s">
        <v>101</v>
      </c>
      <c r="G15" s="37" t="n">
        <f aca="false">E15</f>
        <v>51</v>
      </c>
      <c r="H15" s="37" t="n">
        <f aca="false">G15-I15</f>
        <v>0</v>
      </c>
      <c r="I15" s="37" t="n">
        <f aca="false">G15</f>
        <v>51</v>
      </c>
      <c r="J15" s="34" t="s">
        <v>102</v>
      </c>
      <c r="K15" s="34" t="s">
        <v>103</v>
      </c>
      <c r="L15" s="34" t="s">
        <v>104</v>
      </c>
    </row>
    <row r="16" customFormat="false" ht="23.85" hidden="false" customHeight="false" outlineLevel="0" collapsed="false">
      <c r="A16" s="33" t="n">
        <v>44971</v>
      </c>
      <c r="B16" s="34" t="s">
        <v>105</v>
      </c>
      <c r="C16" s="34" t="s">
        <v>16</v>
      </c>
      <c r="D16" s="38" t="s">
        <v>106</v>
      </c>
      <c r="E16" s="39" t="n">
        <v>87</v>
      </c>
      <c r="F16" s="19" t="s">
        <v>107</v>
      </c>
      <c r="G16" s="37" t="n">
        <v>1</v>
      </c>
      <c r="H16" s="37" t="n">
        <f aca="false">G16-I16</f>
        <v>0.13</v>
      </c>
      <c r="I16" s="37" t="n">
        <v>0.87</v>
      </c>
      <c r="J16" s="34" t="s">
        <v>108</v>
      </c>
      <c r="K16" s="34" t="s">
        <v>103</v>
      </c>
      <c r="L16" s="34" t="s">
        <v>104</v>
      </c>
    </row>
    <row r="17" customFormat="false" ht="23.85" hidden="false" customHeight="false" outlineLevel="0" collapsed="false">
      <c r="A17" s="33" t="n">
        <v>44971</v>
      </c>
      <c r="B17" s="34" t="s">
        <v>109</v>
      </c>
      <c r="C17" s="38" t="s">
        <v>13</v>
      </c>
      <c r="D17" s="38" t="s">
        <v>106</v>
      </c>
      <c r="E17" s="39" t="n">
        <v>36</v>
      </c>
      <c r="F17" s="19" t="s">
        <v>107</v>
      </c>
      <c r="G17" s="37" t="n">
        <v>0.4</v>
      </c>
      <c r="H17" s="37" t="n">
        <f aca="false">G17-I17</f>
        <v>0.04</v>
      </c>
      <c r="I17" s="37" t="n">
        <v>0.36</v>
      </c>
      <c r="J17" s="34" t="s">
        <v>108</v>
      </c>
      <c r="K17" s="34" t="s">
        <v>103</v>
      </c>
      <c r="L17" s="34" t="s">
        <v>104</v>
      </c>
    </row>
    <row r="18" customFormat="false" ht="23.85" hidden="false" customHeight="false" outlineLevel="0" collapsed="false">
      <c r="A18" s="33" t="n">
        <v>44971</v>
      </c>
      <c r="B18" s="34" t="s">
        <v>110</v>
      </c>
      <c r="C18" s="34" t="s">
        <v>30</v>
      </c>
      <c r="D18" s="38" t="s">
        <v>106</v>
      </c>
      <c r="E18" s="39" t="n">
        <v>137</v>
      </c>
      <c r="F18" s="19" t="s">
        <v>111</v>
      </c>
      <c r="G18" s="37" t="n">
        <v>0.405</v>
      </c>
      <c r="H18" s="37" t="n">
        <f aca="false">G18-I18</f>
        <v>0.131</v>
      </c>
      <c r="I18" s="37" t="n">
        <f aca="false">E18*0.002</f>
        <v>0.274</v>
      </c>
      <c r="J18" s="34" t="s">
        <v>108</v>
      </c>
      <c r="K18" s="34" t="s">
        <v>112</v>
      </c>
      <c r="L18" s="34" t="s">
        <v>104</v>
      </c>
    </row>
    <row r="19" customFormat="false" ht="23.85" hidden="false" customHeight="false" outlineLevel="0" collapsed="false">
      <c r="A19" s="33" t="n">
        <v>44971</v>
      </c>
      <c r="B19" s="34" t="s">
        <v>100</v>
      </c>
      <c r="C19" s="34" t="s">
        <v>30</v>
      </c>
      <c r="D19" s="36" t="s">
        <v>35</v>
      </c>
      <c r="E19" s="36" t="n">
        <v>24</v>
      </c>
      <c r="F19" s="19" t="s">
        <v>111</v>
      </c>
      <c r="G19" s="37" t="n">
        <v>0.135</v>
      </c>
      <c r="H19" s="37" t="n">
        <f aca="false">G19-I19</f>
        <v>0.087</v>
      </c>
      <c r="I19" s="37" t="n">
        <f aca="false">E19*0.002</f>
        <v>0.048</v>
      </c>
      <c r="J19" s="34" t="s">
        <v>102</v>
      </c>
      <c r="K19" s="34" t="s">
        <v>103</v>
      </c>
      <c r="L19" s="34" t="s">
        <v>104</v>
      </c>
    </row>
    <row r="20" customFormat="false" ht="23.85" hidden="false" customHeight="false" outlineLevel="0" collapsed="false">
      <c r="A20" s="33" t="n">
        <v>44971</v>
      </c>
      <c r="B20" s="34" t="s">
        <v>100</v>
      </c>
      <c r="C20" s="40" t="s">
        <v>30</v>
      </c>
      <c r="D20" s="40" t="s">
        <v>113</v>
      </c>
      <c r="E20" s="40" t="n">
        <v>13</v>
      </c>
      <c r="F20" s="41" t="s">
        <v>111</v>
      </c>
      <c r="G20" s="37" t="n">
        <v>0.135</v>
      </c>
      <c r="H20" s="37" t="n">
        <f aca="false">G20-I20</f>
        <v>0.109</v>
      </c>
      <c r="I20" s="37" t="n">
        <f aca="false">E20*0.002</f>
        <v>0.026</v>
      </c>
      <c r="J20" s="34" t="s">
        <v>102</v>
      </c>
      <c r="K20" s="34" t="s">
        <v>103</v>
      </c>
      <c r="L20" s="34" t="s">
        <v>104</v>
      </c>
    </row>
    <row r="21" customFormat="false" ht="23.85" hidden="false" customHeight="false" outlineLevel="0" collapsed="false">
      <c r="A21" s="33" t="n">
        <v>44978</v>
      </c>
      <c r="B21" s="34" t="s">
        <v>100</v>
      </c>
      <c r="C21" s="34" t="s">
        <v>30</v>
      </c>
      <c r="D21" s="35" t="s">
        <v>47</v>
      </c>
      <c r="E21" s="36" t="n">
        <v>51</v>
      </c>
      <c r="F21" s="19" t="s">
        <v>101</v>
      </c>
      <c r="G21" s="37" t="n">
        <f aca="false">E21</f>
        <v>51</v>
      </c>
      <c r="H21" s="37" t="n">
        <f aca="false">G21-I21</f>
        <v>0</v>
      </c>
      <c r="I21" s="37" t="n">
        <f aca="false">G21</f>
        <v>51</v>
      </c>
      <c r="J21" s="34" t="s">
        <v>102</v>
      </c>
      <c r="K21" s="34" t="s">
        <v>103</v>
      </c>
      <c r="L21" s="34" t="s">
        <v>104</v>
      </c>
    </row>
    <row r="22" customFormat="false" ht="23.85" hidden="false" customHeight="false" outlineLevel="0" collapsed="false">
      <c r="A22" s="33" t="n">
        <v>44978</v>
      </c>
      <c r="B22" s="34" t="s">
        <v>105</v>
      </c>
      <c r="C22" s="34" t="s">
        <v>16</v>
      </c>
      <c r="D22" s="38" t="s">
        <v>106</v>
      </c>
      <c r="E22" s="39" t="n">
        <v>87</v>
      </c>
      <c r="F22" s="19" t="s">
        <v>107</v>
      </c>
      <c r="G22" s="37" t="n">
        <v>1</v>
      </c>
      <c r="H22" s="37" t="n">
        <f aca="false">G22-I22</f>
        <v>0.13</v>
      </c>
      <c r="I22" s="37" t="n">
        <v>0.87</v>
      </c>
      <c r="J22" s="34" t="s">
        <v>108</v>
      </c>
      <c r="K22" s="34" t="s">
        <v>103</v>
      </c>
      <c r="L22" s="34" t="s">
        <v>104</v>
      </c>
    </row>
    <row r="23" customFormat="false" ht="23.85" hidden="false" customHeight="false" outlineLevel="0" collapsed="false">
      <c r="A23" s="33" t="n">
        <v>44978</v>
      </c>
      <c r="B23" s="34" t="s">
        <v>109</v>
      </c>
      <c r="C23" s="38" t="s">
        <v>13</v>
      </c>
      <c r="D23" s="38" t="s">
        <v>106</v>
      </c>
      <c r="E23" s="39" t="n">
        <v>36</v>
      </c>
      <c r="F23" s="19" t="s">
        <v>107</v>
      </c>
      <c r="G23" s="37" t="n">
        <v>0.4</v>
      </c>
      <c r="H23" s="37" t="n">
        <f aca="false">G23-I23</f>
        <v>0.04</v>
      </c>
      <c r="I23" s="37" t="n">
        <v>0.36</v>
      </c>
      <c r="J23" s="34" t="s">
        <v>108</v>
      </c>
      <c r="K23" s="34" t="s">
        <v>103</v>
      </c>
      <c r="L23" s="34" t="s">
        <v>104</v>
      </c>
    </row>
    <row r="24" customFormat="false" ht="23.85" hidden="false" customHeight="false" outlineLevel="0" collapsed="false">
      <c r="A24" s="33" t="n">
        <v>44978</v>
      </c>
      <c r="B24" s="34" t="s">
        <v>110</v>
      </c>
      <c r="C24" s="34" t="s">
        <v>30</v>
      </c>
      <c r="D24" s="38" t="s">
        <v>106</v>
      </c>
      <c r="E24" s="39" t="n">
        <v>137</v>
      </c>
      <c r="F24" s="19" t="s">
        <v>111</v>
      </c>
      <c r="G24" s="37" t="n">
        <v>0.405</v>
      </c>
      <c r="H24" s="37" t="n">
        <f aca="false">G24-I24</f>
        <v>0.131</v>
      </c>
      <c r="I24" s="37" t="n">
        <f aca="false">E24*0.002</f>
        <v>0.274</v>
      </c>
      <c r="J24" s="34" t="s">
        <v>108</v>
      </c>
      <c r="K24" s="34" t="s">
        <v>112</v>
      </c>
      <c r="L24" s="34" t="s">
        <v>104</v>
      </c>
    </row>
    <row r="25" customFormat="false" ht="23.85" hidden="false" customHeight="false" outlineLevel="0" collapsed="false">
      <c r="A25" s="33" t="n">
        <v>44978</v>
      </c>
      <c r="B25" s="34" t="s">
        <v>100</v>
      </c>
      <c r="C25" s="34" t="s">
        <v>30</v>
      </c>
      <c r="D25" s="36" t="s">
        <v>35</v>
      </c>
      <c r="E25" s="36" t="n">
        <v>24</v>
      </c>
      <c r="F25" s="19" t="s">
        <v>111</v>
      </c>
      <c r="G25" s="37" t="n">
        <v>0.135</v>
      </c>
      <c r="H25" s="37" t="n">
        <f aca="false">G25-I25</f>
        <v>0.087</v>
      </c>
      <c r="I25" s="37" t="n">
        <f aca="false">E25*0.002</f>
        <v>0.048</v>
      </c>
      <c r="J25" s="34" t="s">
        <v>102</v>
      </c>
      <c r="K25" s="34" t="s">
        <v>103</v>
      </c>
      <c r="L25" s="34" t="s">
        <v>104</v>
      </c>
    </row>
    <row r="26" customFormat="false" ht="23.85" hidden="false" customHeight="false" outlineLevel="0" collapsed="false">
      <c r="A26" s="33" t="n">
        <v>44978</v>
      </c>
      <c r="B26" s="34" t="s">
        <v>100</v>
      </c>
      <c r="C26" s="40" t="s">
        <v>30</v>
      </c>
      <c r="D26" s="40" t="s">
        <v>113</v>
      </c>
      <c r="E26" s="40" t="n">
        <v>13</v>
      </c>
      <c r="F26" s="41" t="s">
        <v>111</v>
      </c>
      <c r="G26" s="37" t="n">
        <v>0.135</v>
      </c>
      <c r="H26" s="37" t="n">
        <f aca="false">G26-I26</f>
        <v>0.109</v>
      </c>
      <c r="I26" s="37" t="n">
        <f aca="false">E26*0.002</f>
        <v>0.026</v>
      </c>
      <c r="J26" s="34" t="s">
        <v>102</v>
      </c>
      <c r="K26" s="34" t="s">
        <v>103</v>
      </c>
      <c r="L26" s="34" t="s">
        <v>104</v>
      </c>
    </row>
    <row r="27" customFormat="false" ht="23.85" hidden="false" customHeight="false" outlineLevel="0" collapsed="false">
      <c r="A27" s="33" t="n">
        <v>44999</v>
      </c>
      <c r="B27" s="34" t="s">
        <v>100</v>
      </c>
      <c r="C27" s="34" t="s">
        <v>30</v>
      </c>
      <c r="D27" s="35" t="s">
        <v>47</v>
      </c>
      <c r="E27" s="36" t="n">
        <v>51</v>
      </c>
      <c r="F27" s="19" t="s">
        <v>101</v>
      </c>
      <c r="G27" s="37" t="n">
        <f aca="false">E27</f>
        <v>51</v>
      </c>
      <c r="H27" s="37" t="n">
        <f aca="false">G27-I27</f>
        <v>0</v>
      </c>
      <c r="I27" s="37" t="n">
        <f aca="false">G27</f>
        <v>51</v>
      </c>
      <c r="J27" s="34" t="s">
        <v>102</v>
      </c>
      <c r="K27" s="34" t="s">
        <v>103</v>
      </c>
      <c r="L27" s="34" t="s">
        <v>104</v>
      </c>
    </row>
    <row r="28" customFormat="false" ht="23.85" hidden="false" customHeight="false" outlineLevel="0" collapsed="false">
      <c r="A28" s="33" t="n">
        <v>44999</v>
      </c>
      <c r="B28" s="34" t="s">
        <v>105</v>
      </c>
      <c r="C28" s="34" t="s">
        <v>16</v>
      </c>
      <c r="D28" s="38" t="s">
        <v>106</v>
      </c>
      <c r="E28" s="39" t="n">
        <v>87</v>
      </c>
      <c r="F28" s="19" t="s">
        <v>107</v>
      </c>
      <c r="G28" s="37" t="n">
        <v>1</v>
      </c>
      <c r="H28" s="37" t="n">
        <f aca="false">G28-I28</f>
        <v>0.13</v>
      </c>
      <c r="I28" s="37" t="n">
        <v>0.87</v>
      </c>
      <c r="J28" s="34" t="s">
        <v>108</v>
      </c>
      <c r="K28" s="34" t="s">
        <v>103</v>
      </c>
      <c r="L28" s="34" t="s">
        <v>104</v>
      </c>
    </row>
    <row r="29" customFormat="false" ht="23.85" hidden="false" customHeight="false" outlineLevel="0" collapsed="false">
      <c r="A29" s="33" t="n">
        <v>44999</v>
      </c>
      <c r="B29" s="34" t="s">
        <v>109</v>
      </c>
      <c r="C29" s="38" t="s">
        <v>13</v>
      </c>
      <c r="D29" s="38" t="s">
        <v>106</v>
      </c>
      <c r="E29" s="39" t="n">
        <v>36</v>
      </c>
      <c r="F29" s="19" t="s">
        <v>107</v>
      </c>
      <c r="G29" s="37" t="n">
        <v>0.4</v>
      </c>
      <c r="H29" s="37" t="n">
        <f aca="false">G29-I29</f>
        <v>0.04</v>
      </c>
      <c r="I29" s="37" t="n">
        <v>0.36</v>
      </c>
      <c r="J29" s="34" t="s">
        <v>108</v>
      </c>
      <c r="K29" s="34" t="s">
        <v>103</v>
      </c>
      <c r="L29" s="34" t="s">
        <v>104</v>
      </c>
    </row>
    <row r="30" customFormat="false" ht="23.85" hidden="false" customHeight="false" outlineLevel="0" collapsed="false">
      <c r="A30" s="33" t="n">
        <v>44999</v>
      </c>
      <c r="B30" s="34" t="s">
        <v>110</v>
      </c>
      <c r="C30" s="34" t="s">
        <v>30</v>
      </c>
      <c r="D30" s="38" t="s">
        <v>106</v>
      </c>
      <c r="E30" s="39" t="n">
        <v>137</v>
      </c>
      <c r="F30" s="19" t="s">
        <v>111</v>
      </c>
      <c r="G30" s="37" t="n">
        <v>0.405</v>
      </c>
      <c r="H30" s="37" t="n">
        <f aca="false">G30-I30</f>
        <v>0.131</v>
      </c>
      <c r="I30" s="37" t="n">
        <f aca="false">E30*0.002</f>
        <v>0.274</v>
      </c>
      <c r="J30" s="34" t="s">
        <v>108</v>
      </c>
      <c r="K30" s="34" t="s">
        <v>112</v>
      </c>
      <c r="L30" s="34" t="s">
        <v>104</v>
      </c>
    </row>
    <row r="31" customFormat="false" ht="23.85" hidden="false" customHeight="false" outlineLevel="0" collapsed="false">
      <c r="A31" s="33" t="n">
        <v>44999</v>
      </c>
      <c r="B31" s="34" t="s">
        <v>100</v>
      </c>
      <c r="C31" s="34" t="s">
        <v>30</v>
      </c>
      <c r="D31" s="36" t="s">
        <v>35</v>
      </c>
      <c r="E31" s="36" t="n">
        <v>24</v>
      </c>
      <c r="F31" s="19" t="s">
        <v>111</v>
      </c>
      <c r="G31" s="37" t="n">
        <v>0.135</v>
      </c>
      <c r="H31" s="37" t="n">
        <f aca="false">G31-I31</f>
        <v>0.087</v>
      </c>
      <c r="I31" s="37" t="n">
        <f aca="false">E31*0.002</f>
        <v>0.048</v>
      </c>
      <c r="J31" s="34" t="s">
        <v>102</v>
      </c>
      <c r="K31" s="34" t="s">
        <v>103</v>
      </c>
      <c r="L31" s="34" t="s">
        <v>104</v>
      </c>
    </row>
    <row r="32" customFormat="false" ht="23.85" hidden="false" customHeight="false" outlineLevel="0" collapsed="false">
      <c r="A32" s="33" t="n">
        <v>44999</v>
      </c>
      <c r="B32" s="34" t="s">
        <v>100</v>
      </c>
      <c r="C32" s="40" t="s">
        <v>30</v>
      </c>
      <c r="D32" s="40" t="s">
        <v>113</v>
      </c>
      <c r="E32" s="40" t="n">
        <v>13</v>
      </c>
      <c r="F32" s="41" t="s">
        <v>111</v>
      </c>
      <c r="G32" s="37" t="n">
        <v>0.135</v>
      </c>
      <c r="H32" s="37" t="n">
        <f aca="false">G32-I32</f>
        <v>0.109</v>
      </c>
      <c r="I32" s="37" t="n">
        <f aca="false">E32*0.002</f>
        <v>0.026</v>
      </c>
      <c r="J32" s="34" t="s">
        <v>102</v>
      </c>
      <c r="K32" s="34" t="s">
        <v>103</v>
      </c>
      <c r="L32" s="34" t="s">
        <v>104</v>
      </c>
    </row>
    <row r="33" customFormat="false" ht="23.85" hidden="false" customHeight="false" outlineLevel="0" collapsed="false">
      <c r="A33" s="33" t="n">
        <v>45012</v>
      </c>
      <c r="B33" s="34" t="s">
        <v>100</v>
      </c>
      <c r="C33" s="34" t="s">
        <v>30</v>
      </c>
      <c r="D33" s="35" t="s">
        <v>47</v>
      </c>
      <c r="E33" s="36" t="n">
        <v>51</v>
      </c>
      <c r="F33" s="19" t="s">
        <v>101</v>
      </c>
      <c r="G33" s="37" t="n">
        <f aca="false">E33</f>
        <v>51</v>
      </c>
      <c r="H33" s="37" t="n">
        <f aca="false">G33-I33</f>
        <v>0</v>
      </c>
      <c r="I33" s="37" t="n">
        <f aca="false">G33</f>
        <v>51</v>
      </c>
      <c r="J33" s="34" t="s">
        <v>102</v>
      </c>
      <c r="K33" s="34" t="s">
        <v>103</v>
      </c>
      <c r="L33" s="34" t="s">
        <v>104</v>
      </c>
    </row>
    <row r="34" customFormat="false" ht="23.85" hidden="false" customHeight="false" outlineLevel="0" collapsed="false">
      <c r="A34" s="33" t="n">
        <v>45012</v>
      </c>
      <c r="B34" s="34" t="s">
        <v>105</v>
      </c>
      <c r="C34" s="34" t="s">
        <v>16</v>
      </c>
      <c r="D34" s="38" t="s">
        <v>106</v>
      </c>
      <c r="E34" s="39" t="n">
        <v>87</v>
      </c>
      <c r="F34" s="19" t="s">
        <v>107</v>
      </c>
      <c r="G34" s="37" t="n">
        <v>1</v>
      </c>
      <c r="H34" s="37" t="n">
        <f aca="false">G34-I34</f>
        <v>0.13</v>
      </c>
      <c r="I34" s="37" t="n">
        <v>0.87</v>
      </c>
      <c r="J34" s="34" t="s">
        <v>108</v>
      </c>
      <c r="K34" s="34" t="s">
        <v>103</v>
      </c>
      <c r="L34" s="34" t="s">
        <v>104</v>
      </c>
    </row>
    <row r="35" customFormat="false" ht="23.85" hidden="false" customHeight="false" outlineLevel="0" collapsed="false">
      <c r="A35" s="33" t="n">
        <v>45012</v>
      </c>
      <c r="B35" s="34" t="s">
        <v>109</v>
      </c>
      <c r="C35" s="38" t="s">
        <v>13</v>
      </c>
      <c r="D35" s="38" t="s">
        <v>106</v>
      </c>
      <c r="E35" s="39" t="n">
        <v>36</v>
      </c>
      <c r="F35" s="19" t="s">
        <v>107</v>
      </c>
      <c r="G35" s="37" t="n">
        <v>0.4</v>
      </c>
      <c r="H35" s="37" t="n">
        <f aca="false">G35-I35</f>
        <v>0.04</v>
      </c>
      <c r="I35" s="37" t="n">
        <v>0.36</v>
      </c>
      <c r="J35" s="34" t="s">
        <v>108</v>
      </c>
      <c r="K35" s="34" t="s">
        <v>103</v>
      </c>
      <c r="L35" s="34" t="s">
        <v>104</v>
      </c>
    </row>
    <row r="36" customFormat="false" ht="23.85" hidden="false" customHeight="false" outlineLevel="0" collapsed="false">
      <c r="A36" s="33" t="n">
        <v>45012</v>
      </c>
      <c r="B36" s="34" t="s">
        <v>110</v>
      </c>
      <c r="C36" s="34" t="s">
        <v>30</v>
      </c>
      <c r="D36" s="38" t="s">
        <v>106</v>
      </c>
      <c r="E36" s="39" t="n">
        <v>137</v>
      </c>
      <c r="F36" s="19" t="s">
        <v>111</v>
      </c>
      <c r="G36" s="37" t="n">
        <v>0.405</v>
      </c>
      <c r="H36" s="37" t="n">
        <f aca="false">G36-I36</f>
        <v>0.131</v>
      </c>
      <c r="I36" s="37" t="n">
        <f aca="false">E36*0.002</f>
        <v>0.274</v>
      </c>
      <c r="J36" s="34" t="s">
        <v>108</v>
      </c>
      <c r="K36" s="34" t="s">
        <v>112</v>
      </c>
      <c r="L36" s="34" t="s">
        <v>104</v>
      </c>
    </row>
    <row r="37" customFormat="false" ht="23.85" hidden="false" customHeight="false" outlineLevel="0" collapsed="false">
      <c r="A37" s="33" t="n">
        <v>45012</v>
      </c>
      <c r="B37" s="34" t="s">
        <v>100</v>
      </c>
      <c r="C37" s="34" t="s">
        <v>30</v>
      </c>
      <c r="D37" s="36" t="s">
        <v>35</v>
      </c>
      <c r="E37" s="36" t="n">
        <v>24</v>
      </c>
      <c r="F37" s="19" t="s">
        <v>111</v>
      </c>
      <c r="G37" s="37" t="n">
        <v>0.135</v>
      </c>
      <c r="H37" s="37" t="n">
        <f aca="false">G37-I37</f>
        <v>0.087</v>
      </c>
      <c r="I37" s="37" t="n">
        <f aca="false">E37*0.002</f>
        <v>0.048</v>
      </c>
      <c r="J37" s="34" t="s">
        <v>102</v>
      </c>
      <c r="K37" s="34" t="s">
        <v>103</v>
      </c>
      <c r="L37" s="34" t="s">
        <v>104</v>
      </c>
    </row>
    <row r="38" customFormat="false" ht="23.85" hidden="false" customHeight="false" outlineLevel="0" collapsed="false">
      <c r="A38" s="33" t="n">
        <v>45012</v>
      </c>
      <c r="B38" s="34" t="s">
        <v>100</v>
      </c>
      <c r="C38" s="40" t="s">
        <v>30</v>
      </c>
      <c r="D38" s="40" t="s">
        <v>113</v>
      </c>
      <c r="E38" s="40" t="n">
        <v>13</v>
      </c>
      <c r="F38" s="41" t="s">
        <v>111</v>
      </c>
      <c r="G38" s="37" t="n">
        <v>0.135</v>
      </c>
      <c r="H38" s="37" t="n">
        <f aca="false">G38-I38</f>
        <v>0.109</v>
      </c>
      <c r="I38" s="37" t="n">
        <f aca="false">E38*0.002</f>
        <v>0.026</v>
      </c>
      <c r="J38" s="34" t="s">
        <v>102</v>
      </c>
      <c r="K38" s="34" t="s">
        <v>103</v>
      </c>
      <c r="L38" s="34" t="s">
        <v>104</v>
      </c>
    </row>
    <row r="39" customFormat="false" ht="23.85" hidden="false" customHeight="false" outlineLevel="0" collapsed="false">
      <c r="A39" s="33" t="n">
        <v>45027</v>
      </c>
      <c r="B39" s="34" t="s">
        <v>100</v>
      </c>
      <c r="C39" s="34" t="s">
        <v>30</v>
      </c>
      <c r="D39" s="35" t="s">
        <v>47</v>
      </c>
      <c r="E39" s="36" t="n">
        <v>51</v>
      </c>
      <c r="F39" s="19" t="s">
        <v>101</v>
      </c>
      <c r="G39" s="37" t="n">
        <f aca="false">E39</f>
        <v>51</v>
      </c>
      <c r="H39" s="37" t="n">
        <f aca="false">G39-I39</f>
        <v>0</v>
      </c>
      <c r="I39" s="37" t="n">
        <f aca="false">G39</f>
        <v>51</v>
      </c>
      <c r="J39" s="34" t="s">
        <v>102</v>
      </c>
      <c r="K39" s="34" t="s">
        <v>103</v>
      </c>
      <c r="L39" s="34" t="s">
        <v>104</v>
      </c>
    </row>
    <row r="40" customFormat="false" ht="23.85" hidden="false" customHeight="false" outlineLevel="0" collapsed="false">
      <c r="A40" s="33" t="n">
        <f aca="false">A39</f>
        <v>45027</v>
      </c>
      <c r="B40" s="34" t="s">
        <v>105</v>
      </c>
      <c r="C40" s="34" t="s">
        <v>16</v>
      </c>
      <c r="D40" s="38" t="s">
        <v>106</v>
      </c>
      <c r="E40" s="39" t="n">
        <v>87</v>
      </c>
      <c r="F40" s="19" t="s">
        <v>107</v>
      </c>
      <c r="G40" s="37" t="n">
        <v>1</v>
      </c>
      <c r="H40" s="37" t="n">
        <f aca="false">G40-I40</f>
        <v>0.13</v>
      </c>
      <c r="I40" s="37" t="n">
        <v>0.87</v>
      </c>
      <c r="J40" s="34" t="s">
        <v>108</v>
      </c>
      <c r="K40" s="34" t="s">
        <v>103</v>
      </c>
      <c r="L40" s="34" t="s">
        <v>104</v>
      </c>
    </row>
    <row r="41" customFormat="false" ht="23.85" hidden="false" customHeight="false" outlineLevel="0" collapsed="false">
      <c r="A41" s="33" t="n">
        <f aca="false">A40</f>
        <v>45027</v>
      </c>
      <c r="B41" s="34" t="s">
        <v>109</v>
      </c>
      <c r="C41" s="38" t="s">
        <v>13</v>
      </c>
      <c r="D41" s="38" t="s">
        <v>106</v>
      </c>
      <c r="E41" s="39" t="n">
        <v>36</v>
      </c>
      <c r="F41" s="19" t="s">
        <v>107</v>
      </c>
      <c r="G41" s="37" t="n">
        <v>0.4</v>
      </c>
      <c r="H41" s="37" t="n">
        <f aca="false">G41-I41</f>
        <v>0.04</v>
      </c>
      <c r="I41" s="37" t="n">
        <v>0.36</v>
      </c>
      <c r="J41" s="34" t="s">
        <v>108</v>
      </c>
      <c r="K41" s="34" t="s">
        <v>103</v>
      </c>
      <c r="L41" s="34" t="s">
        <v>104</v>
      </c>
    </row>
    <row r="42" customFormat="false" ht="23.85" hidden="false" customHeight="false" outlineLevel="0" collapsed="false">
      <c r="A42" s="33" t="n">
        <f aca="false">A41</f>
        <v>45027</v>
      </c>
      <c r="B42" s="34" t="s">
        <v>110</v>
      </c>
      <c r="C42" s="34" t="s">
        <v>30</v>
      </c>
      <c r="D42" s="38" t="s">
        <v>106</v>
      </c>
      <c r="E42" s="39" t="n">
        <v>137</v>
      </c>
      <c r="F42" s="19" t="s">
        <v>111</v>
      </c>
      <c r="G42" s="37" t="n">
        <v>0.405</v>
      </c>
      <c r="H42" s="37" t="n">
        <f aca="false">G42-I42</f>
        <v>0.131</v>
      </c>
      <c r="I42" s="37" t="n">
        <f aca="false">E42*0.002</f>
        <v>0.274</v>
      </c>
      <c r="J42" s="34" t="s">
        <v>108</v>
      </c>
      <c r="K42" s="34" t="s">
        <v>112</v>
      </c>
      <c r="L42" s="34" t="s">
        <v>104</v>
      </c>
    </row>
    <row r="43" customFormat="false" ht="23.85" hidden="false" customHeight="false" outlineLevel="0" collapsed="false">
      <c r="A43" s="33" t="n">
        <f aca="false">A42</f>
        <v>45027</v>
      </c>
      <c r="B43" s="34" t="s">
        <v>100</v>
      </c>
      <c r="C43" s="34" t="s">
        <v>30</v>
      </c>
      <c r="D43" s="36" t="s">
        <v>35</v>
      </c>
      <c r="E43" s="36" t="n">
        <v>24</v>
      </c>
      <c r="F43" s="19" t="s">
        <v>111</v>
      </c>
      <c r="G43" s="37" t="n">
        <v>0.135</v>
      </c>
      <c r="H43" s="37" t="n">
        <f aca="false">G43-I43</f>
        <v>0.087</v>
      </c>
      <c r="I43" s="37" t="n">
        <f aca="false">E43*0.002</f>
        <v>0.048</v>
      </c>
      <c r="J43" s="34" t="s">
        <v>102</v>
      </c>
      <c r="K43" s="34" t="s">
        <v>103</v>
      </c>
      <c r="L43" s="34" t="s">
        <v>104</v>
      </c>
    </row>
    <row r="44" customFormat="false" ht="23.85" hidden="false" customHeight="false" outlineLevel="0" collapsed="false">
      <c r="A44" s="33" t="n">
        <f aca="false">A43</f>
        <v>45027</v>
      </c>
      <c r="B44" s="34" t="s">
        <v>100</v>
      </c>
      <c r="C44" s="40" t="s">
        <v>30</v>
      </c>
      <c r="D44" s="40" t="s">
        <v>113</v>
      </c>
      <c r="E44" s="40" t="n">
        <v>13</v>
      </c>
      <c r="F44" s="41" t="s">
        <v>111</v>
      </c>
      <c r="G44" s="37" t="n">
        <v>0.135</v>
      </c>
      <c r="H44" s="37" t="n">
        <f aca="false">G44-I44</f>
        <v>0.109</v>
      </c>
      <c r="I44" s="37" t="n">
        <f aca="false">E44*0.002</f>
        <v>0.026</v>
      </c>
      <c r="J44" s="34" t="s">
        <v>102</v>
      </c>
      <c r="K44" s="34" t="s">
        <v>103</v>
      </c>
      <c r="L44" s="34" t="s">
        <v>104</v>
      </c>
    </row>
    <row r="45" customFormat="false" ht="23.85" hidden="false" customHeight="false" outlineLevel="0" collapsed="false">
      <c r="A45" s="33" t="n">
        <v>45033</v>
      </c>
      <c r="B45" s="34" t="s">
        <v>100</v>
      </c>
      <c r="C45" s="34" t="s">
        <v>30</v>
      </c>
      <c r="D45" s="35" t="s">
        <v>47</v>
      </c>
      <c r="E45" s="36" t="n">
        <v>51</v>
      </c>
      <c r="F45" s="19" t="s">
        <v>101</v>
      </c>
      <c r="G45" s="37" t="n">
        <f aca="false">E45</f>
        <v>51</v>
      </c>
      <c r="H45" s="37" t="n">
        <f aca="false">G45-I45</f>
        <v>0</v>
      </c>
      <c r="I45" s="37" t="n">
        <f aca="false">G45</f>
        <v>51</v>
      </c>
      <c r="J45" s="34" t="s">
        <v>102</v>
      </c>
      <c r="K45" s="34" t="s">
        <v>103</v>
      </c>
      <c r="L45" s="34" t="s">
        <v>104</v>
      </c>
    </row>
    <row r="46" customFormat="false" ht="23.85" hidden="false" customHeight="false" outlineLevel="0" collapsed="false">
      <c r="A46" s="33" t="n">
        <f aca="false">A45</f>
        <v>45033</v>
      </c>
      <c r="B46" s="34" t="s">
        <v>105</v>
      </c>
      <c r="C46" s="34" t="s">
        <v>16</v>
      </c>
      <c r="D46" s="38" t="s">
        <v>106</v>
      </c>
      <c r="E46" s="39" t="n">
        <v>87</v>
      </c>
      <c r="F46" s="19" t="s">
        <v>107</v>
      </c>
      <c r="G46" s="37" t="n">
        <v>1</v>
      </c>
      <c r="H46" s="37" t="n">
        <f aca="false">G46-I46</f>
        <v>0.13</v>
      </c>
      <c r="I46" s="37" t="n">
        <v>0.87</v>
      </c>
      <c r="J46" s="34" t="s">
        <v>108</v>
      </c>
      <c r="K46" s="34" t="s">
        <v>103</v>
      </c>
      <c r="L46" s="34" t="s">
        <v>104</v>
      </c>
    </row>
    <row r="47" customFormat="false" ht="23.85" hidden="false" customHeight="false" outlineLevel="0" collapsed="false">
      <c r="A47" s="33" t="n">
        <f aca="false">A46</f>
        <v>45033</v>
      </c>
      <c r="B47" s="34" t="s">
        <v>109</v>
      </c>
      <c r="C47" s="38" t="s">
        <v>13</v>
      </c>
      <c r="D47" s="38" t="s">
        <v>106</v>
      </c>
      <c r="E47" s="39" t="n">
        <v>36</v>
      </c>
      <c r="F47" s="19" t="s">
        <v>107</v>
      </c>
      <c r="G47" s="37" t="n">
        <v>0.4</v>
      </c>
      <c r="H47" s="37" t="n">
        <f aca="false">G47-I47</f>
        <v>0.04</v>
      </c>
      <c r="I47" s="37" t="n">
        <v>0.36</v>
      </c>
      <c r="J47" s="34" t="s">
        <v>108</v>
      </c>
      <c r="K47" s="34" t="s">
        <v>103</v>
      </c>
      <c r="L47" s="34" t="s">
        <v>104</v>
      </c>
    </row>
    <row r="48" customFormat="false" ht="23.85" hidden="false" customHeight="false" outlineLevel="0" collapsed="false">
      <c r="A48" s="33" t="n">
        <f aca="false">A47</f>
        <v>45033</v>
      </c>
      <c r="B48" s="34" t="s">
        <v>110</v>
      </c>
      <c r="C48" s="34" t="s">
        <v>30</v>
      </c>
      <c r="D48" s="38" t="s">
        <v>106</v>
      </c>
      <c r="E48" s="39" t="n">
        <v>137</v>
      </c>
      <c r="F48" s="19" t="s">
        <v>111</v>
      </c>
      <c r="G48" s="37" t="n">
        <v>0.405</v>
      </c>
      <c r="H48" s="37" t="n">
        <f aca="false">G48-I48</f>
        <v>0.131</v>
      </c>
      <c r="I48" s="37" t="n">
        <f aca="false">E48*0.002</f>
        <v>0.274</v>
      </c>
      <c r="J48" s="34" t="s">
        <v>108</v>
      </c>
      <c r="K48" s="34" t="s">
        <v>112</v>
      </c>
      <c r="L48" s="34" t="s">
        <v>104</v>
      </c>
    </row>
    <row r="49" customFormat="false" ht="23.85" hidden="false" customHeight="false" outlineLevel="0" collapsed="false">
      <c r="A49" s="33" t="n">
        <f aca="false">A48</f>
        <v>45033</v>
      </c>
      <c r="B49" s="34" t="s">
        <v>100</v>
      </c>
      <c r="C49" s="34" t="s">
        <v>30</v>
      </c>
      <c r="D49" s="36" t="s">
        <v>35</v>
      </c>
      <c r="E49" s="36" t="n">
        <v>24</v>
      </c>
      <c r="F49" s="19" t="s">
        <v>111</v>
      </c>
      <c r="G49" s="37" t="n">
        <v>0.135</v>
      </c>
      <c r="H49" s="37" t="n">
        <f aca="false">G49-I49</f>
        <v>0.087</v>
      </c>
      <c r="I49" s="37" t="n">
        <f aca="false">E49*0.002</f>
        <v>0.048</v>
      </c>
      <c r="J49" s="34" t="s">
        <v>102</v>
      </c>
      <c r="K49" s="34" t="s">
        <v>103</v>
      </c>
      <c r="L49" s="34" t="s">
        <v>104</v>
      </c>
    </row>
    <row r="50" customFormat="false" ht="23.85" hidden="false" customHeight="false" outlineLevel="0" collapsed="false">
      <c r="A50" s="33" t="n">
        <f aca="false">A49</f>
        <v>45033</v>
      </c>
      <c r="B50" s="34" t="s">
        <v>100</v>
      </c>
      <c r="C50" s="40" t="s">
        <v>30</v>
      </c>
      <c r="D50" s="40" t="s">
        <v>113</v>
      </c>
      <c r="E50" s="40" t="n">
        <v>13</v>
      </c>
      <c r="F50" s="41" t="s">
        <v>111</v>
      </c>
      <c r="G50" s="37" t="n">
        <v>0.135</v>
      </c>
      <c r="H50" s="37" t="n">
        <f aca="false">G50-I50</f>
        <v>0.109</v>
      </c>
      <c r="I50" s="37" t="n">
        <f aca="false">E50*0.002</f>
        <v>0.026</v>
      </c>
      <c r="J50" s="34" t="s">
        <v>102</v>
      </c>
      <c r="K50" s="34" t="s">
        <v>103</v>
      </c>
      <c r="L50" s="34" t="s">
        <v>104</v>
      </c>
    </row>
    <row r="51" customFormat="false" ht="23.85" hidden="false" customHeight="false" outlineLevel="0" collapsed="false">
      <c r="A51" s="33" t="n">
        <v>45061</v>
      </c>
      <c r="B51" s="34" t="s">
        <v>100</v>
      </c>
      <c r="C51" s="34" t="s">
        <v>30</v>
      </c>
      <c r="D51" s="35" t="s">
        <v>47</v>
      </c>
      <c r="E51" s="36" t="n">
        <v>51</v>
      </c>
      <c r="F51" s="19" t="s">
        <v>101</v>
      </c>
      <c r="G51" s="37" t="n">
        <f aca="false">E51</f>
        <v>51</v>
      </c>
      <c r="H51" s="37" t="n">
        <f aca="false">G51-I51</f>
        <v>0</v>
      </c>
      <c r="I51" s="37" t="n">
        <f aca="false">G51</f>
        <v>51</v>
      </c>
      <c r="J51" s="34" t="s">
        <v>102</v>
      </c>
      <c r="K51" s="34" t="s">
        <v>103</v>
      </c>
      <c r="L51" s="34" t="s">
        <v>104</v>
      </c>
    </row>
    <row r="52" customFormat="false" ht="23.85" hidden="false" customHeight="false" outlineLevel="0" collapsed="false">
      <c r="A52" s="33" t="n">
        <f aca="false">A51</f>
        <v>45061</v>
      </c>
      <c r="B52" s="34" t="s">
        <v>105</v>
      </c>
      <c r="C52" s="34" t="s">
        <v>16</v>
      </c>
      <c r="D52" s="38" t="s">
        <v>106</v>
      </c>
      <c r="E52" s="39" t="n">
        <v>87</v>
      </c>
      <c r="F52" s="19" t="s">
        <v>107</v>
      </c>
      <c r="G52" s="37" t="n">
        <v>1</v>
      </c>
      <c r="H52" s="37" t="n">
        <f aca="false">G52-I52</f>
        <v>0.13</v>
      </c>
      <c r="I52" s="37" t="n">
        <v>0.87</v>
      </c>
      <c r="J52" s="34" t="s">
        <v>108</v>
      </c>
      <c r="K52" s="34" t="s">
        <v>103</v>
      </c>
      <c r="L52" s="34" t="s">
        <v>104</v>
      </c>
    </row>
    <row r="53" customFormat="false" ht="23.85" hidden="false" customHeight="false" outlineLevel="0" collapsed="false">
      <c r="A53" s="33" t="n">
        <f aca="false">A52</f>
        <v>45061</v>
      </c>
      <c r="B53" s="34" t="s">
        <v>109</v>
      </c>
      <c r="C53" s="38" t="s">
        <v>13</v>
      </c>
      <c r="D53" s="38" t="s">
        <v>106</v>
      </c>
      <c r="E53" s="39" t="n">
        <v>36</v>
      </c>
      <c r="F53" s="19" t="s">
        <v>107</v>
      </c>
      <c r="G53" s="37" t="n">
        <v>0.4</v>
      </c>
      <c r="H53" s="37" t="n">
        <f aca="false">G53-I53</f>
        <v>0.04</v>
      </c>
      <c r="I53" s="37" t="n">
        <v>0.36</v>
      </c>
      <c r="J53" s="34" t="s">
        <v>108</v>
      </c>
      <c r="K53" s="34" t="s">
        <v>103</v>
      </c>
      <c r="L53" s="34" t="s">
        <v>104</v>
      </c>
    </row>
    <row r="54" customFormat="false" ht="23.85" hidden="false" customHeight="false" outlineLevel="0" collapsed="false">
      <c r="A54" s="33" t="n">
        <f aca="false">A53</f>
        <v>45061</v>
      </c>
      <c r="B54" s="34" t="s">
        <v>110</v>
      </c>
      <c r="C54" s="34" t="s">
        <v>30</v>
      </c>
      <c r="D54" s="38" t="s">
        <v>106</v>
      </c>
      <c r="E54" s="39" t="n">
        <v>137</v>
      </c>
      <c r="F54" s="19" t="s">
        <v>111</v>
      </c>
      <c r="G54" s="37" t="n">
        <v>0.405</v>
      </c>
      <c r="H54" s="37" t="n">
        <f aca="false">G54-I54</f>
        <v>0.131</v>
      </c>
      <c r="I54" s="37" t="n">
        <f aca="false">E54*0.002</f>
        <v>0.274</v>
      </c>
      <c r="J54" s="34" t="s">
        <v>108</v>
      </c>
      <c r="K54" s="34" t="s">
        <v>112</v>
      </c>
      <c r="L54" s="34" t="s">
        <v>104</v>
      </c>
    </row>
    <row r="55" customFormat="false" ht="23.85" hidden="false" customHeight="false" outlineLevel="0" collapsed="false">
      <c r="A55" s="33" t="n">
        <f aca="false">A54</f>
        <v>45061</v>
      </c>
      <c r="B55" s="34" t="s">
        <v>100</v>
      </c>
      <c r="C55" s="34" t="s">
        <v>30</v>
      </c>
      <c r="D55" s="36" t="s">
        <v>35</v>
      </c>
      <c r="E55" s="36" t="n">
        <v>24</v>
      </c>
      <c r="F55" s="19" t="s">
        <v>111</v>
      </c>
      <c r="G55" s="37" t="n">
        <v>0.135</v>
      </c>
      <c r="H55" s="37" t="n">
        <f aca="false">G55-I55</f>
        <v>0.087</v>
      </c>
      <c r="I55" s="37" t="n">
        <f aca="false">E55*0.002</f>
        <v>0.048</v>
      </c>
      <c r="J55" s="34" t="s">
        <v>102</v>
      </c>
      <c r="K55" s="34" t="s">
        <v>103</v>
      </c>
      <c r="L55" s="34" t="s">
        <v>104</v>
      </c>
    </row>
    <row r="56" customFormat="false" ht="23.85" hidden="false" customHeight="false" outlineLevel="0" collapsed="false">
      <c r="A56" s="33" t="n">
        <f aca="false">A55</f>
        <v>45061</v>
      </c>
      <c r="B56" s="34" t="s">
        <v>100</v>
      </c>
      <c r="C56" s="40" t="s">
        <v>30</v>
      </c>
      <c r="D56" s="40" t="s">
        <v>113</v>
      </c>
      <c r="E56" s="40" t="n">
        <v>13</v>
      </c>
      <c r="F56" s="41" t="s">
        <v>111</v>
      </c>
      <c r="G56" s="37" t="n">
        <v>0.135</v>
      </c>
      <c r="H56" s="37" t="n">
        <f aca="false">G56-I56</f>
        <v>0.109</v>
      </c>
      <c r="I56" s="37" t="n">
        <f aca="false">E56*0.002</f>
        <v>0.026</v>
      </c>
      <c r="J56" s="34" t="s">
        <v>102</v>
      </c>
      <c r="K56" s="34" t="s">
        <v>103</v>
      </c>
      <c r="L56" s="34" t="s">
        <v>104</v>
      </c>
    </row>
    <row r="57" customFormat="false" ht="23.85" hidden="false" customHeight="false" outlineLevel="0" collapsed="false">
      <c r="A57" s="33" t="n">
        <v>45071</v>
      </c>
      <c r="B57" s="34" t="s">
        <v>100</v>
      </c>
      <c r="C57" s="34" t="s">
        <v>30</v>
      </c>
      <c r="D57" s="35" t="s">
        <v>47</v>
      </c>
      <c r="E57" s="36" t="n">
        <v>51</v>
      </c>
      <c r="F57" s="19" t="s">
        <v>101</v>
      </c>
      <c r="G57" s="37" t="n">
        <f aca="false">E57</f>
        <v>51</v>
      </c>
      <c r="H57" s="37" t="n">
        <f aca="false">G57-I57</f>
        <v>0</v>
      </c>
      <c r="I57" s="37" t="n">
        <f aca="false">G57</f>
        <v>51</v>
      </c>
      <c r="J57" s="34" t="s">
        <v>102</v>
      </c>
      <c r="K57" s="34" t="s">
        <v>103</v>
      </c>
      <c r="L57" s="34" t="s">
        <v>104</v>
      </c>
    </row>
    <row r="58" customFormat="false" ht="23.85" hidden="false" customHeight="false" outlineLevel="0" collapsed="false">
      <c r="A58" s="33" t="n">
        <f aca="false">A57</f>
        <v>45071</v>
      </c>
      <c r="B58" s="34" t="s">
        <v>105</v>
      </c>
      <c r="C58" s="34" t="s">
        <v>16</v>
      </c>
      <c r="D58" s="38" t="s">
        <v>106</v>
      </c>
      <c r="E58" s="39" t="n">
        <v>87</v>
      </c>
      <c r="F58" s="19" t="s">
        <v>107</v>
      </c>
      <c r="G58" s="37" t="n">
        <v>1</v>
      </c>
      <c r="H58" s="37" t="n">
        <f aca="false">G58-I58</f>
        <v>0.13</v>
      </c>
      <c r="I58" s="37" t="n">
        <v>0.87</v>
      </c>
      <c r="J58" s="34" t="s">
        <v>108</v>
      </c>
      <c r="K58" s="34" t="s">
        <v>103</v>
      </c>
      <c r="L58" s="34" t="s">
        <v>104</v>
      </c>
    </row>
    <row r="59" customFormat="false" ht="23.85" hidden="false" customHeight="false" outlineLevel="0" collapsed="false">
      <c r="A59" s="33" t="n">
        <f aca="false">A58</f>
        <v>45071</v>
      </c>
      <c r="B59" s="34" t="s">
        <v>109</v>
      </c>
      <c r="C59" s="38" t="s">
        <v>13</v>
      </c>
      <c r="D59" s="38" t="s">
        <v>106</v>
      </c>
      <c r="E59" s="39" t="n">
        <v>36</v>
      </c>
      <c r="F59" s="19" t="s">
        <v>107</v>
      </c>
      <c r="G59" s="37" t="n">
        <v>0.4</v>
      </c>
      <c r="H59" s="37" t="n">
        <f aca="false">G59-I59</f>
        <v>0.04</v>
      </c>
      <c r="I59" s="37" t="n">
        <v>0.36</v>
      </c>
      <c r="J59" s="34" t="s">
        <v>108</v>
      </c>
      <c r="K59" s="34" t="s">
        <v>103</v>
      </c>
      <c r="L59" s="34" t="s">
        <v>104</v>
      </c>
    </row>
    <row r="60" customFormat="false" ht="23.85" hidden="false" customHeight="false" outlineLevel="0" collapsed="false">
      <c r="A60" s="33" t="n">
        <f aca="false">A59</f>
        <v>45071</v>
      </c>
      <c r="B60" s="34" t="s">
        <v>110</v>
      </c>
      <c r="C60" s="34" t="s">
        <v>30</v>
      </c>
      <c r="D60" s="38" t="s">
        <v>106</v>
      </c>
      <c r="E60" s="39" t="n">
        <v>137</v>
      </c>
      <c r="F60" s="19" t="s">
        <v>111</v>
      </c>
      <c r="G60" s="37" t="n">
        <v>0.405</v>
      </c>
      <c r="H60" s="37" t="n">
        <f aca="false">G60-I60</f>
        <v>0.131</v>
      </c>
      <c r="I60" s="37" t="n">
        <f aca="false">E60*0.002</f>
        <v>0.274</v>
      </c>
      <c r="J60" s="34" t="s">
        <v>108</v>
      </c>
      <c r="K60" s="34" t="s">
        <v>112</v>
      </c>
      <c r="L60" s="34" t="s">
        <v>104</v>
      </c>
    </row>
    <row r="61" customFormat="false" ht="23.85" hidden="false" customHeight="false" outlineLevel="0" collapsed="false">
      <c r="A61" s="33" t="n">
        <f aca="false">A60</f>
        <v>45071</v>
      </c>
      <c r="B61" s="34" t="s">
        <v>100</v>
      </c>
      <c r="C61" s="34" t="s">
        <v>30</v>
      </c>
      <c r="D61" s="36" t="s">
        <v>35</v>
      </c>
      <c r="E61" s="36" t="n">
        <v>24</v>
      </c>
      <c r="F61" s="19" t="s">
        <v>111</v>
      </c>
      <c r="G61" s="37" t="n">
        <v>0.135</v>
      </c>
      <c r="H61" s="37" t="n">
        <f aca="false">G61-I61</f>
        <v>0.087</v>
      </c>
      <c r="I61" s="37" t="n">
        <f aca="false">E61*0.002</f>
        <v>0.048</v>
      </c>
      <c r="J61" s="34" t="s">
        <v>102</v>
      </c>
      <c r="K61" s="34" t="s">
        <v>103</v>
      </c>
      <c r="L61" s="34" t="s">
        <v>104</v>
      </c>
    </row>
    <row r="62" customFormat="false" ht="23.85" hidden="false" customHeight="false" outlineLevel="0" collapsed="false">
      <c r="A62" s="33" t="n">
        <f aca="false">A61</f>
        <v>45071</v>
      </c>
      <c r="B62" s="34" t="s">
        <v>100</v>
      </c>
      <c r="C62" s="40" t="s">
        <v>30</v>
      </c>
      <c r="D62" s="40" t="s">
        <v>113</v>
      </c>
      <c r="E62" s="40" t="n">
        <v>13</v>
      </c>
      <c r="F62" s="41" t="s">
        <v>111</v>
      </c>
      <c r="G62" s="37" t="n">
        <v>0.135</v>
      </c>
      <c r="H62" s="37" t="n">
        <f aca="false">G62-I62</f>
        <v>0.109</v>
      </c>
      <c r="I62" s="37" t="n">
        <f aca="false">E62*0.002</f>
        <v>0.026</v>
      </c>
      <c r="J62" s="34" t="s">
        <v>102</v>
      </c>
      <c r="K62" s="34" t="s">
        <v>103</v>
      </c>
      <c r="L62" s="34" t="s">
        <v>104</v>
      </c>
    </row>
    <row r="63" customFormat="false" ht="23.85" hidden="false" customHeight="false" outlineLevel="0" collapsed="false">
      <c r="A63" s="33" t="n">
        <v>45090</v>
      </c>
      <c r="B63" s="34" t="s">
        <v>100</v>
      </c>
      <c r="C63" s="34" t="s">
        <v>30</v>
      </c>
      <c r="D63" s="35" t="s">
        <v>47</v>
      </c>
      <c r="E63" s="36" t="n">
        <v>51</v>
      </c>
      <c r="F63" s="19" t="s">
        <v>101</v>
      </c>
      <c r="G63" s="37" t="n">
        <f aca="false">E63</f>
        <v>51</v>
      </c>
      <c r="H63" s="37" t="n">
        <f aca="false">G63-I63</f>
        <v>0</v>
      </c>
      <c r="I63" s="37" t="n">
        <f aca="false">G63</f>
        <v>51</v>
      </c>
      <c r="J63" s="34" t="s">
        <v>102</v>
      </c>
      <c r="K63" s="34" t="s">
        <v>103</v>
      </c>
      <c r="L63" s="34" t="s">
        <v>104</v>
      </c>
    </row>
    <row r="64" customFormat="false" ht="23.85" hidden="false" customHeight="false" outlineLevel="0" collapsed="false">
      <c r="A64" s="33" t="n">
        <f aca="false">A63</f>
        <v>45090</v>
      </c>
      <c r="B64" s="34" t="s">
        <v>105</v>
      </c>
      <c r="C64" s="34" t="s">
        <v>16</v>
      </c>
      <c r="D64" s="38" t="s">
        <v>106</v>
      </c>
      <c r="E64" s="39" t="n">
        <v>87</v>
      </c>
      <c r="F64" s="19" t="s">
        <v>107</v>
      </c>
      <c r="G64" s="37" t="n">
        <v>1</v>
      </c>
      <c r="H64" s="37" t="n">
        <f aca="false">G64-I64</f>
        <v>0.13</v>
      </c>
      <c r="I64" s="37" t="n">
        <v>0.87</v>
      </c>
      <c r="J64" s="34" t="s">
        <v>108</v>
      </c>
      <c r="K64" s="34" t="s">
        <v>103</v>
      </c>
      <c r="L64" s="34" t="s">
        <v>104</v>
      </c>
    </row>
    <row r="65" customFormat="false" ht="23.85" hidden="false" customHeight="false" outlineLevel="0" collapsed="false">
      <c r="A65" s="33" t="n">
        <f aca="false">A64</f>
        <v>45090</v>
      </c>
      <c r="B65" s="34" t="s">
        <v>109</v>
      </c>
      <c r="C65" s="38" t="s">
        <v>13</v>
      </c>
      <c r="D65" s="38" t="s">
        <v>106</v>
      </c>
      <c r="E65" s="39" t="n">
        <v>36</v>
      </c>
      <c r="F65" s="19" t="s">
        <v>107</v>
      </c>
      <c r="G65" s="37" t="n">
        <v>0.4</v>
      </c>
      <c r="H65" s="37" t="n">
        <f aca="false">G65-I65</f>
        <v>0.04</v>
      </c>
      <c r="I65" s="37" t="n">
        <v>0.36</v>
      </c>
      <c r="J65" s="34" t="s">
        <v>108</v>
      </c>
      <c r="K65" s="34" t="s">
        <v>103</v>
      </c>
      <c r="L65" s="34" t="s">
        <v>104</v>
      </c>
    </row>
    <row r="66" customFormat="false" ht="23.85" hidden="false" customHeight="false" outlineLevel="0" collapsed="false">
      <c r="A66" s="33" t="n">
        <f aca="false">A65</f>
        <v>45090</v>
      </c>
      <c r="B66" s="34" t="s">
        <v>110</v>
      </c>
      <c r="C66" s="34" t="s">
        <v>30</v>
      </c>
      <c r="D66" s="38" t="s">
        <v>106</v>
      </c>
      <c r="E66" s="39" t="n">
        <v>137</v>
      </c>
      <c r="F66" s="19" t="s">
        <v>111</v>
      </c>
      <c r="G66" s="37" t="n">
        <v>0.405</v>
      </c>
      <c r="H66" s="37" t="n">
        <f aca="false">G66-I66</f>
        <v>0.131</v>
      </c>
      <c r="I66" s="37" t="n">
        <f aca="false">E66*0.002</f>
        <v>0.274</v>
      </c>
      <c r="J66" s="34" t="s">
        <v>108</v>
      </c>
      <c r="K66" s="34" t="s">
        <v>112</v>
      </c>
      <c r="L66" s="34" t="s">
        <v>104</v>
      </c>
    </row>
    <row r="67" customFormat="false" ht="23.85" hidden="false" customHeight="false" outlineLevel="0" collapsed="false">
      <c r="A67" s="33" t="n">
        <f aca="false">A66</f>
        <v>45090</v>
      </c>
      <c r="B67" s="34" t="s">
        <v>100</v>
      </c>
      <c r="C67" s="34" t="s">
        <v>30</v>
      </c>
      <c r="D67" s="36" t="s">
        <v>35</v>
      </c>
      <c r="E67" s="36" t="n">
        <v>24</v>
      </c>
      <c r="F67" s="19" t="s">
        <v>111</v>
      </c>
      <c r="G67" s="37" t="n">
        <v>0.135</v>
      </c>
      <c r="H67" s="37" t="n">
        <f aca="false">G67-I67</f>
        <v>0.087</v>
      </c>
      <c r="I67" s="37" t="n">
        <f aca="false">E67*0.002</f>
        <v>0.048</v>
      </c>
      <c r="J67" s="34" t="s">
        <v>102</v>
      </c>
      <c r="K67" s="34" t="s">
        <v>103</v>
      </c>
      <c r="L67" s="34" t="s">
        <v>104</v>
      </c>
    </row>
    <row r="68" customFormat="false" ht="23.85" hidden="false" customHeight="false" outlineLevel="0" collapsed="false">
      <c r="A68" s="33" t="n">
        <f aca="false">A67</f>
        <v>45090</v>
      </c>
      <c r="B68" s="34" t="s">
        <v>100</v>
      </c>
      <c r="C68" s="40" t="s">
        <v>30</v>
      </c>
      <c r="D68" s="40" t="s">
        <v>113</v>
      </c>
      <c r="E68" s="40" t="n">
        <v>13</v>
      </c>
      <c r="F68" s="41" t="s">
        <v>111</v>
      </c>
      <c r="G68" s="37" t="n">
        <v>0.135</v>
      </c>
      <c r="H68" s="37" t="n">
        <f aca="false">G68-I68</f>
        <v>0.109</v>
      </c>
      <c r="I68" s="37" t="n">
        <f aca="false">E68*0.002</f>
        <v>0.026</v>
      </c>
      <c r="J68" s="34" t="s">
        <v>102</v>
      </c>
      <c r="K68" s="34" t="s">
        <v>103</v>
      </c>
      <c r="L68" s="34" t="s">
        <v>104</v>
      </c>
    </row>
    <row r="69" customFormat="false" ht="23.85" hidden="false" customHeight="false" outlineLevel="0" collapsed="false">
      <c r="A69" s="33" t="n">
        <v>45098</v>
      </c>
      <c r="B69" s="34" t="s">
        <v>100</v>
      </c>
      <c r="C69" s="34" t="s">
        <v>30</v>
      </c>
      <c r="D69" s="35" t="s">
        <v>47</v>
      </c>
      <c r="E69" s="36" t="n">
        <v>51</v>
      </c>
      <c r="F69" s="19" t="s">
        <v>101</v>
      </c>
      <c r="G69" s="37" t="n">
        <f aca="false">E69</f>
        <v>51</v>
      </c>
      <c r="H69" s="37" t="n">
        <f aca="false">G69-I69</f>
        <v>0</v>
      </c>
      <c r="I69" s="37" t="n">
        <f aca="false">G69</f>
        <v>51</v>
      </c>
      <c r="J69" s="34" t="s">
        <v>102</v>
      </c>
      <c r="K69" s="34" t="s">
        <v>103</v>
      </c>
      <c r="L69" s="34" t="s">
        <v>104</v>
      </c>
    </row>
    <row r="70" customFormat="false" ht="23.85" hidden="false" customHeight="false" outlineLevel="0" collapsed="false">
      <c r="A70" s="33" t="n">
        <f aca="false">A69</f>
        <v>45098</v>
      </c>
      <c r="B70" s="34" t="s">
        <v>105</v>
      </c>
      <c r="C70" s="34" t="s">
        <v>16</v>
      </c>
      <c r="D70" s="38" t="s">
        <v>106</v>
      </c>
      <c r="E70" s="39" t="n">
        <v>87</v>
      </c>
      <c r="F70" s="19" t="s">
        <v>107</v>
      </c>
      <c r="G70" s="37" t="n">
        <v>1</v>
      </c>
      <c r="H70" s="37" t="n">
        <f aca="false">G70-I70</f>
        <v>0.13</v>
      </c>
      <c r="I70" s="37" t="n">
        <v>0.87</v>
      </c>
      <c r="J70" s="34" t="s">
        <v>108</v>
      </c>
      <c r="K70" s="34" t="s">
        <v>103</v>
      </c>
      <c r="L70" s="34" t="s">
        <v>104</v>
      </c>
    </row>
    <row r="71" customFormat="false" ht="23.85" hidden="false" customHeight="false" outlineLevel="0" collapsed="false">
      <c r="A71" s="33" t="n">
        <f aca="false">A70</f>
        <v>45098</v>
      </c>
      <c r="B71" s="34" t="s">
        <v>109</v>
      </c>
      <c r="C71" s="38" t="s">
        <v>13</v>
      </c>
      <c r="D71" s="38" t="s">
        <v>106</v>
      </c>
      <c r="E71" s="39" t="n">
        <v>36</v>
      </c>
      <c r="F71" s="19" t="s">
        <v>107</v>
      </c>
      <c r="G71" s="37" t="n">
        <v>0.4</v>
      </c>
      <c r="H71" s="37" t="n">
        <f aca="false">G71-I71</f>
        <v>0.04</v>
      </c>
      <c r="I71" s="37" t="n">
        <v>0.36</v>
      </c>
      <c r="J71" s="34" t="s">
        <v>108</v>
      </c>
      <c r="K71" s="34" t="s">
        <v>103</v>
      </c>
      <c r="L71" s="34" t="s">
        <v>104</v>
      </c>
    </row>
    <row r="72" customFormat="false" ht="23.85" hidden="false" customHeight="false" outlineLevel="0" collapsed="false">
      <c r="A72" s="33" t="n">
        <f aca="false">A71</f>
        <v>45098</v>
      </c>
      <c r="B72" s="34" t="s">
        <v>110</v>
      </c>
      <c r="C72" s="34" t="s">
        <v>30</v>
      </c>
      <c r="D72" s="38" t="s">
        <v>106</v>
      </c>
      <c r="E72" s="39" t="n">
        <v>137</v>
      </c>
      <c r="F72" s="19" t="s">
        <v>111</v>
      </c>
      <c r="G72" s="37" t="n">
        <v>0.405</v>
      </c>
      <c r="H72" s="37" t="n">
        <f aca="false">G72-I72</f>
        <v>0.131</v>
      </c>
      <c r="I72" s="37" t="n">
        <f aca="false">E72*0.002</f>
        <v>0.274</v>
      </c>
      <c r="J72" s="34" t="s">
        <v>108</v>
      </c>
      <c r="K72" s="34" t="s">
        <v>112</v>
      </c>
      <c r="L72" s="34" t="s">
        <v>104</v>
      </c>
    </row>
    <row r="73" customFormat="false" ht="23.85" hidden="false" customHeight="false" outlineLevel="0" collapsed="false">
      <c r="A73" s="33" t="n">
        <f aca="false">A72</f>
        <v>45098</v>
      </c>
      <c r="B73" s="34" t="s">
        <v>100</v>
      </c>
      <c r="C73" s="34" t="s">
        <v>30</v>
      </c>
      <c r="D73" s="36" t="s">
        <v>35</v>
      </c>
      <c r="E73" s="36" t="n">
        <v>24</v>
      </c>
      <c r="F73" s="19" t="s">
        <v>111</v>
      </c>
      <c r="G73" s="37" t="n">
        <v>0.135</v>
      </c>
      <c r="H73" s="37" t="n">
        <f aca="false">G73-I73</f>
        <v>0.087</v>
      </c>
      <c r="I73" s="37" t="n">
        <f aca="false">E73*0.002</f>
        <v>0.048</v>
      </c>
      <c r="J73" s="34" t="s">
        <v>102</v>
      </c>
      <c r="K73" s="34" t="s">
        <v>103</v>
      </c>
      <c r="L73" s="34" t="s">
        <v>104</v>
      </c>
    </row>
    <row r="74" customFormat="false" ht="23.85" hidden="false" customHeight="false" outlineLevel="0" collapsed="false">
      <c r="A74" s="33" t="n">
        <f aca="false">A73</f>
        <v>45098</v>
      </c>
      <c r="B74" s="34" t="s">
        <v>100</v>
      </c>
      <c r="C74" s="40" t="s">
        <v>30</v>
      </c>
      <c r="D74" s="40" t="s">
        <v>113</v>
      </c>
      <c r="E74" s="40" t="n">
        <v>13</v>
      </c>
      <c r="F74" s="41" t="s">
        <v>111</v>
      </c>
      <c r="G74" s="37" t="n">
        <v>0.135</v>
      </c>
      <c r="H74" s="37" t="n">
        <f aca="false">G74-I74</f>
        <v>0.109</v>
      </c>
      <c r="I74" s="37" t="n">
        <f aca="false">E74*0.002</f>
        <v>0.026</v>
      </c>
      <c r="J74" s="34" t="s">
        <v>102</v>
      </c>
      <c r="K74" s="34" t="s">
        <v>103</v>
      </c>
      <c r="L74" s="34" t="s">
        <v>104</v>
      </c>
    </row>
    <row r="75" customFormat="false" ht="23.85" hidden="false" customHeight="false" outlineLevel="0" collapsed="false">
      <c r="A75" s="33" t="n">
        <v>45117</v>
      </c>
      <c r="B75" s="34" t="s">
        <v>100</v>
      </c>
      <c r="C75" s="34" t="s">
        <v>30</v>
      </c>
      <c r="D75" s="35" t="s">
        <v>47</v>
      </c>
      <c r="E75" s="36" t="n">
        <v>51</v>
      </c>
      <c r="F75" s="19" t="s">
        <v>101</v>
      </c>
      <c r="G75" s="37" t="n">
        <f aca="false">E75</f>
        <v>51</v>
      </c>
      <c r="H75" s="37" t="n">
        <f aca="false">G75-I75</f>
        <v>0</v>
      </c>
      <c r="I75" s="37" t="n">
        <f aca="false">G75</f>
        <v>51</v>
      </c>
      <c r="J75" s="34" t="s">
        <v>102</v>
      </c>
      <c r="K75" s="34" t="s">
        <v>103</v>
      </c>
      <c r="L75" s="34" t="s">
        <v>104</v>
      </c>
    </row>
    <row r="76" customFormat="false" ht="23.85" hidden="false" customHeight="false" outlineLevel="0" collapsed="false">
      <c r="A76" s="33" t="n">
        <f aca="false">A75</f>
        <v>45117</v>
      </c>
      <c r="B76" s="34" t="s">
        <v>105</v>
      </c>
      <c r="C76" s="34" t="s">
        <v>16</v>
      </c>
      <c r="D76" s="38" t="s">
        <v>106</v>
      </c>
      <c r="E76" s="39" t="n">
        <v>87</v>
      </c>
      <c r="F76" s="19" t="s">
        <v>107</v>
      </c>
      <c r="G76" s="37" t="n">
        <v>1</v>
      </c>
      <c r="H76" s="37" t="n">
        <f aca="false">G76-I76</f>
        <v>0.13</v>
      </c>
      <c r="I76" s="37" t="n">
        <v>0.87</v>
      </c>
      <c r="J76" s="34" t="s">
        <v>108</v>
      </c>
      <c r="K76" s="34" t="s">
        <v>103</v>
      </c>
      <c r="L76" s="34" t="s">
        <v>104</v>
      </c>
    </row>
    <row r="77" customFormat="false" ht="23.85" hidden="false" customHeight="false" outlineLevel="0" collapsed="false">
      <c r="A77" s="33" t="n">
        <f aca="false">A76</f>
        <v>45117</v>
      </c>
      <c r="B77" s="34" t="s">
        <v>109</v>
      </c>
      <c r="C77" s="38" t="s">
        <v>13</v>
      </c>
      <c r="D77" s="38" t="s">
        <v>106</v>
      </c>
      <c r="E77" s="39" t="n">
        <v>36</v>
      </c>
      <c r="F77" s="19" t="s">
        <v>107</v>
      </c>
      <c r="G77" s="37" t="n">
        <v>0.4</v>
      </c>
      <c r="H77" s="37" t="n">
        <f aca="false">G77-I77</f>
        <v>0.04</v>
      </c>
      <c r="I77" s="37" t="n">
        <v>0.36</v>
      </c>
      <c r="J77" s="34" t="s">
        <v>108</v>
      </c>
      <c r="K77" s="34" t="s">
        <v>103</v>
      </c>
      <c r="L77" s="34" t="s">
        <v>104</v>
      </c>
    </row>
    <row r="78" customFormat="false" ht="23.85" hidden="false" customHeight="false" outlineLevel="0" collapsed="false">
      <c r="A78" s="33" t="n">
        <f aca="false">A77</f>
        <v>45117</v>
      </c>
      <c r="B78" s="34" t="s">
        <v>110</v>
      </c>
      <c r="C78" s="34" t="s">
        <v>30</v>
      </c>
      <c r="D78" s="38" t="s">
        <v>106</v>
      </c>
      <c r="E78" s="39" t="n">
        <v>137</v>
      </c>
      <c r="F78" s="19" t="s">
        <v>111</v>
      </c>
      <c r="G78" s="37" t="n">
        <v>0.405</v>
      </c>
      <c r="H78" s="37" t="n">
        <f aca="false">G78-I78</f>
        <v>0.131</v>
      </c>
      <c r="I78" s="37" t="n">
        <f aca="false">E78*0.002</f>
        <v>0.274</v>
      </c>
      <c r="J78" s="34" t="s">
        <v>108</v>
      </c>
      <c r="K78" s="34" t="s">
        <v>112</v>
      </c>
      <c r="L78" s="34" t="s">
        <v>104</v>
      </c>
    </row>
    <row r="79" customFormat="false" ht="23.85" hidden="false" customHeight="false" outlineLevel="0" collapsed="false">
      <c r="A79" s="33" t="n">
        <f aca="false">A78</f>
        <v>45117</v>
      </c>
      <c r="B79" s="34" t="s">
        <v>100</v>
      </c>
      <c r="C79" s="34" t="s">
        <v>30</v>
      </c>
      <c r="D79" s="36" t="s">
        <v>35</v>
      </c>
      <c r="E79" s="36" t="n">
        <v>24</v>
      </c>
      <c r="F79" s="19" t="s">
        <v>111</v>
      </c>
      <c r="G79" s="37" t="n">
        <v>0.135</v>
      </c>
      <c r="H79" s="37" t="n">
        <f aca="false">G79-I79</f>
        <v>0.087</v>
      </c>
      <c r="I79" s="37" t="n">
        <f aca="false">E79*0.002</f>
        <v>0.048</v>
      </c>
      <c r="J79" s="34" t="s">
        <v>102</v>
      </c>
      <c r="K79" s="34" t="s">
        <v>103</v>
      </c>
      <c r="L79" s="34" t="s">
        <v>104</v>
      </c>
    </row>
    <row r="80" customFormat="false" ht="23.85" hidden="false" customHeight="false" outlineLevel="0" collapsed="false">
      <c r="A80" s="33" t="n">
        <f aca="false">A79</f>
        <v>45117</v>
      </c>
      <c r="B80" s="34" t="s">
        <v>100</v>
      </c>
      <c r="C80" s="40" t="s">
        <v>30</v>
      </c>
      <c r="D80" s="40" t="s">
        <v>113</v>
      </c>
      <c r="E80" s="40" t="n">
        <v>13</v>
      </c>
      <c r="F80" s="41" t="s">
        <v>111</v>
      </c>
      <c r="G80" s="37" t="n">
        <v>0.135</v>
      </c>
      <c r="H80" s="37" t="n">
        <f aca="false">G80-I80</f>
        <v>0.109</v>
      </c>
      <c r="I80" s="37" t="n">
        <f aca="false">E80*0.002</f>
        <v>0.026</v>
      </c>
      <c r="J80" s="34" t="s">
        <v>102</v>
      </c>
      <c r="K80" s="34" t="s">
        <v>103</v>
      </c>
      <c r="L80" s="34" t="s">
        <v>104</v>
      </c>
    </row>
    <row r="81" customFormat="false" ht="23.85" hidden="false" customHeight="false" outlineLevel="0" collapsed="false">
      <c r="A81" s="33" t="n">
        <v>45125</v>
      </c>
      <c r="B81" s="34" t="s">
        <v>100</v>
      </c>
      <c r="C81" s="34" t="s">
        <v>30</v>
      </c>
      <c r="D81" s="35" t="s">
        <v>47</v>
      </c>
      <c r="E81" s="36" t="n">
        <v>51</v>
      </c>
      <c r="F81" s="19" t="s">
        <v>101</v>
      </c>
      <c r="G81" s="37" t="n">
        <f aca="false">E81</f>
        <v>51</v>
      </c>
      <c r="H81" s="37" t="n">
        <f aca="false">G81-I81</f>
        <v>0</v>
      </c>
      <c r="I81" s="37" t="n">
        <f aca="false">G81</f>
        <v>51</v>
      </c>
      <c r="J81" s="34" t="s">
        <v>102</v>
      </c>
      <c r="K81" s="34" t="s">
        <v>103</v>
      </c>
      <c r="L81" s="34" t="s">
        <v>104</v>
      </c>
    </row>
    <row r="82" customFormat="false" ht="23.85" hidden="false" customHeight="false" outlineLevel="0" collapsed="false">
      <c r="A82" s="33" t="n">
        <f aca="false">A81</f>
        <v>45125</v>
      </c>
      <c r="B82" s="34" t="s">
        <v>105</v>
      </c>
      <c r="C82" s="34" t="s">
        <v>16</v>
      </c>
      <c r="D82" s="38" t="s">
        <v>106</v>
      </c>
      <c r="E82" s="39" t="n">
        <v>87</v>
      </c>
      <c r="F82" s="19" t="s">
        <v>107</v>
      </c>
      <c r="G82" s="37" t="n">
        <v>1</v>
      </c>
      <c r="H82" s="37" t="n">
        <f aca="false">G82-I82</f>
        <v>0.13</v>
      </c>
      <c r="I82" s="37" t="n">
        <v>0.87</v>
      </c>
      <c r="J82" s="34" t="s">
        <v>108</v>
      </c>
      <c r="K82" s="34" t="s">
        <v>103</v>
      </c>
      <c r="L82" s="34" t="s">
        <v>104</v>
      </c>
    </row>
    <row r="83" customFormat="false" ht="23.85" hidden="false" customHeight="false" outlineLevel="0" collapsed="false">
      <c r="A83" s="33" t="n">
        <f aca="false">A82</f>
        <v>45125</v>
      </c>
      <c r="B83" s="34" t="s">
        <v>109</v>
      </c>
      <c r="C83" s="38" t="s">
        <v>13</v>
      </c>
      <c r="D83" s="38" t="s">
        <v>106</v>
      </c>
      <c r="E83" s="39" t="n">
        <v>36</v>
      </c>
      <c r="F83" s="19" t="s">
        <v>107</v>
      </c>
      <c r="G83" s="37" t="n">
        <v>0.4</v>
      </c>
      <c r="H83" s="37" t="n">
        <f aca="false">G83-I83</f>
        <v>0.04</v>
      </c>
      <c r="I83" s="37" t="n">
        <v>0.36</v>
      </c>
      <c r="J83" s="34" t="s">
        <v>108</v>
      </c>
      <c r="K83" s="34" t="s">
        <v>103</v>
      </c>
      <c r="L83" s="34" t="s">
        <v>104</v>
      </c>
    </row>
    <row r="84" customFormat="false" ht="23.85" hidden="false" customHeight="false" outlineLevel="0" collapsed="false">
      <c r="A84" s="33" t="n">
        <f aca="false">A83</f>
        <v>45125</v>
      </c>
      <c r="B84" s="34" t="s">
        <v>110</v>
      </c>
      <c r="C84" s="34" t="s">
        <v>30</v>
      </c>
      <c r="D84" s="38" t="s">
        <v>106</v>
      </c>
      <c r="E84" s="39" t="n">
        <v>137</v>
      </c>
      <c r="F84" s="19" t="s">
        <v>111</v>
      </c>
      <c r="G84" s="37" t="n">
        <v>0.405</v>
      </c>
      <c r="H84" s="37" t="n">
        <f aca="false">G84-I84</f>
        <v>0.131</v>
      </c>
      <c r="I84" s="37" t="n">
        <f aca="false">E84*0.002</f>
        <v>0.274</v>
      </c>
      <c r="J84" s="34" t="s">
        <v>108</v>
      </c>
      <c r="K84" s="34" t="s">
        <v>112</v>
      </c>
      <c r="L84" s="34" t="s">
        <v>104</v>
      </c>
    </row>
    <row r="85" customFormat="false" ht="23.85" hidden="false" customHeight="false" outlineLevel="0" collapsed="false">
      <c r="A85" s="33" t="n">
        <f aca="false">A84</f>
        <v>45125</v>
      </c>
      <c r="B85" s="34" t="s">
        <v>100</v>
      </c>
      <c r="C85" s="34" t="s">
        <v>30</v>
      </c>
      <c r="D85" s="36" t="s">
        <v>35</v>
      </c>
      <c r="E85" s="36" t="n">
        <v>24</v>
      </c>
      <c r="F85" s="19" t="s">
        <v>111</v>
      </c>
      <c r="G85" s="37" t="n">
        <v>0.135</v>
      </c>
      <c r="H85" s="37" t="n">
        <f aca="false">G85-I85</f>
        <v>0.087</v>
      </c>
      <c r="I85" s="37" t="n">
        <f aca="false">E85*0.002</f>
        <v>0.048</v>
      </c>
      <c r="J85" s="34" t="s">
        <v>102</v>
      </c>
      <c r="K85" s="34" t="s">
        <v>103</v>
      </c>
      <c r="L85" s="34" t="s">
        <v>104</v>
      </c>
    </row>
    <row r="86" customFormat="false" ht="23.85" hidden="false" customHeight="false" outlineLevel="0" collapsed="false">
      <c r="A86" s="33" t="n">
        <f aca="false">A85</f>
        <v>45125</v>
      </c>
      <c r="B86" s="34" t="s">
        <v>100</v>
      </c>
      <c r="C86" s="40" t="s">
        <v>30</v>
      </c>
      <c r="D86" s="40" t="s">
        <v>113</v>
      </c>
      <c r="E86" s="40" t="n">
        <v>13</v>
      </c>
      <c r="F86" s="41" t="s">
        <v>111</v>
      </c>
      <c r="G86" s="37" t="n">
        <v>0.135</v>
      </c>
      <c r="H86" s="37" t="n">
        <f aca="false">G86-I86</f>
        <v>0.109</v>
      </c>
      <c r="I86" s="37" t="n">
        <f aca="false">E86*0.002</f>
        <v>0.026</v>
      </c>
      <c r="J86" s="34" t="s">
        <v>102</v>
      </c>
      <c r="K86" s="34" t="s">
        <v>103</v>
      </c>
      <c r="L86" s="34" t="s">
        <v>104</v>
      </c>
    </row>
    <row r="87" customFormat="false" ht="23.85" hidden="false" customHeight="false" outlineLevel="0" collapsed="false">
      <c r="A87" s="33" t="n">
        <v>45152</v>
      </c>
      <c r="B87" s="34" t="s">
        <v>100</v>
      </c>
      <c r="C87" s="34" t="s">
        <v>30</v>
      </c>
      <c r="D87" s="35" t="s">
        <v>47</v>
      </c>
      <c r="E87" s="36" t="n">
        <v>51</v>
      </c>
      <c r="F87" s="19" t="s">
        <v>101</v>
      </c>
      <c r="G87" s="37" t="n">
        <f aca="false">E87</f>
        <v>51</v>
      </c>
      <c r="H87" s="37" t="n">
        <f aca="false">G87-I87</f>
        <v>0</v>
      </c>
      <c r="I87" s="37" t="n">
        <f aca="false">G87</f>
        <v>51</v>
      </c>
      <c r="J87" s="34" t="s">
        <v>102</v>
      </c>
      <c r="K87" s="34" t="s">
        <v>103</v>
      </c>
      <c r="L87" s="34" t="s">
        <v>104</v>
      </c>
    </row>
    <row r="88" customFormat="false" ht="23.85" hidden="false" customHeight="false" outlineLevel="0" collapsed="false">
      <c r="A88" s="33" t="n">
        <f aca="false">A87</f>
        <v>45152</v>
      </c>
      <c r="B88" s="34" t="s">
        <v>105</v>
      </c>
      <c r="C88" s="34" t="s">
        <v>16</v>
      </c>
      <c r="D88" s="38" t="s">
        <v>106</v>
      </c>
      <c r="E88" s="39" t="n">
        <v>87</v>
      </c>
      <c r="F88" s="19" t="s">
        <v>107</v>
      </c>
      <c r="G88" s="37" t="n">
        <v>1</v>
      </c>
      <c r="H88" s="37" t="n">
        <f aca="false">G88-I88</f>
        <v>0.13</v>
      </c>
      <c r="I88" s="37" t="n">
        <v>0.87</v>
      </c>
      <c r="J88" s="34" t="s">
        <v>108</v>
      </c>
      <c r="K88" s="34" t="s">
        <v>103</v>
      </c>
      <c r="L88" s="34" t="s">
        <v>104</v>
      </c>
    </row>
    <row r="89" customFormat="false" ht="23.85" hidden="false" customHeight="false" outlineLevel="0" collapsed="false">
      <c r="A89" s="33" t="n">
        <f aca="false">A88</f>
        <v>45152</v>
      </c>
      <c r="B89" s="34" t="s">
        <v>109</v>
      </c>
      <c r="C89" s="38" t="s">
        <v>13</v>
      </c>
      <c r="D89" s="38" t="s">
        <v>106</v>
      </c>
      <c r="E89" s="39" t="n">
        <v>36</v>
      </c>
      <c r="F89" s="19" t="s">
        <v>107</v>
      </c>
      <c r="G89" s="37" t="n">
        <v>0.4</v>
      </c>
      <c r="H89" s="37" t="n">
        <f aca="false">G89-I89</f>
        <v>0.04</v>
      </c>
      <c r="I89" s="37" t="n">
        <v>0.36</v>
      </c>
      <c r="J89" s="34" t="s">
        <v>108</v>
      </c>
      <c r="K89" s="34" t="s">
        <v>103</v>
      </c>
      <c r="L89" s="34" t="s">
        <v>104</v>
      </c>
    </row>
    <row r="90" customFormat="false" ht="23.85" hidden="false" customHeight="false" outlineLevel="0" collapsed="false">
      <c r="A90" s="33" t="n">
        <f aca="false">A89</f>
        <v>45152</v>
      </c>
      <c r="B90" s="34" t="s">
        <v>110</v>
      </c>
      <c r="C90" s="34" t="s">
        <v>30</v>
      </c>
      <c r="D90" s="38" t="s">
        <v>106</v>
      </c>
      <c r="E90" s="39" t="n">
        <v>137</v>
      </c>
      <c r="F90" s="19" t="s">
        <v>111</v>
      </c>
      <c r="G90" s="37" t="n">
        <v>0.405</v>
      </c>
      <c r="H90" s="37" t="n">
        <f aca="false">G90-I90</f>
        <v>0.131</v>
      </c>
      <c r="I90" s="37" t="n">
        <f aca="false">E90*0.002</f>
        <v>0.274</v>
      </c>
      <c r="J90" s="34" t="s">
        <v>108</v>
      </c>
      <c r="K90" s="34" t="s">
        <v>112</v>
      </c>
      <c r="L90" s="34" t="s">
        <v>104</v>
      </c>
    </row>
    <row r="91" customFormat="false" ht="23.85" hidden="false" customHeight="false" outlineLevel="0" collapsed="false">
      <c r="A91" s="33" t="n">
        <f aca="false">A90</f>
        <v>45152</v>
      </c>
      <c r="B91" s="34" t="s">
        <v>100</v>
      </c>
      <c r="C91" s="34" t="s">
        <v>30</v>
      </c>
      <c r="D91" s="36" t="s">
        <v>35</v>
      </c>
      <c r="E91" s="36" t="n">
        <v>24</v>
      </c>
      <c r="F91" s="19" t="s">
        <v>111</v>
      </c>
      <c r="G91" s="37" t="n">
        <v>0.135</v>
      </c>
      <c r="H91" s="37" t="n">
        <f aca="false">G91-I91</f>
        <v>0.087</v>
      </c>
      <c r="I91" s="37" t="n">
        <f aca="false">E91*0.002</f>
        <v>0.048</v>
      </c>
      <c r="J91" s="34" t="s">
        <v>102</v>
      </c>
      <c r="K91" s="34" t="s">
        <v>103</v>
      </c>
      <c r="L91" s="34" t="s">
        <v>104</v>
      </c>
    </row>
    <row r="92" customFormat="false" ht="23.85" hidden="false" customHeight="false" outlineLevel="0" collapsed="false">
      <c r="A92" s="33" t="n">
        <f aca="false">A91</f>
        <v>45152</v>
      </c>
      <c r="B92" s="34" t="s">
        <v>100</v>
      </c>
      <c r="C92" s="40" t="s">
        <v>30</v>
      </c>
      <c r="D92" s="40" t="s">
        <v>113</v>
      </c>
      <c r="E92" s="40" t="n">
        <v>13</v>
      </c>
      <c r="F92" s="41" t="s">
        <v>111</v>
      </c>
      <c r="G92" s="37" t="n">
        <v>0.135</v>
      </c>
      <c r="H92" s="37" t="n">
        <f aca="false">G92-I92</f>
        <v>0.109</v>
      </c>
      <c r="I92" s="37" t="n">
        <f aca="false">E92*0.002</f>
        <v>0.026</v>
      </c>
      <c r="J92" s="34" t="s">
        <v>102</v>
      </c>
      <c r="K92" s="34" t="s">
        <v>103</v>
      </c>
      <c r="L92" s="34" t="s">
        <v>104</v>
      </c>
    </row>
    <row r="93" customFormat="false" ht="23.85" hidden="false" customHeight="false" outlineLevel="0" collapsed="false">
      <c r="A93" s="33" t="n">
        <v>45159</v>
      </c>
      <c r="B93" s="34" t="s">
        <v>100</v>
      </c>
      <c r="C93" s="34" t="s">
        <v>30</v>
      </c>
      <c r="D93" s="35" t="s">
        <v>47</v>
      </c>
      <c r="E93" s="36" t="n">
        <v>51</v>
      </c>
      <c r="F93" s="19" t="s">
        <v>101</v>
      </c>
      <c r="G93" s="37" t="n">
        <f aca="false">E93</f>
        <v>51</v>
      </c>
      <c r="H93" s="37" t="n">
        <f aca="false">G93-I93</f>
        <v>0</v>
      </c>
      <c r="I93" s="37" t="n">
        <f aca="false">G93</f>
        <v>51</v>
      </c>
      <c r="J93" s="34" t="s">
        <v>102</v>
      </c>
      <c r="K93" s="34" t="s">
        <v>103</v>
      </c>
      <c r="L93" s="34" t="s">
        <v>104</v>
      </c>
    </row>
    <row r="94" customFormat="false" ht="23.85" hidden="false" customHeight="false" outlineLevel="0" collapsed="false">
      <c r="A94" s="33" t="n">
        <f aca="false">A93</f>
        <v>45159</v>
      </c>
      <c r="B94" s="34" t="s">
        <v>105</v>
      </c>
      <c r="C94" s="34" t="s">
        <v>16</v>
      </c>
      <c r="D94" s="38" t="s">
        <v>106</v>
      </c>
      <c r="E94" s="39" t="n">
        <v>87</v>
      </c>
      <c r="F94" s="19" t="s">
        <v>107</v>
      </c>
      <c r="G94" s="37" t="n">
        <v>1</v>
      </c>
      <c r="H94" s="37" t="n">
        <f aca="false">G94-I94</f>
        <v>0.13</v>
      </c>
      <c r="I94" s="37" t="n">
        <v>0.87</v>
      </c>
      <c r="J94" s="34" t="s">
        <v>108</v>
      </c>
      <c r="K94" s="34" t="s">
        <v>103</v>
      </c>
      <c r="L94" s="34" t="s">
        <v>104</v>
      </c>
    </row>
    <row r="95" customFormat="false" ht="23.85" hidden="false" customHeight="false" outlineLevel="0" collapsed="false">
      <c r="A95" s="33" t="n">
        <f aca="false">A94</f>
        <v>45159</v>
      </c>
      <c r="B95" s="34" t="s">
        <v>109</v>
      </c>
      <c r="C95" s="38" t="s">
        <v>13</v>
      </c>
      <c r="D95" s="38" t="s">
        <v>106</v>
      </c>
      <c r="E95" s="39" t="n">
        <v>36</v>
      </c>
      <c r="F95" s="19" t="s">
        <v>107</v>
      </c>
      <c r="G95" s="37" t="n">
        <v>0.4</v>
      </c>
      <c r="H95" s="37" t="n">
        <f aca="false">G95-I95</f>
        <v>0.04</v>
      </c>
      <c r="I95" s="37" t="n">
        <v>0.36</v>
      </c>
      <c r="J95" s="34" t="s">
        <v>108</v>
      </c>
      <c r="K95" s="34" t="s">
        <v>103</v>
      </c>
      <c r="L95" s="34" t="s">
        <v>104</v>
      </c>
    </row>
    <row r="96" customFormat="false" ht="23.85" hidden="false" customHeight="false" outlineLevel="0" collapsed="false">
      <c r="A96" s="33" t="n">
        <f aca="false">A95</f>
        <v>45159</v>
      </c>
      <c r="B96" s="34" t="s">
        <v>110</v>
      </c>
      <c r="C96" s="34" t="s">
        <v>30</v>
      </c>
      <c r="D96" s="38" t="s">
        <v>106</v>
      </c>
      <c r="E96" s="39" t="n">
        <v>137</v>
      </c>
      <c r="F96" s="19" t="s">
        <v>111</v>
      </c>
      <c r="G96" s="37" t="n">
        <v>0.405</v>
      </c>
      <c r="H96" s="37" t="n">
        <f aca="false">G96-I96</f>
        <v>0.131</v>
      </c>
      <c r="I96" s="37" t="n">
        <f aca="false">E96*0.002</f>
        <v>0.274</v>
      </c>
      <c r="J96" s="34" t="s">
        <v>108</v>
      </c>
      <c r="K96" s="34" t="s">
        <v>112</v>
      </c>
      <c r="L96" s="34" t="s">
        <v>104</v>
      </c>
    </row>
    <row r="97" customFormat="false" ht="23.85" hidden="false" customHeight="false" outlineLevel="0" collapsed="false">
      <c r="A97" s="33" t="n">
        <f aca="false">A96</f>
        <v>45159</v>
      </c>
      <c r="B97" s="34" t="s">
        <v>100</v>
      </c>
      <c r="C97" s="34" t="s">
        <v>30</v>
      </c>
      <c r="D97" s="36" t="s">
        <v>35</v>
      </c>
      <c r="E97" s="36" t="n">
        <v>24</v>
      </c>
      <c r="F97" s="19" t="s">
        <v>111</v>
      </c>
      <c r="G97" s="37" t="n">
        <v>0.135</v>
      </c>
      <c r="H97" s="37" t="n">
        <f aca="false">G97-I97</f>
        <v>0.087</v>
      </c>
      <c r="I97" s="37" t="n">
        <f aca="false">E97*0.002</f>
        <v>0.048</v>
      </c>
      <c r="J97" s="34" t="s">
        <v>102</v>
      </c>
      <c r="K97" s="34" t="s">
        <v>103</v>
      </c>
      <c r="L97" s="34" t="s">
        <v>104</v>
      </c>
    </row>
    <row r="98" customFormat="false" ht="23.85" hidden="false" customHeight="false" outlineLevel="0" collapsed="false">
      <c r="A98" s="33" t="n">
        <f aca="false">A97</f>
        <v>45159</v>
      </c>
      <c r="B98" s="34" t="s">
        <v>100</v>
      </c>
      <c r="C98" s="40" t="s">
        <v>30</v>
      </c>
      <c r="D98" s="40" t="s">
        <v>113</v>
      </c>
      <c r="E98" s="40" t="n">
        <v>13</v>
      </c>
      <c r="F98" s="41" t="s">
        <v>111</v>
      </c>
      <c r="G98" s="37" t="n">
        <v>0.135</v>
      </c>
      <c r="H98" s="37" t="n">
        <f aca="false">G98-I98</f>
        <v>0.109</v>
      </c>
      <c r="I98" s="37" t="n">
        <f aca="false">E98*0.002</f>
        <v>0.026</v>
      </c>
      <c r="J98" s="34" t="s">
        <v>102</v>
      </c>
      <c r="K98" s="34" t="s">
        <v>103</v>
      </c>
      <c r="L98" s="34" t="s">
        <v>104</v>
      </c>
    </row>
    <row r="99" customFormat="false" ht="23.85" hidden="false" customHeight="false" outlineLevel="0" collapsed="false">
      <c r="A99" s="33" t="n">
        <v>45181</v>
      </c>
      <c r="B99" s="34" t="s">
        <v>100</v>
      </c>
      <c r="C99" s="34" t="s">
        <v>30</v>
      </c>
      <c r="D99" s="35" t="s">
        <v>47</v>
      </c>
      <c r="E99" s="36" t="n">
        <v>51</v>
      </c>
      <c r="F99" s="19" t="s">
        <v>101</v>
      </c>
      <c r="G99" s="37" t="n">
        <f aca="false">E99</f>
        <v>51</v>
      </c>
      <c r="H99" s="37" t="n">
        <f aca="false">G99-I99</f>
        <v>0</v>
      </c>
      <c r="I99" s="37" t="n">
        <f aca="false">G99</f>
        <v>51</v>
      </c>
      <c r="J99" s="34" t="s">
        <v>102</v>
      </c>
      <c r="K99" s="34" t="s">
        <v>103</v>
      </c>
      <c r="L99" s="34" t="s">
        <v>104</v>
      </c>
    </row>
    <row r="100" customFormat="false" ht="23.85" hidden="false" customHeight="false" outlineLevel="0" collapsed="false">
      <c r="A100" s="33" t="n">
        <f aca="false">A99</f>
        <v>45181</v>
      </c>
      <c r="B100" s="34" t="s">
        <v>105</v>
      </c>
      <c r="C100" s="34" t="s">
        <v>16</v>
      </c>
      <c r="D100" s="38" t="s">
        <v>106</v>
      </c>
      <c r="E100" s="39" t="n">
        <v>87</v>
      </c>
      <c r="F100" s="19" t="s">
        <v>107</v>
      </c>
      <c r="G100" s="37" t="n">
        <v>1</v>
      </c>
      <c r="H100" s="37" t="n">
        <f aca="false">G100-I100</f>
        <v>0.13</v>
      </c>
      <c r="I100" s="37" t="n">
        <v>0.87</v>
      </c>
      <c r="J100" s="34" t="s">
        <v>108</v>
      </c>
      <c r="K100" s="34" t="s">
        <v>103</v>
      </c>
      <c r="L100" s="34" t="s">
        <v>104</v>
      </c>
    </row>
    <row r="101" customFormat="false" ht="23.85" hidden="false" customHeight="false" outlineLevel="0" collapsed="false">
      <c r="A101" s="33" t="n">
        <f aca="false">A100</f>
        <v>45181</v>
      </c>
      <c r="B101" s="34" t="s">
        <v>109</v>
      </c>
      <c r="C101" s="38" t="s">
        <v>13</v>
      </c>
      <c r="D101" s="38" t="s">
        <v>106</v>
      </c>
      <c r="E101" s="39" t="n">
        <v>36</v>
      </c>
      <c r="F101" s="19" t="s">
        <v>107</v>
      </c>
      <c r="G101" s="37" t="n">
        <v>0.4</v>
      </c>
      <c r="H101" s="37" t="n">
        <f aca="false">G101-I101</f>
        <v>0.04</v>
      </c>
      <c r="I101" s="37" t="n">
        <v>0.36</v>
      </c>
      <c r="J101" s="34" t="s">
        <v>108</v>
      </c>
      <c r="K101" s="34" t="s">
        <v>103</v>
      </c>
      <c r="L101" s="34" t="s">
        <v>104</v>
      </c>
    </row>
    <row r="102" customFormat="false" ht="23.85" hidden="false" customHeight="false" outlineLevel="0" collapsed="false">
      <c r="A102" s="33" t="n">
        <f aca="false">A101</f>
        <v>45181</v>
      </c>
      <c r="B102" s="34" t="s">
        <v>110</v>
      </c>
      <c r="C102" s="34" t="s">
        <v>30</v>
      </c>
      <c r="D102" s="38" t="s">
        <v>106</v>
      </c>
      <c r="E102" s="39" t="n">
        <v>137</v>
      </c>
      <c r="F102" s="19" t="s">
        <v>111</v>
      </c>
      <c r="G102" s="37" t="n">
        <v>0.405</v>
      </c>
      <c r="H102" s="37" t="n">
        <f aca="false">G102-I102</f>
        <v>0.131</v>
      </c>
      <c r="I102" s="37" t="n">
        <f aca="false">E102*0.002</f>
        <v>0.274</v>
      </c>
      <c r="J102" s="34" t="s">
        <v>108</v>
      </c>
      <c r="K102" s="34" t="s">
        <v>112</v>
      </c>
      <c r="L102" s="34" t="s">
        <v>104</v>
      </c>
    </row>
    <row r="103" customFormat="false" ht="23.85" hidden="false" customHeight="false" outlineLevel="0" collapsed="false">
      <c r="A103" s="33" t="n">
        <f aca="false">A102</f>
        <v>45181</v>
      </c>
      <c r="B103" s="34" t="s">
        <v>100</v>
      </c>
      <c r="C103" s="34" t="s">
        <v>30</v>
      </c>
      <c r="D103" s="36" t="s">
        <v>35</v>
      </c>
      <c r="E103" s="36" t="n">
        <v>24</v>
      </c>
      <c r="F103" s="19" t="s">
        <v>111</v>
      </c>
      <c r="G103" s="37" t="n">
        <v>0.135</v>
      </c>
      <c r="H103" s="37" t="n">
        <f aca="false">G103-I103</f>
        <v>0.087</v>
      </c>
      <c r="I103" s="37" t="n">
        <f aca="false">E103*0.002</f>
        <v>0.048</v>
      </c>
      <c r="J103" s="34" t="s">
        <v>102</v>
      </c>
      <c r="K103" s="34" t="s">
        <v>103</v>
      </c>
      <c r="L103" s="34" t="s">
        <v>104</v>
      </c>
    </row>
    <row r="104" customFormat="false" ht="23.85" hidden="false" customHeight="false" outlineLevel="0" collapsed="false">
      <c r="A104" s="33" t="n">
        <f aca="false">A103</f>
        <v>45181</v>
      </c>
      <c r="B104" s="34" t="s">
        <v>100</v>
      </c>
      <c r="C104" s="40" t="s">
        <v>30</v>
      </c>
      <c r="D104" s="40" t="s">
        <v>113</v>
      </c>
      <c r="E104" s="40" t="n">
        <v>13</v>
      </c>
      <c r="F104" s="41" t="s">
        <v>111</v>
      </c>
      <c r="G104" s="37" t="n">
        <v>0.135</v>
      </c>
      <c r="H104" s="37" t="n">
        <f aca="false">G104-I104</f>
        <v>0.109</v>
      </c>
      <c r="I104" s="37" t="n">
        <f aca="false">E104*0.002</f>
        <v>0.026</v>
      </c>
      <c r="J104" s="34" t="s">
        <v>102</v>
      </c>
      <c r="K104" s="34" t="s">
        <v>103</v>
      </c>
      <c r="L104" s="34" t="s">
        <v>104</v>
      </c>
    </row>
    <row r="105" customFormat="false" ht="23.85" hidden="false" customHeight="false" outlineLevel="0" collapsed="false">
      <c r="A105" s="33" t="n">
        <v>45189</v>
      </c>
      <c r="B105" s="34" t="s">
        <v>100</v>
      </c>
      <c r="C105" s="34" t="s">
        <v>30</v>
      </c>
      <c r="D105" s="35" t="s">
        <v>47</v>
      </c>
      <c r="E105" s="36" t="n">
        <v>51</v>
      </c>
      <c r="F105" s="19" t="s">
        <v>101</v>
      </c>
      <c r="G105" s="37" t="n">
        <f aca="false">E105</f>
        <v>51</v>
      </c>
      <c r="H105" s="37" t="n">
        <f aca="false">G105-I105</f>
        <v>0</v>
      </c>
      <c r="I105" s="37" t="n">
        <f aca="false">G105</f>
        <v>51</v>
      </c>
      <c r="J105" s="34" t="s">
        <v>102</v>
      </c>
      <c r="K105" s="34" t="s">
        <v>103</v>
      </c>
      <c r="L105" s="34" t="s">
        <v>104</v>
      </c>
    </row>
    <row r="106" customFormat="false" ht="23.85" hidden="false" customHeight="false" outlineLevel="0" collapsed="false">
      <c r="A106" s="33" t="n">
        <f aca="false">A105</f>
        <v>45189</v>
      </c>
      <c r="B106" s="34" t="s">
        <v>105</v>
      </c>
      <c r="C106" s="34" t="s">
        <v>16</v>
      </c>
      <c r="D106" s="38" t="s">
        <v>106</v>
      </c>
      <c r="E106" s="39" t="n">
        <v>87</v>
      </c>
      <c r="F106" s="19" t="s">
        <v>107</v>
      </c>
      <c r="G106" s="37" t="n">
        <v>1</v>
      </c>
      <c r="H106" s="37" t="n">
        <f aca="false">G106-I106</f>
        <v>0.13</v>
      </c>
      <c r="I106" s="37" t="n">
        <v>0.87</v>
      </c>
      <c r="J106" s="34" t="s">
        <v>108</v>
      </c>
      <c r="K106" s="34" t="s">
        <v>103</v>
      </c>
      <c r="L106" s="34" t="s">
        <v>104</v>
      </c>
    </row>
    <row r="107" customFormat="false" ht="23.85" hidden="false" customHeight="false" outlineLevel="0" collapsed="false">
      <c r="A107" s="33" t="n">
        <f aca="false">A106</f>
        <v>45189</v>
      </c>
      <c r="B107" s="34" t="s">
        <v>109</v>
      </c>
      <c r="C107" s="38" t="s">
        <v>13</v>
      </c>
      <c r="D107" s="38" t="s">
        <v>106</v>
      </c>
      <c r="E107" s="39" t="n">
        <v>36</v>
      </c>
      <c r="F107" s="19" t="s">
        <v>107</v>
      </c>
      <c r="G107" s="37" t="n">
        <v>0.4</v>
      </c>
      <c r="H107" s="37" t="n">
        <f aca="false">G107-I107</f>
        <v>0.04</v>
      </c>
      <c r="I107" s="37" t="n">
        <v>0.36</v>
      </c>
      <c r="J107" s="34" t="s">
        <v>108</v>
      </c>
      <c r="K107" s="34" t="s">
        <v>103</v>
      </c>
      <c r="L107" s="34" t="s">
        <v>104</v>
      </c>
    </row>
    <row r="108" customFormat="false" ht="23.85" hidden="false" customHeight="false" outlineLevel="0" collapsed="false">
      <c r="A108" s="33" t="n">
        <f aca="false">A107</f>
        <v>45189</v>
      </c>
      <c r="B108" s="34" t="s">
        <v>110</v>
      </c>
      <c r="C108" s="34" t="s">
        <v>30</v>
      </c>
      <c r="D108" s="38" t="s">
        <v>106</v>
      </c>
      <c r="E108" s="39" t="n">
        <v>137</v>
      </c>
      <c r="F108" s="19" t="s">
        <v>111</v>
      </c>
      <c r="G108" s="37" t="n">
        <v>0.405</v>
      </c>
      <c r="H108" s="37" t="n">
        <f aca="false">G108-I108</f>
        <v>0.131</v>
      </c>
      <c r="I108" s="37" t="n">
        <f aca="false">E108*0.002</f>
        <v>0.274</v>
      </c>
      <c r="J108" s="34" t="s">
        <v>108</v>
      </c>
      <c r="K108" s="34" t="s">
        <v>112</v>
      </c>
      <c r="L108" s="34" t="s">
        <v>104</v>
      </c>
    </row>
    <row r="109" customFormat="false" ht="23.85" hidden="false" customHeight="false" outlineLevel="0" collapsed="false">
      <c r="A109" s="33" t="n">
        <f aca="false">A108</f>
        <v>45189</v>
      </c>
      <c r="B109" s="34" t="s">
        <v>100</v>
      </c>
      <c r="C109" s="34" t="s">
        <v>30</v>
      </c>
      <c r="D109" s="36" t="s">
        <v>35</v>
      </c>
      <c r="E109" s="36" t="n">
        <v>24</v>
      </c>
      <c r="F109" s="19" t="s">
        <v>111</v>
      </c>
      <c r="G109" s="37" t="n">
        <v>0.135</v>
      </c>
      <c r="H109" s="37" t="n">
        <f aca="false">G109-I109</f>
        <v>0.087</v>
      </c>
      <c r="I109" s="37" t="n">
        <f aca="false">E109*0.002</f>
        <v>0.048</v>
      </c>
      <c r="J109" s="34" t="s">
        <v>102</v>
      </c>
      <c r="K109" s="34" t="s">
        <v>103</v>
      </c>
      <c r="L109" s="34" t="s">
        <v>104</v>
      </c>
    </row>
    <row r="110" customFormat="false" ht="23.85" hidden="false" customHeight="false" outlineLevel="0" collapsed="false">
      <c r="A110" s="33" t="n">
        <f aca="false">A109</f>
        <v>45189</v>
      </c>
      <c r="B110" s="34" t="s">
        <v>100</v>
      </c>
      <c r="C110" s="40" t="s">
        <v>30</v>
      </c>
      <c r="D110" s="40" t="s">
        <v>113</v>
      </c>
      <c r="E110" s="40" t="n">
        <v>13</v>
      </c>
      <c r="F110" s="41" t="s">
        <v>111</v>
      </c>
      <c r="G110" s="37" t="n">
        <v>0.135</v>
      </c>
      <c r="H110" s="37" t="n">
        <f aca="false">G110-I110</f>
        <v>0.109</v>
      </c>
      <c r="I110" s="37" t="n">
        <f aca="false">E110*0.002</f>
        <v>0.026</v>
      </c>
      <c r="J110" s="34" t="s">
        <v>102</v>
      </c>
      <c r="K110" s="34" t="s">
        <v>103</v>
      </c>
      <c r="L110" s="34" t="s">
        <v>104</v>
      </c>
    </row>
    <row r="111" customFormat="false" ht="23.85" hidden="false" customHeight="false" outlineLevel="0" collapsed="false">
      <c r="A111" s="33" t="n">
        <v>45211</v>
      </c>
      <c r="B111" s="34" t="s">
        <v>100</v>
      </c>
      <c r="C111" s="34" t="s">
        <v>30</v>
      </c>
      <c r="D111" s="35" t="s">
        <v>47</v>
      </c>
      <c r="E111" s="36" t="n">
        <v>51</v>
      </c>
      <c r="F111" s="19" t="s">
        <v>101</v>
      </c>
      <c r="G111" s="37" t="n">
        <f aca="false">E111</f>
        <v>51</v>
      </c>
      <c r="H111" s="37" t="n">
        <f aca="false">G111-I111</f>
        <v>0</v>
      </c>
      <c r="I111" s="37" t="n">
        <f aca="false">G111</f>
        <v>51</v>
      </c>
      <c r="J111" s="34" t="s">
        <v>102</v>
      </c>
      <c r="K111" s="34" t="s">
        <v>103</v>
      </c>
      <c r="L111" s="34" t="s">
        <v>104</v>
      </c>
    </row>
    <row r="112" customFormat="false" ht="23.85" hidden="false" customHeight="false" outlineLevel="0" collapsed="false">
      <c r="A112" s="33" t="n">
        <f aca="false">A111</f>
        <v>45211</v>
      </c>
      <c r="B112" s="34" t="s">
        <v>105</v>
      </c>
      <c r="C112" s="34" t="s">
        <v>16</v>
      </c>
      <c r="D112" s="38" t="s">
        <v>106</v>
      </c>
      <c r="E112" s="39" t="n">
        <v>87</v>
      </c>
      <c r="F112" s="19" t="s">
        <v>107</v>
      </c>
      <c r="G112" s="37" t="n">
        <v>1</v>
      </c>
      <c r="H112" s="37" t="n">
        <f aca="false">G112-I112</f>
        <v>0.13</v>
      </c>
      <c r="I112" s="37" t="n">
        <v>0.87</v>
      </c>
      <c r="J112" s="34" t="s">
        <v>108</v>
      </c>
      <c r="K112" s="34" t="s">
        <v>103</v>
      </c>
      <c r="L112" s="34" t="s">
        <v>104</v>
      </c>
    </row>
    <row r="113" customFormat="false" ht="35.05" hidden="false" customHeight="false" outlineLevel="0" collapsed="false">
      <c r="A113" s="33" t="n">
        <f aca="false">A112</f>
        <v>45211</v>
      </c>
      <c r="B113" s="34" t="s">
        <v>109</v>
      </c>
      <c r="C113" s="38" t="s">
        <v>13</v>
      </c>
      <c r="D113" s="38" t="s">
        <v>106</v>
      </c>
      <c r="E113" s="39" t="n">
        <v>36</v>
      </c>
      <c r="F113" s="19" t="s">
        <v>107</v>
      </c>
      <c r="G113" s="37" t="n">
        <v>0.4</v>
      </c>
      <c r="H113" s="37" t="n">
        <f aca="false">G113-I113</f>
        <v>0.04</v>
      </c>
      <c r="I113" s="37" t="n">
        <v>0.36</v>
      </c>
      <c r="J113" s="34" t="s">
        <v>108</v>
      </c>
      <c r="K113" s="34" t="s">
        <v>103</v>
      </c>
      <c r="L113" s="34" t="s">
        <v>104</v>
      </c>
    </row>
    <row r="114" customFormat="false" ht="23.85" hidden="false" customHeight="false" outlineLevel="0" collapsed="false">
      <c r="A114" s="33" t="n">
        <f aca="false">A113</f>
        <v>45211</v>
      </c>
      <c r="B114" s="34" t="s">
        <v>110</v>
      </c>
      <c r="C114" s="34" t="s">
        <v>30</v>
      </c>
      <c r="D114" s="38" t="s">
        <v>106</v>
      </c>
      <c r="E114" s="39" t="n">
        <v>137</v>
      </c>
      <c r="F114" s="19" t="s">
        <v>111</v>
      </c>
      <c r="G114" s="37" t="n">
        <v>0.405</v>
      </c>
      <c r="H114" s="37" t="n">
        <f aca="false">G114-I114</f>
        <v>0.131</v>
      </c>
      <c r="I114" s="37" t="n">
        <f aca="false">E114*0.002</f>
        <v>0.274</v>
      </c>
      <c r="J114" s="34" t="s">
        <v>108</v>
      </c>
      <c r="K114" s="34" t="s">
        <v>112</v>
      </c>
      <c r="L114" s="34" t="s">
        <v>104</v>
      </c>
    </row>
    <row r="115" customFormat="false" ht="23.85" hidden="false" customHeight="false" outlineLevel="0" collapsed="false">
      <c r="A115" s="33" t="n">
        <f aca="false">A114</f>
        <v>45211</v>
      </c>
      <c r="B115" s="34" t="s">
        <v>100</v>
      </c>
      <c r="C115" s="34" t="s">
        <v>30</v>
      </c>
      <c r="D115" s="36" t="s">
        <v>35</v>
      </c>
      <c r="E115" s="36" t="n">
        <v>24</v>
      </c>
      <c r="F115" s="19" t="s">
        <v>111</v>
      </c>
      <c r="G115" s="37" t="n">
        <v>0.135</v>
      </c>
      <c r="H115" s="37" t="n">
        <f aca="false">G115-I115</f>
        <v>0.087</v>
      </c>
      <c r="I115" s="37" t="n">
        <f aca="false">E115*0.002</f>
        <v>0.048</v>
      </c>
      <c r="J115" s="34" t="s">
        <v>102</v>
      </c>
      <c r="K115" s="34" t="s">
        <v>103</v>
      </c>
      <c r="L115" s="34" t="s">
        <v>104</v>
      </c>
    </row>
    <row r="116" customFormat="false" ht="23.85" hidden="false" customHeight="false" outlineLevel="0" collapsed="false">
      <c r="A116" s="33" t="n">
        <f aca="false">A115</f>
        <v>45211</v>
      </c>
      <c r="B116" s="34" t="s">
        <v>100</v>
      </c>
      <c r="C116" s="40" t="s">
        <v>30</v>
      </c>
      <c r="D116" s="40" t="s">
        <v>113</v>
      </c>
      <c r="E116" s="40" t="n">
        <v>13</v>
      </c>
      <c r="F116" s="41" t="s">
        <v>111</v>
      </c>
      <c r="G116" s="37" t="n">
        <v>0.135</v>
      </c>
      <c r="H116" s="37" t="n">
        <f aca="false">G116-I116</f>
        <v>0.109</v>
      </c>
      <c r="I116" s="37" t="n">
        <f aca="false">E116*0.002</f>
        <v>0.026</v>
      </c>
      <c r="J116" s="34" t="s">
        <v>102</v>
      </c>
      <c r="K116" s="34" t="s">
        <v>103</v>
      </c>
      <c r="L116" s="34" t="s">
        <v>104</v>
      </c>
    </row>
    <row r="117" customFormat="false" ht="23.85" hidden="false" customHeight="false" outlineLevel="0" collapsed="false">
      <c r="A117" s="33" t="n">
        <v>45218</v>
      </c>
      <c r="B117" s="34" t="s">
        <v>100</v>
      </c>
      <c r="C117" s="34" t="s">
        <v>30</v>
      </c>
      <c r="D117" s="35" t="s">
        <v>47</v>
      </c>
      <c r="E117" s="36" t="n">
        <v>51</v>
      </c>
      <c r="F117" s="19" t="s">
        <v>101</v>
      </c>
      <c r="G117" s="37" t="n">
        <f aca="false">E117</f>
        <v>51</v>
      </c>
      <c r="H117" s="37" t="n">
        <f aca="false">G117-I117</f>
        <v>0</v>
      </c>
      <c r="I117" s="37" t="n">
        <f aca="false">G117</f>
        <v>51</v>
      </c>
      <c r="J117" s="34" t="s">
        <v>102</v>
      </c>
      <c r="K117" s="34" t="s">
        <v>103</v>
      </c>
      <c r="L117" s="34" t="s">
        <v>104</v>
      </c>
    </row>
    <row r="118" customFormat="false" ht="23.85" hidden="false" customHeight="false" outlineLevel="0" collapsed="false">
      <c r="A118" s="33" t="n">
        <f aca="false">A117</f>
        <v>45218</v>
      </c>
      <c r="B118" s="34" t="s">
        <v>105</v>
      </c>
      <c r="C118" s="34" t="s">
        <v>16</v>
      </c>
      <c r="D118" s="38" t="s">
        <v>106</v>
      </c>
      <c r="E118" s="39" t="n">
        <v>87</v>
      </c>
      <c r="F118" s="19" t="s">
        <v>107</v>
      </c>
      <c r="G118" s="37" t="n">
        <v>1</v>
      </c>
      <c r="H118" s="37" t="n">
        <f aca="false">G118-I118</f>
        <v>0.13</v>
      </c>
      <c r="I118" s="37" t="n">
        <v>0.87</v>
      </c>
      <c r="J118" s="34" t="s">
        <v>108</v>
      </c>
      <c r="K118" s="34" t="s">
        <v>103</v>
      </c>
      <c r="L118" s="34" t="s">
        <v>104</v>
      </c>
    </row>
    <row r="119" customFormat="false" ht="23.85" hidden="false" customHeight="false" outlineLevel="0" collapsed="false">
      <c r="A119" s="33" t="n">
        <f aca="false">A118</f>
        <v>45218</v>
      </c>
      <c r="B119" s="34" t="s">
        <v>109</v>
      </c>
      <c r="C119" s="38" t="s">
        <v>13</v>
      </c>
      <c r="D119" s="38" t="s">
        <v>106</v>
      </c>
      <c r="E119" s="39" t="n">
        <v>36</v>
      </c>
      <c r="F119" s="19" t="s">
        <v>107</v>
      </c>
      <c r="G119" s="37" t="n">
        <v>0.4</v>
      </c>
      <c r="H119" s="37" t="n">
        <f aca="false">G119-I119</f>
        <v>0.04</v>
      </c>
      <c r="I119" s="37" t="n">
        <v>0.36</v>
      </c>
      <c r="J119" s="34" t="s">
        <v>108</v>
      </c>
      <c r="K119" s="34" t="s">
        <v>103</v>
      </c>
      <c r="L119" s="34" t="s">
        <v>104</v>
      </c>
    </row>
    <row r="120" customFormat="false" ht="23.85" hidden="false" customHeight="false" outlineLevel="0" collapsed="false">
      <c r="A120" s="33" t="n">
        <f aca="false">A119</f>
        <v>45218</v>
      </c>
      <c r="B120" s="34" t="s">
        <v>110</v>
      </c>
      <c r="C120" s="34" t="s">
        <v>30</v>
      </c>
      <c r="D120" s="38" t="s">
        <v>106</v>
      </c>
      <c r="E120" s="39" t="n">
        <v>137</v>
      </c>
      <c r="F120" s="19" t="s">
        <v>111</v>
      </c>
      <c r="G120" s="37" t="n">
        <v>0.405</v>
      </c>
      <c r="H120" s="37" t="n">
        <f aca="false">G120-I120</f>
        <v>0.131</v>
      </c>
      <c r="I120" s="37" t="n">
        <f aca="false">E120*0.002</f>
        <v>0.274</v>
      </c>
      <c r="J120" s="34" t="s">
        <v>108</v>
      </c>
      <c r="K120" s="34" t="s">
        <v>112</v>
      </c>
      <c r="L120" s="34" t="s">
        <v>104</v>
      </c>
    </row>
    <row r="121" customFormat="false" ht="23.85" hidden="false" customHeight="false" outlineLevel="0" collapsed="false">
      <c r="A121" s="33" t="n">
        <f aca="false">A120</f>
        <v>45218</v>
      </c>
      <c r="B121" s="34" t="s">
        <v>100</v>
      </c>
      <c r="C121" s="34" t="s">
        <v>30</v>
      </c>
      <c r="D121" s="36" t="s">
        <v>35</v>
      </c>
      <c r="E121" s="36" t="n">
        <v>24</v>
      </c>
      <c r="F121" s="19" t="s">
        <v>111</v>
      </c>
      <c r="G121" s="37" t="n">
        <v>0.135</v>
      </c>
      <c r="H121" s="37" t="n">
        <f aca="false">G121-I121</f>
        <v>0.087</v>
      </c>
      <c r="I121" s="37" t="n">
        <f aca="false">E121*0.002</f>
        <v>0.048</v>
      </c>
      <c r="J121" s="34" t="s">
        <v>102</v>
      </c>
      <c r="K121" s="34" t="s">
        <v>103</v>
      </c>
      <c r="L121" s="34" t="s">
        <v>104</v>
      </c>
    </row>
    <row r="122" customFormat="false" ht="23.85" hidden="false" customHeight="false" outlineLevel="0" collapsed="false">
      <c r="A122" s="33" t="n">
        <f aca="false">A121</f>
        <v>45218</v>
      </c>
      <c r="B122" s="34" t="s">
        <v>100</v>
      </c>
      <c r="C122" s="40" t="s">
        <v>30</v>
      </c>
      <c r="D122" s="40" t="s">
        <v>113</v>
      </c>
      <c r="E122" s="40" t="n">
        <v>13</v>
      </c>
      <c r="F122" s="41" t="s">
        <v>111</v>
      </c>
      <c r="G122" s="37" t="n">
        <v>0.135</v>
      </c>
      <c r="H122" s="37" t="n">
        <f aca="false">G122-I122</f>
        <v>0.109</v>
      </c>
      <c r="I122" s="37" t="n">
        <f aca="false">E122*0.002</f>
        <v>0.026</v>
      </c>
      <c r="J122" s="34" t="s">
        <v>102</v>
      </c>
      <c r="K122" s="34" t="s">
        <v>103</v>
      </c>
      <c r="L122" s="34" t="s">
        <v>104</v>
      </c>
    </row>
    <row r="123" customFormat="false" ht="23.85" hidden="false" customHeight="false" outlineLevel="0" collapsed="false">
      <c r="A123" s="33" t="n">
        <v>45244</v>
      </c>
      <c r="B123" s="34" t="s">
        <v>100</v>
      </c>
      <c r="C123" s="34" t="s">
        <v>30</v>
      </c>
      <c r="D123" s="35" t="s">
        <v>47</v>
      </c>
      <c r="E123" s="36" t="n">
        <v>51</v>
      </c>
      <c r="F123" s="19" t="s">
        <v>101</v>
      </c>
      <c r="G123" s="37" t="n">
        <f aca="false">E123</f>
        <v>51</v>
      </c>
      <c r="H123" s="37" t="n">
        <f aca="false">G123-I123</f>
        <v>0</v>
      </c>
      <c r="I123" s="37" t="n">
        <f aca="false">G123</f>
        <v>51</v>
      </c>
      <c r="J123" s="34" t="s">
        <v>102</v>
      </c>
      <c r="K123" s="34" t="s">
        <v>103</v>
      </c>
      <c r="L123" s="34" t="s">
        <v>104</v>
      </c>
    </row>
    <row r="124" customFormat="false" ht="23.85" hidden="false" customHeight="false" outlineLevel="0" collapsed="false">
      <c r="A124" s="33" t="n">
        <f aca="false">A123</f>
        <v>45244</v>
      </c>
      <c r="B124" s="34" t="s">
        <v>105</v>
      </c>
      <c r="C124" s="34" t="s">
        <v>16</v>
      </c>
      <c r="D124" s="38" t="s">
        <v>106</v>
      </c>
      <c r="E124" s="39" t="n">
        <v>87</v>
      </c>
      <c r="F124" s="19" t="s">
        <v>107</v>
      </c>
      <c r="G124" s="37" t="n">
        <v>1</v>
      </c>
      <c r="H124" s="37" t="n">
        <f aca="false">G124-I124</f>
        <v>0.13</v>
      </c>
      <c r="I124" s="37" t="n">
        <v>0.87</v>
      </c>
      <c r="J124" s="34" t="s">
        <v>108</v>
      </c>
      <c r="K124" s="34" t="s">
        <v>103</v>
      </c>
      <c r="L124" s="34" t="s">
        <v>104</v>
      </c>
    </row>
    <row r="125" customFormat="false" ht="23.85" hidden="false" customHeight="false" outlineLevel="0" collapsed="false">
      <c r="A125" s="33" t="n">
        <f aca="false">A124</f>
        <v>45244</v>
      </c>
      <c r="B125" s="34" t="s">
        <v>109</v>
      </c>
      <c r="C125" s="38" t="s">
        <v>13</v>
      </c>
      <c r="D125" s="38" t="s">
        <v>106</v>
      </c>
      <c r="E125" s="39" t="n">
        <v>36</v>
      </c>
      <c r="F125" s="19" t="s">
        <v>107</v>
      </c>
      <c r="G125" s="37" t="n">
        <v>0.4</v>
      </c>
      <c r="H125" s="37" t="n">
        <f aca="false">G125-I125</f>
        <v>0.04</v>
      </c>
      <c r="I125" s="37" t="n">
        <v>0.36</v>
      </c>
      <c r="J125" s="34" t="s">
        <v>108</v>
      </c>
      <c r="K125" s="34" t="s">
        <v>103</v>
      </c>
      <c r="L125" s="34" t="s">
        <v>104</v>
      </c>
    </row>
    <row r="126" customFormat="false" ht="23.85" hidden="false" customHeight="false" outlineLevel="0" collapsed="false">
      <c r="A126" s="33" t="n">
        <f aca="false">A125</f>
        <v>45244</v>
      </c>
      <c r="B126" s="34" t="s">
        <v>110</v>
      </c>
      <c r="C126" s="34" t="s">
        <v>30</v>
      </c>
      <c r="D126" s="38" t="s">
        <v>106</v>
      </c>
      <c r="E126" s="39" t="n">
        <v>137</v>
      </c>
      <c r="F126" s="19" t="s">
        <v>111</v>
      </c>
      <c r="G126" s="37" t="n">
        <v>0.405</v>
      </c>
      <c r="H126" s="37" t="n">
        <f aca="false">G126-I126</f>
        <v>0.131</v>
      </c>
      <c r="I126" s="37" t="n">
        <f aca="false">E126*0.002</f>
        <v>0.274</v>
      </c>
      <c r="J126" s="34" t="s">
        <v>108</v>
      </c>
      <c r="K126" s="34" t="s">
        <v>112</v>
      </c>
      <c r="L126" s="34" t="s">
        <v>104</v>
      </c>
    </row>
    <row r="127" customFormat="false" ht="23.85" hidden="false" customHeight="false" outlineLevel="0" collapsed="false">
      <c r="A127" s="33" t="n">
        <f aca="false">A126</f>
        <v>45244</v>
      </c>
      <c r="B127" s="34" t="s">
        <v>100</v>
      </c>
      <c r="C127" s="34" t="s">
        <v>30</v>
      </c>
      <c r="D127" s="36" t="s">
        <v>35</v>
      </c>
      <c r="E127" s="36" t="n">
        <v>24</v>
      </c>
      <c r="F127" s="19" t="s">
        <v>111</v>
      </c>
      <c r="G127" s="37" t="n">
        <v>0.135</v>
      </c>
      <c r="H127" s="37" t="n">
        <f aca="false">G127-I127</f>
        <v>0.087</v>
      </c>
      <c r="I127" s="37" t="n">
        <f aca="false">E127*0.002</f>
        <v>0.048</v>
      </c>
      <c r="J127" s="34" t="s">
        <v>102</v>
      </c>
      <c r="K127" s="34" t="s">
        <v>103</v>
      </c>
      <c r="L127" s="34" t="s">
        <v>104</v>
      </c>
    </row>
    <row r="128" customFormat="false" ht="23.85" hidden="false" customHeight="false" outlineLevel="0" collapsed="false">
      <c r="A128" s="33" t="n">
        <f aca="false">A127</f>
        <v>45244</v>
      </c>
      <c r="B128" s="34" t="s">
        <v>100</v>
      </c>
      <c r="C128" s="40" t="s">
        <v>30</v>
      </c>
      <c r="D128" s="40" t="s">
        <v>113</v>
      </c>
      <c r="E128" s="40" t="n">
        <v>13</v>
      </c>
      <c r="F128" s="41" t="s">
        <v>111</v>
      </c>
      <c r="G128" s="37" t="n">
        <v>0.135</v>
      </c>
      <c r="H128" s="37" t="n">
        <f aca="false">G128-I128</f>
        <v>0.109</v>
      </c>
      <c r="I128" s="37" t="n">
        <f aca="false">E128*0.002</f>
        <v>0.026</v>
      </c>
      <c r="J128" s="34" t="s">
        <v>102</v>
      </c>
      <c r="K128" s="34" t="s">
        <v>103</v>
      </c>
      <c r="L128" s="34" t="s">
        <v>104</v>
      </c>
    </row>
    <row r="129" customFormat="false" ht="23.85" hidden="false" customHeight="false" outlineLevel="0" collapsed="false">
      <c r="A129" s="33" t="n">
        <v>45220</v>
      </c>
      <c r="B129" s="34" t="s">
        <v>100</v>
      </c>
      <c r="C129" s="34" t="s">
        <v>30</v>
      </c>
      <c r="D129" s="35" t="s">
        <v>47</v>
      </c>
      <c r="E129" s="36" t="n">
        <v>51</v>
      </c>
      <c r="F129" s="19" t="s">
        <v>101</v>
      </c>
      <c r="G129" s="37" t="n">
        <f aca="false">E129</f>
        <v>51</v>
      </c>
      <c r="H129" s="37" t="n">
        <f aca="false">G129-I129</f>
        <v>0</v>
      </c>
      <c r="I129" s="37" t="n">
        <f aca="false">G129</f>
        <v>51</v>
      </c>
      <c r="J129" s="34" t="s">
        <v>102</v>
      </c>
      <c r="K129" s="34" t="s">
        <v>103</v>
      </c>
      <c r="L129" s="34" t="s">
        <v>104</v>
      </c>
    </row>
    <row r="130" customFormat="false" ht="23.85" hidden="false" customHeight="false" outlineLevel="0" collapsed="false">
      <c r="A130" s="33" t="n">
        <f aca="false">A129</f>
        <v>45220</v>
      </c>
      <c r="B130" s="34" t="s">
        <v>105</v>
      </c>
      <c r="C130" s="34" t="s">
        <v>16</v>
      </c>
      <c r="D130" s="38" t="s">
        <v>106</v>
      </c>
      <c r="E130" s="39" t="n">
        <v>87</v>
      </c>
      <c r="F130" s="19" t="s">
        <v>107</v>
      </c>
      <c r="G130" s="37" t="n">
        <v>1</v>
      </c>
      <c r="H130" s="37" t="n">
        <f aca="false">G130-I130</f>
        <v>0.13</v>
      </c>
      <c r="I130" s="37" t="n">
        <v>0.87</v>
      </c>
      <c r="J130" s="34" t="s">
        <v>108</v>
      </c>
      <c r="K130" s="34" t="s">
        <v>103</v>
      </c>
      <c r="L130" s="34" t="s">
        <v>104</v>
      </c>
    </row>
    <row r="131" customFormat="false" ht="23.85" hidden="false" customHeight="false" outlineLevel="0" collapsed="false">
      <c r="A131" s="33" t="n">
        <f aca="false">A130</f>
        <v>45220</v>
      </c>
      <c r="B131" s="34" t="s">
        <v>109</v>
      </c>
      <c r="C131" s="38" t="s">
        <v>13</v>
      </c>
      <c r="D131" s="38" t="s">
        <v>106</v>
      </c>
      <c r="E131" s="39" t="n">
        <v>36</v>
      </c>
      <c r="F131" s="19" t="s">
        <v>107</v>
      </c>
      <c r="G131" s="37" t="n">
        <v>0.4</v>
      </c>
      <c r="H131" s="37" t="n">
        <f aca="false">G131-I131</f>
        <v>0.04</v>
      </c>
      <c r="I131" s="37" t="n">
        <v>0.36</v>
      </c>
      <c r="J131" s="34" t="s">
        <v>108</v>
      </c>
      <c r="K131" s="34" t="s">
        <v>103</v>
      </c>
      <c r="L131" s="34" t="s">
        <v>104</v>
      </c>
    </row>
    <row r="132" customFormat="false" ht="23.85" hidden="false" customHeight="false" outlineLevel="0" collapsed="false">
      <c r="A132" s="33" t="n">
        <f aca="false">A131</f>
        <v>45220</v>
      </c>
      <c r="B132" s="34" t="s">
        <v>110</v>
      </c>
      <c r="C132" s="34" t="s">
        <v>30</v>
      </c>
      <c r="D132" s="38" t="s">
        <v>106</v>
      </c>
      <c r="E132" s="39" t="n">
        <v>137</v>
      </c>
      <c r="F132" s="19" t="s">
        <v>111</v>
      </c>
      <c r="G132" s="37" t="n">
        <v>0.405</v>
      </c>
      <c r="H132" s="37" t="n">
        <f aca="false">G132-I132</f>
        <v>0.131</v>
      </c>
      <c r="I132" s="37" t="n">
        <f aca="false">E132*0.002</f>
        <v>0.274</v>
      </c>
      <c r="J132" s="34" t="s">
        <v>108</v>
      </c>
      <c r="K132" s="34" t="s">
        <v>112</v>
      </c>
      <c r="L132" s="34" t="s">
        <v>104</v>
      </c>
    </row>
    <row r="133" customFormat="false" ht="23.85" hidden="false" customHeight="false" outlineLevel="0" collapsed="false">
      <c r="A133" s="33" t="n">
        <f aca="false">A132</f>
        <v>45220</v>
      </c>
      <c r="B133" s="34" t="s">
        <v>100</v>
      </c>
      <c r="C133" s="34" t="s">
        <v>30</v>
      </c>
      <c r="D133" s="36" t="s">
        <v>35</v>
      </c>
      <c r="E133" s="36" t="n">
        <v>24</v>
      </c>
      <c r="F133" s="19" t="s">
        <v>111</v>
      </c>
      <c r="G133" s="37" t="n">
        <v>0.135</v>
      </c>
      <c r="H133" s="37" t="n">
        <f aca="false">G133-I133</f>
        <v>0.087</v>
      </c>
      <c r="I133" s="37" t="n">
        <f aca="false">E133*0.002</f>
        <v>0.048</v>
      </c>
      <c r="J133" s="34" t="s">
        <v>102</v>
      </c>
      <c r="K133" s="34" t="s">
        <v>103</v>
      </c>
      <c r="L133" s="34" t="s">
        <v>104</v>
      </c>
    </row>
    <row r="134" customFormat="false" ht="23.85" hidden="false" customHeight="false" outlineLevel="0" collapsed="false">
      <c r="A134" s="33" t="n">
        <f aca="false">A133</f>
        <v>45220</v>
      </c>
      <c r="B134" s="34" t="s">
        <v>100</v>
      </c>
      <c r="C134" s="40" t="s">
        <v>30</v>
      </c>
      <c r="D134" s="40" t="s">
        <v>113</v>
      </c>
      <c r="E134" s="40" t="n">
        <v>13</v>
      </c>
      <c r="F134" s="41" t="s">
        <v>111</v>
      </c>
      <c r="G134" s="37" t="n">
        <v>0.135</v>
      </c>
      <c r="H134" s="37" t="n">
        <f aca="false">G134-I134</f>
        <v>0.109</v>
      </c>
      <c r="I134" s="37" t="n">
        <f aca="false">E134*0.002</f>
        <v>0.026</v>
      </c>
      <c r="J134" s="34" t="s">
        <v>102</v>
      </c>
      <c r="K134" s="34" t="s">
        <v>103</v>
      </c>
      <c r="L134" s="34" t="s">
        <v>104</v>
      </c>
    </row>
    <row r="135" customFormat="false" ht="23.85" hidden="false" customHeight="false" outlineLevel="0" collapsed="false">
      <c r="A135" s="33" t="n">
        <v>45272</v>
      </c>
      <c r="B135" s="34" t="s">
        <v>100</v>
      </c>
      <c r="C135" s="34" t="s">
        <v>30</v>
      </c>
      <c r="D135" s="35" t="s">
        <v>47</v>
      </c>
      <c r="E135" s="36" t="n">
        <v>51</v>
      </c>
      <c r="F135" s="19" t="s">
        <v>101</v>
      </c>
      <c r="G135" s="37" t="n">
        <f aca="false">E135</f>
        <v>51</v>
      </c>
      <c r="H135" s="37" t="n">
        <f aca="false">G135-I135</f>
        <v>0</v>
      </c>
      <c r="I135" s="37" t="n">
        <f aca="false">G135</f>
        <v>51</v>
      </c>
      <c r="J135" s="34" t="s">
        <v>102</v>
      </c>
      <c r="K135" s="34" t="s">
        <v>103</v>
      </c>
      <c r="L135" s="34" t="s">
        <v>104</v>
      </c>
    </row>
    <row r="136" customFormat="false" ht="23.85" hidden="false" customHeight="false" outlineLevel="0" collapsed="false">
      <c r="A136" s="33" t="n">
        <f aca="false">A135</f>
        <v>45272</v>
      </c>
      <c r="B136" s="34" t="s">
        <v>105</v>
      </c>
      <c r="C136" s="34" t="s">
        <v>16</v>
      </c>
      <c r="D136" s="38" t="s">
        <v>106</v>
      </c>
      <c r="E136" s="39" t="n">
        <v>87</v>
      </c>
      <c r="F136" s="19" t="s">
        <v>107</v>
      </c>
      <c r="G136" s="37" t="n">
        <v>1</v>
      </c>
      <c r="H136" s="37" t="n">
        <f aca="false">G136-I136</f>
        <v>0.13</v>
      </c>
      <c r="I136" s="37" t="n">
        <v>0.87</v>
      </c>
      <c r="J136" s="34" t="s">
        <v>108</v>
      </c>
      <c r="K136" s="34" t="s">
        <v>103</v>
      </c>
      <c r="L136" s="34" t="s">
        <v>104</v>
      </c>
    </row>
    <row r="137" customFormat="false" ht="23.85" hidden="false" customHeight="false" outlineLevel="0" collapsed="false">
      <c r="A137" s="33" t="n">
        <f aca="false">A136</f>
        <v>45272</v>
      </c>
      <c r="B137" s="34" t="s">
        <v>109</v>
      </c>
      <c r="C137" s="38" t="s">
        <v>13</v>
      </c>
      <c r="D137" s="38" t="s">
        <v>106</v>
      </c>
      <c r="E137" s="39" t="n">
        <v>36</v>
      </c>
      <c r="F137" s="19" t="s">
        <v>107</v>
      </c>
      <c r="G137" s="37" t="n">
        <v>0.4</v>
      </c>
      <c r="H137" s="37" t="n">
        <f aca="false">G137-I137</f>
        <v>0.04</v>
      </c>
      <c r="I137" s="37" t="n">
        <v>0.36</v>
      </c>
      <c r="J137" s="34" t="s">
        <v>108</v>
      </c>
      <c r="K137" s="34" t="s">
        <v>103</v>
      </c>
      <c r="L137" s="34" t="s">
        <v>104</v>
      </c>
    </row>
    <row r="138" customFormat="false" ht="23.85" hidden="false" customHeight="false" outlineLevel="0" collapsed="false">
      <c r="A138" s="33" t="n">
        <f aca="false">A137</f>
        <v>45272</v>
      </c>
      <c r="B138" s="34" t="s">
        <v>110</v>
      </c>
      <c r="C138" s="34" t="s">
        <v>30</v>
      </c>
      <c r="D138" s="38" t="s">
        <v>106</v>
      </c>
      <c r="E138" s="39" t="n">
        <v>137</v>
      </c>
      <c r="F138" s="19" t="s">
        <v>111</v>
      </c>
      <c r="G138" s="37" t="n">
        <v>0.405</v>
      </c>
      <c r="H138" s="37" t="n">
        <f aca="false">G138-I138</f>
        <v>0.131</v>
      </c>
      <c r="I138" s="37" t="n">
        <f aca="false">E138*0.002</f>
        <v>0.274</v>
      </c>
      <c r="J138" s="34" t="s">
        <v>108</v>
      </c>
      <c r="K138" s="34" t="s">
        <v>112</v>
      </c>
      <c r="L138" s="34" t="s">
        <v>104</v>
      </c>
    </row>
    <row r="139" customFormat="false" ht="23.85" hidden="false" customHeight="false" outlineLevel="0" collapsed="false">
      <c r="A139" s="33" t="n">
        <f aca="false">A138</f>
        <v>45272</v>
      </c>
      <c r="B139" s="34" t="s">
        <v>100</v>
      </c>
      <c r="C139" s="34" t="s">
        <v>30</v>
      </c>
      <c r="D139" s="36" t="s">
        <v>35</v>
      </c>
      <c r="E139" s="36" t="n">
        <v>24</v>
      </c>
      <c r="F139" s="19" t="s">
        <v>111</v>
      </c>
      <c r="G139" s="37" t="n">
        <v>0.135</v>
      </c>
      <c r="H139" s="37" t="n">
        <f aca="false">G139-I139</f>
        <v>0.087</v>
      </c>
      <c r="I139" s="37" t="n">
        <f aca="false">E139*0.002</f>
        <v>0.048</v>
      </c>
      <c r="J139" s="34" t="s">
        <v>102</v>
      </c>
      <c r="K139" s="34" t="s">
        <v>103</v>
      </c>
      <c r="L139" s="34" t="s">
        <v>104</v>
      </c>
    </row>
    <row r="140" customFormat="false" ht="23.85" hidden="false" customHeight="false" outlineLevel="0" collapsed="false">
      <c r="A140" s="33" t="n">
        <f aca="false">A139</f>
        <v>45272</v>
      </c>
      <c r="B140" s="34" t="s">
        <v>100</v>
      </c>
      <c r="C140" s="40" t="s">
        <v>30</v>
      </c>
      <c r="D140" s="40" t="s">
        <v>113</v>
      </c>
      <c r="E140" s="40" t="n">
        <v>13</v>
      </c>
      <c r="F140" s="41" t="s">
        <v>111</v>
      </c>
      <c r="G140" s="37" t="n">
        <v>0.135</v>
      </c>
      <c r="H140" s="37" t="n">
        <f aca="false">G140-I140</f>
        <v>0.109</v>
      </c>
      <c r="I140" s="37" t="n">
        <f aca="false">E140*0.002</f>
        <v>0.026</v>
      </c>
      <c r="J140" s="34" t="s">
        <v>102</v>
      </c>
      <c r="K140" s="34" t="s">
        <v>103</v>
      </c>
      <c r="L140" s="34" t="s">
        <v>104</v>
      </c>
    </row>
    <row r="141" customFormat="false" ht="23.85" hidden="false" customHeight="false" outlineLevel="0" collapsed="false">
      <c r="A141" s="33" t="n">
        <v>45279</v>
      </c>
      <c r="B141" s="34" t="s">
        <v>100</v>
      </c>
      <c r="C141" s="34" t="s">
        <v>30</v>
      </c>
      <c r="D141" s="35" t="s">
        <v>47</v>
      </c>
      <c r="E141" s="36" t="n">
        <v>51</v>
      </c>
      <c r="F141" s="19" t="s">
        <v>101</v>
      </c>
      <c r="G141" s="37" t="n">
        <f aca="false">E141</f>
        <v>51</v>
      </c>
      <c r="H141" s="37" t="n">
        <f aca="false">G141-I141</f>
        <v>0</v>
      </c>
      <c r="I141" s="37" t="n">
        <f aca="false">G141</f>
        <v>51</v>
      </c>
      <c r="J141" s="34" t="s">
        <v>102</v>
      </c>
      <c r="K141" s="34" t="s">
        <v>103</v>
      </c>
      <c r="L141" s="34" t="s">
        <v>104</v>
      </c>
    </row>
    <row r="142" customFormat="false" ht="23.85" hidden="false" customHeight="false" outlineLevel="0" collapsed="false">
      <c r="A142" s="33" t="n">
        <f aca="false">A141</f>
        <v>45279</v>
      </c>
      <c r="B142" s="34" t="s">
        <v>105</v>
      </c>
      <c r="C142" s="34" t="s">
        <v>16</v>
      </c>
      <c r="D142" s="38" t="s">
        <v>106</v>
      </c>
      <c r="E142" s="39" t="n">
        <v>87</v>
      </c>
      <c r="F142" s="19" t="s">
        <v>107</v>
      </c>
      <c r="G142" s="37" t="n">
        <v>1</v>
      </c>
      <c r="H142" s="37" t="n">
        <f aca="false">G142-I142</f>
        <v>0.13</v>
      </c>
      <c r="I142" s="37" t="n">
        <v>0.87</v>
      </c>
      <c r="J142" s="34" t="s">
        <v>108</v>
      </c>
      <c r="K142" s="34" t="s">
        <v>103</v>
      </c>
      <c r="L142" s="34" t="s">
        <v>104</v>
      </c>
    </row>
    <row r="143" customFormat="false" ht="23.85" hidden="false" customHeight="false" outlineLevel="0" collapsed="false">
      <c r="A143" s="33" t="n">
        <f aca="false">A142</f>
        <v>45279</v>
      </c>
      <c r="B143" s="34" t="s">
        <v>109</v>
      </c>
      <c r="C143" s="38" t="s">
        <v>13</v>
      </c>
      <c r="D143" s="38" t="s">
        <v>106</v>
      </c>
      <c r="E143" s="39" t="n">
        <v>36</v>
      </c>
      <c r="F143" s="19" t="s">
        <v>107</v>
      </c>
      <c r="G143" s="37" t="n">
        <v>0.4</v>
      </c>
      <c r="H143" s="37" t="n">
        <f aca="false">G143-I143</f>
        <v>0.04</v>
      </c>
      <c r="I143" s="37" t="n">
        <v>0.36</v>
      </c>
      <c r="J143" s="34" t="s">
        <v>108</v>
      </c>
      <c r="K143" s="34" t="s">
        <v>103</v>
      </c>
      <c r="L143" s="34" t="s">
        <v>104</v>
      </c>
    </row>
    <row r="144" customFormat="false" ht="23.85" hidden="false" customHeight="false" outlineLevel="0" collapsed="false">
      <c r="A144" s="33" t="n">
        <f aca="false">A143</f>
        <v>45279</v>
      </c>
      <c r="B144" s="34" t="s">
        <v>110</v>
      </c>
      <c r="C144" s="34" t="s">
        <v>30</v>
      </c>
      <c r="D144" s="38" t="s">
        <v>106</v>
      </c>
      <c r="E144" s="39" t="n">
        <v>137</v>
      </c>
      <c r="F144" s="19" t="s">
        <v>111</v>
      </c>
      <c r="G144" s="37" t="n">
        <v>0.405</v>
      </c>
      <c r="H144" s="37" t="n">
        <f aca="false">G144-I144</f>
        <v>0.131</v>
      </c>
      <c r="I144" s="37" t="n">
        <f aca="false">E144*0.002</f>
        <v>0.274</v>
      </c>
      <c r="J144" s="34" t="s">
        <v>108</v>
      </c>
      <c r="K144" s="34" t="s">
        <v>112</v>
      </c>
      <c r="L144" s="34" t="s">
        <v>104</v>
      </c>
    </row>
    <row r="145" customFormat="false" ht="23.85" hidden="false" customHeight="false" outlineLevel="0" collapsed="false">
      <c r="A145" s="33" t="n">
        <f aca="false">A144</f>
        <v>45279</v>
      </c>
      <c r="B145" s="34" t="s">
        <v>100</v>
      </c>
      <c r="C145" s="34" t="s">
        <v>30</v>
      </c>
      <c r="D145" s="36" t="s">
        <v>35</v>
      </c>
      <c r="E145" s="36" t="n">
        <v>24</v>
      </c>
      <c r="F145" s="19" t="s">
        <v>111</v>
      </c>
      <c r="G145" s="37" t="n">
        <v>0.135</v>
      </c>
      <c r="H145" s="37" t="n">
        <f aca="false">G145-I145</f>
        <v>0.087</v>
      </c>
      <c r="I145" s="37" t="n">
        <f aca="false">E145*0.002</f>
        <v>0.048</v>
      </c>
      <c r="J145" s="34" t="s">
        <v>102</v>
      </c>
      <c r="K145" s="34" t="s">
        <v>103</v>
      </c>
      <c r="L145" s="34" t="s">
        <v>104</v>
      </c>
    </row>
    <row r="146" customFormat="false" ht="23.85" hidden="false" customHeight="false" outlineLevel="0" collapsed="false">
      <c r="A146" s="33" t="n">
        <f aca="false">A145</f>
        <v>45279</v>
      </c>
      <c r="B146" s="34" t="s">
        <v>100</v>
      </c>
      <c r="C146" s="40" t="s">
        <v>30</v>
      </c>
      <c r="D146" s="40" t="s">
        <v>113</v>
      </c>
      <c r="E146" s="40" t="n">
        <v>13</v>
      </c>
      <c r="F146" s="41" t="s">
        <v>111</v>
      </c>
      <c r="G146" s="37" t="n">
        <v>0.135</v>
      </c>
      <c r="H146" s="37" t="n">
        <f aca="false">G146-I146</f>
        <v>0.109</v>
      </c>
      <c r="I146" s="37" t="n">
        <f aca="false">E146*0.002</f>
        <v>0.026</v>
      </c>
      <c r="J146" s="34" t="s">
        <v>102</v>
      </c>
      <c r="K146" s="34" t="s">
        <v>103</v>
      </c>
      <c r="L146" s="34" t="s">
        <v>104</v>
      </c>
    </row>
    <row r="147" customFormat="false" ht="23.85" hidden="false" customHeight="false" outlineLevel="0" collapsed="false">
      <c r="A147" s="33" t="n">
        <v>45306</v>
      </c>
      <c r="B147" s="34" t="s">
        <v>100</v>
      </c>
      <c r="C147" s="34" t="s">
        <v>30</v>
      </c>
      <c r="D147" s="35" t="s">
        <v>47</v>
      </c>
      <c r="E147" s="36" t="n">
        <v>51</v>
      </c>
      <c r="F147" s="19" t="s">
        <v>101</v>
      </c>
      <c r="G147" s="37" t="n">
        <f aca="false">E147</f>
        <v>51</v>
      </c>
      <c r="H147" s="37" t="n">
        <f aca="false">G147-I147</f>
        <v>0</v>
      </c>
      <c r="I147" s="37" t="n">
        <f aca="false">G147</f>
        <v>51</v>
      </c>
      <c r="J147" s="34" t="s">
        <v>102</v>
      </c>
      <c r="K147" s="34" t="s">
        <v>103</v>
      </c>
      <c r="L147" s="34" t="s">
        <v>104</v>
      </c>
    </row>
    <row r="148" customFormat="false" ht="23.85" hidden="false" customHeight="false" outlineLevel="0" collapsed="false">
      <c r="A148" s="33" t="n">
        <f aca="false">A147</f>
        <v>45306</v>
      </c>
      <c r="B148" s="34" t="s">
        <v>105</v>
      </c>
      <c r="C148" s="34" t="s">
        <v>16</v>
      </c>
      <c r="D148" s="38" t="s">
        <v>106</v>
      </c>
      <c r="E148" s="39" t="n">
        <v>87</v>
      </c>
      <c r="F148" s="19" t="s">
        <v>107</v>
      </c>
      <c r="G148" s="37" t="n">
        <v>1</v>
      </c>
      <c r="H148" s="37" t="n">
        <f aca="false">G148-I148</f>
        <v>0.13</v>
      </c>
      <c r="I148" s="37" t="n">
        <v>0.87</v>
      </c>
      <c r="J148" s="34" t="s">
        <v>108</v>
      </c>
      <c r="K148" s="34" t="s">
        <v>103</v>
      </c>
      <c r="L148" s="34" t="s">
        <v>104</v>
      </c>
    </row>
    <row r="149" customFormat="false" ht="23.85" hidden="false" customHeight="false" outlineLevel="0" collapsed="false">
      <c r="A149" s="33" t="n">
        <f aca="false">A148</f>
        <v>45306</v>
      </c>
      <c r="B149" s="34" t="s">
        <v>109</v>
      </c>
      <c r="C149" s="38" t="s">
        <v>13</v>
      </c>
      <c r="D149" s="38" t="s">
        <v>106</v>
      </c>
      <c r="E149" s="39" t="n">
        <v>36</v>
      </c>
      <c r="F149" s="19" t="s">
        <v>107</v>
      </c>
      <c r="G149" s="37" t="n">
        <v>0.4</v>
      </c>
      <c r="H149" s="37" t="n">
        <f aca="false">G149-I149</f>
        <v>0.04</v>
      </c>
      <c r="I149" s="37" t="n">
        <v>0.36</v>
      </c>
      <c r="J149" s="34" t="s">
        <v>108</v>
      </c>
      <c r="K149" s="34" t="s">
        <v>103</v>
      </c>
      <c r="L149" s="34" t="s">
        <v>104</v>
      </c>
    </row>
    <row r="150" customFormat="false" ht="23.85" hidden="false" customHeight="false" outlineLevel="0" collapsed="false">
      <c r="A150" s="33" t="n">
        <f aca="false">A149</f>
        <v>45306</v>
      </c>
      <c r="B150" s="34" t="s">
        <v>110</v>
      </c>
      <c r="C150" s="34" t="s">
        <v>30</v>
      </c>
      <c r="D150" s="38" t="s">
        <v>106</v>
      </c>
      <c r="E150" s="39" t="n">
        <v>137</v>
      </c>
      <c r="F150" s="19" t="s">
        <v>111</v>
      </c>
      <c r="G150" s="37" t="n">
        <v>0.405</v>
      </c>
      <c r="H150" s="37" t="n">
        <f aca="false">G150-I150</f>
        <v>0.131</v>
      </c>
      <c r="I150" s="37" t="n">
        <f aca="false">E150*0.002</f>
        <v>0.274</v>
      </c>
      <c r="J150" s="34" t="s">
        <v>108</v>
      </c>
      <c r="K150" s="34" t="s">
        <v>112</v>
      </c>
      <c r="L150" s="34" t="s">
        <v>104</v>
      </c>
    </row>
    <row r="151" customFormat="false" ht="23.85" hidden="false" customHeight="false" outlineLevel="0" collapsed="false">
      <c r="A151" s="33" t="n">
        <f aca="false">A150</f>
        <v>45306</v>
      </c>
      <c r="B151" s="34" t="s">
        <v>100</v>
      </c>
      <c r="C151" s="34" t="s">
        <v>30</v>
      </c>
      <c r="D151" s="36" t="s">
        <v>35</v>
      </c>
      <c r="E151" s="36" t="n">
        <v>24</v>
      </c>
      <c r="F151" s="19" t="s">
        <v>111</v>
      </c>
      <c r="G151" s="37" t="n">
        <v>0.135</v>
      </c>
      <c r="H151" s="37" t="n">
        <f aca="false">G151-I151</f>
        <v>0.087</v>
      </c>
      <c r="I151" s="37" t="n">
        <f aca="false">E151*0.002</f>
        <v>0.048</v>
      </c>
      <c r="J151" s="34" t="s">
        <v>102</v>
      </c>
      <c r="K151" s="34" t="s">
        <v>103</v>
      </c>
      <c r="L151" s="34" t="s">
        <v>104</v>
      </c>
    </row>
    <row r="152" customFormat="false" ht="23.85" hidden="false" customHeight="false" outlineLevel="0" collapsed="false">
      <c r="A152" s="33" t="n">
        <f aca="false">A151</f>
        <v>45306</v>
      </c>
      <c r="B152" s="34" t="s">
        <v>100</v>
      </c>
      <c r="C152" s="40" t="s">
        <v>30</v>
      </c>
      <c r="D152" s="40" t="s">
        <v>113</v>
      </c>
      <c r="E152" s="40" t="n">
        <v>13</v>
      </c>
      <c r="F152" s="41" t="s">
        <v>111</v>
      </c>
      <c r="G152" s="37" t="n">
        <v>0.135</v>
      </c>
      <c r="H152" s="37" t="n">
        <f aca="false">G152-I152</f>
        <v>0.109</v>
      </c>
      <c r="I152" s="37" t="n">
        <f aca="false">E152*0.002</f>
        <v>0.026</v>
      </c>
      <c r="J152" s="34" t="s">
        <v>102</v>
      </c>
      <c r="K152" s="34" t="s">
        <v>103</v>
      </c>
      <c r="L152" s="34" t="s">
        <v>104</v>
      </c>
    </row>
    <row r="153" customFormat="false" ht="23.85" hidden="false" customHeight="false" outlineLevel="0" collapsed="false">
      <c r="A153" s="33" t="n">
        <v>45320</v>
      </c>
      <c r="B153" s="34" t="s">
        <v>100</v>
      </c>
      <c r="C153" s="34" t="s">
        <v>30</v>
      </c>
      <c r="D153" s="35" t="s">
        <v>47</v>
      </c>
      <c r="E153" s="36" t="n">
        <v>51</v>
      </c>
      <c r="F153" s="19" t="s">
        <v>101</v>
      </c>
      <c r="G153" s="37" t="n">
        <f aca="false">E153</f>
        <v>51</v>
      </c>
      <c r="H153" s="37" t="n">
        <f aca="false">G153-I153</f>
        <v>0</v>
      </c>
      <c r="I153" s="37" t="n">
        <f aca="false">G153</f>
        <v>51</v>
      </c>
      <c r="J153" s="34" t="s">
        <v>102</v>
      </c>
      <c r="K153" s="34" t="s">
        <v>103</v>
      </c>
      <c r="L153" s="34" t="s">
        <v>104</v>
      </c>
    </row>
    <row r="154" customFormat="false" ht="23.85" hidden="false" customHeight="false" outlineLevel="0" collapsed="false">
      <c r="A154" s="33" t="n">
        <f aca="false">A153</f>
        <v>45320</v>
      </c>
      <c r="B154" s="34" t="s">
        <v>105</v>
      </c>
      <c r="C154" s="34" t="s">
        <v>16</v>
      </c>
      <c r="D154" s="38" t="s">
        <v>106</v>
      </c>
      <c r="E154" s="39" t="n">
        <v>87</v>
      </c>
      <c r="F154" s="19" t="s">
        <v>107</v>
      </c>
      <c r="G154" s="37" t="n">
        <v>1</v>
      </c>
      <c r="H154" s="37" t="n">
        <f aca="false">G154-I154</f>
        <v>0.13</v>
      </c>
      <c r="I154" s="37" t="n">
        <v>0.87</v>
      </c>
      <c r="J154" s="34" t="s">
        <v>108</v>
      </c>
      <c r="K154" s="34" t="s">
        <v>103</v>
      </c>
      <c r="L154" s="34" t="s">
        <v>104</v>
      </c>
    </row>
    <row r="155" customFormat="false" ht="23.85" hidden="false" customHeight="false" outlineLevel="0" collapsed="false">
      <c r="A155" s="33" t="n">
        <f aca="false">A154</f>
        <v>45320</v>
      </c>
      <c r="B155" s="34" t="s">
        <v>109</v>
      </c>
      <c r="C155" s="38" t="s">
        <v>13</v>
      </c>
      <c r="D155" s="38" t="s">
        <v>106</v>
      </c>
      <c r="E155" s="39" t="n">
        <v>36</v>
      </c>
      <c r="F155" s="19" t="s">
        <v>107</v>
      </c>
      <c r="G155" s="37" t="n">
        <v>0.4</v>
      </c>
      <c r="H155" s="37" t="n">
        <f aca="false">G155-I155</f>
        <v>0.04</v>
      </c>
      <c r="I155" s="37" t="n">
        <v>0.36</v>
      </c>
      <c r="J155" s="34" t="s">
        <v>108</v>
      </c>
      <c r="K155" s="34" t="s">
        <v>103</v>
      </c>
      <c r="L155" s="34" t="s">
        <v>104</v>
      </c>
    </row>
    <row r="156" customFormat="false" ht="23.85" hidden="false" customHeight="false" outlineLevel="0" collapsed="false">
      <c r="A156" s="33" t="n">
        <f aca="false">A155</f>
        <v>45320</v>
      </c>
      <c r="B156" s="34" t="s">
        <v>110</v>
      </c>
      <c r="C156" s="34" t="s">
        <v>30</v>
      </c>
      <c r="D156" s="38" t="s">
        <v>106</v>
      </c>
      <c r="E156" s="39" t="n">
        <v>137</v>
      </c>
      <c r="F156" s="19" t="s">
        <v>111</v>
      </c>
      <c r="G156" s="37" t="n">
        <v>0.405</v>
      </c>
      <c r="H156" s="37" t="n">
        <f aca="false">G156-I156</f>
        <v>0.131</v>
      </c>
      <c r="I156" s="37" t="n">
        <f aca="false">E156*0.002</f>
        <v>0.274</v>
      </c>
      <c r="J156" s="34" t="s">
        <v>108</v>
      </c>
      <c r="K156" s="34" t="s">
        <v>112</v>
      </c>
      <c r="L156" s="34" t="s">
        <v>104</v>
      </c>
    </row>
    <row r="157" customFormat="false" ht="23.85" hidden="false" customHeight="false" outlineLevel="0" collapsed="false">
      <c r="A157" s="33" t="n">
        <f aca="false">A156</f>
        <v>45320</v>
      </c>
      <c r="B157" s="34" t="s">
        <v>100</v>
      </c>
      <c r="C157" s="34" t="s">
        <v>30</v>
      </c>
      <c r="D157" s="36" t="s">
        <v>35</v>
      </c>
      <c r="E157" s="36" t="n">
        <v>24</v>
      </c>
      <c r="F157" s="19" t="s">
        <v>111</v>
      </c>
      <c r="G157" s="37" t="n">
        <v>0.135</v>
      </c>
      <c r="H157" s="37" t="n">
        <f aca="false">G157-I157</f>
        <v>0.087</v>
      </c>
      <c r="I157" s="37" t="n">
        <f aca="false">E157*0.002</f>
        <v>0.048</v>
      </c>
      <c r="J157" s="34" t="s">
        <v>102</v>
      </c>
      <c r="K157" s="34" t="s">
        <v>103</v>
      </c>
      <c r="L157" s="34" t="s">
        <v>104</v>
      </c>
    </row>
    <row r="158" customFormat="false" ht="23.85" hidden="false" customHeight="false" outlineLevel="0" collapsed="false">
      <c r="A158" s="33" t="n">
        <f aca="false">A157</f>
        <v>45320</v>
      </c>
      <c r="B158" s="34" t="s">
        <v>100</v>
      </c>
      <c r="C158" s="40" t="s">
        <v>30</v>
      </c>
      <c r="D158" s="40" t="s">
        <v>113</v>
      </c>
      <c r="E158" s="40" t="n">
        <v>13</v>
      </c>
      <c r="F158" s="41" t="s">
        <v>111</v>
      </c>
      <c r="G158" s="37" t="n">
        <v>0.135</v>
      </c>
      <c r="H158" s="37" t="n">
        <f aca="false">G158-I158</f>
        <v>0.109</v>
      </c>
      <c r="I158" s="37" t="n">
        <f aca="false">E158*0.002</f>
        <v>0.026</v>
      </c>
      <c r="J158" s="34" t="s">
        <v>102</v>
      </c>
      <c r="K158" s="34" t="s">
        <v>103</v>
      </c>
      <c r="L158" s="34" t="s">
        <v>104</v>
      </c>
    </row>
    <row r="159" customFormat="false" ht="23.85" hidden="false" customHeight="false" outlineLevel="0" collapsed="false">
      <c r="A159" s="33" t="n">
        <v>45335</v>
      </c>
      <c r="B159" s="34" t="s">
        <v>100</v>
      </c>
      <c r="C159" s="34" t="s">
        <v>30</v>
      </c>
      <c r="D159" s="35" t="s">
        <v>47</v>
      </c>
      <c r="E159" s="36" t="n">
        <v>60</v>
      </c>
      <c r="F159" s="19" t="s">
        <v>101</v>
      </c>
      <c r="G159" s="37" t="n">
        <f aca="false">E159</f>
        <v>60</v>
      </c>
      <c r="H159" s="37" t="n">
        <f aca="false">G159-I159</f>
        <v>0</v>
      </c>
      <c r="I159" s="37" t="n">
        <f aca="false">G159</f>
        <v>60</v>
      </c>
      <c r="J159" s="34" t="s">
        <v>102</v>
      </c>
      <c r="K159" s="34" t="s">
        <v>103</v>
      </c>
      <c r="L159" s="34" t="s">
        <v>104</v>
      </c>
    </row>
    <row r="160" customFormat="false" ht="23.85" hidden="false" customHeight="false" outlineLevel="0" collapsed="false">
      <c r="A160" s="33" t="n">
        <f aca="false">A159</f>
        <v>45335</v>
      </c>
      <c r="B160" s="34" t="s">
        <v>105</v>
      </c>
      <c r="C160" s="34" t="s">
        <v>16</v>
      </c>
      <c r="D160" s="38" t="s">
        <v>106</v>
      </c>
      <c r="E160" s="39" t="n">
        <v>87</v>
      </c>
      <c r="F160" s="19" t="s">
        <v>107</v>
      </c>
      <c r="G160" s="37" t="n">
        <v>1</v>
      </c>
      <c r="H160" s="37" t="n">
        <f aca="false">G160-I160</f>
        <v>0.13</v>
      </c>
      <c r="I160" s="37" t="n">
        <v>0.87</v>
      </c>
      <c r="J160" s="34" t="s">
        <v>108</v>
      </c>
      <c r="K160" s="34" t="s">
        <v>103</v>
      </c>
      <c r="L160" s="34" t="s">
        <v>104</v>
      </c>
    </row>
    <row r="161" customFormat="false" ht="23.85" hidden="false" customHeight="false" outlineLevel="0" collapsed="false">
      <c r="A161" s="33" t="n">
        <f aca="false">A160</f>
        <v>45335</v>
      </c>
      <c r="B161" s="34" t="s">
        <v>109</v>
      </c>
      <c r="C161" s="38" t="s">
        <v>13</v>
      </c>
      <c r="D161" s="38" t="s">
        <v>106</v>
      </c>
      <c r="E161" s="39" t="n">
        <v>36</v>
      </c>
      <c r="F161" s="19" t="s">
        <v>107</v>
      </c>
      <c r="G161" s="37" t="n">
        <v>0.4</v>
      </c>
      <c r="H161" s="37" t="n">
        <f aca="false">G161-I161</f>
        <v>0.04</v>
      </c>
      <c r="I161" s="37" t="n">
        <v>0.36</v>
      </c>
      <c r="J161" s="34" t="s">
        <v>108</v>
      </c>
      <c r="K161" s="34" t="s">
        <v>103</v>
      </c>
      <c r="L161" s="34" t="s">
        <v>104</v>
      </c>
    </row>
    <row r="162" customFormat="false" ht="23.85" hidden="false" customHeight="false" outlineLevel="0" collapsed="false">
      <c r="A162" s="33" t="n">
        <f aca="false">A161</f>
        <v>45335</v>
      </c>
      <c r="B162" s="34" t="s">
        <v>110</v>
      </c>
      <c r="C162" s="34" t="s">
        <v>30</v>
      </c>
      <c r="D162" s="38" t="s">
        <v>106</v>
      </c>
      <c r="E162" s="39" t="n">
        <v>137</v>
      </c>
      <c r="F162" s="19" t="s">
        <v>111</v>
      </c>
      <c r="G162" s="37" t="n">
        <v>0.405</v>
      </c>
      <c r="H162" s="37" t="n">
        <f aca="false">G162-I162</f>
        <v>0.131</v>
      </c>
      <c r="I162" s="37" t="n">
        <f aca="false">E162*0.002</f>
        <v>0.274</v>
      </c>
      <c r="J162" s="34" t="s">
        <v>108</v>
      </c>
      <c r="K162" s="34" t="s">
        <v>112</v>
      </c>
      <c r="L162" s="34" t="s">
        <v>104</v>
      </c>
    </row>
    <row r="163" customFormat="false" ht="23.85" hidden="false" customHeight="false" outlineLevel="0" collapsed="false">
      <c r="A163" s="33" t="n">
        <f aca="false">A162</f>
        <v>45335</v>
      </c>
      <c r="B163" s="34" t="s">
        <v>100</v>
      </c>
      <c r="C163" s="34" t="s">
        <v>30</v>
      </c>
      <c r="D163" s="36" t="s">
        <v>35</v>
      </c>
      <c r="E163" s="36" t="n">
        <v>31</v>
      </c>
      <c r="F163" s="19" t="s">
        <v>111</v>
      </c>
      <c r="G163" s="37" t="n">
        <v>0.135</v>
      </c>
      <c r="H163" s="37" t="n">
        <f aca="false">G163-I163</f>
        <v>0.073</v>
      </c>
      <c r="I163" s="37" t="n">
        <f aca="false">E163*0.002</f>
        <v>0.062</v>
      </c>
      <c r="J163" s="34" t="s">
        <v>102</v>
      </c>
      <c r="K163" s="34" t="s">
        <v>103</v>
      </c>
      <c r="L163" s="34" t="s">
        <v>104</v>
      </c>
    </row>
    <row r="164" customFormat="false" ht="23.85" hidden="false" customHeight="false" outlineLevel="0" collapsed="false">
      <c r="A164" s="33" t="n">
        <f aca="false">A163</f>
        <v>45335</v>
      </c>
      <c r="B164" s="34" t="s">
        <v>100</v>
      </c>
      <c r="C164" s="40" t="s">
        <v>30</v>
      </c>
      <c r="D164" s="40" t="s">
        <v>113</v>
      </c>
      <c r="E164" s="40" t="n">
        <v>13</v>
      </c>
      <c r="F164" s="41" t="s">
        <v>111</v>
      </c>
      <c r="G164" s="37" t="n">
        <v>0.135</v>
      </c>
      <c r="H164" s="37" t="n">
        <f aca="false">G164-I164</f>
        <v>0.109</v>
      </c>
      <c r="I164" s="37" t="n">
        <f aca="false">E164*0.002</f>
        <v>0.026</v>
      </c>
      <c r="J164" s="34" t="s">
        <v>102</v>
      </c>
      <c r="K164" s="34" t="s">
        <v>103</v>
      </c>
      <c r="L164" s="34" t="s">
        <v>104</v>
      </c>
    </row>
    <row r="165" customFormat="false" ht="23.85" hidden="false" customHeight="false" outlineLevel="0" collapsed="false">
      <c r="A165" s="33" t="n">
        <v>45349</v>
      </c>
      <c r="B165" s="34" t="s">
        <v>100</v>
      </c>
      <c r="C165" s="34" t="s">
        <v>30</v>
      </c>
      <c r="D165" s="35" t="s">
        <v>47</v>
      </c>
      <c r="E165" s="36" t="n">
        <v>60</v>
      </c>
      <c r="F165" s="19" t="s">
        <v>101</v>
      </c>
      <c r="G165" s="37" t="n">
        <f aca="false">E165</f>
        <v>60</v>
      </c>
      <c r="H165" s="37" t="n">
        <f aca="false">G165-I165</f>
        <v>0</v>
      </c>
      <c r="I165" s="37" t="n">
        <f aca="false">G165</f>
        <v>60</v>
      </c>
      <c r="J165" s="34" t="s">
        <v>102</v>
      </c>
      <c r="K165" s="34" t="s">
        <v>103</v>
      </c>
      <c r="L165" s="34" t="s">
        <v>104</v>
      </c>
    </row>
    <row r="166" customFormat="false" ht="23.85" hidden="false" customHeight="false" outlineLevel="0" collapsed="false">
      <c r="A166" s="33" t="n">
        <f aca="false">A165</f>
        <v>45349</v>
      </c>
      <c r="B166" s="34" t="s">
        <v>105</v>
      </c>
      <c r="C166" s="34" t="s">
        <v>16</v>
      </c>
      <c r="D166" s="38" t="s">
        <v>106</v>
      </c>
      <c r="E166" s="39" t="n">
        <v>87</v>
      </c>
      <c r="F166" s="19" t="s">
        <v>107</v>
      </c>
      <c r="G166" s="37" t="n">
        <v>1</v>
      </c>
      <c r="H166" s="37" t="n">
        <f aca="false">G166-I166</f>
        <v>0.13</v>
      </c>
      <c r="I166" s="37" t="n">
        <f aca="false">E166*0.01</f>
        <v>0.87</v>
      </c>
      <c r="J166" s="34" t="s">
        <v>108</v>
      </c>
      <c r="K166" s="34" t="s">
        <v>103</v>
      </c>
      <c r="L166" s="34" t="s">
        <v>104</v>
      </c>
    </row>
    <row r="167" customFormat="false" ht="23.85" hidden="false" customHeight="false" outlineLevel="0" collapsed="false">
      <c r="A167" s="33" t="n">
        <f aca="false">A166</f>
        <v>45349</v>
      </c>
      <c r="B167" s="34" t="s">
        <v>109</v>
      </c>
      <c r="C167" s="38" t="s">
        <v>13</v>
      </c>
      <c r="D167" s="38" t="s">
        <v>106</v>
      </c>
      <c r="E167" s="39" t="n">
        <v>36</v>
      </c>
      <c r="F167" s="19" t="s">
        <v>107</v>
      </c>
      <c r="G167" s="37" t="n">
        <v>0.4</v>
      </c>
      <c r="H167" s="37" t="n">
        <f aca="false">G167-I167</f>
        <v>0.04</v>
      </c>
      <c r="I167" s="37" t="n">
        <f aca="false">E167*0.01</f>
        <v>0.36</v>
      </c>
      <c r="J167" s="34" t="s">
        <v>108</v>
      </c>
      <c r="K167" s="34" t="s">
        <v>103</v>
      </c>
      <c r="L167" s="34" t="s">
        <v>104</v>
      </c>
    </row>
    <row r="168" customFormat="false" ht="23.85" hidden="false" customHeight="false" outlineLevel="0" collapsed="false">
      <c r="A168" s="33" t="n">
        <f aca="false">A167</f>
        <v>45349</v>
      </c>
      <c r="B168" s="34" t="s">
        <v>110</v>
      </c>
      <c r="C168" s="34" t="s">
        <v>30</v>
      </c>
      <c r="D168" s="38" t="s">
        <v>106</v>
      </c>
      <c r="E168" s="39" t="n">
        <v>137</v>
      </c>
      <c r="F168" s="19" t="s">
        <v>111</v>
      </c>
      <c r="G168" s="37" t="n">
        <v>0.405</v>
      </c>
      <c r="H168" s="37" t="n">
        <f aca="false">G168-I168</f>
        <v>0.131</v>
      </c>
      <c r="I168" s="37" t="n">
        <f aca="false">E168*0.002</f>
        <v>0.274</v>
      </c>
      <c r="J168" s="34" t="s">
        <v>108</v>
      </c>
      <c r="K168" s="34" t="s">
        <v>112</v>
      </c>
      <c r="L168" s="34" t="s">
        <v>104</v>
      </c>
    </row>
    <row r="169" customFormat="false" ht="23.85" hidden="false" customHeight="false" outlineLevel="0" collapsed="false">
      <c r="A169" s="33" t="n">
        <f aca="false">A168</f>
        <v>45349</v>
      </c>
      <c r="B169" s="34" t="s">
        <v>100</v>
      </c>
      <c r="C169" s="34" t="s">
        <v>30</v>
      </c>
      <c r="D169" s="36" t="s">
        <v>35</v>
      </c>
      <c r="E169" s="36" t="n">
        <v>31</v>
      </c>
      <c r="F169" s="19" t="s">
        <v>111</v>
      </c>
      <c r="G169" s="37" t="n">
        <v>0.135</v>
      </c>
      <c r="H169" s="37" t="n">
        <f aca="false">G169-I169</f>
        <v>0.073</v>
      </c>
      <c r="I169" s="37" t="n">
        <f aca="false">E169*0.002</f>
        <v>0.062</v>
      </c>
      <c r="J169" s="34" t="s">
        <v>102</v>
      </c>
      <c r="K169" s="34" t="s">
        <v>103</v>
      </c>
      <c r="L169" s="34" t="s">
        <v>104</v>
      </c>
    </row>
    <row r="170" customFormat="false" ht="23.85" hidden="false" customHeight="false" outlineLevel="0" collapsed="false">
      <c r="A170" s="33" t="n">
        <f aca="false">A169</f>
        <v>45349</v>
      </c>
      <c r="B170" s="34" t="s">
        <v>100</v>
      </c>
      <c r="C170" s="40" t="s">
        <v>30</v>
      </c>
      <c r="D170" s="40" t="s">
        <v>113</v>
      </c>
      <c r="E170" s="40" t="n">
        <v>13</v>
      </c>
      <c r="F170" s="41" t="s">
        <v>111</v>
      </c>
      <c r="G170" s="37" t="n">
        <v>0.135</v>
      </c>
      <c r="H170" s="37" t="n">
        <f aca="false">G170-I170</f>
        <v>0.109</v>
      </c>
      <c r="I170" s="37" t="n">
        <f aca="false">E170*0.002</f>
        <v>0.026</v>
      </c>
      <c r="J170" s="34" t="s">
        <v>102</v>
      </c>
      <c r="K170" s="34" t="s">
        <v>103</v>
      </c>
      <c r="L170" s="34" t="s">
        <v>104</v>
      </c>
    </row>
    <row r="171" customFormat="false" ht="23.85" hidden="false" customHeight="false" outlineLevel="0" collapsed="false">
      <c r="A171" s="33" t="n">
        <v>45363</v>
      </c>
      <c r="B171" s="34" t="s">
        <v>100</v>
      </c>
      <c r="C171" s="34" t="s">
        <v>30</v>
      </c>
      <c r="D171" s="35" t="s">
        <v>47</v>
      </c>
      <c r="E171" s="36" t="n">
        <v>60</v>
      </c>
      <c r="F171" s="19" t="s">
        <v>101</v>
      </c>
      <c r="G171" s="37" t="n">
        <f aca="false">E171</f>
        <v>60</v>
      </c>
      <c r="H171" s="37" t="n">
        <f aca="false">G171-I171</f>
        <v>0</v>
      </c>
      <c r="I171" s="37" t="n">
        <f aca="false">G171</f>
        <v>60</v>
      </c>
      <c r="J171" s="34" t="s">
        <v>102</v>
      </c>
      <c r="K171" s="34" t="s">
        <v>103</v>
      </c>
      <c r="L171" s="34" t="s">
        <v>104</v>
      </c>
    </row>
    <row r="172" customFormat="false" ht="23.85" hidden="false" customHeight="false" outlineLevel="0" collapsed="false">
      <c r="A172" s="33" t="n">
        <f aca="false">A171</f>
        <v>45363</v>
      </c>
      <c r="B172" s="34" t="s">
        <v>105</v>
      </c>
      <c r="C172" s="34" t="s">
        <v>16</v>
      </c>
      <c r="D172" s="38" t="s">
        <v>106</v>
      </c>
      <c r="E172" s="39" t="n">
        <v>87</v>
      </c>
      <c r="F172" s="19" t="s">
        <v>107</v>
      </c>
      <c r="G172" s="37" t="n">
        <v>1</v>
      </c>
      <c r="H172" s="37" t="n">
        <f aca="false">G172-I172</f>
        <v>0.13</v>
      </c>
      <c r="I172" s="37" t="n">
        <f aca="false">E172*0.01</f>
        <v>0.87</v>
      </c>
      <c r="J172" s="34" t="s">
        <v>108</v>
      </c>
      <c r="K172" s="34" t="s">
        <v>103</v>
      </c>
      <c r="L172" s="34" t="s">
        <v>104</v>
      </c>
    </row>
    <row r="173" customFormat="false" ht="23.85" hidden="false" customHeight="false" outlineLevel="0" collapsed="false">
      <c r="A173" s="33" t="n">
        <f aca="false">A172</f>
        <v>45363</v>
      </c>
      <c r="B173" s="34" t="s">
        <v>109</v>
      </c>
      <c r="C173" s="38" t="s">
        <v>13</v>
      </c>
      <c r="D173" s="38" t="s">
        <v>106</v>
      </c>
      <c r="E173" s="39" t="n">
        <v>36</v>
      </c>
      <c r="F173" s="19" t="s">
        <v>107</v>
      </c>
      <c r="G173" s="37" t="n">
        <v>0.4</v>
      </c>
      <c r="H173" s="37" t="n">
        <f aca="false">G173-I173</f>
        <v>0.04</v>
      </c>
      <c r="I173" s="37" t="n">
        <f aca="false">E173*0.01</f>
        <v>0.36</v>
      </c>
      <c r="J173" s="34" t="s">
        <v>108</v>
      </c>
      <c r="K173" s="34" t="s">
        <v>103</v>
      </c>
      <c r="L173" s="34" t="s">
        <v>104</v>
      </c>
    </row>
    <row r="174" customFormat="false" ht="23.85" hidden="false" customHeight="false" outlineLevel="0" collapsed="false">
      <c r="A174" s="33" t="n">
        <f aca="false">A173</f>
        <v>45363</v>
      </c>
      <c r="B174" s="34" t="s">
        <v>110</v>
      </c>
      <c r="C174" s="34" t="s">
        <v>30</v>
      </c>
      <c r="D174" s="38" t="s">
        <v>106</v>
      </c>
      <c r="E174" s="39" t="n">
        <v>137</v>
      </c>
      <c r="F174" s="19" t="s">
        <v>111</v>
      </c>
      <c r="G174" s="37" t="n">
        <v>0.405</v>
      </c>
      <c r="H174" s="37" t="n">
        <f aca="false">G174-I174</f>
        <v>0.131</v>
      </c>
      <c r="I174" s="37" t="n">
        <f aca="false">E174*0.002</f>
        <v>0.274</v>
      </c>
      <c r="J174" s="34" t="s">
        <v>108</v>
      </c>
      <c r="K174" s="34" t="s">
        <v>112</v>
      </c>
      <c r="L174" s="34" t="s">
        <v>104</v>
      </c>
    </row>
    <row r="175" customFormat="false" ht="23.85" hidden="false" customHeight="false" outlineLevel="0" collapsed="false">
      <c r="A175" s="33" t="n">
        <f aca="false">A174</f>
        <v>45363</v>
      </c>
      <c r="B175" s="34" t="s">
        <v>100</v>
      </c>
      <c r="C175" s="34" t="s">
        <v>30</v>
      </c>
      <c r="D175" s="36" t="s">
        <v>35</v>
      </c>
      <c r="E175" s="36" t="n">
        <v>31</v>
      </c>
      <c r="F175" s="19" t="s">
        <v>111</v>
      </c>
      <c r="G175" s="37" t="n">
        <v>0.135</v>
      </c>
      <c r="H175" s="37" t="n">
        <f aca="false">G175-I175</f>
        <v>0.073</v>
      </c>
      <c r="I175" s="37" t="n">
        <f aca="false">E175*0.002</f>
        <v>0.062</v>
      </c>
      <c r="J175" s="34" t="s">
        <v>102</v>
      </c>
      <c r="K175" s="34" t="s">
        <v>103</v>
      </c>
      <c r="L175" s="34" t="s">
        <v>104</v>
      </c>
    </row>
    <row r="176" customFormat="false" ht="23.85" hidden="false" customHeight="false" outlineLevel="0" collapsed="false">
      <c r="A176" s="33" t="n">
        <f aca="false">A175</f>
        <v>45363</v>
      </c>
      <c r="B176" s="34" t="s">
        <v>100</v>
      </c>
      <c r="C176" s="40" t="s">
        <v>30</v>
      </c>
      <c r="D176" s="40" t="s">
        <v>113</v>
      </c>
      <c r="E176" s="40" t="n">
        <v>13</v>
      </c>
      <c r="F176" s="41" t="s">
        <v>111</v>
      </c>
      <c r="G176" s="37" t="n">
        <v>0.135</v>
      </c>
      <c r="H176" s="37" t="n">
        <f aca="false">G176-I176</f>
        <v>0.109</v>
      </c>
      <c r="I176" s="37" t="n">
        <f aca="false">E176*0.002</f>
        <v>0.026</v>
      </c>
      <c r="J176" s="34" t="s">
        <v>102</v>
      </c>
      <c r="K176" s="34" t="s">
        <v>103</v>
      </c>
      <c r="L176" s="34" t="s">
        <v>104</v>
      </c>
    </row>
    <row r="177" customFormat="false" ht="23.85" hidden="false" customHeight="false" outlineLevel="0" collapsed="false">
      <c r="A177" s="33" t="n">
        <v>45377</v>
      </c>
      <c r="B177" s="34" t="s">
        <v>100</v>
      </c>
      <c r="C177" s="34" t="s">
        <v>30</v>
      </c>
      <c r="D177" s="35" t="s">
        <v>47</v>
      </c>
      <c r="E177" s="36" t="n">
        <v>60</v>
      </c>
      <c r="F177" s="19" t="s">
        <v>101</v>
      </c>
      <c r="G177" s="37" t="n">
        <f aca="false">E177</f>
        <v>60</v>
      </c>
      <c r="H177" s="37" t="n">
        <f aca="false">G177-I177</f>
        <v>0</v>
      </c>
      <c r="I177" s="37" t="n">
        <f aca="false">G177</f>
        <v>60</v>
      </c>
      <c r="J177" s="34" t="s">
        <v>102</v>
      </c>
      <c r="K177" s="34" t="s">
        <v>103</v>
      </c>
      <c r="L177" s="34" t="s">
        <v>104</v>
      </c>
    </row>
    <row r="178" customFormat="false" ht="23.85" hidden="false" customHeight="false" outlineLevel="0" collapsed="false">
      <c r="A178" s="33" t="n">
        <f aca="false">A177</f>
        <v>45377</v>
      </c>
      <c r="B178" s="34" t="s">
        <v>105</v>
      </c>
      <c r="C178" s="34" t="s">
        <v>16</v>
      </c>
      <c r="D178" s="38" t="s">
        <v>106</v>
      </c>
      <c r="E178" s="39" t="n">
        <v>87</v>
      </c>
      <c r="F178" s="19" t="s">
        <v>107</v>
      </c>
      <c r="G178" s="37" t="n">
        <v>1</v>
      </c>
      <c r="H178" s="37" t="n">
        <f aca="false">G178-I178</f>
        <v>0.13</v>
      </c>
      <c r="I178" s="37" t="n">
        <f aca="false">E178*0.01</f>
        <v>0.87</v>
      </c>
      <c r="J178" s="34" t="s">
        <v>108</v>
      </c>
      <c r="K178" s="34" t="s">
        <v>103</v>
      </c>
      <c r="L178" s="34" t="s">
        <v>104</v>
      </c>
    </row>
    <row r="179" customFormat="false" ht="23.85" hidden="false" customHeight="false" outlineLevel="0" collapsed="false">
      <c r="A179" s="33" t="n">
        <f aca="false">A178</f>
        <v>45377</v>
      </c>
      <c r="B179" s="34" t="s">
        <v>109</v>
      </c>
      <c r="C179" s="38" t="s">
        <v>13</v>
      </c>
      <c r="D179" s="38" t="s">
        <v>106</v>
      </c>
      <c r="E179" s="39" t="n">
        <v>36</v>
      </c>
      <c r="F179" s="19" t="s">
        <v>107</v>
      </c>
      <c r="G179" s="37" t="n">
        <v>0.4</v>
      </c>
      <c r="H179" s="37" t="n">
        <f aca="false">G179-I179</f>
        <v>0.04</v>
      </c>
      <c r="I179" s="37" t="n">
        <f aca="false">E179*0.01</f>
        <v>0.36</v>
      </c>
      <c r="J179" s="34" t="s">
        <v>108</v>
      </c>
      <c r="K179" s="34" t="s">
        <v>103</v>
      </c>
      <c r="L179" s="34" t="s">
        <v>104</v>
      </c>
    </row>
    <row r="180" customFormat="false" ht="23.85" hidden="false" customHeight="false" outlineLevel="0" collapsed="false">
      <c r="A180" s="33" t="n">
        <f aca="false">A179</f>
        <v>45377</v>
      </c>
      <c r="B180" s="34" t="s">
        <v>110</v>
      </c>
      <c r="C180" s="34" t="s">
        <v>30</v>
      </c>
      <c r="D180" s="38" t="s">
        <v>106</v>
      </c>
      <c r="E180" s="39" t="n">
        <v>137</v>
      </c>
      <c r="F180" s="19" t="s">
        <v>111</v>
      </c>
      <c r="G180" s="37" t="n">
        <v>0.405</v>
      </c>
      <c r="H180" s="37" t="n">
        <f aca="false">G180-I180</f>
        <v>0.131</v>
      </c>
      <c r="I180" s="37" t="n">
        <f aca="false">E180*0.002</f>
        <v>0.274</v>
      </c>
      <c r="J180" s="34" t="s">
        <v>108</v>
      </c>
      <c r="K180" s="34" t="s">
        <v>112</v>
      </c>
      <c r="L180" s="34" t="s">
        <v>104</v>
      </c>
    </row>
    <row r="181" customFormat="false" ht="23.85" hidden="false" customHeight="false" outlineLevel="0" collapsed="false">
      <c r="A181" s="33" t="n">
        <f aca="false">A180</f>
        <v>45377</v>
      </c>
      <c r="B181" s="34" t="s">
        <v>100</v>
      </c>
      <c r="C181" s="34" t="s">
        <v>30</v>
      </c>
      <c r="D181" s="36" t="s">
        <v>35</v>
      </c>
      <c r="E181" s="36" t="n">
        <v>31</v>
      </c>
      <c r="F181" s="19" t="s">
        <v>111</v>
      </c>
      <c r="G181" s="37" t="n">
        <v>0.135</v>
      </c>
      <c r="H181" s="37" t="n">
        <f aca="false">G181-I181</f>
        <v>0.073</v>
      </c>
      <c r="I181" s="37" t="n">
        <f aca="false">E181*0.002</f>
        <v>0.062</v>
      </c>
      <c r="J181" s="34" t="s">
        <v>102</v>
      </c>
      <c r="K181" s="34" t="s">
        <v>103</v>
      </c>
      <c r="L181" s="34" t="s">
        <v>104</v>
      </c>
    </row>
    <row r="182" customFormat="false" ht="23.85" hidden="false" customHeight="false" outlineLevel="0" collapsed="false">
      <c r="A182" s="33" t="n">
        <f aca="false">A181</f>
        <v>45377</v>
      </c>
      <c r="B182" s="34" t="s">
        <v>100</v>
      </c>
      <c r="C182" s="40" t="s">
        <v>30</v>
      </c>
      <c r="D182" s="40" t="s">
        <v>113</v>
      </c>
      <c r="E182" s="40" t="n">
        <v>13</v>
      </c>
      <c r="F182" s="41" t="s">
        <v>111</v>
      </c>
      <c r="G182" s="37" t="n">
        <v>0.135</v>
      </c>
      <c r="H182" s="37" t="n">
        <f aca="false">G182-I182</f>
        <v>0.109</v>
      </c>
      <c r="I182" s="37" t="n">
        <f aca="false">E182*0.002</f>
        <v>0.026</v>
      </c>
      <c r="J182" s="34" t="s">
        <v>102</v>
      </c>
      <c r="K182" s="34" t="s">
        <v>103</v>
      </c>
      <c r="L182" s="34" t="s">
        <v>104</v>
      </c>
    </row>
    <row r="183" customFormat="false" ht="23.85" hidden="false" customHeight="false" outlineLevel="0" collapsed="false">
      <c r="A183" s="33" t="n">
        <v>45394</v>
      </c>
      <c r="B183" s="34" t="s">
        <v>100</v>
      </c>
      <c r="C183" s="34" t="s">
        <v>30</v>
      </c>
      <c r="D183" s="35" t="s">
        <v>47</v>
      </c>
      <c r="E183" s="36" t="n">
        <v>60</v>
      </c>
      <c r="F183" s="19" t="s">
        <v>101</v>
      </c>
      <c r="G183" s="37" t="n">
        <f aca="false">E183</f>
        <v>60</v>
      </c>
      <c r="H183" s="37" t="n">
        <f aca="false">G183-I183</f>
        <v>0</v>
      </c>
      <c r="I183" s="37" t="n">
        <f aca="false">G183</f>
        <v>60</v>
      </c>
      <c r="J183" s="34" t="s">
        <v>102</v>
      </c>
      <c r="K183" s="34" t="s">
        <v>103</v>
      </c>
      <c r="L183" s="34" t="s">
        <v>104</v>
      </c>
    </row>
    <row r="184" customFormat="false" ht="23.85" hidden="false" customHeight="false" outlineLevel="0" collapsed="false">
      <c r="A184" s="33" t="n">
        <f aca="false">A183</f>
        <v>45394</v>
      </c>
      <c r="B184" s="34" t="s">
        <v>105</v>
      </c>
      <c r="C184" s="34" t="s">
        <v>16</v>
      </c>
      <c r="D184" s="38" t="s">
        <v>106</v>
      </c>
      <c r="E184" s="39" t="n">
        <v>87</v>
      </c>
      <c r="F184" s="19" t="s">
        <v>107</v>
      </c>
      <c r="G184" s="37" t="n">
        <v>1</v>
      </c>
      <c r="H184" s="37" t="n">
        <f aca="false">G184-I184</f>
        <v>0.13</v>
      </c>
      <c r="I184" s="37" t="n">
        <f aca="false">E184*0.01</f>
        <v>0.87</v>
      </c>
      <c r="J184" s="34" t="s">
        <v>108</v>
      </c>
      <c r="K184" s="34" t="s">
        <v>103</v>
      </c>
      <c r="L184" s="34" t="s">
        <v>104</v>
      </c>
    </row>
    <row r="185" customFormat="false" ht="23.85" hidden="false" customHeight="false" outlineLevel="0" collapsed="false">
      <c r="A185" s="33" t="n">
        <f aca="false">A184</f>
        <v>45394</v>
      </c>
      <c r="B185" s="34" t="s">
        <v>109</v>
      </c>
      <c r="C185" s="38" t="s">
        <v>13</v>
      </c>
      <c r="D185" s="38" t="s">
        <v>106</v>
      </c>
      <c r="E185" s="39" t="n">
        <v>36</v>
      </c>
      <c r="F185" s="19" t="s">
        <v>107</v>
      </c>
      <c r="G185" s="37" t="n">
        <v>0.4</v>
      </c>
      <c r="H185" s="37" t="n">
        <f aca="false">G185-I185</f>
        <v>0.04</v>
      </c>
      <c r="I185" s="37" t="n">
        <f aca="false">E185*0.01</f>
        <v>0.36</v>
      </c>
      <c r="J185" s="34" t="s">
        <v>108</v>
      </c>
      <c r="K185" s="34" t="s">
        <v>103</v>
      </c>
      <c r="L185" s="34" t="s">
        <v>104</v>
      </c>
    </row>
    <row r="186" customFormat="false" ht="23.85" hidden="false" customHeight="false" outlineLevel="0" collapsed="false">
      <c r="A186" s="33" t="n">
        <f aca="false">A185</f>
        <v>45394</v>
      </c>
      <c r="B186" s="34" t="s">
        <v>110</v>
      </c>
      <c r="C186" s="34" t="s">
        <v>30</v>
      </c>
      <c r="D186" s="38" t="s">
        <v>106</v>
      </c>
      <c r="E186" s="39" t="n">
        <v>137</v>
      </c>
      <c r="F186" s="19" t="s">
        <v>111</v>
      </c>
      <c r="G186" s="37" t="n">
        <v>0.405</v>
      </c>
      <c r="H186" s="37" t="n">
        <f aca="false">G186-I186</f>
        <v>0.131</v>
      </c>
      <c r="I186" s="37" t="n">
        <f aca="false">E186*0.002</f>
        <v>0.274</v>
      </c>
      <c r="J186" s="34" t="s">
        <v>108</v>
      </c>
      <c r="K186" s="34" t="s">
        <v>112</v>
      </c>
      <c r="L186" s="34" t="s">
        <v>104</v>
      </c>
    </row>
    <row r="187" customFormat="false" ht="23.85" hidden="false" customHeight="false" outlineLevel="0" collapsed="false">
      <c r="A187" s="33" t="n">
        <f aca="false">A186</f>
        <v>45394</v>
      </c>
      <c r="B187" s="34" t="s">
        <v>100</v>
      </c>
      <c r="C187" s="34" t="s">
        <v>30</v>
      </c>
      <c r="D187" s="36" t="s">
        <v>35</v>
      </c>
      <c r="E187" s="36" t="n">
        <v>31</v>
      </c>
      <c r="F187" s="19" t="s">
        <v>111</v>
      </c>
      <c r="G187" s="37" t="n">
        <v>0.135</v>
      </c>
      <c r="H187" s="37" t="n">
        <f aca="false">G187-I187</f>
        <v>0.073</v>
      </c>
      <c r="I187" s="37" t="n">
        <f aca="false">E187*0.002</f>
        <v>0.062</v>
      </c>
      <c r="J187" s="34" t="s">
        <v>102</v>
      </c>
      <c r="K187" s="34" t="s">
        <v>103</v>
      </c>
      <c r="L187" s="34" t="s">
        <v>104</v>
      </c>
    </row>
    <row r="188" customFormat="false" ht="23.85" hidden="false" customHeight="false" outlineLevel="0" collapsed="false">
      <c r="A188" s="33" t="n">
        <f aca="false">A187</f>
        <v>45394</v>
      </c>
      <c r="B188" s="34" t="s">
        <v>100</v>
      </c>
      <c r="C188" s="40" t="s">
        <v>30</v>
      </c>
      <c r="D188" s="40" t="s">
        <v>113</v>
      </c>
      <c r="E188" s="40" t="n">
        <v>13</v>
      </c>
      <c r="F188" s="41" t="s">
        <v>111</v>
      </c>
      <c r="G188" s="37" t="n">
        <v>0.135</v>
      </c>
      <c r="H188" s="37" t="n">
        <f aca="false">G188-I188</f>
        <v>0.109</v>
      </c>
      <c r="I188" s="37" t="n">
        <f aca="false">E188*0.002</f>
        <v>0.026</v>
      </c>
      <c r="J188" s="34" t="s">
        <v>102</v>
      </c>
      <c r="K188" s="34" t="s">
        <v>103</v>
      </c>
      <c r="L188" s="34" t="s">
        <v>104</v>
      </c>
    </row>
    <row r="189" customFormat="false" ht="23.85" hidden="false" customHeight="false" outlineLevel="0" collapsed="false">
      <c r="A189" s="33" t="n">
        <v>45408</v>
      </c>
      <c r="B189" s="34" t="s">
        <v>100</v>
      </c>
      <c r="C189" s="34" t="s">
        <v>30</v>
      </c>
      <c r="D189" s="35" t="s">
        <v>47</v>
      </c>
      <c r="E189" s="36" t="n">
        <v>60</v>
      </c>
      <c r="F189" s="19" t="s">
        <v>101</v>
      </c>
      <c r="G189" s="37" t="n">
        <f aca="false">E189</f>
        <v>60</v>
      </c>
      <c r="H189" s="37" t="n">
        <f aca="false">G189-I189</f>
        <v>0</v>
      </c>
      <c r="I189" s="37" t="n">
        <f aca="false">G189</f>
        <v>60</v>
      </c>
      <c r="J189" s="34" t="s">
        <v>102</v>
      </c>
      <c r="K189" s="34" t="s">
        <v>103</v>
      </c>
      <c r="L189" s="34" t="s">
        <v>104</v>
      </c>
    </row>
    <row r="190" customFormat="false" ht="23.85" hidden="false" customHeight="false" outlineLevel="0" collapsed="false">
      <c r="A190" s="33" t="n">
        <f aca="false">A189</f>
        <v>45408</v>
      </c>
      <c r="B190" s="34" t="s">
        <v>105</v>
      </c>
      <c r="C190" s="34" t="s">
        <v>16</v>
      </c>
      <c r="D190" s="38" t="s">
        <v>106</v>
      </c>
      <c r="E190" s="39" t="n">
        <v>87</v>
      </c>
      <c r="F190" s="19" t="s">
        <v>107</v>
      </c>
      <c r="G190" s="37" t="n">
        <v>1</v>
      </c>
      <c r="H190" s="37" t="n">
        <f aca="false">G190-I190</f>
        <v>0.13</v>
      </c>
      <c r="I190" s="37" t="n">
        <f aca="false">E190*0.01</f>
        <v>0.87</v>
      </c>
      <c r="J190" s="34" t="s">
        <v>108</v>
      </c>
      <c r="K190" s="34" t="s">
        <v>103</v>
      </c>
      <c r="L190" s="34" t="s">
        <v>104</v>
      </c>
    </row>
    <row r="191" customFormat="false" ht="23.85" hidden="false" customHeight="false" outlineLevel="0" collapsed="false">
      <c r="A191" s="33" t="n">
        <f aca="false">A190</f>
        <v>45408</v>
      </c>
      <c r="B191" s="34" t="s">
        <v>109</v>
      </c>
      <c r="C191" s="38" t="s">
        <v>13</v>
      </c>
      <c r="D191" s="38" t="s">
        <v>106</v>
      </c>
      <c r="E191" s="39" t="n">
        <v>36</v>
      </c>
      <c r="F191" s="19" t="s">
        <v>107</v>
      </c>
      <c r="G191" s="37" t="n">
        <v>0.4</v>
      </c>
      <c r="H191" s="37" t="n">
        <f aca="false">G191-I191</f>
        <v>0.04</v>
      </c>
      <c r="I191" s="37" t="n">
        <f aca="false">E191*0.01</f>
        <v>0.36</v>
      </c>
      <c r="J191" s="34" t="s">
        <v>108</v>
      </c>
      <c r="K191" s="34" t="s">
        <v>103</v>
      </c>
      <c r="L191" s="34" t="s">
        <v>104</v>
      </c>
    </row>
    <row r="192" customFormat="false" ht="23.85" hidden="false" customHeight="false" outlineLevel="0" collapsed="false">
      <c r="A192" s="33" t="n">
        <f aca="false">A191</f>
        <v>45408</v>
      </c>
      <c r="B192" s="34" t="s">
        <v>110</v>
      </c>
      <c r="C192" s="34" t="s">
        <v>30</v>
      </c>
      <c r="D192" s="38" t="s">
        <v>106</v>
      </c>
      <c r="E192" s="39" t="n">
        <v>137</v>
      </c>
      <c r="F192" s="19" t="s">
        <v>111</v>
      </c>
      <c r="G192" s="37" t="n">
        <v>0.405</v>
      </c>
      <c r="H192" s="37" t="n">
        <f aca="false">G192-I192</f>
        <v>0.131</v>
      </c>
      <c r="I192" s="37" t="n">
        <f aca="false">E192*0.002</f>
        <v>0.274</v>
      </c>
      <c r="J192" s="34" t="s">
        <v>108</v>
      </c>
      <c r="K192" s="34" t="s">
        <v>112</v>
      </c>
      <c r="L192" s="34" t="s">
        <v>104</v>
      </c>
    </row>
    <row r="193" customFormat="false" ht="23.85" hidden="false" customHeight="false" outlineLevel="0" collapsed="false">
      <c r="A193" s="33" t="n">
        <f aca="false">A192</f>
        <v>45408</v>
      </c>
      <c r="B193" s="34" t="s">
        <v>100</v>
      </c>
      <c r="C193" s="34" t="s">
        <v>30</v>
      </c>
      <c r="D193" s="36" t="s">
        <v>35</v>
      </c>
      <c r="E193" s="36" t="n">
        <v>31</v>
      </c>
      <c r="F193" s="19" t="s">
        <v>111</v>
      </c>
      <c r="G193" s="37" t="n">
        <v>0.135</v>
      </c>
      <c r="H193" s="37" t="n">
        <f aca="false">G193-I193</f>
        <v>0.073</v>
      </c>
      <c r="I193" s="37" t="n">
        <f aca="false">E193*0.002</f>
        <v>0.062</v>
      </c>
      <c r="J193" s="34" t="s">
        <v>102</v>
      </c>
      <c r="K193" s="34" t="s">
        <v>103</v>
      </c>
      <c r="L193" s="34" t="s">
        <v>104</v>
      </c>
    </row>
    <row r="194" customFormat="false" ht="23.85" hidden="false" customHeight="false" outlineLevel="0" collapsed="false">
      <c r="A194" s="33" t="n">
        <f aca="false">A193</f>
        <v>45408</v>
      </c>
      <c r="B194" s="34" t="s">
        <v>100</v>
      </c>
      <c r="C194" s="40" t="s">
        <v>30</v>
      </c>
      <c r="D194" s="40" t="s">
        <v>113</v>
      </c>
      <c r="E194" s="40" t="n">
        <v>13</v>
      </c>
      <c r="F194" s="41" t="s">
        <v>111</v>
      </c>
      <c r="G194" s="37" t="n">
        <v>0.135</v>
      </c>
      <c r="H194" s="37" t="n">
        <f aca="false">G194-I194</f>
        <v>0.109</v>
      </c>
      <c r="I194" s="37" t="n">
        <f aca="false">E194*0.002</f>
        <v>0.026</v>
      </c>
      <c r="J194" s="34" t="s">
        <v>102</v>
      </c>
      <c r="K194" s="34" t="s">
        <v>103</v>
      </c>
      <c r="L194" s="34" t="s">
        <v>104</v>
      </c>
    </row>
    <row r="195" customFormat="false" ht="23.85" hidden="false" customHeight="false" outlineLevel="0" collapsed="false">
      <c r="A195" s="33" t="n">
        <v>45425</v>
      </c>
      <c r="B195" s="34" t="s">
        <v>100</v>
      </c>
      <c r="C195" s="34" t="s">
        <v>30</v>
      </c>
      <c r="D195" s="35" t="s">
        <v>47</v>
      </c>
      <c r="E195" s="36" t="n">
        <v>60</v>
      </c>
      <c r="F195" s="19" t="s">
        <v>101</v>
      </c>
      <c r="G195" s="37" t="n">
        <f aca="false">E195</f>
        <v>60</v>
      </c>
      <c r="H195" s="37" t="n">
        <f aca="false">G195-I195</f>
        <v>0</v>
      </c>
      <c r="I195" s="37" t="n">
        <f aca="false">G195</f>
        <v>60</v>
      </c>
      <c r="J195" s="34" t="s">
        <v>102</v>
      </c>
      <c r="K195" s="34" t="s">
        <v>103</v>
      </c>
      <c r="L195" s="34" t="s">
        <v>104</v>
      </c>
    </row>
    <row r="196" customFormat="false" ht="23.85" hidden="false" customHeight="false" outlineLevel="0" collapsed="false">
      <c r="A196" s="33" t="n">
        <f aca="false">A195</f>
        <v>45425</v>
      </c>
      <c r="B196" s="34" t="s">
        <v>105</v>
      </c>
      <c r="C196" s="34" t="s">
        <v>16</v>
      </c>
      <c r="D196" s="38" t="s">
        <v>106</v>
      </c>
      <c r="E196" s="39" t="n">
        <v>87</v>
      </c>
      <c r="F196" s="19" t="s">
        <v>107</v>
      </c>
      <c r="G196" s="37" t="n">
        <v>1</v>
      </c>
      <c r="H196" s="37" t="n">
        <f aca="false">G196-I196</f>
        <v>0.13</v>
      </c>
      <c r="I196" s="37" t="n">
        <f aca="false">E196*0.01</f>
        <v>0.87</v>
      </c>
      <c r="J196" s="34" t="s">
        <v>108</v>
      </c>
      <c r="K196" s="34" t="s">
        <v>103</v>
      </c>
      <c r="L196" s="34" t="s">
        <v>104</v>
      </c>
    </row>
    <row r="197" customFormat="false" ht="23.85" hidden="false" customHeight="false" outlineLevel="0" collapsed="false">
      <c r="A197" s="33" t="n">
        <f aca="false">A196</f>
        <v>45425</v>
      </c>
      <c r="B197" s="34" t="s">
        <v>109</v>
      </c>
      <c r="C197" s="38" t="s">
        <v>13</v>
      </c>
      <c r="D197" s="38" t="s">
        <v>106</v>
      </c>
      <c r="E197" s="39" t="n">
        <v>36</v>
      </c>
      <c r="F197" s="19" t="s">
        <v>107</v>
      </c>
      <c r="G197" s="37" t="n">
        <v>0.4</v>
      </c>
      <c r="H197" s="37" t="n">
        <f aca="false">G197-I197</f>
        <v>0.04</v>
      </c>
      <c r="I197" s="37" t="n">
        <f aca="false">E197*0.01</f>
        <v>0.36</v>
      </c>
      <c r="J197" s="34" t="s">
        <v>108</v>
      </c>
      <c r="K197" s="34" t="s">
        <v>103</v>
      </c>
      <c r="L197" s="34" t="s">
        <v>104</v>
      </c>
    </row>
    <row r="198" customFormat="false" ht="23.85" hidden="false" customHeight="false" outlineLevel="0" collapsed="false">
      <c r="A198" s="33" t="n">
        <f aca="false">A197</f>
        <v>45425</v>
      </c>
      <c r="B198" s="34" t="s">
        <v>110</v>
      </c>
      <c r="C198" s="34" t="s">
        <v>30</v>
      </c>
      <c r="D198" s="38" t="s">
        <v>106</v>
      </c>
      <c r="E198" s="39" t="n">
        <v>137</v>
      </c>
      <c r="F198" s="19" t="s">
        <v>111</v>
      </c>
      <c r="G198" s="37" t="n">
        <v>0.405</v>
      </c>
      <c r="H198" s="37" t="n">
        <f aca="false">G198-I198</f>
        <v>0.131</v>
      </c>
      <c r="I198" s="37" t="n">
        <f aca="false">E198*0.002</f>
        <v>0.274</v>
      </c>
      <c r="J198" s="34" t="s">
        <v>108</v>
      </c>
      <c r="K198" s="34" t="s">
        <v>112</v>
      </c>
      <c r="L198" s="34" t="s">
        <v>104</v>
      </c>
    </row>
    <row r="199" customFormat="false" ht="23.85" hidden="false" customHeight="false" outlineLevel="0" collapsed="false">
      <c r="A199" s="33" t="n">
        <f aca="false">A198</f>
        <v>45425</v>
      </c>
      <c r="B199" s="34" t="s">
        <v>100</v>
      </c>
      <c r="C199" s="34" t="s">
        <v>30</v>
      </c>
      <c r="D199" s="36" t="s">
        <v>35</v>
      </c>
      <c r="E199" s="36" t="n">
        <v>31</v>
      </c>
      <c r="F199" s="19" t="s">
        <v>111</v>
      </c>
      <c r="G199" s="37" t="n">
        <v>0.135</v>
      </c>
      <c r="H199" s="37" t="n">
        <f aca="false">G199-I199</f>
        <v>0.073</v>
      </c>
      <c r="I199" s="37" t="n">
        <f aca="false">E199*0.002</f>
        <v>0.062</v>
      </c>
      <c r="J199" s="34" t="s">
        <v>102</v>
      </c>
      <c r="K199" s="34" t="s">
        <v>103</v>
      </c>
      <c r="L199" s="34" t="s">
        <v>104</v>
      </c>
    </row>
    <row r="200" customFormat="false" ht="23.85" hidden="false" customHeight="false" outlineLevel="0" collapsed="false">
      <c r="A200" s="33" t="n">
        <f aca="false">A199</f>
        <v>45425</v>
      </c>
      <c r="B200" s="34" t="s">
        <v>100</v>
      </c>
      <c r="C200" s="40" t="s">
        <v>30</v>
      </c>
      <c r="D200" s="40" t="s">
        <v>113</v>
      </c>
      <c r="E200" s="40" t="n">
        <v>13</v>
      </c>
      <c r="F200" s="41" t="s">
        <v>111</v>
      </c>
      <c r="G200" s="37" t="n">
        <v>0.135</v>
      </c>
      <c r="H200" s="37" t="n">
        <f aca="false">G200-I200</f>
        <v>0.109</v>
      </c>
      <c r="I200" s="37" t="n">
        <f aca="false">E200*0.002</f>
        <v>0.026</v>
      </c>
      <c r="J200" s="34" t="s">
        <v>102</v>
      </c>
      <c r="K200" s="34" t="s">
        <v>103</v>
      </c>
      <c r="L200" s="34" t="s">
        <v>104</v>
      </c>
    </row>
    <row r="201" customFormat="false" ht="23.85" hidden="false" customHeight="false" outlineLevel="0" collapsed="false">
      <c r="A201" s="33" t="n">
        <v>45439</v>
      </c>
      <c r="B201" s="34" t="s">
        <v>100</v>
      </c>
      <c r="C201" s="34" t="s">
        <v>30</v>
      </c>
      <c r="D201" s="35" t="s">
        <v>47</v>
      </c>
      <c r="E201" s="36" t="n">
        <v>60</v>
      </c>
      <c r="F201" s="19" t="s">
        <v>101</v>
      </c>
      <c r="G201" s="37" t="n">
        <f aca="false">E201</f>
        <v>60</v>
      </c>
      <c r="H201" s="37" t="n">
        <f aca="false">G201-I201</f>
        <v>0</v>
      </c>
      <c r="I201" s="37" t="n">
        <f aca="false">G201</f>
        <v>60</v>
      </c>
      <c r="J201" s="34" t="s">
        <v>102</v>
      </c>
      <c r="K201" s="34" t="s">
        <v>103</v>
      </c>
      <c r="L201" s="34" t="s">
        <v>104</v>
      </c>
    </row>
    <row r="202" customFormat="false" ht="23.85" hidden="false" customHeight="false" outlineLevel="0" collapsed="false">
      <c r="A202" s="33" t="n">
        <f aca="false">A201</f>
        <v>45439</v>
      </c>
      <c r="B202" s="34" t="s">
        <v>105</v>
      </c>
      <c r="C202" s="34" t="s">
        <v>16</v>
      </c>
      <c r="D202" s="38" t="s">
        <v>106</v>
      </c>
      <c r="E202" s="39" t="n">
        <v>87</v>
      </c>
      <c r="F202" s="19" t="s">
        <v>107</v>
      </c>
      <c r="G202" s="37" t="n">
        <v>1</v>
      </c>
      <c r="H202" s="37" t="n">
        <f aca="false">G202-I202</f>
        <v>0.13</v>
      </c>
      <c r="I202" s="37" t="n">
        <f aca="false">E202*0.01</f>
        <v>0.87</v>
      </c>
      <c r="J202" s="34" t="s">
        <v>108</v>
      </c>
      <c r="K202" s="34" t="s">
        <v>103</v>
      </c>
      <c r="L202" s="34" t="s">
        <v>104</v>
      </c>
    </row>
    <row r="203" customFormat="false" ht="23.85" hidden="false" customHeight="false" outlineLevel="0" collapsed="false">
      <c r="A203" s="33" t="n">
        <f aca="false">A202</f>
        <v>45439</v>
      </c>
      <c r="B203" s="34" t="s">
        <v>109</v>
      </c>
      <c r="C203" s="38" t="s">
        <v>13</v>
      </c>
      <c r="D203" s="38" t="s">
        <v>106</v>
      </c>
      <c r="E203" s="39" t="n">
        <v>36</v>
      </c>
      <c r="F203" s="19" t="s">
        <v>107</v>
      </c>
      <c r="G203" s="37" t="n">
        <v>0.4</v>
      </c>
      <c r="H203" s="37" t="n">
        <f aca="false">G203-I203</f>
        <v>0.04</v>
      </c>
      <c r="I203" s="37" t="n">
        <f aca="false">E203*0.01</f>
        <v>0.36</v>
      </c>
      <c r="J203" s="34" t="s">
        <v>108</v>
      </c>
      <c r="K203" s="34" t="s">
        <v>103</v>
      </c>
      <c r="L203" s="34" t="s">
        <v>104</v>
      </c>
    </row>
    <row r="204" customFormat="false" ht="23.85" hidden="false" customHeight="false" outlineLevel="0" collapsed="false">
      <c r="A204" s="33" t="n">
        <f aca="false">A203</f>
        <v>45439</v>
      </c>
      <c r="B204" s="34" t="s">
        <v>110</v>
      </c>
      <c r="C204" s="34" t="s">
        <v>30</v>
      </c>
      <c r="D204" s="38" t="s">
        <v>106</v>
      </c>
      <c r="E204" s="39" t="n">
        <v>137</v>
      </c>
      <c r="F204" s="19" t="s">
        <v>111</v>
      </c>
      <c r="G204" s="37" t="n">
        <v>0.405</v>
      </c>
      <c r="H204" s="37" t="n">
        <f aca="false">G204-I204</f>
        <v>0.131</v>
      </c>
      <c r="I204" s="37" t="n">
        <f aca="false">E204*0.002</f>
        <v>0.274</v>
      </c>
      <c r="J204" s="34" t="s">
        <v>108</v>
      </c>
      <c r="K204" s="34" t="s">
        <v>112</v>
      </c>
      <c r="L204" s="34" t="s">
        <v>104</v>
      </c>
    </row>
    <row r="205" customFormat="false" ht="23.85" hidden="false" customHeight="false" outlineLevel="0" collapsed="false">
      <c r="A205" s="33" t="n">
        <f aca="false">A204</f>
        <v>45439</v>
      </c>
      <c r="B205" s="34" t="s">
        <v>100</v>
      </c>
      <c r="C205" s="34" t="s">
        <v>30</v>
      </c>
      <c r="D205" s="36" t="s">
        <v>35</v>
      </c>
      <c r="E205" s="36" t="n">
        <v>31</v>
      </c>
      <c r="F205" s="19" t="s">
        <v>111</v>
      </c>
      <c r="G205" s="37" t="n">
        <v>0.135</v>
      </c>
      <c r="H205" s="37" t="n">
        <f aca="false">G205-I205</f>
        <v>0.073</v>
      </c>
      <c r="I205" s="37" t="n">
        <f aca="false">E205*0.002</f>
        <v>0.062</v>
      </c>
      <c r="J205" s="34" t="s">
        <v>102</v>
      </c>
      <c r="K205" s="34" t="s">
        <v>103</v>
      </c>
      <c r="L205" s="34" t="s">
        <v>104</v>
      </c>
    </row>
    <row r="206" customFormat="false" ht="23.85" hidden="false" customHeight="false" outlineLevel="0" collapsed="false">
      <c r="A206" s="33" t="n">
        <f aca="false">A205</f>
        <v>45439</v>
      </c>
      <c r="B206" s="34" t="s">
        <v>100</v>
      </c>
      <c r="C206" s="40" t="s">
        <v>30</v>
      </c>
      <c r="D206" s="40" t="s">
        <v>113</v>
      </c>
      <c r="E206" s="40" t="n">
        <v>13</v>
      </c>
      <c r="F206" s="41" t="s">
        <v>111</v>
      </c>
      <c r="G206" s="37" t="n">
        <v>0.135</v>
      </c>
      <c r="H206" s="37" t="n">
        <f aca="false">G206-I206</f>
        <v>0.109</v>
      </c>
      <c r="I206" s="37" t="n">
        <f aca="false">E206*0.002</f>
        <v>0.026</v>
      </c>
      <c r="J206" s="34" t="s">
        <v>102</v>
      </c>
      <c r="K206" s="34" t="s">
        <v>103</v>
      </c>
      <c r="L206" s="34" t="s">
        <v>104</v>
      </c>
    </row>
    <row r="207" customFormat="false" ht="23.85" hidden="false" customHeight="false" outlineLevel="0" collapsed="false">
      <c r="A207" s="33" t="n">
        <v>45457</v>
      </c>
      <c r="B207" s="34" t="s">
        <v>100</v>
      </c>
      <c r="C207" s="34" t="s">
        <v>30</v>
      </c>
      <c r="D207" s="35" t="s">
        <v>47</v>
      </c>
      <c r="E207" s="36" t="n">
        <v>60</v>
      </c>
      <c r="F207" s="19" t="s">
        <v>101</v>
      </c>
      <c r="G207" s="37" t="n">
        <f aca="false">E207</f>
        <v>60</v>
      </c>
      <c r="H207" s="37" t="n">
        <f aca="false">G207-I207</f>
        <v>0</v>
      </c>
      <c r="I207" s="37" t="n">
        <f aca="false">G207</f>
        <v>60</v>
      </c>
      <c r="J207" s="34" t="s">
        <v>102</v>
      </c>
      <c r="K207" s="34" t="s">
        <v>103</v>
      </c>
      <c r="L207" s="34" t="s">
        <v>104</v>
      </c>
    </row>
    <row r="208" customFormat="false" ht="23.85" hidden="false" customHeight="false" outlineLevel="0" collapsed="false">
      <c r="A208" s="33" t="n">
        <f aca="false">A207</f>
        <v>45457</v>
      </c>
      <c r="B208" s="34" t="s">
        <v>105</v>
      </c>
      <c r="C208" s="34" t="s">
        <v>16</v>
      </c>
      <c r="D208" s="38" t="s">
        <v>106</v>
      </c>
      <c r="E208" s="39" t="n">
        <v>87</v>
      </c>
      <c r="F208" s="19" t="s">
        <v>107</v>
      </c>
      <c r="G208" s="37" t="n">
        <v>1</v>
      </c>
      <c r="H208" s="37" t="n">
        <f aca="false">G208-I208</f>
        <v>0.13</v>
      </c>
      <c r="I208" s="37" t="n">
        <f aca="false">E208*0.01</f>
        <v>0.87</v>
      </c>
      <c r="J208" s="34" t="s">
        <v>108</v>
      </c>
      <c r="K208" s="34" t="s">
        <v>103</v>
      </c>
      <c r="L208" s="34" t="s">
        <v>104</v>
      </c>
    </row>
    <row r="209" customFormat="false" ht="23.85" hidden="false" customHeight="false" outlineLevel="0" collapsed="false">
      <c r="A209" s="33" t="n">
        <f aca="false">A208</f>
        <v>45457</v>
      </c>
      <c r="B209" s="34" t="s">
        <v>109</v>
      </c>
      <c r="C209" s="38" t="s">
        <v>13</v>
      </c>
      <c r="D209" s="38" t="s">
        <v>106</v>
      </c>
      <c r="E209" s="39" t="n">
        <v>36</v>
      </c>
      <c r="F209" s="19" t="s">
        <v>107</v>
      </c>
      <c r="G209" s="37" t="n">
        <v>0.4</v>
      </c>
      <c r="H209" s="37" t="n">
        <f aca="false">G209-I209</f>
        <v>0.04</v>
      </c>
      <c r="I209" s="37" t="n">
        <f aca="false">E209*0.01</f>
        <v>0.36</v>
      </c>
      <c r="J209" s="34" t="s">
        <v>108</v>
      </c>
      <c r="K209" s="34" t="s">
        <v>103</v>
      </c>
      <c r="L209" s="34" t="s">
        <v>104</v>
      </c>
    </row>
    <row r="210" customFormat="false" ht="23.85" hidden="false" customHeight="false" outlineLevel="0" collapsed="false">
      <c r="A210" s="33" t="n">
        <f aca="false">A209</f>
        <v>45457</v>
      </c>
      <c r="B210" s="34" t="s">
        <v>110</v>
      </c>
      <c r="C210" s="34" t="s">
        <v>30</v>
      </c>
      <c r="D210" s="38" t="s">
        <v>106</v>
      </c>
      <c r="E210" s="39" t="n">
        <v>137</v>
      </c>
      <c r="F210" s="19" t="s">
        <v>111</v>
      </c>
      <c r="G210" s="37" t="n">
        <v>0.405</v>
      </c>
      <c r="H210" s="37" t="n">
        <f aca="false">G210-I210</f>
        <v>0.131</v>
      </c>
      <c r="I210" s="37" t="n">
        <f aca="false">E210*0.002</f>
        <v>0.274</v>
      </c>
      <c r="J210" s="34" t="s">
        <v>108</v>
      </c>
      <c r="K210" s="34" t="s">
        <v>112</v>
      </c>
      <c r="L210" s="34" t="s">
        <v>104</v>
      </c>
    </row>
    <row r="211" customFormat="false" ht="23.85" hidden="false" customHeight="false" outlineLevel="0" collapsed="false">
      <c r="A211" s="33" t="n">
        <f aca="false">A210</f>
        <v>45457</v>
      </c>
      <c r="B211" s="34" t="s">
        <v>100</v>
      </c>
      <c r="C211" s="34" t="s">
        <v>30</v>
      </c>
      <c r="D211" s="36" t="s">
        <v>35</v>
      </c>
      <c r="E211" s="36" t="n">
        <v>31</v>
      </c>
      <c r="F211" s="19" t="s">
        <v>111</v>
      </c>
      <c r="G211" s="37" t="n">
        <v>0.135</v>
      </c>
      <c r="H211" s="37" t="n">
        <f aca="false">G211-I211</f>
        <v>0.073</v>
      </c>
      <c r="I211" s="37" t="n">
        <f aca="false">E211*0.002</f>
        <v>0.062</v>
      </c>
      <c r="J211" s="34" t="s">
        <v>102</v>
      </c>
      <c r="K211" s="34" t="s">
        <v>103</v>
      </c>
      <c r="L211" s="34" t="s">
        <v>104</v>
      </c>
    </row>
    <row r="212" customFormat="false" ht="23.85" hidden="false" customHeight="false" outlineLevel="0" collapsed="false">
      <c r="A212" s="33" t="n">
        <f aca="false">A211</f>
        <v>45457</v>
      </c>
      <c r="B212" s="34" t="s">
        <v>100</v>
      </c>
      <c r="C212" s="40" t="s">
        <v>30</v>
      </c>
      <c r="D212" s="40" t="s">
        <v>113</v>
      </c>
      <c r="E212" s="40" t="n">
        <v>13</v>
      </c>
      <c r="F212" s="41" t="s">
        <v>111</v>
      </c>
      <c r="G212" s="37" t="n">
        <v>0.135</v>
      </c>
      <c r="H212" s="37" t="n">
        <f aca="false">G212-I212</f>
        <v>0.109</v>
      </c>
      <c r="I212" s="37" t="n">
        <f aca="false">E212*0.002</f>
        <v>0.026</v>
      </c>
      <c r="J212" s="34" t="s">
        <v>102</v>
      </c>
      <c r="K212" s="34" t="s">
        <v>103</v>
      </c>
      <c r="L212" s="34" t="s">
        <v>104</v>
      </c>
    </row>
    <row r="213" customFormat="false" ht="23.85" hidden="false" customHeight="false" outlineLevel="0" collapsed="false">
      <c r="A213" s="33" t="n">
        <v>45471</v>
      </c>
      <c r="B213" s="34" t="s">
        <v>100</v>
      </c>
      <c r="C213" s="34" t="s">
        <v>30</v>
      </c>
      <c r="D213" s="35" t="s">
        <v>47</v>
      </c>
      <c r="E213" s="36" t="n">
        <v>60</v>
      </c>
      <c r="F213" s="19" t="s">
        <v>101</v>
      </c>
      <c r="G213" s="37" t="n">
        <f aca="false">E213</f>
        <v>60</v>
      </c>
      <c r="H213" s="37" t="n">
        <f aca="false">G213-I213</f>
        <v>0</v>
      </c>
      <c r="I213" s="37" t="n">
        <f aca="false">G213</f>
        <v>60</v>
      </c>
      <c r="J213" s="34" t="s">
        <v>102</v>
      </c>
      <c r="K213" s="34" t="s">
        <v>103</v>
      </c>
      <c r="L213" s="34" t="s">
        <v>104</v>
      </c>
    </row>
    <row r="214" customFormat="false" ht="23.85" hidden="false" customHeight="false" outlineLevel="0" collapsed="false">
      <c r="A214" s="33" t="n">
        <f aca="false">A213</f>
        <v>45471</v>
      </c>
      <c r="B214" s="34" t="s">
        <v>105</v>
      </c>
      <c r="C214" s="34" t="s">
        <v>16</v>
      </c>
      <c r="D214" s="38" t="s">
        <v>106</v>
      </c>
      <c r="E214" s="39" t="n">
        <v>87</v>
      </c>
      <c r="F214" s="19" t="s">
        <v>107</v>
      </c>
      <c r="G214" s="37" t="n">
        <v>1</v>
      </c>
      <c r="H214" s="37" t="n">
        <f aca="false">G214-I214</f>
        <v>0.13</v>
      </c>
      <c r="I214" s="37" t="n">
        <f aca="false">E214*0.01</f>
        <v>0.87</v>
      </c>
      <c r="J214" s="34" t="s">
        <v>108</v>
      </c>
      <c r="K214" s="34" t="s">
        <v>103</v>
      </c>
      <c r="L214" s="34" t="s">
        <v>104</v>
      </c>
    </row>
    <row r="215" customFormat="false" ht="23.85" hidden="false" customHeight="false" outlineLevel="0" collapsed="false">
      <c r="A215" s="33" t="n">
        <f aca="false">A214</f>
        <v>45471</v>
      </c>
      <c r="B215" s="34" t="s">
        <v>109</v>
      </c>
      <c r="C215" s="38" t="s">
        <v>13</v>
      </c>
      <c r="D215" s="38" t="s">
        <v>106</v>
      </c>
      <c r="E215" s="39" t="n">
        <v>36</v>
      </c>
      <c r="F215" s="19" t="s">
        <v>107</v>
      </c>
      <c r="G215" s="37" t="n">
        <v>0.4</v>
      </c>
      <c r="H215" s="37" t="n">
        <f aca="false">G215-I215</f>
        <v>0.04</v>
      </c>
      <c r="I215" s="37" t="n">
        <f aca="false">E215*0.01</f>
        <v>0.36</v>
      </c>
      <c r="J215" s="34" t="s">
        <v>108</v>
      </c>
      <c r="K215" s="34" t="s">
        <v>103</v>
      </c>
      <c r="L215" s="34" t="s">
        <v>104</v>
      </c>
    </row>
    <row r="216" customFormat="false" ht="23.85" hidden="false" customHeight="false" outlineLevel="0" collapsed="false">
      <c r="A216" s="33" t="n">
        <f aca="false">A215</f>
        <v>45471</v>
      </c>
      <c r="B216" s="34" t="s">
        <v>110</v>
      </c>
      <c r="C216" s="34" t="s">
        <v>30</v>
      </c>
      <c r="D216" s="38" t="s">
        <v>106</v>
      </c>
      <c r="E216" s="39" t="n">
        <v>137</v>
      </c>
      <c r="F216" s="19" t="s">
        <v>111</v>
      </c>
      <c r="G216" s="37" t="n">
        <v>0.405</v>
      </c>
      <c r="H216" s="37" t="n">
        <f aca="false">G216-I216</f>
        <v>0.131</v>
      </c>
      <c r="I216" s="37" t="n">
        <f aca="false">E216*0.002</f>
        <v>0.274</v>
      </c>
      <c r="J216" s="34" t="s">
        <v>108</v>
      </c>
      <c r="K216" s="34" t="s">
        <v>112</v>
      </c>
      <c r="L216" s="34" t="s">
        <v>104</v>
      </c>
    </row>
    <row r="217" customFormat="false" ht="23.85" hidden="false" customHeight="false" outlineLevel="0" collapsed="false">
      <c r="A217" s="33" t="n">
        <f aca="false">A216</f>
        <v>45471</v>
      </c>
      <c r="B217" s="34" t="s">
        <v>100</v>
      </c>
      <c r="C217" s="34" t="s">
        <v>30</v>
      </c>
      <c r="D217" s="36" t="s">
        <v>35</v>
      </c>
      <c r="E217" s="36" t="n">
        <v>31</v>
      </c>
      <c r="F217" s="19" t="s">
        <v>111</v>
      </c>
      <c r="G217" s="37" t="n">
        <v>0.135</v>
      </c>
      <c r="H217" s="37" t="n">
        <f aca="false">G217-I217</f>
        <v>0.073</v>
      </c>
      <c r="I217" s="37" t="n">
        <f aca="false">E217*0.002</f>
        <v>0.062</v>
      </c>
      <c r="J217" s="34" t="s">
        <v>102</v>
      </c>
      <c r="K217" s="34" t="s">
        <v>103</v>
      </c>
      <c r="L217" s="34" t="s">
        <v>104</v>
      </c>
    </row>
    <row r="218" customFormat="false" ht="23.85" hidden="false" customHeight="false" outlineLevel="0" collapsed="false">
      <c r="A218" s="33" t="n">
        <f aca="false">A217</f>
        <v>45471</v>
      </c>
      <c r="B218" s="34" t="s">
        <v>100</v>
      </c>
      <c r="C218" s="40" t="s">
        <v>30</v>
      </c>
      <c r="D218" s="40" t="s">
        <v>113</v>
      </c>
      <c r="E218" s="40" t="n">
        <v>13</v>
      </c>
      <c r="F218" s="41" t="s">
        <v>111</v>
      </c>
      <c r="G218" s="37" t="n">
        <v>0.135</v>
      </c>
      <c r="H218" s="37" t="n">
        <f aca="false">G218-I218</f>
        <v>0.109</v>
      </c>
      <c r="I218" s="37" t="n">
        <f aca="false">E218*0.002</f>
        <v>0.026</v>
      </c>
      <c r="J218" s="34" t="s">
        <v>102</v>
      </c>
      <c r="K218" s="34" t="s">
        <v>103</v>
      </c>
      <c r="L218" s="34" t="s">
        <v>104</v>
      </c>
    </row>
    <row r="219" customFormat="false" ht="24.55" hidden="false" customHeight="false" outlineLevel="0" collapsed="false">
      <c r="A219" s="33" t="n">
        <v>45485</v>
      </c>
      <c r="B219" s="34" t="s">
        <v>100</v>
      </c>
      <c r="C219" s="34" t="s">
        <v>30</v>
      </c>
      <c r="D219" s="35" t="s">
        <v>47</v>
      </c>
      <c r="E219" s="36" t="n">
        <v>60</v>
      </c>
      <c r="F219" s="19" t="s">
        <v>101</v>
      </c>
      <c r="G219" s="37" t="n">
        <f aca="false">E219</f>
        <v>60</v>
      </c>
      <c r="H219" s="37" t="n">
        <f aca="false">G219-I219</f>
        <v>0</v>
      </c>
      <c r="I219" s="37" t="n">
        <f aca="false">G219</f>
        <v>60</v>
      </c>
      <c r="J219" s="34" t="s">
        <v>102</v>
      </c>
      <c r="K219" s="34" t="s">
        <v>103</v>
      </c>
      <c r="L219" s="34" t="s">
        <v>104</v>
      </c>
    </row>
    <row r="220" customFormat="false" ht="24.55" hidden="false" customHeight="false" outlineLevel="0" collapsed="false">
      <c r="A220" s="33" t="n">
        <f aca="false">A219</f>
        <v>45485</v>
      </c>
      <c r="B220" s="34" t="s">
        <v>105</v>
      </c>
      <c r="C220" s="34" t="s">
        <v>16</v>
      </c>
      <c r="D220" s="38" t="s">
        <v>106</v>
      </c>
      <c r="E220" s="39" t="n">
        <v>87</v>
      </c>
      <c r="F220" s="19" t="s">
        <v>107</v>
      </c>
      <c r="G220" s="37" t="n">
        <v>1</v>
      </c>
      <c r="H220" s="37" t="n">
        <f aca="false">G220-I220</f>
        <v>0.13</v>
      </c>
      <c r="I220" s="37" t="n">
        <f aca="false">E220*0.01</f>
        <v>0.87</v>
      </c>
      <c r="J220" s="34" t="s">
        <v>108</v>
      </c>
      <c r="K220" s="34" t="s">
        <v>103</v>
      </c>
      <c r="L220" s="34" t="s">
        <v>104</v>
      </c>
    </row>
    <row r="221" customFormat="false" ht="24.55" hidden="false" customHeight="false" outlineLevel="0" collapsed="false">
      <c r="A221" s="33" t="n">
        <f aca="false">A220</f>
        <v>45485</v>
      </c>
      <c r="B221" s="34" t="s">
        <v>109</v>
      </c>
      <c r="C221" s="38" t="s">
        <v>13</v>
      </c>
      <c r="D221" s="38" t="s">
        <v>106</v>
      </c>
      <c r="E221" s="39" t="n">
        <v>36</v>
      </c>
      <c r="F221" s="19" t="s">
        <v>107</v>
      </c>
      <c r="G221" s="37" t="n">
        <v>0.4</v>
      </c>
      <c r="H221" s="37" t="n">
        <f aca="false">G221-I221</f>
        <v>0.04</v>
      </c>
      <c r="I221" s="37" t="n">
        <f aca="false">E221*0.01</f>
        <v>0.36</v>
      </c>
      <c r="J221" s="34" t="s">
        <v>108</v>
      </c>
      <c r="K221" s="34" t="s">
        <v>103</v>
      </c>
      <c r="L221" s="34" t="s">
        <v>104</v>
      </c>
    </row>
    <row r="222" customFormat="false" ht="24.55" hidden="false" customHeight="false" outlineLevel="0" collapsed="false">
      <c r="A222" s="33" t="n">
        <f aca="false">A221</f>
        <v>45485</v>
      </c>
      <c r="B222" s="34" t="s">
        <v>110</v>
      </c>
      <c r="C222" s="34" t="s">
        <v>30</v>
      </c>
      <c r="D222" s="38" t="s">
        <v>106</v>
      </c>
      <c r="E222" s="39" t="n">
        <v>137</v>
      </c>
      <c r="F222" s="19" t="s">
        <v>111</v>
      </c>
      <c r="G222" s="37" t="n">
        <v>0.405</v>
      </c>
      <c r="H222" s="37" t="n">
        <f aca="false">G222-I222</f>
        <v>0.131</v>
      </c>
      <c r="I222" s="37" t="n">
        <f aca="false">E222*0.002</f>
        <v>0.274</v>
      </c>
      <c r="J222" s="34" t="s">
        <v>108</v>
      </c>
      <c r="K222" s="34" t="s">
        <v>112</v>
      </c>
      <c r="L222" s="34" t="s">
        <v>104</v>
      </c>
    </row>
    <row r="223" customFormat="false" ht="24.55" hidden="false" customHeight="false" outlineLevel="0" collapsed="false">
      <c r="A223" s="33" t="n">
        <f aca="false">A222</f>
        <v>45485</v>
      </c>
      <c r="B223" s="34" t="s">
        <v>100</v>
      </c>
      <c r="C223" s="34" t="s">
        <v>30</v>
      </c>
      <c r="D223" s="36" t="s">
        <v>35</v>
      </c>
      <c r="E223" s="36" t="n">
        <v>31</v>
      </c>
      <c r="F223" s="19" t="s">
        <v>111</v>
      </c>
      <c r="G223" s="37" t="n">
        <v>0.135</v>
      </c>
      <c r="H223" s="37" t="n">
        <f aca="false">G223-I223</f>
        <v>0.073</v>
      </c>
      <c r="I223" s="37" t="n">
        <f aca="false">E223*0.002</f>
        <v>0.062</v>
      </c>
      <c r="J223" s="34" t="s">
        <v>102</v>
      </c>
      <c r="K223" s="34" t="s">
        <v>103</v>
      </c>
      <c r="L223" s="34" t="s">
        <v>104</v>
      </c>
    </row>
    <row r="224" customFormat="false" ht="24.55" hidden="false" customHeight="false" outlineLevel="0" collapsed="false">
      <c r="A224" s="33" t="n">
        <f aca="false">A223</f>
        <v>45485</v>
      </c>
      <c r="B224" s="34" t="s">
        <v>100</v>
      </c>
      <c r="C224" s="40" t="s">
        <v>30</v>
      </c>
      <c r="D224" s="40" t="s">
        <v>113</v>
      </c>
      <c r="E224" s="40" t="n">
        <v>13</v>
      </c>
      <c r="F224" s="41" t="s">
        <v>111</v>
      </c>
      <c r="G224" s="37" t="n">
        <v>0.135</v>
      </c>
      <c r="H224" s="37" t="n">
        <f aca="false">G224-I224</f>
        <v>0.109</v>
      </c>
      <c r="I224" s="37" t="n">
        <f aca="false">E224*0.002</f>
        <v>0.026</v>
      </c>
      <c r="J224" s="34" t="s">
        <v>102</v>
      </c>
      <c r="K224" s="34" t="s">
        <v>103</v>
      </c>
      <c r="L224" s="34" t="s">
        <v>104</v>
      </c>
    </row>
    <row r="225" customFormat="false" ht="24.55" hidden="false" customHeight="false" outlineLevel="0" collapsed="false">
      <c r="A225" s="33" t="n">
        <v>45499</v>
      </c>
      <c r="B225" s="34" t="s">
        <v>100</v>
      </c>
      <c r="C225" s="34" t="s">
        <v>30</v>
      </c>
      <c r="D225" s="35" t="s">
        <v>47</v>
      </c>
      <c r="E225" s="36" t="n">
        <v>60</v>
      </c>
      <c r="F225" s="19" t="s">
        <v>101</v>
      </c>
      <c r="G225" s="37" t="n">
        <f aca="false">E225</f>
        <v>60</v>
      </c>
      <c r="H225" s="37" t="n">
        <f aca="false">G225-I225</f>
        <v>0</v>
      </c>
      <c r="I225" s="37" t="n">
        <f aca="false">G225</f>
        <v>60</v>
      </c>
      <c r="J225" s="34" t="s">
        <v>102</v>
      </c>
      <c r="K225" s="34" t="s">
        <v>103</v>
      </c>
      <c r="L225" s="34" t="s">
        <v>104</v>
      </c>
    </row>
    <row r="226" customFormat="false" ht="24.55" hidden="false" customHeight="false" outlineLevel="0" collapsed="false">
      <c r="A226" s="33" t="n">
        <f aca="false">A225</f>
        <v>45499</v>
      </c>
      <c r="B226" s="34" t="s">
        <v>105</v>
      </c>
      <c r="C226" s="34" t="s">
        <v>16</v>
      </c>
      <c r="D226" s="38" t="s">
        <v>106</v>
      </c>
      <c r="E226" s="39" t="n">
        <v>87</v>
      </c>
      <c r="F226" s="19" t="s">
        <v>107</v>
      </c>
      <c r="G226" s="37" t="n">
        <v>1</v>
      </c>
      <c r="H226" s="37" t="n">
        <f aca="false">G226-I226</f>
        <v>0.13</v>
      </c>
      <c r="I226" s="37" t="n">
        <f aca="false">E226*0.01</f>
        <v>0.87</v>
      </c>
      <c r="J226" s="34" t="s">
        <v>108</v>
      </c>
      <c r="K226" s="34" t="s">
        <v>103</v>
      </c>
      <c r="L226" s="34" t="s">
        <v>104</v>
      </c>
    </row>
    <row r="227" customFormat="false" ht="24.55" hidden="false" customHeight="false" outlineLevel="0" collapsed="false">
      <c r="A227" s="33" t="n">
        <f aca="false">A226</f>
        <v>45499</v>
      </c>
      <c r="B227" s="34" t="s">
        <v>109</v>
      </c>
      <c r="C227" s="38" t="s">
        <v>13</v>
      </c>
      <c r="D227" s="38" t="s">
        <v>106</v>
      </c>
      <c r="E227" s="39" t="n">
        <v>36</v>
      </c>
      <c r="F227" s="19" t="s">
        <v>107</v>
      </c>
      <c r="G227" s="37" t="n">
        <v>0.4</v>
      </c>
      <c r="H227" s="37" t="n">
        <f aca="false">G227-I227</f>
        <v>0.04</v>
      </c>
      <c r="I227" s="37" t="n">
        <f aca="false">E227*0.01</f>
        <v>0.36</v>
      </c>
      <c r="J227" s="34" t="s">
        <v>108</v>
      </c>
      <c r="K227" s="34" t="s">
        <v>103</v>
      </c>
      <c r="L227" s="34" t="s">
        <v>104</v>
      </c>
    </row>
    <row r="228" customFormat="false" ht="24.55" hidden="false" customHeight="false" outlineLevel="0" collapsed="false">
      <c r="A228" s="33" t="n">
        <f aca="false">A227</f>
        <v>45499</v>
      </c>
      <c r="B228" s="34" t="s">
        <v>110</v>
      </c>
      <c r="C228" s="34" t="s">
        <v>30</v>
      </c>
      <c r="D228" s="38" t="s">
        <v>106</v>
      </c>
      <c r="E228" s="39" t="n">
        <v>137</v>
      </c>
      <c r="F228" s="19" t="s">
        <v>111</v>
      </c>
      <c r="G228" s="37" t="n">
        <v>0.405</v>
      </c>
      <c r="H228" s="37" t="n">
        <f aca="false">G228-I228</f>
        <v>0.131</v>
      </c>
      <c r="I228" s="37" t="n">
        <f aca="false">E228*0.002</f>
        <v>0.274</v>
      </c>
      <c r="J228" s="34" t="s">
        <v>108</v>
      </c>
      <c r="K228" s="34" t="s">
        <v>112</v>
      </c>
      <c r="L228" s="34" t="s">
        <v>104</v>
      </c>
    </row>
    <row r="229" customFormat="false" ht="24.55" hidden="false" customHeight="false" outlineLevel="0" collapsed="false">
      <c r="A229" s="33" t="n">
        <f aca="false">A228</f>
        <v>45499</v>
      </c>
      <c r="B229" s="34" t="s">
        <v>100</v>
      </c>
      <c r="C229" s="34" t="s">
        <v>30</v>
      </c>
      <c r="D229" s="36" t="s">
        <v>35</v>
      </c>
      <c r="E229" s="36" t="n">
        <v>31</v>
      </c>
      <c r="F229" s="19" t="s">
        <v>111</v>
      </c>
      <c r="G229" s="37" t="n">
        <v>0.135</v>
      </c>
      <c r="H229" s="37" t="n">
        <f aca="false">G229-I229</f>
        <v>0.073</v>
      </c>
      <c r="I229" s="37" t="n">
        <f aca="false">E229*0.002</f>
        <v>0.062</v>
      </c>
      <c r="J229" s="34" t="s">
        <v>102</v>
      </c>
      <c r="K229" s="34" t="s">
        <v>103</v>
      </c>
      <c r="L229" s="34" t="s">
        <v>104</v>
      </c>
    </row>
    <row r="230" customFormat="false" ht="24.55" hidden="false" customHeight="false" outlineLevel="0" collapsed="false">
      <c r="A230" s="33" t="n">
        <f aca="false">A229</f>
        <v>45499</v>
      </c>
      <c r="B230" s="34" t="s">
        <v>100</v>
      </c>
      <c r="C230" s="40" t="s">
        <v>30</v>
      </c>
      <c r="D230" s="40" t="s">
        <v>113</v>
      </c>
      <c r="E230" s="40" t="n">
        <v>13</v>
      </c>
      <c r="F230" s="41" t="s">
        <v>111</v>
      </c>
      <c r="G230" s="37" t="n">
        <v>0.135</v>
      </c>
      <c r="H230" s="37" t="n">
        <f aca="false">G230-I230</f>
        <v>0.109</v>
      </c>
      <c r="I230" s="37" t="n">
        <f aca="false">E230*0.002</f>
        <v>0.026</v>
      </c>
      <c r="J230" s="34" t="s">
        <v>102</v>
      </c>
      <c r="K230" s="34" t="s">
        <v>103</v>
      </c>
      <c r="L230" s="34" t="s">
        <v>104</v>
      </c>
    </row>
    <row r="231" customFormat="false" ht="24.55" hidden="false" customHeight="false" outlineLevel="0" collapsed="false">
      <c r="A231" s="33" t="n">
        <v>45516</v>
      </c>
      <c r="B231" s="34" t="s">
        <v>100</v>
      </c>
      <c r="C231" s="34" t="s">
        <v>30</v>
      </c>
      <c r="D231" s="35" t="s">
        <v>47</v>
      </c>
      <c r="E231" s="36" t="n">
        <v>60</v>
      </c>
      <c r="F231" s="19" t="s">
        <v>101</v>
      </c>
      <c r="G231" s="37" t="n">
        <f aca="false">E231</f>
        <v>60</v>
      </c>
      <c r="H231" s="37" t="n">
        <f aca="false">G231-I231</f>
        <v>0</v>
      </c>
      <c r="I231" s="37" t="n">
        <f aca="false">G231</f>
        <v>60</v>
      </c>
      <c r="J231" s="34" t="s">
        <v>102</v>
      </c>
      <c r="K231" s="34" t="s">
        <v>103</v>
      </c>
      <c r="L231" s="34" t="s">
        <v>104</v>
      </c>
    </row>
    <row r="232" customFormat="false" ht="24.55" hidden="false" customHeight="false" outlineLevel="0" collapsed="false">
      <c r="A232" s="33" t="n">
        <f aca="false">A231</f>
        <v>45516</v>
      </c>
      <c r="B232" s="34" t="s">
        <v>105</v>
      </c>
      <c r="C232" s="34" t="s">
        <v>16</v>
      </c>
      <c r="D232" s="38" t="s">
        <v>106</v>
      </c>
      <c r="E232" s="39" t="n">
        <v>87</v>
      </c>
      <c r="F232" s="19" t="s">
        <v>107</v>
      </c>
      <c r="G232" s="37" t="n">
        <v>1</v>
      </c>
      <c r="H232" s="37" t="n">
        <f aca="false">G232-I232</f>
        <v>0.13</v>
      </c>
      <c r="I232" s="37" t="n">
        <f aca="false">E232*0.01</f>
        <v>0.87</v>
      </c>
      <c r="J232" s="34" t="s">
        <v>108</v>
      </c>
      <c r="K232" s="34" t="s">
        <v>103</v>
      </c>
      <c r="L232" s="34" t="s">
        <v>104</v>
      </c>
    </row>
    <row r="233" customFormat="false" ht="24.55" hidden="false" customHeight="false" outlineLevel="0" collapsed="false">
      <c r="A233" s="33" t="n">
        <f aca="false">A232</f>
        <v>45516</v>
      </c>
      <c r="B233" s="34" t="s">
        <v>109</v>
      </c>
      <c r="C233" s="38" t="s">
        <v>13</v>
      </c>
      <c r="D233" s="38" t="s">
        <v>106</v>
      </c>
      <c r="E233" s="39" t="n">
        <v>36</v>
      </c>
      <c r="F233" s="19" t="s">
        <v>107</v>
      </c>
      <c r="G233" s="37" t="n">
        <v>0.4</v>
      </c>
      <c r="H233" s="37" t="n">
        <f aca="false">G233-I233</f>
        <v>0.04</v>
      </c>
      <c r="I233" s="37" t="n">
        <f aca="false">E233*0.01</f>
        <v>0.36</v>
      </c>
      <c r="J233" s="34" t="s">
        <v>108</v>
      </c>
      <c r="K233" s="34" t="s">
        <v>103</v>
      </c>
      <c r="L233" s="34" t="s">
        <v>104</v>
      </c>
    </row>
    <row r="234" customFormat="false" ht="24.55" hidden="false" customHeight="false" outlineLevel="0" collapsed="false">
      <c r="A234" s="33" t="n">
        <f aca="false">A233</f>
        <v>45516</v>
      </c>
      <c r="B234" s="34" t="s">
        <v>110</v>
      </c>
      <c r="C234" s="34" t="s">
        <v>30</v>
      </c>
      <c r="D234" s="38" t="s">
        <v>106</v>
      </c>
      <c r="E234" s="39" t="n">
        <v>137</v>
      </c>
      <c r="F234" s="19" t="s">
        <v>111</v>
      </c>
      <c r="G234" s="37" t="n">
        <v>0.405</v>
      </c>
      <c r="H234" s="37" t="n">
        <f aca="false">G234-I234</f>
        <v>0.131</v>
      </c>
      <c r="I234" s="37" t="n">
        <f aca="false">E234*0.002</f>
        <v>0.274</v>
      </c>
      <c r="J234" s="34" t="s">
        <v>108</v>
      </c>
      <c r="K234" s="34" t="s">
        <v>112</v>
      </c>
      <c r="L234" s="34" t="s">
        <v>104</v>
      </c>
    </row>
    <row r="235" customFormat="false" ht="24.55" hidden="false" customHeight="false" outlineLevel="0" collapsed="false">
      <c r="A235" s="33" t="n">
        <f aca="false">A234</f>
        <v>45516</v>
      </c>
      <c r="B235" s="34" t="s">
        <v>100</v>
      </c>
      <c r="C235" s="34" t="s">
        <v>30</v>
      </c>
      <c r="D235" s="36" t="s">
        <v>35</v>
      </c>
      <c r="E235" s="36" t="n">
        <v>31</v>
      </c>
      <c r="F235" s="19" t="s">
        <v>111</v>
      </c>
      <c r="G235" s="37" t="n">
        <v>0.135</v>
      </c>
      <c r="H235" s="37" t="n">
        <f aca="false">G235-I235</f>
        <v>0.073</v>
      </c>
      <c r="I235" s="37" t="n">
        <f aca="false">E235*0.002</f>
        <v>0.062</v>
      </c>
      <c r="J235" s="34" t="s">
        <v>102</v>
      </c>
      <c r="K235" s="34" t="s">
        <v>103</v>
      </c>
      <c r="L235" s="34" t="s">
        <v>104</v>
      </c>
    </row>
    <row r="236" customFormat="false" ht="24.55" hidden="false" customHeight="false" outlineLevel="0" collapsed="false">
      <c r="A236" s="33" t="n">
        <f aca="false">A235</f>
        <v>45516</v>
      </c>
      <c r="B236" s="34" t="s">
        <v>100</v>
      </c>
      <c r="C236" s="40" t="s">
        <v>30</v>
      </c>
      <c r="D236" s="40" t="s">
        <v>113</v>
      </c>
      <c r="E236" s="40" t="n">
        <v>13</v>
      </c>
      <c r="F236" s="41" t="s">
        <v>111</v>
      </c>
      <c r="G236" s="37" t="n">
        <v>0.135</v>
      </c>
      <c r="H236" s="37" t="n">
        <f aca="false">G236-I236</f>
        <v>0.109</v>
      </c>
      <c r="I236" s="37" t="n">
        <f aca="false">E236*0.002</f>
        <v>0.026</v>
      </c>
      <c r="J236" s="34" t="s">
        <v>102</v>
      </c>
      <c r="K236" s="34" t="s">
        <v>103</v>
      </c>
      <c r="L236" s="34" t="s">
        <v>104</v>
      </c>
    </row>
    <row r="237" customFormat="false" ht="24.55" hidden="false" customHeight="false" outlineLevel="0" collapsed="false">
      <c r="A237" s="33" t="n">
        <v>45530</v>
      </c>
      <c r="B237" s="34" t="s">
        <v>100</v>
      </c>
      <c r="C237" s="34" t="s">
        <v>30</v>
      </c>
      <c r="D237" s="35" t="s">
        <v>47</v>
      </c>
      <c r="E237" s="36" t="n">
        <v>60</v>
      </c>
      <c r="F237" s="19" t="s">
        <v>101</v>
      </c>
      <c r="G237" s="37" t="n">
        <f aca="false">E237</f>
        <v>60</v>
      </c>
      <c r="H237" s="37" t="n">
        <f aca="false">G237-I237</f>
        <v>0</v>
      </c>
      <c r="I237" s="37" t="n">
        <f aca="false">G237</f>
        <v>60</v>
      </c>
      <c r="J237" s="34" t="s">
        <v>102</v>
      </c>
      <c r="K237" s="34" t="s">
        <v>103</v>
      </c>
      <c r="L237" s="34" t="s">
        <v>104</v>
      </c>
    </row>
    <row r="238" customFormat="false" ht="24.55" hidden="false" customHeight="false" outlineLevel="0" collapsed="false">
      <c r="A238" s="33" t="n">
        <f aca="false">A237</f>
        <v>45530</v>
      </c>
      <c r="B238" s="34" t="s">
        <v>105</v>
      </c>
      <c r="C238" s="34" t="s">
        <v>16</v>
      </c>
      <c r="D238" s="38" t="s">
        <v>106</v>
      </c>
      <c r="E238" s="39" t="n">
        <v>87</v>
      </c>
      <c r="F238" s="19" t="s">
        <v>107</v>
      </c>
      <c r="G238" s="37" t="n">
        <v>1</v>
      </c>
      <c r="H238" s="37" t="n">
        <f aca="false">G238-I238</f>
        <v>0.13</v>
      </c>
      <c r="I238" s="37" t="n">
        <f aca="false">E238*0.01</f>
        <v>0.87</v>
      </c>
      <c r="J238" s="34" t="s">
        <v>108</v>
      </c>
      <c r="K238" s="34" t="s">
        <v>103</v>
      </c>
      <c r="L238" s="34" t="s">
        <v>104</v>
      </c>
    </row>
    <row r="239" customFormat="false" ht="24.55" hidden="false" customHeight="false" outlineLevel="0" collapsed="false">
      <c r="A239" s="33" t="n">
        <f aca="false">A238</f>
        <v>45530</v>
      </c>
      <c r="B239" s="34" t="s">
        <v>109</v>
      </c>
      <c r="C239" s="38" t="s">
        <v>13</v>
      </c>
      <c r="D239" s="38" t="s">
        <v>106</v>
      </c>
      <c r="E239" s="39" t="n">
        <v>36</v>
      </c>
      <c r="F239" s="19" t="s">
        <v>107</v>
      </c>
      <c r="G239" s="37" t="n">
        <v>0.4</v>
      </c>
      <c r="H239" s="37" t="n">
        <f aca="false">G239-I239</f>
        <v>0.04</v>
      </c>
      <c r="I239" s="37" t="n">
        <f aca="false">E239*0.01</f>
        <v>0.36</v>
      </c>
      <c r="J239" s="34" t="s">
        <v>108</v>
      </c>
      <c r="K239" s="34" t="s">
        <v>103</v>
      </c>
      <c r="L239" s="34" t="s">
        <v>104</v>
      </c>
    </row>
    <row r="240" customFormat="false" ht="24.55" hidden="false" customHeight="false" outlineLevel="0" collapsed="false">
      <c r="A240" s="33" t="n">
        <f aca="false">A239</f>
        <v>45530</v>
      </c>
      <c r="B240" s="34" t="s">
        <v>110</v>
      </c>
      <c r="C240" s="34" t="s">
        <v>30</v>
      </c>
      <c r="D240" s="38" t="s">
        <v>106</v>
      </c>
      <c r="E240" s="39" t="n">
        <v>137</v>
      </c>
      <c r="F240" s="19" t="s">
        <v>111</v>
      </c>
      <c r="G240" s="37" t="n">
        <v>0.405</v>
      </c>
      <c r="H240" s="37" t="n">
        <f aca="false">G240-I240</f>
        <v>0.131</v>
      </c>
      <c r="I240" s="37" t="n">
        <f aca="false">E240*0.002</f>
        <v>0.274</v>
      </c>
      <c r="J240" s="34" t="s">
        <v>108</v>
      </c>
      <c r="K240" s="34" t="s">
        <v>112</v>
      </c>
      <c r="L240" s="34" t="s">
        <v>104</v>
      </c>
    </row>
    <row r="241" customFormat="false" ht="24.55" hidden="false" customHeight="false" outlineLevel="0" collapsed="false">
      <c r="A241" s="33" t="n">
        <f aca="false">A240</f>
        <v>45530</v>
      </c>
      <c r="B241" s="34" t="s">
        <v>100</v>
      </c>
      <c r="C241" s="34" t="s">
        <v>30</v>
      </c>
      <c r="D241" s="36" t="s">
        <v>35</v>
      </c>
      <c r="E241" s="36" t="n">
        <v>31</v>
      </c>
      <c r="F241" s="19" t="s">
        <v>111</v>
      </c>
      <c r="G241" s="37" t="n">
        <v>0.135</v>
      </c>
      <c r="H241" s="37" t="n">
        <f aca="false">G241-I241</f>
        <v>0.073</v>
      </c>
      <c r="I241" s="37" t="n">
        <f aca="false">E241*0.002</f>
        <v>0.062</v>
      </c>
      <c r="J241" s="34" t="s">
        <v>102</v>
      </c>
      <c r="K241" s="34" t="s">
        <v>103</v>
      </c>
      <c r="L241" s="34" t="s">
        <v>104</v>
      </c>
    </row>
    <row r="242" customFormat="false" ht="24.55" hidden="false" customHeight="false" outlineLevel="0" collapsed="false">
      <c r="A242" s="33" t="n">
        <f aca="false">A241</f>
        <v>45530</v>
      </c>
      <c r="B242" s="34" t="s">
        <v>100</v>
      </c>
      <c r="C242" s="40" t="s">
        <v>30</v>
      </c>
      <c r="D242" s="40" t="s">
        <v>113</v>
      </c>
      <c r="E242" s="40" t="n">
        <v>13</v>
      </c>
      <c r="F242" s="41" t="s">
        <v>111</v>
      </c>
      <c r="G242" s="37" t="n">
        <v>0.135</v>
      </c>
      <c r="H242" s="37" t="n">
        <f aca="false">G242-I242</f>
        <v>0.109</v>
      </c>
      <c r="I242" s="37" t="n">
        <f aca="false">E242*0.002</f>
        <v>0.026</v>
      </c>
      <c r="J242" s="34" t="s">
        <v>102</v>
      </c>
      <c r="K242" s="34" t="s">
        <v>103</v>
      </c>
      <c r="L242" s="34" t="s">
        <v>104</v>
      </c>
    </row>
    <row r="243" customFormat="false" ht="23.85" hidden="false" customHeight="false" outlineLevel="0" collapsed="false">
      <c r="A243" s="33" t="n">
        <v>45548</v>
      </c>
      <c r="B243" s="34" t="s">
        <v>100</v>
      </c>
      <c r="C243" s="34" t="s">
        <v>30</v>
      </c>
      <c r="D243" s="35" t="s">
        <v>47</v>
      </c>
      <c r="E243" s="36" t="n">
        <v>60</v>
      </c>
      <c r="F243" s="19" t="s">
        <v>101</v>
      </c>
      <c r="G243" s="37" t="n">
        <f aca="false">E243</f>
        <v>60</v>
      </c>
      <c r="H243" s="37" t="n">
        <f aca="false">G243-I243</f>
        <v>0</v>
      </c>
      <c r="I243" s="37" t="n">
        <f aca="false">G243</f>
        <v>60</v>
      </c>
      <c r="J243" s="34" t="s">
        <v>102</v>
      </c>
      <c r="K243" s="34" t="s">
        <v>103</v>
      </c>
      <c r="L243" s="34" t="s">
        <v>114</v>
      </c>
    </row>
    <row r="244" customFormat="false" ht="23.85" hidden="false" customHeight="false" outlineLevel="0" collapsed="false">
      <c r="A244" s="33" t="n">
        <f aca="false">A243</f>
        <v>45548</v>
      </c>
      <c r="B244" s="34" t="s">
        <v>105</v>
      </c>
      <c r="C244" s="34" t="s">
        <v>16</v>
      </c>
      <c r="D244" s="38" t="s">
        <v>106</v>
      </c>
      <c r="E244" s="39" t="n">
        <v>87</v>
      </c>
      <c r="F244" s="19" t="s">
        <v>107</v>
      </c>
      <c r="G244" s="37" t="n">
        <v>1</v>
      </c>
      <c r="H244" s="37" t="n">
        <f aca="false">G244-I244</f>
        <v>0.13</v>
      </c>
      <c r="I244" s="37" t="n">
        <f aca="false">E244*0.01</f>
        <v>0.87</v>
      </c>
      <c r="J244" s="34" t="s">
        <v>108</v>
      </c>
      <c r="K244" s="34" t="s">
        <v>103</v>
      </c>
      <c r="L244" s="34" t="s">
        <v>114</v>
      </c>
    </row>
    <row r="245" customFormat="false" ht="23.85" hidden="false" customHeight="false" outlineLevel="0" collapsed="false">
      <c r="A245" s="33" t="n">
        <f aca="false">A244</f>
        <v>45548</v>
      </c>
      <c r="B245" s="34" t="s">
        <v>109</v>
      </c>
      <c r="C245" s="38" t="s">
        <v>13</v>
      </c>
      <c r="D245" s="38" t="s">
        <v>106</v>
      </c>
      <c r="E245" s="39" t="n">
        <v>36</v>
      </c>
      <c r="F245" s="19" t="s">
        <v>107</v>
      </c>
      <c r="G245" s="37" t="n">
        <v>0.4</v>
      </c>
      <c r="H245" s="37" t="n">
        <f aca="false">G245-I245</f>
        <v>0.04</v>
      </c>
      <c r="I245" s="37" t="n">
        <f aca="false">E245*0.01</f>
        <v>0.36</v>
      </c>
      <c r="J245" s="34" t="s">
        <v>108</v>
      </c>
      <c r="K245" s="34" t="s">
        <v>103</v>
      </c>
      <c r="L245" s="34" t="s">
        <v>114</v>
      </c>
    </row>
    <row r="246" customFormat="false" ht="23.85" hidden="false" customHeight="false" outlineLevel="0" collapsed="false">
      <c r="A246" s="33" t="n">
        <f aca="false">A245</f>
        <v>45548</v>
      </c>
      <c r="B246" s="34" t="s">
        <v>110</v>
      </c>
      <c r="C246" s="34" t="s">
        <v>30</v>
      </c>
      <c r="D246" s="38" t="s">
        <v>106</v>
      </c>
      <c r="E246" s="39" t="n">
        <v>137</v>
      </c>
      <c r="F246" s="19" t="s">
        <v>115</v>
      </c>
      <c r="G246" s="37" t="n">
        <v>0.405</v>
      </c>
      <c r="H246" s="37" t="n">
        <f aca="false">G246-I246</f>
        <v>0.131</v>
      </c>
      <c r="I246" s="37" t="n">
        <f aca="false">E246*0.002</f>
        <v>0.274</v>
      </c>
      <c r="J246" s="34" t="s">
        <v>108</v>
      </c>
      <c r="K246" s="34" t="s">
        <v>112</v>
      </c>
      <c r="L246" s="34" t="s">
        <v>114</v>
      </c>
    </row>
    <row r="247" customFormat="false" ht="23.85" hidden="false" customHeight="false" outlineLevel="0" collapsed="false">
      <c r="A247" s="33" t="n">
        <f aca="false">A246</f>
        <v>45548</v>
      </c>
      <c r="B247" s="34" t="s">
        <v>100</v>
      </c>
      <c r="C247" s="34" t="s">
        <v>30</v>
      </c>
      <c r="D247" s="36" t="s">
        <v>35</v>
      </c>
      <c r="E247" s="36" t="n">
        <v>31</v>
      </c>
      <c r="F247" s="19" t="s">
        <v>116</v>
      </c>
      <c r="G247" s="37" t="n">
        <v>0.135</v>
      </c>
      <c r="H247" s="37" t="n">
        <f aca="false">G247-I247</f>
        <v>0.073</v>
      </c>
      <c r="I247" s="37" t="n">
        <f aca="false">E247*0.002</f>
        <v>0.062</v>
      </c>
      <c r="J247" s="34" t="s">
        <v>102</v>
      </c>
      <c r="K247" s="34" t="s">
        <v>103</v>
      </c>
      <c r="L247" s="34" t="s">
        <v>114</v>
      </c>
    </row>
    <row r="248" customFormat="false" ht="23.85" hidden="false" customHeight="false" outlineLevel="0" collapsed="false">
      <c r="A248" s="33" t="n">
        <f aca="false">A247</f>
        <v>45548</v>
      </c>
      <c r="B248" s="34" t="s">
        <v>100</v>
      </c>
      <c r="C248" s="40" t="s">
        <v>30</v>
      </c>
      <c r="D248" s="40" t="s">
        <v>113</v>
      </c>
      <c r="E248" s="40" t="n">
        <v>13</v>
      </c>
      <c r="F248" s="41" t="s">
        <v>116</v>
      </c>
      <c r="G248" s="37" t="n">
        <v>0.135</v>
      </c>
      <c r="H248" s="37" t="n">
        <f aca="false">G248-I248</f>
        <v>0.109</v>
      </c>
      <c r="I248" s="37" t="n">
        <f aca="false">E248*0.002</f>
        <v>0.026</v>
      </c>
      <c r="J248" s="34" t="s">
        <v>102</v>
      </c>
      <c r="K248" s="34" t="s">
        <v>103</v>
      </c>
      <c r="L248" s="34" t="s">
        <v>114</v>
      </c>
    </row>
    <row r="249" customFormat="false" ht="23.85" hidden="false" customHeight="false" outlineLevel="0" collapsed="false">
      <c r="A249" s="33" t="n">
        <v>45562</v>
      </c>
      <c r="B249" s="34" t="s">
        <v>100</v>
      </c>
      <c r="C249" s="34" t="s">
        <v>30</v>
      </c>
      <c r="D249" s="35" t="s">
        <v>47</v>
      </c>
      <c r="E249" s="36" t="n">
        <v>60</v>
      </c>
      <c r="F249" s="19" t="s">
        <v>101</v>
      </c>
      <c r="G249" s="37" t="n">
        <f aca="false">E249</f>
        <v>60</v>
      </c>
      <c r="H249" s="37" t="n">
        <f aca="false">G249-I249</f>
        <v>0</v>
      </c>
      <c r="I249" s="37" t="n">
        <f aca="false">G249</f>
        <v>60</v>
      </c>
      <c r="J249" s="34" t="s">
        <v>102</v>
      </c>
      <c r="K249" s="34" t="s">
        <v>103</v>
      </c>
      <c r="L249" s="34" t="s">
        <v>114</v>
      </c>
    </row>
    <row r="250" customFormat="false" ht="23.85" hidden="false" customHeight="false" outlineLevel="0" collapsed="false">
      <c r="A250" s="33" t="n">
        <f aca="false">A249</f>
        <v>45562</v>
      </c>
      <c r="B250" s="34" t="s">
        <v>105</v>
      </c>
      <c r="C250" s="34" t="s">
        <v>16</v>
      </c>
      <c r="D250" s="38" t="s">
        <v>106</v>
      </c>
      <c r="E250" s="39" t="n">
        <v>87</v>
      </c>
      <c r="F250" s="19" t="s">
        <v>107</v>
      </c>
      <c r="G250" s="37" t="n">
        <v>1</v>
      </c>
      <c r="H250" s="37" t="n">
        <f aca="false">G250-I250</f>
        <v>0.13</v>
      </c>
      <c r="I250" s="37" t="n">
        <f aca="false">E250*0.01</f>
        <v>0.87</v>
      </c>
      <c r="J250" s="34" t="s">
        <v>108</v>
      </c>
      <c r="K250" s="34" t="s">
        <v>103</v>
      </c>
      <c r="L250" s="34" t="s">
        <v>114</v>
      </c>
    </row>
    <row r="251" customFormat="false" ht="23.85" hidden="false" customHeight="false" outlineLevel="0" collapsed="false">
      <c r="A251" s="33" t="n">
        <f aca="false">A250</f>
        <v>45562</v>
      </c>
      <c r="B251" s="34" t="s">
        <v>109</v>
      </c>
      <c r="C251" s="38" t="s">
        <v>13</v>
      </c>
      <c r="D251" s="38" t="s">
        <v>106</v>
      </c>
      <c r="E251" s="39" t="n">
        <v>36</v>
      </c>
      <c r="F251" s="19" t="s">
        <v>107</v>
      </c>
      <c r="G251" s="37" t="n">
        <v>0.4</v>
      </c>
      <c r="H251" s="37" t="n">
        <f aca="false">G251-I251</f>
        <v>0.04</v>
      </c>
      <c r="I251" s="37" t="n">
        <f aca="false">E251*0.01</f>
        <v>0.36</v>
      </c>
      <c r="J251" s="34" t="s">
        <v>108</v>
      </c>
      <c r="K251" s="34" t="s">
        <v>103</v>
      </c>
      <c r="L251" s="34" t="s">
        <v>114</v>
      </c>
    </row>
    <row r="252" customFormat="false" ht="23.85" hidden="false" customHeight="false" outlineLevel="0" collapsed="false">
      <c r="A252" s="33" t="n">
        <f aca="false">A251</f>
        <v>45562</v>
      </c>
      <c r="B252" s="34" t="s">
        <v>110</v>
      </c>
      <c r="C252" s="34" t="s">
        <v>30</v>
      </c>
      <c r="D252" s="38" t="s">
        <v>106</v>
      </c>
      <c r="E252" s="39" t="n">
        <v>137</v>
      </c>
      <c r="F252" s="19" t="s">
        <v>115</v>
      </c>
      <c r="G252" s="37" t="n">
        <v>0.405</v>
      </c>
      <c r="H252" s="37" t="n">
        <f aca="false">G252-I252</f>
        <v>0.131</v>
      </c>
      <c r="I252" s="37" t="n">
        <f aca="false">E252*0.002</f>
        <v>0.274</v>
      </c>
      <c r="J252" s="34" t="s">
        <v>108</v>
      </c>
      <c r="K252" s="34" t="s">
        <v>112</v>
      </c>
      <c r="L252" s="34" t="s">
        <v>114</v>
      </c>
    </row>
    <row r="253" customFormat="false" ht="23.85" hidden="false" customHeight="false" outlineLevel="0" collapsed="false">
      <c r="A253" s="33" t="n">
        <f aca="false">A252</f>
        <v>45562</v>
      </c>
      <c r="B253" s="34" t="s">
        <v>100</v>
      </c>
      <c r="C253" s="34" t="s">
        <v>30</v>
      </c>
      <c r="D253" s="36" t="s">
        <v>35</v>
      </c>
      <c r="E253" s="36" t="n">
        <v>31</v>
      </c>
      <c r="F253" s="19" t="s">
        <v>116</v>
      </c>
      <c r="G253" s="37" t="n">
        <v>0.135</v>
      </c>
      <c r="H253" s="37" t="n">
        <f aca="false">G253-I253</f>
        <v>0.073</v>
      </c>
      <c r="I253" s="37" t="n">
        <f aca="false">E253*0.002</f>
        <v>0.062</v>
      </c>
      <c r="J253" s="34" t="s">
        <v>102</v>
      </c>
      <c r="K253" s="34" t="s">
        <v>103</v>
      </c>
      <c r="L253" s="34" t="s">
        <v>114</v>
      </c>
    </row>
    <row r="254" customFormat="false" ht="23.85" hidden="false" customHeight="false" outlineLevel="0" collapsed="false">
      <c r="A254" s="33" t="n">
        <f aca="false">A253</f>
        <v>45562</v>
      </c>
      <c r="B254" s="34" t="s">
        <v>100</v>
      </c>
      <c r="C254" s="40" t="s">
        <v>30</v>
      </c>
      <c r="D254" s="40" t="s">
        <v>113</v>
      </c>
      <c r="E254" s="40" t="n">
        <v>13</v>
      </c>
      <c r="F254" s="41" t="s">
        <v>116</v>
      </c>
      <c r="G254" s="37" t="n">
        <v>0.135</v>
      </c>
      <c r="H254" s="37" t="n">
        <f aca="false">G254-I254</f>
        <v>0.109</v>
      </c>
      <c r="I254" s="37" t="n">
        <f aca="false">E254*0.002</f>
        <v>0.026</v>
      </c>
      <c r="J254" s="34" t="s">
        <v>102</v>
      </c>
      <c r="K254" s="34" t="s">
        <v>103</v>
      </c>
      <c r="L254" s="34" t="s">
        <v>114</v>
      </c>
    </row>
    <row r="255" customFormat="false" ht="23.85" hidden="false" customHeight="false" outlineLevel="0" collapsed="false">
      <c r="A255" s="33" t="n">
        <v>45579</v>
      </c>
      <c r="B255" s="34" t="s">
        <v>100</v>
      </c>
      <c r="C255" s="34" t="s">
        <v>30</v>
      </c>
      <c r="D255" s="35" t="s">
        <v>47</v>
      </c>
      <c r="E255" s="36" t="n">
        <v>60</v>
      </c>
      <c r="F255" s="19" t="s">
        <v>101</v>
      </c>
      <c r="G255" s="37" t="n">
        <f aca="false">E255</f>
        <v>60</v>
      </c>
      <c r="H255" s="37" t="n">
        <f aca="false">G255-I255</f>
        <v>0</v>
      </c>
      <c r="I255" s="37" t="n">
        <f aca="false">G255</f>
        <v>60</v>
      </c>
      <c r="J255" s="34" t="s">
        <v>102</v>
      </c>
      <c r="K255" s="34" t="s">
        <v>103</v>
      </c>
      <c r="L255" s="34" t="s">
        <v>114</v>
      </c>
    </row>
    <row r="256" customFormat="false" ht="23.85" hidden="false" customHeight="false" outlineLevel="0" collapsed="false">
      <c r="A256" s="33" t="n">
        <f aca="false">A255</f>
        <v>45579</v>
      </c>
      <c r="B256" s="34" t="s">
        <v>105</v>
      </c>
      <c r="C256" s="34" t="s">
        <v>16</v>
      </c>
      <c r="D256" s="38" t="s">
        <v>106</v>
      </c>
      <c r="E256" s="39" t="n">
        <v>87</v>
      </c>
      <c r="F256" s="19" t="s">
        <v>107</v>
      </c>
      <c r="G256" s="37" t="n">
        <v>1</v>
      </c>
      <c r="H256" s="37" t="n">
        <f aca="false">G256-I256</f>
        <v>0.13</v>
      </c>
      <c r="I256" s="37" t="n">
        <f aca="false">E256*0.01</f>
        <v>0.87</v>
      </c>
      <c r="J256" s="34" t="s">
        <v>108</v>
      </c>
      <c r="K256" s="34" t="s">
        <v>103</v>
      </c>
      <c r="L256" s="34" t="s">
        <v>114</v>
      </c>
    </row>
    <row r="257" customFormat="false" ht="23.85" hidden="false" customHeight="false" outlineLevel="0" collapsed="false">
      <c r="A257" s="33" t="n">
        <f aca="false">A256</f>
        <v>45579</v>
      </c>
      <c r="B257" s="34" t="s">
        <v>109</v>
      </c>
      <c r="C257" s="38" t="s">
        <v>13</v>
      </c>
      <c r="D257" s="38" t="s">
        <v>106</v>
      </c>
      <c r="E257" s="39" t="n">
        <v>36</v>
      </c>
      <c r="F257" s="19" t="s">
        <v>107</v>
      </c>
      <c r="G257" s="37" t="n">
        <v>0.4</v>
      </c>
      <c r="H257" s="37" t="n">
        <f aca="false">G257-I257</f>
        <v>0.04</v>
      </c>
      <c r="I257" s="37" t="n">
        <f aca="false">E257*0.01</f>
        <v>0.36</v>
      </c>
      <c r="J257" s="34" t="s">
        <v>108</v>
      </c>
      <c r="K257" s="34" t="s">
        <v>103</v>
      </c>
      <c r="L257" s="34" t="s">
        <v>114</v>
      </c>
    </row>
    <row r="258" customFormat="false" ht="12.8" hidden="false" customHeight="false" outlineLevel="0" collapsed="false">
      <c r="A258" s="33" t="n">
        <f aca="false">A257</f>
        <v>45579</v>
      </c>
      <c r="B258" s="34" t="s">
        <v>110</v>
      </c>
      <c r="C258" s="34" t="s">
        <v>30</v>
      </c>
      <c r="D258" s="38" t="s">
        <v>106</v>
      </c>
      <c r="E258" s="39" t="n">
        <v>137</v>
      </c>
      <c r="F258" s="19" t="s">
        <v>115</v>
      </c>
      <c r="G258" s="37" t="n">
        <v>0.405</v>
      </c>
      <c r="H258" s="37" t="n">
        <f aca="false">G258-I258</f>
        <v>0.131</v>
      </c>
      <c r="I258" s="37" t="n">
        <f aca="false">E258*0.002</f>
        <v>0.274</v>
      </c>
      <c r="J258" s="34" t="s">
        <v>108</v>
      </c>
      <c r="K258" s="34" t="s">
        <v>112</v>
      </c>
      <c r="L258" s="34" t="s">
        <v>114</v>
      </c>
    </row>
    <row r="259" customFormat="false" ht="23.85" hidden="false" customHeight="false" outlineLevel="0" collapsed="false">
      <c r="A259" s="33" t="n">
        <f aca="false">A258</f>
        <v>45579</v>
      </c>
      <c r="B259" s="34" t="s">
        <v>100</v>
      </c>
      <c r="C259" s="34" t="s">
        <v>30</v>
      </c>
      <c r="D259" s="36" t="s">
        <v>35</v>
      </c>
      <c r="E259" s="36" t="n">
        <v>31</v>
      </c>
      <c r="F259" s="19" t="s">
        <v>116</v>
      </c>
      <c r="G259" s="37" t="n">
        <v>0.135</v>
      </c>
      <c r="H259" s="37" t="n">
        <f aca="false">G259-I259</f>
        <v>0.073</v>
      </c>
      <c r="I259" s="37" t="n">
        <f aca="false">E259*0.002</f>
        <v>0.062</v>
      </c>
      <c r="J259" s="34" t="s">
        <v>102</v>
      </c>
      <c r="K259" s="34" t="s">
        <v>103</v>
      </c>
      <c r="L259" s="34" t="s">
        <v>114</v>
      </c>
    </row>
    <row r="260" customFormat="false" ht="23.85" hidden="false" customHeight="false" outlineLevel="0" collapsed="false">
      <c r="A260" s="33" t="n">
        <f aca="false">A259</f>
        <v>45579</v>
      </c>
      <c r="B260" s="34" t="s">
        <v>100</v>
      </c>
      <c r="C260" s="40" t="s">
        <v>30</v>
      </c>
      <c r="D260" s="40" t="s">
        <v>113</v>
      </c>
      <c r="E260" s="40" t="n">
        <v>13</v>
      </c>
      <c r="F260" s="41" t="s">
        <v>116</v>
      </c>
      <c r="G260" s="37" t="n">
        <v>0.135</v>
      </c>
      <c r="H260" s="37" t="n">
        <f aca="false">G260-I260</f>
        <v>0.109</v>
      </c>
      <c r="I260" s="37" t="n">
        <f aca="false">E260*0.002</f>
        <v>0.026</v>
      </c>
      <c r="J260" s="34" t="s">
        <v>102</v>
      </c>
      <c r="K260" s="34" t="s">
        <v>103</v>
      </c>
      <c r="L260" s="34" t="s">
        <v>114</v>
      </c>
    </row>
    <row r="261" customFormat="false" ht="23.85" hidden="false" customHeight="false" outlineLevel="0" collapsed="false">
      <c r="A261" s="33" t="n">
        <v>45593</v>
      </c>
      <c r="B261" s="34" t="s">
        <v>100</v>
      </c>
      <c r="C261" s="34" t="s">
        <v>30</v>
      </c>
      <c r="D261" s="35" t="s">
        <v>47</v>
      </c>
      <c r="E261" s="36" t="n">
        <v>60</v>
      </c>
      <c r="F261" s="19" t="s">
        <v>101</v>
      </c>
      <c r="G261" s="37" t="n">
        <f aca="false">E261</f>
        <v>60</v>
      </c>
      <c r="H261" s="37" t="n">
        <f aca="false">G261-I261</f>
        <v>0</v>
      </c>
      <c r="I261" s="37" t="n">
        <f aca="false">G261</f>
        <v>60</v>
      </c>
      <c r="J261" s="34" t="s">
        <v>102</v>
      </c>
      <c r="K261" s="34" t="s">
        <v>103</v>
      </c>
      <c r="L261" s="34" t="s">
        <v>114</v>
      </c>
    </row>
    <row r="262" customFormat="false" ht="23.85" hidden="false" customHeight="false" outlineLevel="0" collapsed="false">
      <c r="A262" s="33" t="n">
        <f aca="false">A261</f>
        <v>45593</v>
      </c>
      <c r="B262" s="34" t="s">
        <v>105</v>
      </c>
      <c r="C262" s="34" t="s">
        <v>16</v>
      </c>
      <c r="D262" s="38" t="s">
        <v>106</v>
      </c>
      <c r="E262" s="39" t="n">
        <v>87</v>
      </c>
      <c r="F262" s="19" t="s">
        <v>107</v>
      </c>
      <c r="G262" s="37" t="n">
        <v>1</v>
      </c>
      <c r="H262" s="37" t="n">
        <f aca="false">G262-I262</f>
        <v>0.13</v>
      </c>
      <c r="I262" s="37" t="n">
        <f aca="false">E262*0.01</f>
        <v>0.87</v>
      </c>
      <c r="J262" s="34" t="s">
        <v>108</v>
      </c>
      <c r="K262" s="34" t="s">
        <v>103</v>
      </c>
      <c r="L262" s="34" t="s">
        <v>114</v>
      </c>
    </row>
    <row r="263" customFormat="false" ht="23.85" hidden="false" customHeight="false" outlineLevel="0" collapsed="false">
      <c r="A263" s="33" t="n">
        <f aca="false">A262</f>
        <v>45593</v>
      </c>
      <c r="B263" s="34" t="s">
        <v>109</v>
      </c>
      <c r="C263" s="38" t="s">
        <v>13</v>
      </c>
      <c r="D263" s="38" t="s">
        <v>106</v>
      </c>
      <c r="E263" s="39" t="n">
        <v>36</v>
      </c>
      <c r="F263" s="19" t="s">
        <v>107</v>
      </c>
      <c r="G263" s="37" t="n">
        <v>0.4</v>
      </c>
      <c r="H263" s="37" t="n">
        <f aca="false">G263-I263</f>
        <v>0.04</v>
      </c>
      <c r="I263" s="37" t="n">
        <f aca="false">E263*0.01</f>
        <v>0.36</v>
      </c>
      <c r="J263" s="34" t="s">
        <v>108</v>
      </c>
      <c r="K263" s="34" t="s">
        <v>103</v>
      </c>
      <c r="L263" s="34" t="s">
        <v>114</v>
      </c>
    </row>
    <row r="264" customFormat="false" ht="12.8" hidden="false" customHeight="false" outlineLevel="0" collapsed="false">
      <c r="A264" s="33" t="n">
        <f aca="false">A263</f>
        <v>45593</v>
      </c>
      <c r="B264" s="34" t="s">
        <v>110</v>
      </c>
      <c r="C264" s="34" t="s">
        <v>30</v>
      </c>
      <c r="D264" s="38" t="s">
        <v>106</v>
      </c>
      <c r="E264" s="39" t="n">
        <v>137</v>
      </c>
      <c r="F264" s="19" t="s">
        <v>115</v>
      </c>
      <c r="G264" s="37" t="n">
        <v>0.405</v>
      </c>
      <c r="H264" s="37" t="n">
        <f aca="false">G264-I264</f>
        <v>0.131</v>
      </c>
      <c r="I264" s="37" t="n">
        <f aca="false">E264*0.002</f>
        <v>0.274</v>
      </c>
      <c r="J264" s="34" t="s">
        <v>108</v>
      </c>
      <c r="K264" s="34" t="s">
        <v>112</v>
      </c>
      <c r="L264" s="34" t="s">
        <v>114</v>
      </c>
    </row>
    <row r="265" customFormat="false" ht="23.85" hidden="false" customHeight="false" outlineLevel="0" collapsed="false">
      <c r="A265" s="33" t="n">
        <f aca="false">A264</f>
        <v>45593</v>
      </c>
      <c r="B265" s="34" t="s">
        <v>100</v>
      </c>
      <c r="C265" s="34" t="s">
        <v>30</v>
      </c>
      <c r="D265" s="36" t="s">
        <v>35</v>
      </c>
      <c r="E265" s="36" t="n">
        <v>31</v>
      </c>
      <c r="F265" s="19" t="s">
        <v>116</v>
      </c>
      <c r="G265" s="37" t="n">
        <v>0.135</v>
      </c>
      <c r="H265" s="37" t="n">
        <f aca="false">G265-I265</f>
        <v>0.073</v>
      </c>
      <c r="I265" s="37" t="n">
        <f aca="false">E265*0.002</f>
        <v>0.062</v>
      </c>
      <c r="J265" s="34" t="s">
        <v>102</v>
      </c>
      <c r="K265" s="34" t="s">
        <v>103</v>
      </c>
      <c r="L265" s="34" t="s">
        <v>114</v>
      </c>
    </row>
    <row r="266" customFormat="false" ht="23.85" hidden="false" customHeight="false" outlineLevel="0" collapsed="false">
      <c r="A266" s="33" t="n">
        <f aca="false">A265</f>
        <v>45593</v>
      </c>
      <c r="B266" s="34" t="s">
        <v>100</v>
      </c>
      <c r="C266" s="40" t="s">
        <v>30</v>
      </c>
      <c r="D266" s="40" t="s">
        <v>113</v>
      </c>
      <c r="E266" s="40" t="n">
        <v>13</v>
      </c>
      <c r="F266" s="41" t="s">
        <v>116</v>
      </c>
      <c r="G266" s="37" t="n">
        <v>0.135</v>
      </c>
      <c r="H266" s="37" t="n">
        <f aca="false">G266-I266</f>
        <v>0.109</v>
      </c>
      <c r="I266" s="37" t="n">
        <f aca="false">E266*0.002</f>
        <v>0.026</v>
      </c>
      <c r="J266" s="34" t="s">
        <v>102</v>
      </c>
      <c r="K266" s="34" t="s">
        <v>103</v>
      </c>
      <c r="L266" s="34" t="s">
        <v>114</v>
      </c>
    </row>
    <row r="267" customFormat="false" ht="24.55" hidden="false" customHeight="false" outlineLevel="0" collapsed="false">
      <c r="A267" s="33" t="n">
        <v>45609</v>
      </c>
      <c r="B267" s="34" t="s">
        <v>100</v>
      </c>
      <c r="C267" s="34" t="s">
        <v>30</v>
      </c>
      <c r="D267" s="35" t="s">
        <v>47</v>
      </c>
      <c r="E267" s="36" t="n">
        <v>60</v>
      </c>
      <c r="F267" s="19" t="s">
        <v>101</v>
      </c>
      <c r="G267" s="37" t="n">
        <f aca="false">E267</f>
        <v>60</v>
      </c>
      <c r="H267" s="37" t="n">
        <f aca="false">G267-I267</f>
        <v>0</v>
      </c>
      <c r="I267" s="37" t="n">
        <f aca="false">G267</f>
        <v>60</v>
      </c>
      <c r="J267" s="34" t="s">
        <v>102</v>
      </c>
      <c r="K267" s="34" t="s">
        <v>103</v>
      </c>
      <c r="L267" s="34" t="s">
        <v>114</v>
      </c>
    </row>
    <row r="268" customFormat="false" ht="24.55" hidden="false" customHeight="false" outlineLevel="0" collapsed="false">
      <c r="A268" s="33" t="n">
        <f aca="false">A267</f>
        <v>45609</v>
      </c>
      <c r="B268" s="34" t="s">
        <v>105</v>
      </c>
      <c r="C268" s="34" t="s">
        <v>16</v>
      </c>
      <c r="D268" s="38" t="s">
        <v>106</v>
      </c>
      <c r="E268" s="39" t="n">
        <v>87</v>
      </c>
      <c r="F268" s="19" t="s">
        <v>107</v>
      </c>
      <c r="G268" s="37" t="n">
        <v>1</v>
      </c>
      <c r="H268" s="37" t="n">
        <f aca="false">G268-I268</f>
        <v>0.13</v>
      </c>
      <c r="I268" s="37" t="n">
        <f aca="false">E268*0.01</f>
        <v>0.87</v>
      </c>
      <c r="J268" s="34" t="s">
        <v>108</v>
      </c>
      <c r="K268" s="34" t="s">
        <v>103</v>
      </c>
      <c r="L268" s="34" t="s">
        <v>114</v>
      </c>
    </row>
    <row r="269" customFormat="false" ht="24.55" hidden="false" customHeight="false" outlineLevel="0" collapsed="false">
      <c r="A269" s="33" t="n">
        <f aca="false">A268</f>
        <v>45609</v>
      </c>
      <c r="B269" s="34" t="s">
        <v>109</v>
      </c>
      <c r="C269" s="38" t="s">
        <v>13</v>
      </c>
      <c r="D269" s="38" t="s">
        <v>106</v>
      </c>
      <c r="E269" s="39" t="n">
        <v>36</v>
      </c>
      <c r="F269" s="19" t="s">
        <v>107</v>
      </c>
      <c r="G269" s="37" t="n">
        <v>0.4</v>
      </c>
      <c r="H269" s="37" t="n">
        <f aca="false">G269-I269</f>
        <v>0.04</v>
      </c>
      <c r="I269" s="37" t="n">
        <f aca="false">E269*0.01</f>
        <v>0.36</v>
      </c>
      <c r="J269" s="34" t="s">
        <v>108</v>
      </c>
      <c r="K269" s="34" t="s">
        <v>103</v>
      </c>
      <c r="L269" s="34" t="s">
        <v>114</v>
      </c>
    </row>
    <row r="270" customFormat="false" ht="12.8" hidden="false" customHeight="false" outlineLevel="0" collapsed="false">
      <c r="A270" s="33" t="n">
        <f aca="false">A269</f>
        <v>45609</v>
      </c>
      <c r="B270" s="34" t="s">
        <v>110</v>
      </c>
      <c r="C270" s="34" t="s">
        <v>30</v>
      </c>
      <c r="D270" s="38" t="s">
        <v>106</v>
      </c>
      <c r="E270" s="39" t="n">
        <v>137</v>
      </c>
      <c r="F270" s="19" t="s">
        <v>115</v>
      </c>
      <c r="G270" s="37" t="n">
        <v>0.405</v>
      </c>
      <c r="H270" s="37" t="n">
        <f aca="false">G270-I270</f>
        <v>0.131</v>
      </c>
      <c r="I270" s="37" t="n">
        <f aca="false">E270*0.002</f>
        <v>0.274</v>
      </c>
      <c r="J270" s="34" t="s">
        <v>108</v>
      </c>
      <c r="K270" s="34" t="s">
        <v>112</v>
      </c>
      <c r="L270" s="34" t="s">
        <v>114</v>
      </c>
    </row>
    <row r="271" customFormat="false" ht="24.55" hidden="false" customHeight="false" outlineLevel="0" collapsed="false">
      <c r="A271" s="33" t="n">
        <f aca="false">A270</f>
        <v>45609</v>
      </c>
      <c r="B271" s="34" t="s">
        <v>100</v>
      </c>
      <c r="C271" s="34" t="s">
        <v>30</v>
      </c>
      <c r="D271" s="36" t="s">
        <v>35</v>
      </c>
      <c r="E271" s="36" t="n">
        <v>31</v>
      </c>
      <c r="F271" s="19" t="s">
        <v>116</v>
      </c>
      <c r="G271" s="37" t="n">
        <v>0.135</v>
      </c>
      <c r="H271" s="37" t="n">
        <f aca="false">G271-I271</f>
        <v>0.073</v>
      </c>
      <c r="I271" s="37" t="n">
        <f aca="false">E271*0.002</f>
        <v>0.062</v>
      </c>
      <c r="J271" s="34" t="s">
        <v>102</v>
      </c>
      <c r="K271" s="34" t="s">
        <v>103</v>
      </c>
      <c r="L271" s="34" t="s">
        <v>114</v>
      </c>
    </row>
    <row r="272" customFormat="false" ht="24.55" hidden="false" customHeight="false" outlineLevel="0" collapsed="false">
      <c r="A272" s="33" t="n">
        <f aca="false">A271</f>
        <v>45609</v>
      </c>
      <c r="B272" s="34" t="s">
        <v>100</v>
      </c>
      <c r="C272" s="40" t="s">
        <v>30</v>
      </c>
      <c r="D272" s="40" t="s">
        <v>113</v>
      </c>
      <c r="E272" s="40" t="n">
        <v>13</v>
      </c>
      <c r="F272" s="41" t="s">
        <v>116</v>
      </c>
      <c r="G272" s="37" t="n">
        <v>0.135</v>
      </c>
      <c r="H272" s="37" t="n">
        <f aca="false">G272-I272</f>
        <v>0.109</v>
      </c>
      <c r="I272" s="37" t="n">
        <f aca="false">E272*0.002</f>
        <v>0.026</v>
      </c>
      <c r="J272" s="34" t="s">
        <v>102</v>
      </c>
      <c r="K272" s="34" t="s">
        <v>103</v>
      </c>
      <c r="L272" s="34" t="s">
        <v>114</v>
      </c>
    </row>
    <row r="273" customFormat="false" ht="24.55" hidden="false" customHeight="false" outlineLevel="0" collapsed="false">
      <c r="A273" s="33" t="n">
        <v>45623</v>
      </c>
      <c r="B273" s="34" t="s">
        <v>100</v>
      </c>
      <c r="C273" s="34" t="s">
        <v>30</v>
      </c>
      <c r="D273" s="35" t="s">
        <v>47</v>
      </c>
      <c r="E273" s="36" t="n">
        <v>60</v>
      </c>
      <c r="F273" s="19" t="s">
        <v>101</v>
      </c>
      <c r="G273" s="37" t="n">
        <f aca="false">E273</f>
        <v>60</v>
      </c>
      <c r="H273" s="37" t="n">
        <f aca="false">G273-I273</f>
        <v>0</v>
      </c>
      <c r="I273" s="37" t="n">
        <f aca="false">G273</f>
        <v>60</v>
      </c>
      <c r="J273" s="34" t="s">
        <v>102</v>
      </c>
      <c r="K273" s="34" t="s">
        <v>103</v>
      </c>
      <c r="L273" s="34" t="s">
        <v>114</v>
      </c>
    </row>
    <row r="274" customFormat="false" ht="24.55" hidden="false" customHeight="false" outlineLevel="0" collapsed="false">
      <c r="A274" s="33" t="n">
        <f aca="false">A273</f>
        <v>45623</v>
      </c>
      <c r="B274" s="34" t="s">
        <v>105</v>
      </c>
      <c r="C274" s="34" t="s">
        <v>16</v>
      </c>
      <c r="D274" s="38" t="s">
        <v>106</v>
      </c>
      <c r="E274" s="39" t="n">
        <v>87</v>
      </c>
      <c r="F274" s="19" t="s">
        <v>107</v>
      </c>
      <c r="G274" s="37" t="n">
        <v>1</v>
      </c>
      <c r="H274" s="37" t="n">
        <f aca="false">G274-I274</f>
        <v>0.13</v>
      </c>
      <c r="I274" s="37" t="n">
        <f aca="false">E274*0.01</f>
        <v>0.87</v>
      </c>
      <c r="J274" s="34" t="s">
        <v>108</v>
      </c>
      <c r="K274" s="34" t="s">
        <v>103</v>
      </c>
      <c r="L274" s="34" t="s">
        <v>114</v>
      </c>
    </row>
    <row r="275" customFormat="false" ht="24.55" hidden="false" customHeight="false" outlineLevel="0" collapsed="false">
      <c r="A275" s="33" t="n">
        <f aca="false">A274</f>
        <v>45623</v>
      </c>
      <c r="B275" s="34" t="s">
        <v>109</v>
      </c>
      <c r="C275" s="38" t="s">
        <v>13</v>
      </c>
      <c r="D275" s="38" t="s">
        <v>106</v>
      </c>
      <c r="E275" s="39" t="n">
        <v>36</v>
      </c>
      <c r="F275" s="19" t="s">
        <v>107</v>
      </c>
      <c r="G275" s="37" t="n">
        <v>0.4</v>
      </c>
      <c r="H275" s="37" t="n">
        <f aca="false">G275-I275</f>
        <v>0.04</v>
      </c>
      <c r="I275" s="37" t="n">
        <f aca="false">E275*0.01</f>
        <v>0.36</v>
      </c>
      <c r="J275" s="34" t="s">
        <v>108</v>
      </c>
      <c r="K275" s="34" t="s">
        <v>103</v>
      </c>
      <c r="L275" s="34" t="s">
        <v>114</v>
      </c>
    </row>
    <row r="276" customFormat="false" ht="12.8" hidden="false" customHeight="false" outlineLevel="0" collapsed="false">
      <c r="A276" s="33" t="n">
        <f aca="false">A275</f>
        <v>45623</v>
      </c>
      <c r="B276" s="34" t="s">
        <v>110</v>
      </c>
      <c r="C276" s="34" t="s">
        <v>30</v>
      </c>
      <c r="D276" s="38" t="s">
        <v>106</v>
      </c>
      <c r="E276" s="39" t="n">
        <v>137</v>
      </c>
      <c r="F276" s="19" t="s">
        <v>115</v>
      </c>
      <c r="G276" s="37" t="n">
        <v>0.405</v>
      </c>
      <c r="H276" s="37" t="n">
        <f aca="false">G276-I276</f>
        <v>0.131</v>
      </c>
      <c r="I276" s="37" t="n">
        <f aca="false">E276*0.002</f>
        <v>0.274</v>
      </c>
      <c r="J276" s="34" t="s">
        <v>108</v>
      </c>
      <c r="K276" s="34" t="s">
        <v>112</v>
      </c>
      <c r="L276" s="34" t="s">
        <v>114</v>
      </c>
    </row>
    <row r="277" customFormat="false" ht="24.55" hidden="false" customHeight="false" outlineLevel="0" collapsed="false">
      <c r="A277" s="33" t="n">
        <f aca="false">A276</f>
        <v>45623</v>
      </c>
      <c r="B277" s="34" t="s">
        <v>100</v>
      </c>
      <c r="C277" s="34" t="s">
        <v>30</v>
      </c>
      <c r="D277" s="36" t="s">
        <v>35</v>
      </c>
      <c r="E277" s="36" t="n">
        <v>31</v>
      </c>
      <c r="F277" s="19" t="s">
        <v>116</v>
      </c>
      <c r="G277" s="37" t="n">
        <v>0.135</v>
      </c>
      <c r="H277" s="37" t="n">
        <f aca="false">G277-I277</f>
        <v>0.073</v>
      </c>
      <c r="I277" s="37" t="n">
        <f aca="false">E277*0.002</f>
        <v>0.062</v>
      </c>
      <c r="J277" s="34" t="s">
        <v>102</v>
      </c>
      <c r="K277" s="34" t="s">
        <v>103</v>
      </c>
      <c r="L277" s="34" t="s">
        <v>114</v>
      </c>
    </row>
    <row r="278" customFormat="false" ht="24.55" hidden="false" customHeight="false" outlineLevel="0" collapsed="false">
      <c r="A278" s="33" t="n">
        <f aca="false">A277</f>
        <v>45623</v>
      </c>
      <c r="B278" s="34" t="s">
        <v>100</v>
      </c>
      <c r="C278" s="40" t="s">
        <v>30</v>
      </c>
      <c r="D278" s="40" t="s">
        <v>113</v>
      </c>
      <c r="E278" s="40" t="n">
        <v>13</v>
      </c>
      <c r="F278" s="41" t="s">
        <v>116</v>
      </c>
      <c r="G278" s="37" t="n">
        <v>0.135</v>
      </c>
      <c r="H278" s="37" t="n">
        <f aca="false">G278-I278</f>
        <v>0.109</v>
      </c>
      <c r="I278" s="37" t="n">
        <f aca="false">E278*0.002</f>
        <v>0.026</v>
      </c>
      <c r="J278" s="34" t="s">
        <v>102</v>
      </c>
      <c r="K278" s="34" t="s">
        <v>103</v>
      </c>
      <c r="L278" s="34" t="s">
        <v>114</v>
      </c>
    </row>
  </sheetData>
  <autoFilter ref="A1:L2"/>
  <mergeCells count="10">
    <mergeCell ref="A1:A2"/>
    <mergeCell ref="B1:B2"/>
    <mergeCell ref="C1:C2"/>
    <mergeCell ref="D1:D2"/>
    <mergeCell ref="E1:E2"/>
    <mergeCell ref="F1:F2"/>
    <mergeCell ref="G1:I1"/>
    <mergeCell ref="J1:J2"/>
    <mergeCell ref="K1:K2"/>
    <mergeCell ref="L1:L2"/>
  </mergeCells>
  <printOptions headings="false" gridLines="false" gridLinesSet="true" horizontalCentered="false" verticalCentered="false"/>
  <pageMargins left="0.575" right="0.302777777777778" top="0.795833333333333" bottom="0.372222222222222" header="0.630555555555556" footer="0.206944444444444"/>
  <pageSetup paperSize="9" scale="62" fitToWidth="1" fitToHeight="1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>&amp;CООО «Русагро-Аткарск» &amp;R&amp;"Times New Roman,Обычный"&amp;12начат 11.01.22</oddHeader>
    <oddFooter>&amp;C&amp;"Times New Roman,Обычный"&amp;12Страница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T7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2578125" defaultRowHeight="12" zeroHeight="false" outlineLevelRow="0" outlineLevelCol="0"/>
  <cols>
    <col collapsed="false" customWidth="true" hidden="false" outlineLevel="0" max="1" min="1" style="42" width="13.78"/>
    <col collapsed="false" customWidth="false" hidden="false" outlineLevel="0" max="2" min="2" style="42" width="10.27"/>
    <col collapsed="false" customWidth="true" hidden="false" outlineLevel="0" max="3" min="3" style="42" width="8.25"/>
    <col collapsed="false" customWidth="true" hidden="false" outlineLevel="0" max="4" min="4" style="42" width="7.27"/>
    <col collapsed="false" customWidth="true" hidden="false" outlineLevel="0" max="5" min="5" style="42" width="9.02"/>
    <col collapsed="false" customWidth="true" hidden="false" outlineLevel="0" max="6" min="6" style="42" width="6.25"/>
    <col collapsed="false" customWidth="true" hidden="false" outlineLevel="0" max="7" min="7" style="43" width="5.51"/>
    <col collapsed="false" customWidth="true" hidden="false" outlineLevel="0" max="8" min="8" style="43" width="17.9"/>
    <col collapsed="false" customWidth="true" hidden="false" outlineLevel="0" max="9" min="9" style="43" width="19.9"/>
    <col collapsed="false" customWidth="true" hidden="false" outlineLevel="0" max="10" min="10" style="44" width="27.77"/>
    <col collapsed="false" customWidth="true" hidden="false" outlineLevel="0" max="257" min="11" style="42" width="10.4"/>
  </cols>
  <sheetData>
    <row r="1" s="46" customFormat="true" ht="13.5" hidden="false" customHeight="true" outlineLevel="0" collapsed="false">
      <c r="A1" s="45" t="s">
        <v>117</v>
      </c>
      <c r="B1" s="45"/>
      <c r="C1" s="45"/>
      <c r="D1" s="45"/>
      <c r="E1" s="45"/>
      <c r="F1" s="45"/>
      <c r="G1" s="45"/>
      <c r="H1" s="45"/>
      <c r="I1" s="45"/>
      <c r="J1" s="45"/>
    </row>
    <row r="2" s="46" customFormat="true" ht="13.5" hidden="false" customHeight="true" outlineLevel="0" collapsed="false">
      <c r="A2" s="47" t="s">
        <v>118</v>
      </c>
      <c r="B2" s="47" t="s">
        <v>119</v>
      </c>
      <c r="C2" s="42"/>
    </row>
    <row r="3" s="46" customFormat="true" ht="13.5" hidden="false" customHeight="true" outlineLevel="0" collapsed="false">
      <c r="A3" s="48" t="s">
        <v>6</v>
      </c>
      <c r="B3" s="49" t="s">
        <v>120</v>
      </c>
      <c r="C3" s="49" t="s">
        <v>121</v>
      </c>
      <c r="D3" s="50" t="s">
        <v>90</v>
      </c>
      <c r="E3" s="50" t="s">
        <v>122</v>
      </c>
      <c r="F3" s="50"/>
      <c r="G3" s="50"/>
      <c r="H3" s="50"/>
      <c r="I3" s="50"/>
      <c r="J3" s="50"/>
    </row>
    <row r="4" s="46" customFormat="true" ht="13.5" hidden="false" customHeight="true" outlineLevel="0" collapsed="false">
      <c r="A4" s="48"/>
      <c r="B4" s="48"/>
      <c r="C4" s="48"/>
      <c r="D4" s="50"/>
      <c r="E4" s="49" t="s">
        <v>123</v>
      </c>
      <c r="F4" s="50" t="s">
        <v>124</v>
      </c>
      <c r="G4" s="50"/>
      <c r="H4" s="48" t="s">
        <v>125</v>
      </c>
      <c r="I4" s="48" t="s">
        <v>126</v>
      </c>
      <c r="J4" s="49" t="s">
        <v>127</v>
      </c>
    </row>
    <row r="5" s="46" customFormat="true" ht="36" hidden="false" customHeight="true" outlineLevel="0" collapsed="false">
      <c r="A5" s="48"/>
      <c r="B5" s="48"/>
      <c r="C5" s="48"/>
      <c r="D5" s="48"/>
      <c r="E5" s="48"/>
      <c r="F5" s="49" t="s">
        <v>128</v>
      </c>
      <c r="G5" s="49" t="s">
        <v>129</v>
      </c>
      <c r="H5" s="48"/>
      <c r="I5" s="48"/>
      <c r="J5" s="49"/>
    </row>
    <row r="6" s="46" customFormat="true" ht="12" hidden="false" customHeight="true" outlineLevel="0" collapsed="false">
      <c r="A6" s="51"/>
      <c r="B6" s="51"/>
      <c r="C6" s="51"/>
      <c r="D6" s="51"/>
      <c r="E6" s="51"/>
      <c r="F6" s="49"/>
      <c r="G6" s="49"/>
      <c r="H6" s="51"/>
      <c r="I6" s="51"/>
      <c r="J6" s="49"/>
    </row>
    <row r="7" s="46" customFormat="true" ht="24" hidden="false" customHeight="true" outlineLevel="0" collapsed="false">
      <c r="A7" s="48" t="s">
        <v>130</v>
      </c>
      <c r="B7" s="51" t="n">
        <v>1.2</v>
      </c>
      <c r="C7" s="48" t="s">
        <v>131</v>
      </c>
      <c r="D7" s="48" t="s">
        <v>106</v>
      </c>
      <c r="E7" s="51" t="n">
        <v>0</v>
      </c>
      <c r="F7" s="49" t="s">
        <v>132</v>
      </c>
      <c r="G7" s="52" t="n">
        <v>2</v>
      </c>
      <c r="H7" s="49" t="n">
        <v>0</v>
      </c>
      <c r="I7" s="49" t="s">
        <v>133</v>
      </c>
      <c r="J7" s="48" t="s">
        <v>134</v>
      </c>
    </row>
    <row r="8" s="46" customFormat="true" ht="24" hidden="false" customHeight="true" outlineLevel="0" collapsed="false">
      <c r="A8" s="48" t="s">
        <v>135</v>
      </c>
      <c r="B8" s="48" t="s">
        <v>136</v>
      </c>
      <c r="C8" s="48" t="s">
        <v>131</v>
      </c>
      <c r="D8" s="51" t="str">
        <f aca="false">'контрол лист'!D7</f>
        <v>КИУ</v>
      </c>
      <c r="E8" s="51" t="n">
        <v>0</v>
      </c>
      <c r="F8" s="49" t="s">
        <v>132</v>
      </c>
      <c r="G8" s="53" t="n">
        <v>6</v>
      </c>
      <c r="H8" s="49" t="n">
        <v>0</v>
      </c>
      <c r="I8" s="49" t="s">
        <v>133</v>
      </c>
      <c r="J8" s="51" t="str">
        <f aca="false">'контрол лист'!J7</f>
        <v>АЛТ клей РОСС RU.АЯ12.Д02542</v>
      </c>
    </row>
    <row r="9" s="46" customFormat="true" ht="24" hidden="false" customHeight="true" outlineLevel="0" collapsed="false">
      <c r="A9" s="48" t="s">
        <v>137</v>
      </c>
      <c r="B9" s="48" t="s">
        <v>138</v>
      </c>
      <c r="C9" s="48" t="s">
        <v>131</v>
      </c>
      <c r="D9" s="51" t="str">
        <f aca="false">'контрол лист'!D8</f>
        <v>КИУ</v>
      </c>
      <c r="E9" s="51" t="n">
        <v>0</v>
      </c>
      <c r="F9" s="49" t="s">
        <v>132</v>
      </c>
      <c r="G9" s="53" t="n">
        <v>4</v>
      </c>
      <c r="H9" s="49" t="n">
        <v>0</v>
      </c>
      <c r="I9" s="49" t="s">
        <v>133</v>
      </c>
      <c r="J9" s="51" t="str">
        <f aca="false">'контрол лист'!J8</f>
        <v>АЛТ клей РОСС RU.АЯ12.Д02542</v>
      </c>
    </row>
    <row r="10" s="46" customFormat="true" ht="12" hidden="false" customHeight="true" outlineLevel="0" collapsed="false">
      <c r="A10" s="48" t="s">
        <v>139</v>
      </c>
      <c r="B10" s="48" t="s">
        <v>140</v>
      </c>
      <c r="C10" s="48" t="s">
        <v>131</v>
      </c>
      <c r="D10" s="51" t="str">
        <f aca="false">'контрол лист'!D9</f>
        <v>КИУ</v>
      </c>
      <c r="E10" s="51" t="n">
        <v>0</v>
      </c>
      <c r="F10" s="49" t="s">
        <v>132</v>
      </c>
      <c r="G10" s="53" t="n">
        <v>3</v>
      </c>
      <c r="H10" s="49" t="n">
        <v>0</v>
      </c>
      <c r="I10" s="49" t="s">
        <v>133</v>
      </c>
      <c r="J10" s="51" t="str">
        <f aca="false">'контрол лист'!J9</f>
        <v>АЛТ клей РОСС RU.АЯ12.Д02542</v>
      </c>
    </row>
    <row r="11" s="46" customFormat="true" ht="36" hidden="false" customHeight="true" outlineLevel="0" collapsed="false">
      <c r="A11" s="48" t="s">
        <v>141</v>
      </c>
      <c r="B11" s="51" t="n">
        <v>18.19</v>
      </c>
      <c r="C11" s="48" t="s">
        <v>131</v>
      </c>
      <c r="D11" s="51" t="str">
        <f aca="false">'контрол лист'!D10</f>
        <v>КИУ</v>
      </c>
      <c r="E11" s="51" t="n">
        <v>0</v>
      </c>
      <c r="F11" s="49" t="s">
        <v>132</v>
      </c>
      <c r="G11" s="53" t="n">
        <v>2</v>
      </c>
      <c r="H11" s="49" t="n">
        <v>0</v>
      </c>
      <c r="I11" s="49" t="s">
        <v>133</v>
      </c>
      <c r="J11" s="51" t="str">
        <f aca="false">'контрол лист'!J10</f>
        <v>АЛТ клей РОСС RU.АЯ12.Д02542</v>
      </c>
    </row>
    <row r="12" s="46" customFormat="true" ht="24" hidden="false" customHeight="true" outlineLevel="0" collapsed="false">
      <c r="A12" s="48" t="s">
        <v>142</v>
      </c>
      <c r="B12" s="51" t="n">
        <v>108</v>
      </c>
      <c r="C12" s="48" t="s">
        <v>131</v>
      </c>
      <c r="D12" s="51" t="str">
        <f aca="false">'контрол лист'!D11</f>
        <v>КИУ</v>
      </c>
      <c r="E12" s="51" t="n">
        <v>0</v>
      </c>
      <c r="F12" s="49" t="s">
        <v>132</v>
      </c>
      <c r="G12" s="53" t="n">
        <v>1</v>
      </c>
      <c r="H12" s="49" t="n">
        <v>0</v>
      </c>
      <c r="I12" s="49" t="s">
        <v>133</v>
      </c>
      <c r="J12" s="51" t="str">
        <f aca="false">'контрол лист'!J11</f>
        <v>АЛТ клей РОСС RU.АЯ12.Д02542</v>
      </c>
    </row>
    <row r="13" s="46" customFormat="true" ht="24" hidden="false" customHeight="true" outlineLevel="0" collapsed="false">
      <c r="A13" s="48" t="s">
        <v>143</v>
      </c>
      <c r="B13" s="51" t="n">
        <v>22.21</v>
      </c>
      <c r="C13" s="48" t="s">
        <v>131</v>
      </c>
      <c r="D13" s="51" t="str">
        <f aca="false">'контрол лист'!D12</f>
        <v>КИУ</v>
      </c>
      <c r="E13" s="51" t="n">
        <v>0</v>
      </c>
      <c r="F13" s="49" t="s">
        <v>132</v>
      </c>
      <c r="G13" s="53" t="n">
        <v>2</v>
      </c>
      <c r="H13" s="49" t="n">
        <v>0</v>
      </c>
      <c r="I13" s="49" t="s">
        <v>133</v>
      </c>
      <c r="J13" s="51" t="str">
        <f aca="false">'контрол лист'!J12</f>
        <v>АЛТ клей РОСС RU.АЯ12.Д02542</v>
      </c>
    </row>
    <row r="14" s="46" customFormat="true" ht="24" hidden="false" customHeight="true" outlineLevel="0" collapsed="false">
      <c r="A14" s="48" t="s">
        <v>144</v>
      </c>
      <c r="B14" s="51" t="n">
        <v>23.24</v>
      </c>
      <c r="C14" s="48" t="s">
        <v>131</v>
      </c>
      <c r="D14" s="51" t="str">
        <f aca="false">'контрол лист'!D13</f>
        <v>КИУ</v>
      </c>
      <c r="E14" s="51" t="n">
        <v>0</v>
      </c>
      <c r="F14" s="49" t="s">
        <v>132</v>
      </c>
      <c r="G14" s="53" t="n">
        <v>2</v>
      </c>
      <c r="H14" s="49" t="n">
        <v>0</v>
      </c>
      <c r="I14" s="49" t="s">
        <v>133</v>
      </c>
      <c r="J14" s="51" t="str">
        <f aca="false">'контрол лист'!J13</f>
        <v>АЛТ клей РОСС RU.АЯ12.Д02542</v>
      </c>
    </row>
    <row r="15" s="46" customFormat="true" ht="24" hidden="false" customHeight="true" outlineLevel="0" collapsed="false">
      <c r="A15" s="48" t="s">
        <v>145</v>
      </c>
      <c r="B15" s="51" t="n">
        <v>25.26</v>
      </c>
      <c r="C15" s="48" t="s">
        <v>131</v>
      </c>
      <c r="D15" s="51" t="str">
        <f aca="false">'контрол лист'!D14</f>
        <v>КИУ</v>
      </c>
      <c r="E15" s="51" t="n">
        <v>0</v>
      </c>
      <c r="F15" s="49" t="s">
        <v>132</v>
      </c>
      <c r="G15" s="53" t="n">
        <v>2</v>
      </c>
      <c r="H15" s="49" t="n">
        <v>0</v>
      </c>
      <c r="I15" s="49" t="s">
        <v>133</v>
      </c>
      <c r="J15" s="51" t="str">
        <f aca="false">'контрол лист'!J14</f>
        <v>АЛТ клей РОСС RU.АЯ12.Д02542</v>
      </c>
    </row>
    <row r="16" s="46" customFormat="true" ht="24" hidden="false" customHeight="true" outlineLevel="0" collapsed="false">
      <c r="A16" s="48" t="s">
        <v>146</v>
      </c>
      <c r="B16" s="48" t="s">
        <v>147</v>
      </c>
      <c r="C16" s="48" t="s">
        <v>131</v>
      </c>
      <c r="D16" s="51" t="str">
        <f aca="false">'контрол лист'!D15</f>
        <v>КИУ</v>
      </c>
      <c r="E16" s="51" t="n">
        <v>0</v>
      </c>
      <c r="F16" s="49" t="s">
        <v>132</v>
      </c>
      <c r="G16" s="53" t="n">
        <v>4</v>
      </c>
      <c r="H16" s="49" t="n">
        <v>0</v>
      </c>
      <c r="I16" s="49" t="s">
        <v>133</v>
      </c>
      <c r="J16" s="51" t="str">
        <f aca="false">'контрол лист'!J15</f>
        <v>АЛТ клей РОСС RU.АЯ12.Д02542</v>
      </c>
    </row>
    <row r="17" s="46" customFormat="true" ht="48" hidden="false" customHeight="true" outlineLevel="0" collapsed="false">
      <c r="A17" s="48" t="s">
        <v>148</v>
      </c>
      <c r="B17" s="48" t="s">
        <v>149</v>
      </c>
      <c r="C17" s="48" t="s">
        <v>131</v>
      </c>
      <c r="D17" s="51" t="str">
        <f aca="false">'контрол лист'!D16</f>
        <v>КИУ</v>
      </c>
      <c r="E17" s="51" t="n">
        <v>0</v>
      </c>
      <c r="F17" s="49" t="s">
        <v>132</v>
      </c>
      <c r="G17" s="53" t="n">
        <v>3</v>
      </c>
      <c r="H17" s="49" t="n">
        <v>0</v>
      </c>
      <c r="I17" s="49" t="s">
        <v>133</v>
      </c>
      <c r="J17" s="51" t="str">
        <f aca="false">'контрол лист'!J16</f>
        <v>АЛТ клей РОСС RU.АЯ12.Д02542</v>
      </c>
    </row>
    <row r="18" s="46" customFormat="true" ht="48" hidden="false" customHeight="true" outlineLevel="0" collapsed="false">
      <c r="A18" s="48" t="s">
        <v>150</v>
      </c>
      <c r="B18" s="51" t="n">
        <v>37</v>
      </c>
      <c r="C18" s="48" t="s">
        <v>131</v>
      </c>
      <c r="D18" s="51" t="str">
        <f aca="false">'контрол лист'!D17</f>
        <v>КИУ</v>
      </c>
      <c r="E18" s="51" t="n">
        <v>0</v>
      </c>
      <c r="F18" s="49" t="s">
        <v>132</v>
      </c>
      <c r="G18" s="53" t="n">
        <v>1</v>
      </c>
      <c r="H18" s="49" t="n">
        <v>0</v>
      </c>
      <c r="I18" s="49" t="s">
        <v>133</v>
      </c>
      <c r="J18" s="51" t="str">
        <f aca="false">'контрол лист'!J17</f>
        <v>АЛТ клей РОСС RU.АЯ12.Д02542</v>
      </c>
    </row>
    <row r="19" s="46" customFormat="true" ht="36" hidden="false" customHeight="true" outlineLevel="0" collapsed="false">
      <c r="A19" s="48" t="s">
        <v>151</v>
      </c>
      <c r="B19" s="48" t="s">
        <v>152</v>
      </c>
      <c r="C19" s="48" t="s">
        <v>131</v>
      </c>
      <c r="D19" s="51" t="str">
        <f aca="false">'контрол лист'!D18</f>
        <v>КИУ</v>
      </c>
      <c r="E19" s="48" t="s">
        <v>153</v>
      </c>
      <c r="F19" s="49" t="s">
        <v>154</v>
      </c>
      <c r="G19" s="53" t="n">
        <v>4</v>
      </c>
      <c r="H19" s="49" t="n">
        <v>1</v>
      </c>
      <c r="I19" s="49" t="s">
        <v>133</v>
      </c>
      <c r="J19" s="51" t="str">
        <f aca="false">'контрол лист'!J18</f>
        <v>АЛТ клей РОСС RU.АЯ12.Д02542</v>
      </c>
    </row>
    <row r="20" s="46" customFormat="true" ht="24" hidden="false" customHeight="true" outlineLevel="0" collapsed="false">
      <c r="A20" s="48" t="s">
        <v>155</v>
      </c>
      <c r="B20" s="48" t="s">
        <v>156</v>
      </c>
      <c r="C20" s="48" t="s">
        <v>131</v>
      </c>
      <c r="D20" s="51" t="str">
        <f aca="false">'контрол лист'!D19</f>
        <v>КИУ</v>
      </c>
      <c r="E20" s="51" t="n">
        <v>0</v>
      </c>
      <c r="F20" s="49" t="s">
        <v>132</v>
      </c>
      <c r="G20" s="53" t="n">
        <v>6</v>
      </c>
      <c r="H20" s="49" t="n">
        <v>0</v>
      </c>
      <c r="I20" s="49" t="s">
        <v>133</v>
      </c>
      <c r="J20" s="51" t="str">
        <f aca="false">'контрол лист'!J19</f>
        <v>АЛТ клей РОСС RU.АЯ12.Д02542</v>
      </c>
    </row>
    <row r="21" s="46" customFormat="true" ht="36" hidden="false" customHeight="true" outlineLevel="0" collapsed="false">
      <c r="A21" s="48" t="s">
        <v>157</v>
      </c>
      <c r="B21" s="48" t="s">
        <v>158</v>
      </c>
      <c r="C21" s="48" t="s">
        <v>131</v>
      </c>
      <c r="D21" s="51" t="str">
        <f aca="false">'контрол лист'!D20</f>
        <v>КИУ</v>
      </c>
      <c r="E21" s="51" t="n">
        <v>0</v>
      </c>
      <c r="F21" s="49" t="s">
        <v>159</v>
      </c>
      <c r="G21" s="53" t="n">
        <v>2</v>
      </c>
      <c r="H21" s="49" t="n">
        <v>0</v>
      </c>
      <c r="I21" s="49" t="s">
        <v>133</v>
      </c>
      <c r="J21" s="51" t="str">
        <f aca="false">'контрол лист'!J20</f>
        <v>АЛТ клей РОСС RU.АЯ12.Д02542</v>
      </c>
    </row>
    <row r="22" s="46" customFormat="true" ht="36" hidden="false" customHeight="true" outlineLevel="0" collapsed="false">
      <c r="A22" s="48" t="s">
        <v>160</v>
      </c>
      <c r="B22" s="51" t="n">
        <v>64.67</v>
      </c>
      <c r="C22" s="48" t="s">
        <v>131</v>
      </c>
      <c r="D22" s="51" t="str">
        <f aca="false">'контрол лист'!D21</f>
        <v>КИУ</v>
      </c>
      <c r="E22" s="51" t="n">
        <v>0</v>
      </c>
      <c r="F22" s="49" t="s">
        <v>132</v>
      </c>
      <c r="G22" s="53" t="n">
        <v>2</v>
      </c>
      <c r="H22" s="49" t="n">
        <v>0</v>
      </c>
      <c r="I22" s="49" t="s">
        <v>133</v>
      </c>
      <c r="J22" s="51" t="str">
        <f aca="false">'контрол лист'!J21</f>
        <v>АЛТ клей РОСС RU.АЯ12.Д02542</v>
      </c>
    </row>
    <row r="23" s="46" customFormat="true" ht="36" hidden="false" customHeight="true" outlineLevel="0" collapsed="false">
      <c r="A23" s="48" t="s">
        <v>161</v>
      </c>
      <c r="B23" s="51" t="n">
        <v>65.66</v>
      </c>
      <c r="C23" s="48" t="s">
        <v>131</v>
      </c>
      <c r="D23" s="51" t="str">
        <f aca="false">'контрол лист'!D22</f>
        <v>КИУ</v>
      </c>
      <c r="E23" s="51" t="n">
        <v>0</v>
      </c>
      <c r="F23" s="49" t="s">
        <v>132</v>
      </c>
      <c r="G23" s="53" t="n">
        <v>2</v>
      </c>
      <c r="H23" s="49" t="n">
        <v>0</v>
      </c>
      <c r="I23" s="49" t="s">
        <v>133</v>
      </c>
      <c r="J23" s="51" t="str">
        <f aca="false">'контрол лист'!J22</f>
        <v>АЛТ клей РОСС RU.АЯ12.Д02542</v>
      </c>
    </row>
    <row r="24" s="46" customFormat="true" ht="48" hidden="false" customHeight="true" outlineLevel="0" collapsed="false">
      <c r="A24" s="48" t="s">
        <v>162</v>
      </c>
      <c r="B24" s="48" t="s">
        <v>163</v>
      </c>
      <c r="C24" s="48" t="s">
        <v>131</v>
      </c>
      <c r="D24" s="51" t="str">
        <f aca="false">'контрол лист'!D23</f>
        <v>КИУ</v>
      </c>
      <c r="E24" s="51" t="n">
        <v>0</v>
      </c>
      <c r="F24" s="49" t="s">
        <v>132</v>
      </c>
      <c r="G24" s="53" t="n">
        <v>3</v>
      </c>
      <c r="H24" s="49" t="n">
        <v>0</v>
      </c>
      <c r="I24" s="49" t="s">
        <v>133</v>
      </c>
      <c r="J24" s="51" t="str">
        <f aca="false">'контрол лист'!J23</f>
        <v>АЛТ клей РОСС RU.АЯ12.Д02542</v>
      </c>
    </row>
    <row r="25" s="46" customFormat="true" ht="24" hidden="false" customHeight="true" outlineLevel="0" collapsed="false">
      <c r="A25" s="48" t="s">
        <v>164</v>
      </c>
      <c r="B25" s="51" t="n">
        <v>27.28</v>
      </c>
      <c r="C25" s="48" t="s">
        <v>131</v>
      </c>
      <c r="D25" s="51" t="str">
        <f aca="false">'контрол лист'!D24</f>
        <v>КИУ</v>
      </c>
      <c r="E25" s="51" t="n">
        <v>0</v>
      </c>
      <c r="F25" s="49" t="s">
        <v>132</v>
      </c>
      <c r="G25" s="53" t="n">
        <v>2</v>
      </c>
      <c r="H25" s="49" t="n">
        <v>0</v>
      </c>
      <c r="I25" s="49" t="s">
        <v>133</v>
      </c>
      <c r="J25" s="51" t="str">
        <f aca="false">'контрол лист'!J24</f>
        <v>АЛТ клей РОСС RU.АЯ12.Д02542</v>
      </c>
    </row>
    <row r="26" s="46" customFormat="true" ht="36" hidden="false" customHeight="true" outlineLevel="0" collapsed="false">
      <c r="A26" s="48" t="s">
        <v>165</v>
      </c>
      <c r="B26" s="48" t="s">
        <v>166</v>
      </c>
      <c r="C26" s="48" t="s">
        <v>131</v>
      </c>
      <c r="D26" s="51" t="str">
        <f aca="false">'контрол лист'!D25</f>
        <v>КИУ</v>
      </c>
      <c r="E26" s="51" t="n">
        <v>0</v>
      </c>
      <c r="F26" s="49" t="s">
        <v>132</v>
      </c>
      <c r="G26" s="53" t="n">
        <v>4</v>
      </c>
      <c r="H26" s="49" t="n">
        <v>0</v>
      </c>
      <c r="I26" s="49" t="s">
        <v>133</v>
      </c>
      <c r="J26" s="51" t="str">
        <f aca="false">'контрол лист'!J25</f>
        <v>АЛТ клей РОСС RU.АЯ12.Д02542</v>
      </c>
    </row>
    <row r="27" s="46" customFormat="true" ht="24" hidden="false" customHeight="true" outlineLevel="0" collapsed="false">
      <c r="A27" s="48" t="s">
        <v>167</v>
      </c>
      <c r="B27" s="48" t="s">
        <v>168</v>
      </c>
      <c r="C27" s="48" t="s">
        <v>131</v>
      </c>
      <c r="D27" s="51" t="str">
        <f aca="false">'контрол лист'!D26</f>
        <v>КИУ</v>
      </c>
      <c r="E27" s="51" t="n">
        <v>0</v>
      </c>
      <c r="F27" s="49" t="s">
        <v>132</v>
      </c>
      <c r="G27" s="53" t="n">
        <v>3</v>
      </c>
      <c r="H27" s="49" t="n">
        <v>0</v>
      </c>
      <c r="I27" s="49" t="s">
        <v>133</v>
      </c>
      <c r="J27" s="51" t="str">
        <f aca="false">'контрол лист'!J26</f>
        <v>АЛТ клей РОСС RU.АЯ12.Д02542</v>
      </c>
    </row>
    <row r="28" s="46" customFormat="true" ht="12" hidden="false" customHeight="true" outlineLevel="0" collapsed="false">
      <c r="A28" s="48" t="s">
        <v>169</v>
      </c>
      <c r="B28" s="51" t="n">
        <v>10.9</v>
      </c>
      <c r="C28" s="48" t="s">
        <v>131</v>
      </c>
      <c r="D28" s="51" t="str">
        <f aca="false">'контрол лист'!D27</f>
        <v>КИУ</v>
      </c>
      <c r="E28" s="51" t="n">
        <v>0</v>
      </c>
      <c r="F28" s="49" t="s">
        <v>132</v>
      </c>
      <c r="G28" s="53" t="n">
        <v>2</v>
      </c>
      <c r="H28" s="49" t="n">
        <v>0</v>
      </c>
      <c r="I28" s="49" t="s">
        <v>133</v>
      </c>
      <c r="J28" s="51" t="str">
        <f aca="false">'контрол лист'!J27</f>
        <v>АЛТ клей РОСС RU.АЯ12.Д02542</v>
      </c>
    </row>
    <row r="29" s="46" customFormat="true" ht="24" hidden="false" customHeight="true" outlineLevel="0" collapsed="false">
      <c r="A29" s="48" t="s">
        <v>170</v>
      </c>
      <c r="B29" s="51" t="n">
        <v>114</v>
      </c>
      <c r="C29" s="48" t="s">
        <v>131</v>
      </c>
      <c r="D29" s="51" t="str">
        <f aca="false">'контрол лист'!D28</f>
        <v>КИУ</v>
      </c>
      <c r="E29" s="51" t="n">
        <v>0</v>
      </c>
      <c r="F29" s="49" t="s">
        <v>132</v>
      </c>
      <c r="G29" s="53" t="n">
        <v>1</v>
      </c>
      <c r="H29" s="49" t="n">
        <v>0</v>
      </c>
      <c r="I29" s="49" t="s">
        <v>133</v>
      </c>
      <c r="J29" s="51" t="str">
        <f aca="false">'контрол лист'!J28</f>
        <v>АЛТ клей РОСС RU.АЯ12.Д02542</v>
      </c>
    </row>
    <row r="30" s="46" customFormat="true" ht="24" hidden="false" customHeight="true" outlineLevel="0" collapsed="false">
      <c r="A30" s="48" t="s">
        <v>171</v>
      </c>
      <c r="B30" s="48" t="s">
        <v>172</v>
      </c>
      <c r="C30" s="48" t="s">
        <v>131</v>
      </c>
      <c r="D30" s="51" t="str">
        <f aca="false">'контрол лист'!D29</f>
        <v>КИУ</v>
      </c>
      <c r="E30" s="51" t="n">
        <v>0</v>
      </c>
      <c r="F30" s="49" t="s">
        <v>132</v>
      </c>
      <c r="G30" s="53" t="n">
        <v>4</v>
      </c>
      <c r="H30" s="49" t="n">
        <v>0</v>
      </c>
      <c r="I30" s="49" t="s">
        <v>133</v>
      </c>
      <c r="J30" s="51" t="str">
        <f aca="false">'контрол лист'!J29</f>
        <v>АЛТ клей РОСС RU.АЯ12.Д02542</v>
      </c>
    </row>
    <row r="31" s="46" customFormat="true" ht="24" hidden="false" customHeight="true" outlineLevel="0" collapsed="false">
      <c r="A31" s="48" t="s">
        <v>173</v>
      </c>
      <c r="B31" s="51" t="n">
        <v>112</v>
      </c>
      <c r="C31" s="48" t="s">
        <v>131</v>
      </c>
      <c r="D31" s="51" t="str">
        <f aca="false">'контрол лист'!D30</f>
        <v>КИУ</v>
      </c>
      <c r="E31" s="51" t="n">
        <v>0</v>
      </c>
      <c r="F31" s="49" t="s">
        <v>132</v>
      </c>
      <c r="G31" s="53" t="n">
        <v>1</v>
      </c>
      <c r="H31" s="49" t="n">
        <v>0</v>
      </c>
      <c r="I31" s="49" t="s">
        <v>133</v>
      </c>
      <c r="J31" s="51" t="str">
        <f aca="false">'контрол лист'!J30</f>
        <v>АЛТ клей РОСС RU.АЯ12.Д02542</v>
      </c>
    </row>
    <row r="32" s="46" customFormat="true" ht="24" hidden="false" customHeight="true" outlineLevel="0" collapsed="false">
      <c r="A32" s="48" t="s">
        <v>174</v>
      </c>
      <c r="B32" s="48" t="s">
        <v>175</v>
      </c>
      <c r="C32" s="48" t="s">
        <v>131</v>
      </c>
      <c r="D32" s="51" t="str">
        <f aca="false">'контрол лист'!D31</f>
        <v>КИУ</v>
      </c>
      <c r="E32" s="51" t="n">
        <v>0</v>
      </c>
      <c r="F32" s="49" t="s">
        <v>132</v>
      </c>
      <c r="G32" s="53" t="n">
        <v>0</v>
      </c>
      <c r="H32" s="49" t="n">
        <v>0</v>
      </c>
      <c r="I32" s="49" t="s">
        <v>133</v>
      </c>
      <c r="J32" s="51" t="str">
        <f aca="false">'контрол лист'!J31</f>
        <v>АЛТ клей РОСС RU.АЯ12.Д02542</v>
      </c>
    </row>
    <row r="33" s="46" customFormat="true" ht="36" hidden="false" customHeight="true" outlineLevel="0" collapsed="false">
      <c r="A33" s="48" t="s">
        <v>165</v>
      </c>
      <c r="B33" s="48" t="s">
        <v>176</v>
      </c>
      <c r="C33" s="48" t="s">
        <v>131</v>
      </c>
      <c r="D33" s="51" t="str">
        <f aca="false">'контрол лист'!D32</f>
        <v>КИУ</v>
      </c>
      <c r="E33" s="51" t="n">
        <v>0</v>
      </c>
      <c r="F33" s="49" t="s">
        <v>132</v>
      </c>
      <c r="G33" s="53" t="n">
        <v>3</v>
      </c>
      <c r="H33" s="49" t="n">
        <v>0</v>
      </c>
      <c r="I33" s="49" t="s">
        <v>133</v>
      </c>
      <c r="J33" s="51" t="str">
        <f aca="false">'контрол лист'!J32</f>
        <v>АЛТ клей РОСС RU.АЯ12.Д02542</v>
      </c>
    </row>
    <row r="34" s="46" customFormat="true" ht="24" hidden="false" customHeight="true" outlineLevel="0" collapsed="false">
      <c r="A34" s="48" t="s">
        <v>164</v>
      </c>
      <c r="B34" s="51" t="n">
        <v>51.52</v>
      </c>
      <c r="C34" s="48" t="s">
        <v>131</v>
      </c>
      <c r="D34" s="51" t="str">
        <f aca="false">'контрол лист'!D33</f>
        <v>КИУ</v>
      </c>
      <c r="E34" s="51" t="n">
        <v>0</v>
      </c>
      <c r="F34" s="49" t="s">
        <v>132</v>
      </c>
      <c r="G34" s="53" t="n">
        <v>2</v>
      </c>
      <c r="H34" s="49" t="n">
        <v>0</v>
      </c>
      <c r="I34" s="49" t="s">
        <v>133</v>
      </c>
      <c r="J34" s="51" t="str">
        <f aca="false">'контрол лист'!J33</f>
        <v>АЛТ клей РОСС RU.АЯ12.Д02542</v>
      </c>
    </row>
    <row r="35" s="46" customFormat="true" ht="36" hidden="false" customHeight="true" outlineLevel="0" collapsed="false">
      <c r="A35" s="48" t="s">
        <v>177</v>
      </c>
      <c r="B35" s="48" t="s">
        <v>178</v>
      </c>
      <c r="C35" s="48" t="s">
        <v>131</v>
      </c>
      <c r="D35" s="51" t="str">
        <f aca="false">'контрол лист'!D34</f>
        <v>КИУ</v>
      </c>
      <c r="E35" s="51" t="n">
        <v>0</v>
      </c>
      <c r="F35" s="49" t="s">
        <v>132</v>
      </c>
      <c r="G35" s="53" t="n">
        <v>5</v>
      </c>
      <c r="H35" s="49" t="n">
        <v>0</v>
      </c>
      <c r="I35" s="49" t="s">
        <v>133</v>
      </c>
      <c r="J35" s="51" t="str">
        <f aca="false">'контрол лист'!J34</f>
        <v>АЛТ клей РОСС RU.АЯ12.Д02542</v>
      </c>
    </row>
    <row r="36" s="46" customFormat="true" ht="24" hidden="false" customHeight="true" outlineLevel="0" collapsed="false">
      <c r="A36" s="48" t="s">
        <v>179</v>
      </c>
      <c r="B36" s="48" t="s">
        <v>180</v>
      </c>
      <c r="C36" s="48" t="s">
        <v>131</v>
      </c>
      <c r="D36" s="51" t="str">
        <f aca="false">'контрол лист'!D35</f>
        <v>КИУ</v>
      </c>
      <c r="E36" s="51" t="n">
        <v>0</v>
      </c>
      <c r="F36" s="49" t="s">
        <v>132</v>
      </c>
      <c r="G36" s="53" t="n">
        <v>3</v>
      </c>
      <c r="H36" s="49" t="n">
        <v>0</v>
      </c>
      <c r="I36" s="49" t="s">
        <v>133</v>
      </c>
      <c r="J36" s="51" t="str">
        <f aca="false">'контрол лист'!J35</f>
        <v>АЛТ клей РОСС RU.АЯ12.Д02542</v>
      </c>
    </row>
    <row r="37" s="46" customFormat="true" ht="24" hidden="false" customHeight="true" outlineLevel="0" collapsed="false">
      <c r="A37" s="48" t="s">
        <v>181</v>
      </c>
      <c r="B37" s="48" t="s">
        <v>182</v>
      </c>
      <c r="C37" s="48" t="s">
        <v>131</v>
      </c>
      <c r="D37" s="51" t="str">
        <f aca="false">'контрол лист'!D36</f>
        <v>КИУ</v>
      </c>
      <c r="E37" s="51" t="n">
        <v>0</v>
      </c>
      <c r="F37" s="49" t="s">
        <v>132</v>
      </c>
      <c r="G37" s="53" t="n">
        <v>4</v>
      </c>
      <c r="H37" s="49" t="n">
        <v>0</v>
      </c>
      <c r="I37" s="49" t="s">
        <v>133</v>
      </c>
      <c r="J37" s="51" t="str">
        <f aca="false">'контрол лист'!J36</f>
        <v>АЛТ клей РОСС RU.АЯ12.Д02542</v>
      </c>
    </row>
    <row r="38" s="46" customFormat="true" ht="24" hidden="false" customHeight="true" outlineLevel="0" collapsed="false">
      <c r="A38" s="48" t="s">
        <v>183</v>
      </c>
      <c r="B38" s="48" t="s">
        <v>184</v>
      </c>
      <c r="C38" s="48" t="s">
        <v>131</v>
      </c>
      <c r="D38" s="51" t="str">
        <f aca="false">'контрол лист'!D37</f>
        <v>КИУ</v>
      </c>
      <c r="E38" s="51" t="n">
        <v>0</v>
      </c>
      <c r="F38" s="49" t="s">
        <v>132</v>
      </c>
      <c r="G38" s="53" t="n">
        <v>3</v>
      </c>
      <c r="H38" s="49" t="n">
        <v>0</v>
      </c>
      <c r="I38" s="49" t="s">
        <v>133</v>
      </c>
      <c r="J38" s="51" t="str">
        <f aca="false">'контрол лист'!J37</f>
        <v>АЛТ клей РОСС RU.АЯ12.Д02542</v>
      </c>
    </row>
    <row r="39" s="46" customFormat="true" ht="36" hidden="false" customHeight="true" outlineLevel="0" collapsed="false">
      <c r="A39" s="48" t="s">
        <v>185</v>
      </c>
      <c r="B39" s="51" t="n">
        <v>69</v>
      </c>
      <c r="C39" s="48" t="s">
        <v>131</v>
      </c>
      <c r="D39" s="51" t="str">
        <f aca="false">'контрол лист'!D38</f>
        <v>КИУ</v>
      </c>
      <c r="E39" s="51" t="n">
        <v>0</v>
      </c>
      <c r="F39" s="49" t="s">
        <v>132</v>
      </c>
      <c r="G39" s="53" t="n">
        <v>1</v>
      </c>
      <c r="H39" s="49" t="n">
        <v>0</v>
      </c>
      <c r="I39" s="49" t="s">
        <v>133</v>
      </c>
      <c r="J39" s="51" t="str">
        <f aca="false">'контрол лист'!J38</f>
        <v>АЛТ клей РОСС RU.АЯ12.Д02542</v>
      </c>
    </row>
    <row r="40" s="46" customFormat="true" ht="12" hidden="false" customHeight="true" outlineLevel="0" collapsed="false">
      <c r="A40" s="48" t="s">
        <v>186</v>
      </c>
      <c r="B40" s="51" t="n">
        <v>80</v>
      </c>
      <c r="C40" s="48" t="s">
        <v>131</v>
      </c>
      <c r="D40" s="51" t="str">
        <f aca="false">'контрол лист'!D39</f>
        <v>КИУ</v>
      </c>
      <c r="E40" s="51" t="n">
        <v>0</v>
      </c>
      <c r="F40" s="49" t="s">
        <v>132</v>
      </c>
      <c r="G40" s="53" t="n">
        <v>1</v>
      </c>
      <c r="H40" s="49" t="n">
        <v>0</v>
      </c>
      <c r="I40" s="49" t="s">
        <v>133</v>
      </c>
      <c r="J40" s="51" t="str">
        <f aca="false">'контрол лист'!J39</f>
        <v>АЛТ клей РОСС RU.АЯ12.Д02542</v>
      </c>
    </row>
    <row r="41" s="46" customFormat="true" ht="12" hidden="false" customHeight="true" outlineLevel="0" collapsed="false">
      <c r="A41" s="48" t="s">
        <v>187</v>
      </c>
      <c r="B41" s="51" t="n">
        <v>74.75</v>
      </c>
      <c r="C41" s="48" t="s">
        <v>131</v>
      </c>
      <c r="D41" s="51" t="str">
        <f aca="false">'контрол лист'!D40</f>
        <v>КИУ</v>
      </c>
      <c r="E41" s="51" t="n">
        <v>0</v>
      </c>
      <c r="F41" s="49" t="s">
        <v>132</v>
      </c>
      <c r="G41" s="53" t="n">
        <v>2</v>
      </c>
      <c r="H41" s="49" t="n">
        <v>0</v>
      </c>
      <c r="I41" s="49" t="s">
        <v>133</v>
      </c>
      <c r="J41" s="51" t="str">
        <f aca="false">'контрол лист'!J40</f>
        <v>АЛТ клей РОСС RU.АЯ12.Д02542</v>
      </c>
    </row>
    <row r="42" s="46" customFormat="true" ht="36" hidden="false" customHeight="true" outlineLevel="0" collapsed="false">
      <c r="A42" s="48" t="s">
        <v>188</v>
      </c>
      <c r="B42" s="48" t="s">
        <v>189</v>
      </c>
      <c r="C42" s="48" t="s">
        <v>131</v>
      </c>
      <c r="D42" s="51" t="str">
        <f aca="false">'контрол лист'!D41</f>
        <v>КИУ</v>
      </c>
      <c r="E42" s="51" t="n">
        <v>0</v>
      </c>
      <c r="F42" s="49" t="s">
        <v>132</v>
      </c>
      <c r="G42" s="53" t="n">
        <v>11</v>
      </c>
      <c r="H42" s="49" t="n">
        <v>0</v>
      </c>
      <c r="I42" s="49" t="s">
        <v>133</v>
      </c>
      <c r="J42" s="51" t="str">
        <f aca="false">'контрол лист'!J41</f>
        <v>АЛТ клей РОСС RU.АЯ12.Д02542</v>
      </c>
    </row>
    <row r="43" s="46" customFormat="true" ht="24" hidden="false" customHeight="true" outlineLevel="0" collapsed="false">
      <c r="A43" s="48" t="s">
        <v>190</v>
      </c>
      <c r="B43" s="51" t="n">
        <v>96.97</v>
      </c>
      <c r="C43" s="48" t="s">
        <v>131</v>
      </c>
      <c r="D43" s="51" t="str">
        <f aca="false">'контрол лист'!D42</f>
        <v>КИУ</v>
      </c>
      <c r="E43" s="51" t="n">
        <v>0</v>
      </c>
      <c r="F43" s="49" t="s">
        <v>132</v>
      </c>
      <c r="G43" s="53" t="n">
        <v>2</v>
      </c>
      <c r="H43" s="49" t="n">
        <v>0</v>
      </c>
      <c r="I43" s="49" t="s">
        <v>133</v>
      </c>
      <c r="J43" s="51" t="str">
        <f aca="false">'контрол лист'!J42</f>
        <v>АЛТ клей РОСС RU.АЯ12.Д02542</v>
      </c>
    </row>
    <row r="44" s="46" customFormat="true" ht="24" hidden="false" customHeight="true" outlineLevel="0" collapsed="false">
      <c r="A44" s="48" t="s">
        <v>191</v>
      </c>
      <c r="B44" s="48" t="s">
        <v>192</v>
      </c>
      <c r="C44" s="48" t="s">
        <v>131</v>
      </c>
      <c r="D44" s="51" t="str">
        <f aca="false">'контрол лист'!D43</f>
        <v>КИУ</v>
      </c>
      <c r="E44" s="51" t="n">
        <v>0</v>
      </c>
      <c r="F44" s="49" t="s">
        <v>132</v>
      </c>
      <c r="G44" s="53" t="n">
        <v>3</v>
      </c>
      <c r="H44" s="49" t="n">
        <v>0</v>
      </c>
      <c r="I44" s="49" t="s">
        <v>133</v>
      </c>
      <c r="J44" s="51" t="str">
        <f aca="false">'контрол лист'!J43</f>
        <v>АЛТ клей РОСС RU.АЯ12.Д02542</v>
      </c>
    </row>
    <row r="45" s="46" customFormat="true" ht="24" hidden="false" customHeight="true" outlineLevel="0" collapsed="false">
      <c r="A45" s="48" t="s">
        <v>193</v>
      </c>
      <c r="B45" s="48" t="s">
        <v>194</v>
      </c>
      <c r="C45" s="48" t="s">
        <v>131</v>
      </c>
      <c r="D45" s="51" t="str">
        <f aca="false">'контрол лист'!D44</f>
        <v>КИУ</v>
      </c>
      <c r="E45" s="51" t="n">
        <v>0</v>
      </c>
      <c r="F45" s="49" t="s">
        <v>132</v>
      </c>
      <c r="G45" s="53" t="n">
        <v>4</v>
      </c>
      <c r="H45" s="49" t="n">
        <v>0</v>
      </c>
      <c r="I45" s="49" t="s">
        <v>133</v>
      </c>
      <c r="J45" s="51" t="str">
        <f aca="false">'контрол лист'!J44</f>
        <v>АЛТ клей РОСС RU.АЯ12.Д02542</v>
      </c>
    </row>
    <row r="46" s="46" customFormat="true" ht="36" hidden="false" customHeight="true" outlineLevel="0" collapsed="false">
      <c r="A46" s="48" t="s">
        <v>195</v>
      </c>
      <c r="B46" s="48" t="s">
        <v>196</v>
      </c>
      <c r="C46" s="48" t="s">
        <v>197</v>
      </c>
      <c r="D46" s="51" t="str">
        <f aca="false">'контрол лист'!D45</f>
        <v>КИУ</v>
      </c>
      <c r="E46" s="51" t="n">
        <v>0</v>
      </c>
      <c r="F46" s="49" t="s">
        <v>132</v>
      </c>
      <c r="G46" s="51" t="n">
        <v>8</v>
      </c>
      <c r="H46" s="49" t="n">
        <v>0</v>
      </c>
      <c r="I46" s="49" t="s">
        <v>133</v>
      </c>
      <c r="J46" s="48" t="s">
        <v>198</v>
      </c>
    </row>
    <row r="47" s="46" customFormat="true" ht="24" hidden="false" customHeight="true" outlineLevel="0" collapsed="false">
      <c r="A47" s="48" t="s">
        <v>199</v>
      </c>
      <c r="B47" s="48" t="s">
        <v>200</v>
      </c>
      <c r="C47" s="48" t="s">
        <v>197</v>
      </c>
      <c r="D47" s="51" t="str">
        <f aca="false">'контрол лист'!D46</f>
        <v>КИУ</v>
      </c>
      <c r="E47" s="51" t="n">
        <v>0</v>
      </c>
      <c r="F47" s="49" t="s">
        <v>132</v>
      </c>
      <c r="G47" s="51" t="n">
        <v>10</v>
      </c>
      <c r="H47" s="49" t="n">
        <v>0</v>
      </c>
      <c r="I47" s="49" t="s">
        <v>133</v>
      </c>
      <c r="J47" s="51" t="str">
        <f aca="false">'контрол лист'!J46</f>
        <v>Бродифакум 0,005% РОСС RU Д-RU.АД37.В.11289/19</v>
      </c>
    </row>
    <row r="48" s="46" customFormat="true" ht="24" hidden="false" customHeight="true" outlineLevel="0" collapsed="false">
      <c r="A48" s="48" t="s">
        <v>201</v>
      </c>
      <c r="B48" s="48" t="s">
        <v>202</v>
      </c>
      <c r="C48" s="48" t="s">
        <v>197</v>
      </c>
      <c r="D48" s="51" t="str">
        <f aca="false">'контрол лист'!D47</f>
        <v>КИУ</v>
      </c>
      <c r="E48" s="51" t="n">
        <v>0</v>
      </c>
      <c r="F48" s="49" t="s">
        <v>132</v>
      </c>
      <c r="G48" s="51" t="n">
        <v>8</v>
      </c>
      <c r="H48" s="49" t="n">
        <v>0</v>
      </c>
      <c r="I48" s="49" t="s">
        <v>133</v>
      </c>
      <c r="J48" s="51" t="str">
        <f aca="false">'контрол лист'!J47</f>
        <v>Бродифакум 0,005% РОСС RU Д-RU.АД37.В.11289/19</v>
      </c>
    </row>
    <row r="49" s="46" customFormat="true" ht="24" hidden="false" customHeight="true" outlineLevel="0" collapsed="false">
      <c r="A49" s="48" t="s">
        <v>203</v>
      </c>
      <c r="B49" s="48" t="s">
        <v>204</v>
      </c>
      <c r="C49" s="48" t="s">
        <v>197</v>
      </c>
      <c r="D49" s="51" t="str">
        <f aca="false">'контрол лист'!D48</f>
        <v>КИУ</v>
      </c>
      <c r="E49" s="51" t="n">
        <v>0</v>
      </c>
      <c r="F49" s="49" t="s">
        <v>132</v>
      </c>
      <c r="G49" s="51" t="n">
        <v>8</v>
      </c>
      <c r="H49" s="49" t="n">
        <v>0</v>
      </c>
      <c r="I49" s="49" t="s">
        <v>133</v>
      </c>
      <c r="J49" s="51" t="str">
        <f aca="false">'контрол лист'!J48</f>
        <v>Бродифакум 0,005% РОСС RU Д-RU.АД37.В.11289/19</v>
      </c>
    </row>
    <row r="50" s="46" customFormat="true" ht="24" hidden="false" customHeight="true" outlineLevel="0" collapsed="false">
      <c r="A50" s="48" t="s">
        <v>205</v>
      </c>
      <c r="B50" s="48" t="s">
        <v>206</v>
      </c>
      <c r="C50" s="48" t="s">
        <v>197</v>
      </c>
      <c r="D50" s="51" t="str">
        <f aca="false">'контрол лист'!D49</f>
        <v>КИУ</v>
      </c>
      <c r="E50" s="51" t="n">
        <v>0</v>
      </c>
      <c r="F50" s="49" t="s">
        <v>132</v>
      </c>
      <c r="G50" s="51" t="n">
        <v>8</v>
      </c>
      <c r="H50" s="49" t="n">
        <v>0</v>
      </c>
      <c r="I50" s="49" t="s">
        <v>133</v>
      </c>
      <c r="J50" s="51" t="str">
        <f aca="false">'контрол лист'!J49</f>
        <v>Бродифакум 0,005% РОСС RU Д-RU.АД37.В.11289/19</v>
      </c>
    </row>
    <row r="51" s="46" customFormat="true" ht="24" hidden="false" customHeight="true" outlineLevel="0" collapsed="false">
      <c r="A51" s="48" t="s">
        <v>207</v>
      </c>
      <c r="B51" s="48" t="s">
        <v>208</v>
      </c>
      <c r="C51" s="48" t="s">
        <v>197</v>
      </c>
      <c r="D51" s="51" t="str">
        <f aca="false">'контрол лист'!D50</f>
        <v>КИУ</v>
      </c>
      <c r="E51" s="51" t="n">
        <v>0</v>
      </c>
      <c r="F51" s="49" t="s">
        <v>209</v>
      </c>
      <c r="G51" s="51" t="n">
        <v>5</v>
      </c>
      <c r="H51" s="49" t="n">
        <v>0</v>
      </c>
      <c r="I51" s="49" t="s">
        <v>133</v>
      </c>
      <c r="J51" s="51" t="str">
        <f aca="false">'контрол лист'!J50</f>
        <v>Бродифакум 0,005% РОСС RU Д-RU.АД37.В.11289/19</v>
      </c>
    </row>
    <row r="52" s="46" customFormat="true" ht="36" hidden="false" customHeight="true" outlineLevel="0" collapsed="false">
      <c r="A52" s="48" t="s">
        <v>210</v>
      </c>
      <c r="B52" s="48" t="s">
        <v>211</v>
      </c>
      <c r="C52" s="48" t="s">
        <v>197</v>
      </c>
      <c r="D52" s="51" t="str">
        <f aca="false">'контрол лист'!D51</f>
        <v>КИУ</v>
      </c>
      <c r="E52" s="51" t="n">
        <v>0</v>
      </c>
      <c r="F52" s="49" t="s">
        <v>209</v>
      </c>
      <c r="G52" s="51" t="n">
        <v>11</v>
      </c>
      <c r="H52" s="49" t="n">
        <v>0</v>
      </c>
      <c r="I52" s="49" t="s">
        <v>133</v>
      </c>
      <c r="J52" s="51" t="str">
        <f aca="false">'контрол лист'!J51</f>
        <v>Бродифакум 0,005% РОСС RU Д-RU.АД37.В.11289/19</v>
      </c>
    </row>
    <row r="53" s="46" customFormat="true" ht="24" hidden="false" customHeight="true" outlineLevel="0" collapsed="false">
      <c r="A53" s="48" t="s">
        <v>212</v>
      </c>
      <c r="B53" s="48" t="s">
        <v>213</v>
      </c>
      <c r="C53" s="48" t="s">
        <v>197</v>
      </c>
      <c r="D53" s="51" t="str">
        <f aca="false">'контрол лист'!D52</f>
        <v>КИУ</v>
      </c>
      <c r="E53" s="51" t="n">
        <v>0</v>
      </c>
      <c r="F53" s="49" t="s">
        <v>214</v>
      </c>
      <c r="G53" s="51" t="n">
        <v>6</v>
      </c>
      <c r="H53" s="49" t="n">
        <v>0</v>
      </c>
      <c r="I53" s="49" t="s">
        <v>133</v>
      </c>
      <c r="J53" s="51" t="str">
        <f aca="false">'контрол лист'!J52</f>
        <v>Бродифакум 0,005% РОСС RU Д-RU.АД37.В.11289/19</v>
      </c>
    </row>
    <row r="54" s="46" customFormat="true" ht="24" hidden="false" customHeight="true" outlineLevel="0" collapsed="false">
      <c r="A54" s="48" t="s">
        <v>215</v>
      </c>
      <c r="B54" s="48" t="s">
        <v>216</v>
      </c>
      <c r="C54" s="48" t="s">
        <v>197</v>
      </c>
      <c r="D54" s="51" t="str">
        <f aca="false">'контрол лист'!D53</f>
        <v>КИУ</v>
      </c>
      <c r="E54" s="51" t="n">
        <v>0</v>
      </c>
      <c r="F54" s="49" t="s">
        <v>214</v>
      </c>
      <c r="G54" s="51" t="n">
        <v>6</v>
      </c>
      <c r="H54" s="49" t="n">
        <v>0</v>
      </c>
      <c r="I54" s="49" t="s">
        <v>133</v>
      </c>
      <c r="J54" s="51" t="str">
        <f aca="false">'контрол лист'!J53</f>
        <v>Бродифакум 0,005% РОСС RU Д-RU.АД37.В.11289/19</v>
      </c>
    </row>
    <row r="55" s="46" customFormat="true" ht="84" hidden="false" customHeight="true" outlineLevel="0" collapsed="false">
      <c r="A55" s="48" t="s">
        <v>217</v>
      </c>
      <c r="B55" s="48" t="s">
        <v>218</v>
      </c>
      <c r="C55" s="48" t="s">
        <v>197</v>
      </c>
      <c r="D55" s="51" t="str">
        <f aca="false">'контрол лист'!D54</f>
        <v>КИУ</v>
      </c>
      <c r="E55" s="51" t="n">
        <v>0</v>
      </c>
      <c r="F55" s="49" t="s">
        <v>219</v>
      </c>
      <c r="G55" s="51" t="n">
        <v>26</v>
      </c>
      <c r="H55" s="49" t="n">
        <v>0</v>
      </c>
      <c r="I55" s="49" t="s">
        <v>133</v>
      </c>
      <c r="J55" s="51" t="str">
        <f aca="false">'контрол лист'!J54</f>
        <v>Бродифакум 0,005% РОСС RU Д-RU.АД37.В.11289/19</v>
      </c>
    </row>
    <row r="56" s="46" customFormat="true" ht="120" hidden="false" customHeight="true" outlineLevel="0" collapsed="false">
      <c r="A56" s="48" t="s">
        <v>220</v>
      </c>
      <c r="B56" s="48" t="s">
        <v>221</v>
      </c>
      <c r="C56" s="48" t="s">
        <v>197</v>
      </c>
      <c r="D56" s="51" t="str">
        <f aca="false">'контрол лист'!D55</f>
        <v>КИУ</v>
      </c>
      <c r="E56" s="48" t="s">
        <v>153</v>
      </c>
      <c r="F56" s="49" t="s">
        <v>219</v>
      </c>
      <c r="G56" s="51" t="n">
        <v>31</v>
      </c>
      <c r="H56" s="49" t="n">
        <v>0</v>
      </c>
      <c r="I56" s="49" t="s">
        <v>133</v>
      </c>
      <c r="J56" s="51" t="str">
        <f aca="false">'контрол лист'!J55</f>
        <v>Бродифакум 0,005% РОСС RU Д-RU.АД37.В.11289/19</v>
      </c>
    </row>
    <row r="57" s="46" customFormat="true" ht="48" hidden="false" customHeight="true" outlineLevel="0" collapsed="false">
      <c r="A57" s="48" t="s">
        <v>222</v>
      </c>
      <c r="B57" s="48" t="s">
        <v>223</v>
      </c>
      <c r="C57" s="48" t="s">
        <v>197</v>
      </c>
      <c r="D57" s="51" t="str">
        <f aca="false">'контрол лист'!D56</f>
        <v>КИУ</v>
      </c>
      <c r="E57" s="48" t="s">
        <v>153</v>
      </c>
      <c r="F57" s="49" t="s">
        <v>214</v>
      </c>
      <c r="G57" s="51" t="n">
        <v>13</v>
      </c>
      <c r="H57" s="49" t="n">
        <v>0</v>
      </c>
      <c r="I57" s="49" t="s">
        <v>133</v>
      </c>
      <c r="J57" s="51" t="str">
        <f aca="false">'контрол лист'!J56</f>
        <v>Бродифакум 0,005% РОСС RU Д-RU.АД37.В.11289/19</v>
      </c>
    </row>
    <row r="58" s="46" customFormat="true" ht="48" hidden="false" customHeight="true" outlineLevel="0" collapsed="false">
      <c r="A58" s="48" t="s">
        <v>224</v>
      </c>
      <c r="B58" s="48" t="s">
        <v>225</v>
      </c>
      <c r="C58" s="48" t="s">
        <v>197</v>
      </c>
      <c r="D58" s="51" t="str">
        <f aca="false">'контрол лист'!D57</f>
        <v>КИУ</v>
      </c>
      <c r="E58" s="51" t="n">
        <v>0</v>
      </c>
      <c r="F58" s="49" t="s">
        <v>214</v>
      </c>
      <c r="G58" s="51" t="n">
        <v>16</v>
      </c>
      <c r="H58" s="49" t="n">
        <v>0</v>
      </c>
      <c r="I58" s="49" t="s">
        <v>133</v>
      </c>
      <c r="J58" s="51" t="str">
        <f aca="false">'контрол лист'!J57</f>
        <v>Бродифакум 0,005% РОСС RU Д-RU.АД37.В.11289/19</v>
      </c>
    </row>
    <row r="59" s="46" customFormat="true" ht="24" hidden="false" customHeight="true" outlineLevel="0" collapsed="false">
      <c r="A59" s="54" t="s">
        <v>226</v>
      </c>
      <c r="B59" s="51" t="n">
        <f aca="false">SUM('контрол лист'!G7:G45)</f>
        <v>112</v>
      </c>
    </row>
    <row r="60" s="46" customFormat="true" ht="24" hidden="false" customHeight="true" outlineLevel="0" collapsed="false">
      <c r="A60" s="54" t="s">
        <v>227</v>
      </c>
      <c r="B60" s="51" t="n">
        <f aca="false">SUM('контрол лист'!G46:G58)</f>
        <v>156</v>
      </c>
    </row>
    <row r="61" s="46" customFormat="true" ht="38.25" hidden="false" customHeight="true" outlineLevel="0" collapsed="false">
      <c r="A61" s="54" t="s">
        <v>228</v>
      </c>
      <c r="B61" s="51" t="n">
        <f aca="false">'контрол лист'!B59+'контрол лист'!B60</f>
        <v>268</v>
      </c>
    </row>
    <row r="62" s="46" customFormat="true" ht="39" hidden="false" customHeight="true" outlineLevel="0" collapsed="false">
      <c r="A62" s="47" t="s">
        <v>229</v>
      </c>
      <c r="B62" s="47"/>
      <c r="C62" s="47"/>
      <c r="D62" s="47"/>
      <c r="E62" s="47"/>
      <c r="F62" s="47"/>
      <c r="G62" s="47"/>
      <c r="H62" s="47"/>
      <c r="I62" s="47"/>
      <c r="J62" s="47"/>
    </row>
    <row r="63" s="46" customFormat="true" ht="72" hidden="false" customHeight="true" outlineLevel="0" collapsed="false">
      <c r="A63" s="47" t="s">
        <v>230</v>
      </c>
      <c r="B63" s="47"/>
      <c r="C63" s="47"/>
      <c r="D63" s="47"/>
      <c r="E63" s="47"/>
      <c r="F63" s="47"/>
      <c r="G63" s="47"/>
      <c r="H63" s="47"/>
      <c r="I63" s="47"/>
      <c r="J63" s="47"/>
    </row>
    <row r="64" s="56" customFormat="true" ht="24" hidden="false" customHeight="true" outlineLevel="0" collapsed="false">
      <c r="A64" s="55" t="s">
        <v>231</v>
      </c>
      <c r="B64" s="56" t="s">
        <v>232</v>
      </c>
      <c r="G64" s="55" t="s">
        <v>233</v>
      </c>
      <c r="H64" s="55"/>
      <c r="I64" s="55" t="s">
        <v>234</v>
      </c>
      <c r="J64" s="57"/>
      <c r="K64" s="58"/>
      <c r="L64" s="58"/>
      <c r="M64" s="58"/>
      <c r="N64" s="58"/>
      <c r="O64" s="58"/>
      <c r="P64" s="55" t="s">
        <v>235</v>
      </c>
      <c r="Q64" s="55"/>
      <c r="R64" s="55" t="s">
        <v>234</v>
      </c>
      <c r="S64" s="55" t="s">
        <v>231</v>
      </c>
      <c r="T64" s="56" t="s">
        <v>232</v>
      </c>
      <c r="Y64" s="55" t="s">
        <v>235</v>
      </c>
      <c r="Z64" s="55"/>
      <c r="AA64" s="55" t="s">
        <v>234</v>
      </c>
      <c r="AB64" s="55" t="s">
        <v>231</v>
      </c>
      <c r="AC64" s="56" t="s">
        <v>232</v>
      </c>
      <c r="AH64" s="55" t="s">
        <v>235</v>
      </c>
      <c r="AI64" s="55"/>
      <c r="AJ64" s="55" t="s">
        <v>234</v>
      </c>
      <c r="AK64" s="55" t="s">
        <v>231</v>
      </c>
      <c r="AL64" s="56" t="s">
        <v>232</v>
      </c>
      <c r="AQ64" s="55" t="s">
        <v>235</v>
      </c>
      <c r="AR64" s="55"/>
      <c r="AS64" s="55" t="s">
        <v>234</v>
      </c>
      <c r="AT64" s="55" t="s">
        <v>231</v>
      </c>
      <c r="AU64" s="56" t="s">
        <v>232</v>
      </c>
      <c r="AZ64" s="55" t="s">
        <v>235</v>
      </c>
      <c r="BA64" s="55"/>
      <c r="BB64" s="55" t="s">
        <v>234</v>
      </c>
      <c r="BC64" s="55" t="s">
        <v>231</v>
      </c>
      <c r="BD64" s="56" t="s">
        <v>232</v>
      </c>
      <c r="BI64" s="55" t="s">
        <v>235</v>
      </c>
      <c r="BJ64" s="55"/>
      <c r="BK64" s="55" t="s">
        <v>234</v>
      </c>
      <c r="BL64" s="55" t="s">
        <v>231</v>
      </c>
      <c r="BM64" s="56" t="s">
        <v>232</v>
      </c>
      <c r="BR64" s="55" t="s">
        <v>235</v>
      </c>
      <c r="BS64" s="55"/>
      <c r="BT64" s="55" t="s">
        <v>234</v>
      </c>
      <c r="BU64" s="55" t="s">
        <v>231</v>
      </c>
      <c r="BV64" s="56" t="s">
        <v>232</v>
      </c>
      <c r="CA64" s="55" t="s">
        <v>235</v>
      </c>
      <c r="CB64" s="55"/>
      <c r="CC64" s="55" t="s">
        <v>234</v>
      </c>
      <c r="CD64" s="55" t="s">
        <v>231</v>
      </c>
      <c r="CE64" s="56" t="s">
        <v>232</v>
      </c>
      <c r="CJ64" s="55" t="s">
        <v>235</v>
      </c>
      <c r="CK64" s="55"/>
      <c r="CL64" s="55" t="s">
        <v>234</v>
      </c>
      <c r="CM64" s="55" t="s">
        <v>231</v>
      </c>
      <c r="CN64" s="56" t="s">
        <v>232</v>
      </c>
      <c r="CS64" s="55" t="s">
        <v>235</v>
      </c>
      <c r="CT64" s="55"/>
      <c r="CU64" s="55" t="s">
        <v>234</v>
      </c>
      <c r="CV64" s="55" t="s">
        <v>231</v>
      </c>
      <c r="CW64" s="56" t="s">
        <v>232</v>
      </c>
      <c r="DB64" s="55" t="s">
        <v>235</v>
      </c>
      <c r="DC64" s="55"/>
      <c r="DD64" s="55" t="s">
        <v>234</v>
      </c>
      <c r="DE64" s="55" t="s">
        <v>231</v>
      </c>
      <c r="DF64" s="56" t="s">
        <v>232</v>
      </c>
      <c r="DK64" s="55" t="s">
        <v>235</v>
      </c>
      <c r="DL64" s="55"/>
      <c r="DM64" s="55" t="s">
        <v>234</v>
      </c>
      <c r="DN64" s="55" t="s">
        <v>231</v>
      </c>
      <c r="DO64" s="56" t="s">
        <v>232</v>
      </c>
      <c r="DT64" s="55" t="s">
        <v>235</v>
      </c>
      <c r="DU64" s="55"/>
      <c r="DV64" s="55" t="s">
        <v>234</v>
      </c>
      <c r="DW64" s="55" t="s">
        <v>231</v>
      </c>
      <c r="DX64" s="56" t="s">
        <v>232</v>
      </c>
      <c r="EC64" s="55" t="s">
        <v>235</v>
      </c>
      <c r="ED64" s="55"/>
      <c r="EE64" s="55" t="s">
        <v>234</v>
      </c>
      <c r="EF64" s="55" t="s">
        <v>231</v>
      </c>
      <c r="EG64" s="56" t="s">
        <v>232</v>
      </c>
      <c r="EL64" s="55" t="s">
        <v>235</v>
      </c>
      <c r="EM64" s="55"/>
      <c r="EN64" s="55" t="s">
        <v>234</v>
      </c>
      <c r="EO64" s="55" t="s">
        <v>231</v>
      </c>
      <c r="EP64" s="56" t="s">
        <v>232</v>
      </c>
      <c r="EU64" s="55" t="s">
        <v>235</v>
      </c>
      <c r="EV64" s="55"/>
      <c r="EW64" s="55" t="s">
        <v>234</v>
      </c>
      <c r="EX64" s="55" t="s">
        <v>231</v>
      </c>
      <c r="EY64" s="56" t="s">
        <v>232</v>
      </c>
      <c r="FD64" s="55" t="s">
        <v>235</v>
      </c>
      <c r="FE64" s="55"/>
      <c r="FF64" s="55" t="s">
        <v>234</v>
      </c>
      <c r="FG64" s="55" t="s">
        <v>231</v>
      </c>
      <c r="FH64" s="56" t="s">
        <v>232</v>
      </c>
      <c r="FM64" s="55" t="s">
        <v>235</v>
      </c>
      <c r="FN64" s="55"/>
      <c r="FO64" s="55" t="s">
        <v>234</v>
      </c>
      <c r="FP64" s="55" t="s">
        <v>231</v>
      </c>
      <c r="FQ64" s="56" t="s">
        <v>232</v>
      </c>
      <c r="FV64" s="55" t="s">
        <v>235</v>
      </c>
      <c r="FW64" s="55"/>
      <c r="FX64" s="55" t="s">
        <v>234</v>
      </c>
      <c r="FY64" s="55" t="s">
        <v>231</v>
      </c>
      <c r="FZ64" s="56" t="s">
        <v>232</v>
      </c>
      <c r="GE64" s="55" t="s">
        <v>235</v>
      </c>
      <c r="GF64" s="55"/>
      <c r="GG64" s="55" t="s">
        <v>234</v>
      </c>
      <c r="GH64" s="55" t="s">
        <v>231</v>
      </c>
      <c r="GI64" s="56" t="s">
        <v>232</v>
      </c>
      <c r="GN64" s="55" t="s">
        <v>235</v>
      </c>
      <c r="GO64" s="55"/>
      <c r="GP64" s="55" t="s">
        <v>234</v>
      </c>
      <c r="GQ64" s="55" t="s">
        <v>231</v>
      </c>
      <c r="GR64" s="56" t="s">
        <v>232</v>
      </c>
      <c r="GW64" s="55" t="s">
        <v>235</v>
      </c>
      <c r="GX64" s="55"/>
      <c r="GY64" s="55" t="s">
        <v>234</v>
      </c>
      <c r="GZ64" s="55" t="s">
        <v>231</v>
      </c>
      <c r="HA64" s="56" t="s">
        <v>232</v>
      </c>
      <c r="HF64" s="55" t="s">
        <v>235</v>
      </c>
      <c r="HG64" s="55"/>
      <c r="HH64" s="55" t="s">
        <v>234</v>
      </c>
      <c r="HI64" s="55" t="s">
        <v>231</v>
      </c>
      <c r="HJ64" s="56" t="s">
        <v>232</v>
      </c>
      <c r="HO64" s="55" t="s">
        <v>235</v>
      </c>
      <c r="HP64" s="55"/>
      <c r="HQ64" s="55" t="s">
        <v>234</v>
      </c>
      <c r="HR64" s="55" t="s">
        <v>231</v>
      </c>
      <c r="HS64" s="56" t="s">
        <v>232</v>
      </c>
      <c r="HX64" s="55" t="s">
        <v>235</v>
      </c>
      <c r="HY64" s="55"/>
      <c r="HZ64" s="55" t="s">
        <v>234</v>
      </c>
      <c r="IA64" s="55" t="s">
        <v>231</v>
      </c>
      <c r="IB64" s="56" t="s">
        <v>232</v>
      </c>
      <c r="IG64" s="55" t="s">
        <v>235</v>
      </c>
      <c r="IH64" s="55"/>
      <c r="II64" s="55" t="s">
        <v>234</v>
      </c>
      <c r="IJ64" s="55" t="s">
        <v>231</v>
      </c>
      <c r="IK64" s="56" t="s">
        <v>232</v>
      </c>
      <c r="IP64" s="55" t="s">
        <v>235</v>
      </c>
      <c r="IQ64" s="55"/>
      <c r="IR64" s="55" t="s">
        <v>234</v>
      </c>
      <c r="IS64" s="55" t="s">
        <v>231</v>
      </c>
      <c r="IT64" s="56" t="s">
        <v>232</v>
      </c>
    </row>
    <row r="65" s="56" customFormat="true" ht="35.25" hidden="false" customHeight="true" outlineLevel="0" collapsed="false">
      <c r="A65" s="55" t="s">
        <v>236</v>
      </c>
      <c r="B65" s="56" t="s">
        <v>237</v>
      </c>
      <c r="G65" s="55" t="s">
        <v>238</v>
      </c>
      <c r="H65" s="55"/>
      <c r="I65" s="55" t="s">
        <v>239</v>
      </c>
      <c r="J65" s="57"/>
      <c r="K65" s="58"/>
      <c r="L65" s="58"/>
      <c r="M65" s="58"/>
      <c r="N65" s="58"/>
      <c r="O65" s="58"/>
      <c r="P65" s="55" t="s">
        <v>238</v>
      </c>
      <c r="Q65" s="55"/>
      <c r="R65" s="55" t="s">
        <v>240</v>
      </c>
      <c r="S65" s="55" t="s">
        <v>241</v>
      </c>
      <c r="T65" s="56" t="s">
        <v>237</v>
      </c>
      <c r="Y65" s="55" t="s">
        <v>238</v>
      </c>
      <c r="Z65" s="55"/>
      <c r="AA65" s="55" t="s">
        <v>240</v>
      </c>
      <c r="AB65" s="55" t="s">
        <v>241</v>
      </c>
      <c r="AC65" s="56" t="s">
        <v>237</v>
      </c>
      <c r="AH65" s="55" t="s">
        <v>238</v>
      </c>
      <c r="AI65" s="55"/>
      <c r="AJ65" s="55" t="s">
        <v>240</v>
      </c>
      <c r="AK65" s="55" t="s">
        <v>241</v>
      </c>
      <c r="AL65" s="56" t="s">
        <v>237</v>
      </c>
      <c r="AQ65" s="55" t="s">
        <v>238</v>
      </c>
      <c r="AR65" s="55"/>
      <c r="AS65" s="55" t="s">
        <v>240</v>
      </c>
      <c r="AT65" s="55" t="s">
        <v>241</v>
      </c>
      <c r="AU65" s="56" t="s">
        <v>237</v>
      </c>
      <c r="AZ65" s="55" t="s">
        <v>238</v>
      </c>
      <c r="BA65" s="55"/>
      <c r="BB65" s="55" t="s">
        <v>240</v>
      </c>
      <c r="BC65" s="55" t="s">
        <v>241</v>
      </c>
      <c r="BD65" s="56" t="s">
        <v>237</v>
      </c>
      <c r="BI65" s="55" t="s">
        <v>238</v>
      </c>
      <c r="BJ65" s="55"/>
      <c r="BK65" s="55" t="s">
        <v>240</v>
      </c>
      <c r="BL65" s="55" t="s">
        <v>241</v>
      </c>
      <c r="BM65" s="56" t="s">
        <v>237</v>
      </c>
      <c r="BR65" s="55" t="s">
        <v>238</v>
      </c>
      <c r="BS65" s="55"/>
      <c r="BT65" s="55" t="s">
        <v>240</v>
      </c>
      <c r="BU65" s="55" t="s">
        <v>241</v>
      </c>
      <c r="BV65" s="56" t="s">
        <v>237</v>
      </c>
      <c r="CA65" s="55" t="s">
        <v>238</v>
      </c>
      <c r="CB65" s="55"/>
      <c r="CC65" s="55" t="s">
        <v>240</v>
      </c>
      <c r="CD65" s="55" t="s">
        <v>241</v>
      </c>
      <c r="CE65" s="56" t="s">
        <v>237</v>
      </c>
      <c r="CJ65" s="55" t="s">
        <v>238</v>
      </c>
      <c r="CK65" s="55"/>
      <c r="CL65" s="55" t="s">
        <v>240</v>
      </c>
      <c r="CM65" s="55" t="s">
        <v>241</v>
      </c>
      <c r="CN65" s="56" t="s">
        <v>237</v>
      </c>
      <c r="CS65" s="55" t="s">
        <v>238</v>
      </c>
      <c r="CT65" s="55"/>
      <c r="CU65" s="55" t="s">
        <v>240</v>
      </c>
      <c r="CV65" s="55" t="s">
        <v>241</v>
      </c>
      <c r="CW65" s="56" t="s">
        <v>237</v>
      </c>
      <c r="DB65" s="55" t="s">
        <v>238</v>
      </c>
      <c r="DC65" s="55"/>
      <c r="DD65" s="55" t="s">
        <v>240</v>
      </c>
      <c r="DE65" s="55" t="s">
        <v>241</v>
      </c>
      <c r="DF65" s="56" t="s">
        <v>237</v>
      </c>
      <c r="DK65" s="55" t="s">
        <v>238</v>
      </c>
      <c r="DL65" s="55"/>
      <c r="DM65" s="55" t="s">
        <v>240</v>
      </c>
      <c r="DN65" s="55" t="s">
        <v>241</v>
      </c>
      <c r="DO65" s="56" t="s">
        <v>237</v>
      </c>
      <c r="DT65" s="55" t="s">
        <v>238</v>
      </c>
      <c r="DU65" s="55"/>
      <c r="DV65" s="55" t="s">
        <v>240</v>
      </c>
      <c r="DW65" s="55" t="s">
        <v>241</v>
      </c>
      <c r="DX65" s="56" t="s">
        <v>237</v>
      </c>
      <c r="EC65" s="55" t="s">
        <v>238</v>
      </c>
      <c r="ED65" s="55"/>
      <c r="EE65" s="55" t="s">
        <v>240</v>
      </c>
      <c r="EF65" s="55" t="s">
        <v>241</v>
      </c>
      <c r="EG65" s="56" t="s">
        <v>237</v>
      </c>
      <c r="EL65" s="55" t="s">
        <v>238</v>
      </c>
      <c r="EM65" s="55"/>
      <c r="EN65" s="55" t="s">
        <v>240</v>
      </c>
      <c r="EO65" s="55" t="s">
        <v>241</v>
      </c>
      <c r="EP65" s="56" t="s">
        <v>237</v>
      </c>
      <c r="EU65" s="55" t="s">
        <v>238</v>
      </c>
      <c r="EV65" s="55"/>
      <c r="EW65" s="55" t="s">
        <v>240</v>
      </c>
      <c r="EX65" s="55" t="s">
        <v>241</v>
      </c>
      <c r="EY65" s="56" t="s">
        <v>237</v>
      </c>
      <c r="FD65" s="55" t="s">
        <v>238</v>
      </c>
      <c r="FE65" s="55"/>
      <c r="FF65" s="55" t="s">
        <v>240</v>
      </c>
      <c r="FG65" s="55" t="s">
        <v>241</v>
      </c>
      <c r="FH65" s="56" t="s">
        <v>237</v>
      </c>
      <c r="FM65" s="55" t="s">
        <v>238</v>
      </c>
      <c r="FN65" s="55"/>
      <c r="FO65" s="55" t="s">
        <v>240</v>
      </c>
      <c r="FP65" s="55" t="s">
        <v>241</v>
      </c>
      <c r="FQ65" s="56" t="s">
        <v>237</v>
      </c>
      <c r="FV65" s="55" t="s">
        <v>238</v>
      </c>
      <c r="FW65" s="55"/>
      <c r="FX65" s="55" t="s">
        <v>240</v>
      </c>
      <c r="FY65" s="55" t="s">
        <v>241</v>
      </c>
      <c r="FZ65" s="56" t="s">
        <v>237</v>
      </c>
      <c r="GE65" s="55" t="s">
        <v>238</v>
      </c>
      <c r="GF65" s="55"/>
      <c r="GG65" s="55" t="s">
        <v>240</v>
      </c>
      <c r="GH65" s="55" t="s">
        <v>241</v>
      </c>
      <c r="GI65" s="56" t="s">
        <v>237</v>
      </c>
      <c r="GN65" s="55" t="s">
        <v>238</v>
      </c>
      <c r="GO65" s="55"/>
      <c r="GP65" s="55" t="s">
        <v>240</v>
      </c>
      <c r="GQ65" s="55" t="s">
        <v>241</v>
      </c>
      <c r="GR65" s="56" t="s">
        <v>237</v>
      </c>
      <c r="GW65" s="55" t="s">
        <v>238</v>
      </c>
      <c r="GX65" s="55"/>
      <c r="GY65" s="55" t="s">
        <v>240</v>
      </c>
      <c r="GZ65" s="55" t="s">
        <v>241</v>
      </c>
      <c r="HA65" s="56" t="s">
        <v>237</v>
      </c>
      <c r="HF65" s="55" t="s">
        <v>238</v>
      </c>
      <c r="HG65" s="55"/>
      <c r="HH65" s="55" t="s">
        <v>240</v>
      </c>
      <c r="HI65" s="55" t="s">
        <v>241</v>
      </c>
      <c r="HJ65" s="56" t="s">
        <v>237</v>
      </c>
      <c r="HO65" s="55" t="s">
        <v>238</v>
      </c>
      <c r="HP65" s="55"/>
      <c r="HQ65" s="55" t="s">
        <v>240</v>
      </c>
      <c r="HR65" s="55" t="s">
        <v>241</v>
      </c>
      <c r="HS65" s="56" t="s">
        <v>237</v>
      </c>
      <c r="HX65" s="55" t="s">
        <v>238</v>
      </c>
      <c r="HY65" s="55"/>
      <c r="HZ65" s="55" t="s">
        <v>240</v>
      </c>
      <c r="IA65" s="55" t="s">
        <v>241</v>
      </c>
      <c r="IB65" s="56" t="s">
        <v>237</v>
      </c>
      <c r="IG65" s="55" t="s">
        <v>238</v>
      </c>
      <c r="IH65" s="55"/>
      <c r="II65" s="55" t="s">
        <v>240</v>
      </c>
      <c r="IJ65" s="55" t="s">
        <v>241</v>
      </c>
      <c r="IK65" s="56" t="s">
        <v>237</v>
      </c>
      <c r="IP65" s="55" t="s">
        <v>238</v>
      </c>
      <c r="IQ65" s="55"/>
      <c r="IR65" s="55" t="s">
        <v>240</v>
      </c>
      <c r="IS65" s="55" t="s">
        <v>241</v>
      </c>
      <c r="IT65" s="56" t="s">
        <v>237</v>
      </c>
    </row>
    <row r="66" s="56" customFormat="true" ht="45.75" hidden="false" customHeight="true" outlineLevel="0" collapsed="false">
      <c r="A66" s="55" t="s">
        <v>242</v>
      </c>
      <c r="B66" s="56" t="s">
        <v>243</v>
      </c>
      <c r="G66" s="55" t="s">
        <v>244</v>
      </c>
      <c r="H66" s="55"/>
      <c r="I66" s="55" t="s">
        <v>245</v>
      </c>
      <c r="J66" s="57"/>
      <c r="K66" s="58"/>
      <c r="L66" s="58"/>
      <c r="M66" s="58"/>
      <c r="N66" s="58"/>
      <c r="O66" s="58"/>
      <c r="P66" s="55" t="s">
        <v>246</v>
      </c>
      <c r="Q66" s="55"/>
      <c r="R66" s="55" t="s">
        <v>245</v>
      </c>
      <c r="S66" s="55" t="s">
        <v>247</v>
      </c>
      <c r="T66" s="56" t="s">
        <v>243</v>
      </c>
      <c r="Y66" s="55" t="s">
        <v>246</v>
      </c>
      <c r="Z66" s="55"/>
      <c r="AA66" s="55" t="s">
        <v>245</v>
      </c>
      <c r="AB66" s="55" t="s">
        <v>247</v>
      </c>
      <c r="AC66" s="56" t="s">
        <v>243</v>
      </c>
      <c r="AH66" s="55" t="s">
        <v>246</v>
      </c>
      <c r="AI66" s="55"/>
      <c r="AJ66" s="55" t="s">
        <v>245</v>
      </c>
      <c r="AK66" s="55" t="s">
        <v>247</v>
      </c>
      <c r="AL66" s="56" t="s">
        <v>243</v>
      </c>
      <c r="AQ66" s="55" t="s">
        <v>246</v>
      </c>
      <c r="AR66" s="55"/>
      <c r="AS66" s="55" t="s">
        <v>245</v>
      </c>
      <c r="AT66" s="55" t="s">
        <v>247</v>
      </c>
      <c r="AU66" s="56" t="s">
        <v>243</v>
      </c>
      <c r="AZ66" s="55" t="s">
        <v>246</v>
      </c>
      <c r="BA66" s="55"/>
      <c r="BB66" s="55" t="s">
        <v>245</v>
      </c>
      <c r="BC66" s="55" t="s">
        <v>247</v>
      </c>
      <c r="BD66" s="56" t="s">
        <v>243</v>
      </c>
      <c r="BI66" s="55" t="s">
        <v>246</v>
      </c>
      <c r="BJ66" s="55"/>
      <c r="BK66" s="55" t="s">
        <v>245</v>
      </c>
      <c r="BL66" s="55" t="s">
        <v>247</v>
      </c>
      <c r="BM66" s="56" t="s">
        <v>243</v>
      </c>
      <c r="BR66" s="55" t="s">
        <v>246</v>
      </c>
      <c r="BS66" s="55"/>
      <c r="BT66" s="55" t="s">
        <v>245</v>
      </c>
      <c r="BU66" s="55" t="s">
        <v>247</v>
      </c>
      <c r="BV66" s="56" t="s">
        <v>243</v>
      </c>
      <c r="CA66" s="55" t="s">
        <v>246</v>
      </c>
      <c r="CB66" s="55"/>
      <c r="CC66" s="55" t="s">
        <v>245</v>
      </c>
      <c r="CD66" s="55" t="s">
        <v>247</v>
      </c>
      <c r="CE66" s="56" t="s">
        <v>243</v>
      </c>
      <c r="CJ66" s="55" t="s">
        <v>246</v>
      </c>
      <c r="CK66" s="55"/>
      <c r="CL66" s="55" t="s">
        <v>245</v>
      </c>
      <c r="CM66" s="55" t="s">
        <v>247</v>
      </c>
      <c r="CN66" s="56" t="s">
        <v>243</v>
      </c>
      <c r="CS66" s="55" t="s">
        <v>246</v>
      </c>
      <c r="CT66" s="55"/>
      <c r="CU66" s="55" t="s">
        <v>245</v>
      </c>
      <c r="CV66" s="55" t="s">
        <v>247</v>
      </c>
      <c r="CW66" s="56" t="s">
        <v>243</v>
      </c>
      <c r="DB66" s="55" t="s">
        <v>246</v>
      </c>
      <c r="DC66" s="55"/>
      <c r="DD66" s="55" t="s">
        <v>245</v>
      </c>
      <c r="DE66" s="55" t="s">
        <v>247</v>
      </c>
      <c r="DF66" s="56" t="s">
        <v>243</v>
      </c>
      <c r="DK66" s="55" t="s">
        <v>246</v>
      </c>
      <c r="DL66" s="55"/>
      <c r="DM66" s="55" t="s">
        <v>245</v>
      </c>
      <c r="DN66" s="55" t="s">
        <v>247</v>
      </c>
      <c r="DO66" s="56" t="s">
        <v>243</v>
      </c>
      <c r="DT66" s="55" t="s">
        <v>246</v>
      </c>
      <c r="DU66" s="55"/>
      <c r="DV66" s="55" t="s">
        <v>245</v>
      </c>
      <c r="DW66" s="55" t="s">
        <v>247</v>
      </c>
      <c r="DX66" s="56" t="s">
        <v>243</v>
      </c>
      <c r="EC66" s="55" t="s">
        <v>246</v>
      </c>
      <c r="ED66" s="55"/>
      <c r="EE66" s="55" t="s">
        <v>245</v>
      </c>
      <c r="EF66" s="55" t="s">
        <v>247</v>
      </c>
      <c r="EG66" s="56" t="s">
        <v>243</v>
      </c>
      <c r="EL66" s="55" t="s">
        <v>246</v>
      </c>
      <c r="EM66" s="55"/>
      <c r="EN66" s="55" t="s">
        <v>245</v>
      </c>
      <c r="EO66" s="55" t="s">
        <v>247</v>
      </c>
      <c r="EP66" s="56" t="s">
        <v>243</v>
      </c>
      <c r="EU66" s="55" t="s">
        <v>246</v>
      </c>
      <c r="EV66" s="55"/>
      <c r="EW66" s="55" t="s">
        <v>245</v>
      </c>
      <c r="EX66" s="55" t="s">
        <v>247</v>
      </c>
      <c r="EY66" s="56" t="s">
        <v>243</v>
      </c>
      <c r="FD66" s="55" t="s">
        <v>246</v>
      </c>
      <c r="FE66" s="55"/>
      <c r="FF66" s="55" t="s">
        <v>245</v>
      </c>
      <c r="FG66" s="55" t="s">
        <v>247</v>
      </c>
      <c r="FH66" s="56" t="s">
        <v>243</v>
      </c>
      <c r="FM66" s="55" t="s">
        <v>246</v>
      </c>
      <c r="FN66" s="55"/>
      <c r="FO66" s="55" t="s">
        <v>245</v>
      </c>
      <c r="FP66" s="55" t="s">
        <v>247</v>
      </c>
      <c r="FQ66" s="56" t="s">
        <v>243</v>
      </c>
      <c r="FV66" s="55" t="s">
        <v>246</v>
      </c>
      <c r="FW66" s="55"/>
      <c r="FX66" s="55" t="s">
        <v>245</v>
      </c>
      <c r="FY66" s="55" t="s">
        <v>247</v>
      </c>
      <c r="FZ66" s="56" t="s">
        <v>243</v>
      </c>
      <c r="GE66" s="55" t="s">
        <v>246</v>
      </c>
      <c r="GF66" s="55"/>
      <c r="GG66" s="55" t="s">
        <v>245</v>
      </c>
      <c r="GH66" s="55" t="s">
        <v>247</v>
      </c>
      <c r="GI66" s="56" t="s">
        <v>243</v>
      </c>
      <c r="GN66" s="55" t="s">
        <v>246</v>
      </c>
      <c r="GO66" s="55"/>
      <c r="GP66" s="55" t="s">
        <v>245</v>
      </c>
      <c r="GQ66" s="55" t="s">
        <v>247</v>
      </c>
      <c r="GR66" s="56" t="s">
        <v>243</v>
      </c>
      <c r="GW66" s="55" t="s">
        <v>246</v>
      </c>
      <c r="GX66" s="55"/>
      <c r="GY66" s="55" t="s">
        <v>245</v>
      </c>
      <c r="GZ66" s="55" t="s">
        <v>247</v>
      </c>
      <c r="HA66" s="56" t="s">
        <v>243</v>
      </c>
      <c r="HF66" s="55" t="s">
        <v>246</v>
      </c>
      <c r="HG66" s="55"/>
      <c r="HH66" s="55" t="s">
        <v>245</v>
      </c>
      <c r="HI66" s="55" t="s">
        <v>247</v>
      </c>
      <c r="HJ66" s="56" t="s">
        <v>243</v>
      </c>
      <c r="HO66" s="55" t="s">
        <v>246</v>
      </c>
      <c r="HP66" s="55"/>
      <c r="HQ66" s="55" t="s">
        <v>245</v>
      </c>
      <c r="HR66" s="55" t="s">
        <v>247</v>
      </c>
      <c r="HS66" s="56" t="s">
        <v>243</v>
      </c>
      <c r="HX66" s="55" t="s">
        <v>246</v>
      </c>
      <c r="HY66" s="55"/>
      <c r="HZ66" s="55" t="s">
        <v>245</v>
      </c>
      <c r="IA66" s="55" t="s">
        <v>247</v>
      </c>
      <c r="IB66" s="56" t="s">
        <v>243</v>
      </c>
      <c r="IG66" s="55" t="s">
        <v>246</v>
      </c>
      <c r="IH66" s="55"/>
      <c r="II66" s="55" t="s">
        <v>245</v>
      </c>
      <c r="IJ66" s="55" t="s">
        <v>247</v>
      </c>
      <c r="IK66" s="56" t="s">
        <v>243</v>
      </c>
      <c r="IP66" s="55" t="s">
        <v>246</v>
      </c>
      <c r="IQ66" s="55"/>
      <c r="IR66" s="55" t="s">
        <v>245</v>
      </c>
      <c r="IS66" s="55" t="s">
        <v>247</v>
      </c>
      <c r="IT66" s="56" t="s">
        <v>243</v>
      </c>
    </row>
    <row r="67" s="56" customFormat="true" ht="45.75" hidden="false" customHeight="true" outlineLevel="0" collapsed="false">
      <c r="A67" s="55" t="s">
        <v>248</v>
      </c>
      <c r="B67" s="56" t="s">
        <v>249</v>
      </c>
      <c r="G67" s="55"/>
      <c r="H67" s="55"/>
      <c r="I67" s="55"/>
      <c r="J67" s="57"/>
      <c r="K67" s="58"/>
      <c r="L67" s="58"/>
      <c r="M67" s="58"/>
      <c r="N67" s="58"/>
      <c r="O67" s="58"/>
      <c r="P67" s="55"/>
      <c r="Q67" s="55"/>
      <c r="R67" s="55"/>
      <c r="S67" s="55"/>
      <c r="Y67" s="55"/>
      <c r="Z67" s="55"/>
      <c r="AA67" s="55"/>
      <c r="AB67" s="55"/>
      <c r="AH67" s="55"/>
      <c r="AI67" s="55"/>
      <c r="AJ67" s="55"/>
      <c r="AK67" s="55"/>
      <c r="AQ67" s="55"/>
      <c r="AR67" s="55"/>
      <c r="AS67" s="55"/>
      <c r="AT67" s="55"/>
      <c r="AZ67" s="55"/>
      <c r="BA67" s="55"/>
      <c r="BB67" s="55"/>
      <c r="BC67" s="55"/>
      <c r="BI67" s="55"/>
      <c r="BJ67" s="55"/>
      <c r="BK67" s="55"/>
      <c r="BL67" s="55"/>
      <c r="BR67" s="55"/>
      <c r="BS67" s="55"/>
      <c r="BT67" s="55"/>
      <c r="BU67" s="55"/>
      <c r="CA67" s="55"/>
      <c r="CB67" s="55"/>
      <c r="CC67" s="55"/>
      <c r="CD67" s="55"/>
      <c r="CJ67" s="55"/>
      <c r="CK67" s="55"/>
      <c r="CL67" s="55"/>
      <c r="CM67" s="55"/>
      <c r="CS67" s="55"/>
      <c r="CT67" s="55"/>
      <c r="CU67" s="55"/>
      <c r="CV67" s="55"/>
      <c r="DB67" s="55"/>
      <c r="DC67" s="55"/>
      <c r="DD67" s="55"/>
      <c r="DE67" s="55"/>
      <c r="DK67" s="55"/>
      <c r="DL67" s="55"/>
      <c r="DM67" s="55"/>
      <c r="DN67" s="55"/>
      <c r="DT67" s="55"/>
      <c r="DU67" s="55"/>
      <c r="DV67" s="55"/>
      <c r="DW67" s="55"/>
      <c r="EC67" s="55"/>
      <c r="ED67" s="55"/>
      <c r="EE67" s="55"/>
      <c r="EF67" s="55"/>
      <c r="EL67" s="55"/>
      <c r="EM67" s="55"/>
      <c r="EN67" s="55"/>
      <c r="EO67" s="55"/>
      <c r="EU67" s="55"/>
      <c r="EV67" s="55"/>
      <c r="EW67" s="55"/>
      <c r="EX67" s="55"/>
      <c r="FD67" s="55"/>
      <c r="FE67" s="55"/>
      <c r="FF67" s="55"/>
      <c r="FG67" s="55"/>
      <c r="FM67" s="55"/>
      <c r="FN67" s="55"/>
      <c r="FO67" s="55"/>
      <c r="FP67" s="55"/>
      <c r="FV67" s="55"/>
      <c r="FW67" s="55"/>
      <c r="FX67" s="55"/>
      <c r="FY67" s="55"/>
      <c r="GE67" s="55"/>
      <c r="GF67" s="55"/>
      <c r="GG67" s="55"/>
      <c r="GH67" s="55"/>
      <c r="GN67" s="55"/>
      <c r="GO67" s="55"/>
      <c r="GP67" s="55"/>
      <c r="GQ67" s="55"/>
      <c r="GW67" s="55"/>
      <c r="GX67" s="55"/>
      <c r="GY67" s="55"/>
      <c r="GZ67" s="55"/>
      <c r="HF67" s="55"/>
      <c r="HG67" s="55"/>
      <c r="HH67" s="55"/>
      <c r="HI67" s="55"/>
      <c r="HO67" s="55"/>
      <c r="HP67" s="55"/>
      <c r="HQ67" s="55"/>
      <c r="HR67" s="55"/>
      <c r="HX67" s="55"/>
      <c r="HY67" s="55"/>
      <c r="HZ67" s="55"/>
      <c r="IA67" s="55"/>
      <c r="IG67" s="55"/>
      <c r="IH67" s="55"/>
      <c r="II67" s="55"/>
      <c r="IJ67" s="55"/>
      <c r="IP67" s="55"/>
      <c r="IQ67" s="55"/>
      <c r="IR67" s="55"/>
      <c r="IS67" s="55"/>
    </row>
    <row r="68" s="46" customFormat="true" ht="12" hidden="false" customHeight="true" outlineLevel="0" collapsed="false">
      <c r="A68" s="59" t="s">
        <v>250</v>
      </c>
    </row>
    <row r="69" s="46" customFormat="true" ht="12" hidden="false" customHeight="true" outlineLevel="0" collapsed="false">
      <c r="A69" s="59" t="s">
        <v>251</v>
      </c>
      <c r="B69" s="59"/>
      <c r="C69" s="59"/>
      <c r="D69" s="59"/>
      <c r="E69" s="59"/>
      <c r="F69" s="59"/>
      <c r="G69" s="60" t="s">
        <v>252</v>
      </c>
      <c r="H69" s="60"/>
      <c r="I69" s="60"/>
      <c r="J69" s="60"/>
    </row>
    <row r="70" s="42" customFormat="true" ht="12" hidden="false" customHeight="true" outlineLevel="0" collapsed="false">
      <c r="A70" s="42" t="s">
        <v>253</v>
      </c>
      <c r="B70" s="46"/>
      <c r="C70" s="46"/>
      <c r="D70" s="46"/>
      <c r="E70" s="46"/>
      <c r="F70" s="2"/>
      <c r="J70" s="2"/>
    </row>
    <row r="71" customFormat="false" ht="12" hidden="false" customHeight="true" outlineLevel="0" collapsed="false">
      <c r="A71" s="61" t="s">
        <v>254</v>
      </c>
      <c r="B71" s="61"/>
      <c r="C71" s="61"/>
      <c r="D71" s="61"/>
      <c r="E71" s="46"/>
      <c r="F71" s="46"/>
      <c r="G71" s="62" t="s">
        <v>252</v>
      </c>
      <c r="H71" s="62"/>
      <c r="I71" s="62"/>
      <c r="J71" s="62"/>
    </row>
  </sheetData>
  <mergeCells count="179">
    <mergeCell ref="A2:B2"/>
    <mergeCell ref="A3:A5"/>
    <mergeCell ref="B3:B5"/>
    <mergeCell ref="C3:C5"/>
    <mergeCell ref="D3:D5"/>
    <mergeCell ref="E4:E5"/>
    <mergeCell ref="H4:H5"/>
    <mergeCell ref="I4:I5"/>
    <mergeCell ref="J4:J5"/>
    <mergeCell ref="G64:H64"/>
    <mergeCell ref="K64:O64"/>
    <mergeCell ref="P64:Q64"/>
    <mergeCell ref="T64:X64"/>
    <mergeCell ref="Y64:Z64"/>
    <mergeCell ref="AC64:AG64"/>
    <mergeCell ref="AH64:AI64"/>
    <mergeCell ref="AL64:AP64"/>
    <mergeCell ref="AQ64:AR64"/>
    <mergeCell ref="AU64:AY64"/>
    <mergeCell ref="AZ64:BA64"/>
    <mergeCell ref="BD64:BH64"/>
    <mergeCell ref="BI64:BJ64"/>
    <mergeCell ref="BM64:BQ64"/>
    <mergeCell ref="BR64:BS64"/>
    <mergeCell ref="BV64:BZ64"/>
    <mergeCell ref="CA64:CB64"/>
    <mergeCell ref="CE64:CI64"/>
    <mergeCell ref="CJ64:CK64"/>
    <mergeCell ref="CN64:CR64"/>
    <mergeCell ref="CS64:CT64"/>
    <mergeCell ref="CW64:DA64"/>
    <mergeCell ref="DB64:DC64"/>
    <mergeCell ref="DF64:DJ64"/>
    <mergeCell ref="DK64:DL64"/>
    <mergeCell ref="DO64:DS64"/>
    <mergeCell ref="DT64:DU64"/>
    <mergeCell ref="DX64:EB64"/>
    <mergeCell ref="EC64:ED64"/>
    <mergeCell ref="EG64:EK64"/>
    <mergeCell ref="EL64:EM64"/>
    <mergeCell ref="EP64:ET64"/>
    <mergeCell ref="EU64:EV64"/>
    <mergeCell ref="EY64:FC64"/>
    <mergeCell ref="FD64:FE64"/>
    <mergeCell ref="FH64:FL64"/>
    <mergeCell ref="FM64:FN64"/>
    <mergeCell ref="FQ64:FU64"/>
    <mergeCell ref="FV64:FW64"/>
    <mergeCell ref="FZ64:GD64"/>
    <mergeCell ref="GE64:GF64"/>
    <mergeCell ref="GI64:GM64"/>
    <mergeCell ref="GN64:GO64"/>
    <mergeCell ref="GR64:GV64"/>
    <mergeCell ref="GW64:GX64"/>
    <mergeCell ref="HA64:HE64"/>
    <mergeCell ref="HF64:HG64"/>
    <mergeCell ref="HJ64:HN64"/>
    <mergeCell ref="HO64:HP64"/>
    <mergeCell ref="HS64:HW64"/>
    <mergeCell ref="HX64:HY64"/>
    <mergeCell ref="IB64:IF64"/>
    <mergeCell ref="IG64:IH64"/>
    <mergeCell ref="IK64:IO64"/>
    <mergeCell ref="IP64:IQ64"/>
    <mergeCell ref="IT64:IV64"/>
    <mergeCell ref="G65:H65"/>
    <mergeCell ref="K65:O65"/>
    <mergeCell ref="P65:Q65"/>
    <mergeCell ref="T65:X65"/>
    <mergeCell ref="Y65:Z65"/>
    <mergeCell ref="AC65:AG65"/>
    <mergeCell ref="AH65:AI65"/>
    <mergeCell ref="AL65:AP65"/>
    <mergeCell ref="AQ65:AR65"/>
    <mergeCell ref="AU65:AY65"/>
    <mergeCell ref="AZ65:BA65"/>
    <mergeCell ref="BD65:BH65"/>
    <mergeCell ref="BI65:BJ65"/>
    <mergeCell ref="BM65:BQ65"/>
    <mergeCell ref="BR65:BS65"/>
    <mergeCell ref="BV65:BZ65"/>
    <mergeCell ref="CA65:CB65"/>
    <mergeCell ref="CE65:CI65"/>
    <mergeCell ref="CJ65:CK65"/>
    <mergeCell ref="CN65:CR65"/>
    <mergeCell ref="CS65:CT65"/>
    <mergeCell ref="CW65:DA65"/>
    <mergeCell ref="DB65:DC65"/>
    <mergeCell ref="DF65:DJ65"/>
    <mergeCell ref="DK65:DL65"/>
    <mergeCell ref="DO65:DS65"/>
    <mergeCell ref="DT65:DU65"/>
    <mergeCell ref="DX65:EB65"/>
    <mergeCell ref="EC65:ED65"/>
    <mergeCell ref="EG65:EK65"/>
    <mergeCell ref="EL65:EM65"/>
    <mergeCell ref="EP65:ET65"/>
    <mergeCell ref="EU65:EV65"/>
    <mergeCell ref="EY65:FC65"/>
    <mergeCell ref="FD65:FE65"/>
    <mergeCell ref="FH65:FL65"/>
    <mergeCell ref="FM65:FN65"/>
    <mergeCell ref="FQ65:FU65"/>
    <mergeCell ref="FV65:FW65"/>
    <mergeCell ref="FZ65:GD65"/>
    <mergeCell ref="GE65:GF65"/>
    <mergeCell ref="GI65:GM65"/>
    <mergeCell ref="GN65:GO65"/>
    <mergeCell ref="GR65:GV65"/>
    <mergeCell ref="GW65:GX65"/>
    <mergeCell ref="HA65:HE65"/>
    <mergeCell ref="HF65:HG65"/>
    <mergeCell ref="HJ65:HN65"/>
    <mergeCell ref="HO65:HP65"/>
    <mergeCell ref="HS65:HW65"/>
    <mergeCell ref="HX65:HY65"/>
    <mergeCell ref="IB65:IF65"/>
    <mergeCell ref="IG65:IH65"/>
    <mergeCell ref="IK65:IO65"/>
    <mergeCell ref="IP65:IQ65"/>
    <mergeCell ref="IT65:IV65"/>
    <mergeCell ref="G66:H66"/>
    <mergeCell ref="K66:O66"/>
    <mergeCell ref="P66:Q66"/>
    <mergeCell ref="T66:X66"/>
    <mergeCell ref="Y66:Z66"/>
    <mergeCell ref="AC66:AG66"/>
    <mergeCell ref="AH66:AI66"/>
    <mergeCell ref="AL66:AP66"/>
    <mergeCell ref="AQ66:AR66"/>
    <mergeCell ref="AU66:AY66"/>
    <mergeCell ref="AZ66:BA66"/>
    <mergeCell ref="BD66:BH66"/>
    <mergeCell ref="BI66:BJ66"/>
    <mergeCell ref="BM66:BQ66"/>
    <mergeCell ref="BR66:BS66"/>
    <mergeCell ref="BV66:BZ66"/>
    <mergeCell ref="CA66:CB66"/>
    <mergeCell ref="CE66:CI66"/>
    <mergeCell ref="CJ66:CK66"/>
    <mergeCell ref="CN66:CR66"/>
    <mergeCell ref="CS66:CT66"/>
    <mergeCell ref="CW66:DA66"/>
    <mergeCell ref="DB66:DC66"/>
    <mergeCell ref="DF66:DJ66"/>
    <mergeCell ref="DK66:DL66"/>
    <mergeCell ref="DO66:DS66"/>
    <mergeCell ref="DT66:DU66"/>
    <mergeCell ref="DX66:EB66"/>
    <mergeCell ref="EC66:ED66"/>
    <mergeCell ref="EG66:EK66"/>
    <mergeCell ref="EL66:EM66"/>
    <mergeCell ref="EP66:ET66"/>
    <mergeCell ref="EU66:EV66"/>
    <mergeCell ref="EY66:FC66"/>
    <mergeCell ref="FD66:FE66"/>
    <mergeCell ref="FH66:FL66"/>
    <mergeCell ref="FM66:FN66"/>
    <mergeCell ref="FQ66:FU66"/>
    <mergeCell ref="FV66:FW66"/>
    <mergeCell ref="FZ66:GD66"/>
    <mergeCell ref="GE66:GF66"/>
    <mergeCell ref="GI66:GM66"/>
    <mergeCell ref="GN66:GO66"/>
    <mergeCell ref="GR66:GV66"/>
    <mergeCell ref="GW66:GX66"/>
    <mergeCell ref="HA66:HE66"/>
    <mergeCell ref="HF66:HG66"/>
    <mergeCell ref="HJ66:HN66"/>
    <mergeCell ref="HO66:HP66"/>
    <mergeCell ref="HS66:HW66"/>
    <mergeCell ref="HX66:HY66"/>
    <mergeCell ref="IB66:IF66"/>
    <mergeCell ref="IG66:IH66"/>
    <mergeCell ref="IK66:IO66"/>
    <mergeCell ref="IP66:IQ66"/>
    <mergeCell ref="IT66:IV66"/>
    <mergeCell ref="G69:J69"/>
    <mergeCell ref="G71:J71"/>
  </mergeCells>
  <printOptions headings="false" gridLines="false" gridLinesSet="true" horizontalCentered="false" verticalCentered="false"/>
  <pageMargins left="0.689583333333333" right="0.471527777777778" top="0.304861111111111" bottom="0.03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6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2578125" defaultRowHeight="14.25" zeroHeight="false" outlineLevelRow="0" outlineLevelCol="0"/>
  <cols>
    <col collapsed="false" customWidth="true" hidden="false" outlineLevel="0" max="64" min="1" style="63" width="10.75"/>
  </cols>
  <sheetData>
    <row r="1" customFormat="false" ht="15.75" hidden="false" customHeight="true" outlineLevel="0" collapsed="false">
      <c r="A1" s="64" t="s">
        <v>255</v>
      </c>
      <c r="B1" s="64"/>
      <c r="C1" s="64"/>
      <c r="D1" s="64"/>
      <c r="E1" s="64"/>
      <c r="F1" s="64"/>
      <c r="G1" s="64"/>
      <c r="H1" s="64"/>
      <c r="I1" s="64"/>
    </row>
    <row r="2" customFormat="false" ht="15.75" hidden="false" customHeight="true" outlineLevel="0" collapsed="false">
      <c r="A2" s="65" t="str">
        <f aca="false">'контрол лист'!A2</f>
        <v>Август 2020 г</v>
      </c>
      <c r="B2" s="65"/>
      <c r="C2" s="2"/>
      <c r="D2" s="2"/>
      <c r="E2" s="2"/>
      <c r="F2" s="2"/>
      <c r="G2" s="2"/>
      <c r="H2" s="2"/>
      <c r="I2" s="2"/>
    </row>
    <row r="3" customFormat="false" ht="26.85" hidden="false" customHeight="true" outlineLevel="0" collapsed="false">
      <c r="A3" s="66" t="s">
        <v>256</v>
      </c>
      <c r="B3" s="55" t="s">
        <v>6</v>
      </c>
      <c r="C3" s="67" t="s">
        <v>120</v>
      </c>
      <c r="D3" s="66" t="s">
        <v>90</v>
      </c>
      <c r="E3" s="68" t="s">
        <v>257</v>
      </c>
      <c r="F3" s="68"/>
      <c r="G3" s="68"/>
      <c r="H3" s="68"/>
      <c r="I3" s="68"/>
    </row>
    <row r="4" customFormat="false" ht="38.25" hidden="false" customHeight="true" outlineLevel="0" collapsed="false">
      <c r="A4" s="69" t="n">
        <v>1</v>
      </c>
      <c r="B4" s="55" t="s">
        <v>130</v>
      </c>
      <c r="C4" s="51" t="n">
        <v>1.2</v>
      </c>
      <c r="D4" s="70" t="s">
        <v>258</v>
      </c>
      <c r="E4" s="71" t="n">
        <v>44019</v>
      </c>
      <c r="H4" s="72" t="s">
        <v>133</v>
      </c>
      <c r="I4" s="72" t="s">
        <v>133</v>
      </c>
    </row>
    <row r="5" customFormat="false" ht="38.25" hidden="false" customHeight="true" outlineLevel="0" collapsed="false">
      <c r="A5" s="69" t="n">
        <v>2</v>
      </c>
      <c r="B5" s="55" t="s">
        <v>135</v>
      </c>
      <c r="C5" s="48" t="s">
        <v>136</v>
      </c>
      <c r="D5" s="70" t="s">
        <v>258</v>
      </c>
      <c r="E5" s="71" t="n">
        <v>44019</v>
      </c>
      <c r="H5" s="72" t="s">
        <v>133</v>
      </c>
      <c r="I5" s="72" t="s">
        <v>133</v>
      </c>
    </row>
    <row r="6" customFormat="false" ht="38.25" hidden="false" customHeight="true" outlineLevel="0" collapsed="false">
      <c r="A6" s="69" t="n">
        <v>3</v>
      </c>
      <c r="B6" s="55" t="s">
        <v>137</v>
      </c>
      <c r="C6" s="48" t="s">
        <v>138</v>
      </c>
      <c r="D6" s="70" t="s">
        <v>258</v>
      </c>
      <c r="E6" s="71" t="n">
        <v>44019</v>
      </c>
      <c r="H6" s="72" t="s">
        <v>133</v>
      </c>
      <c r="I6" s="72" t="s">
        <v>133</v>
      </c>
    </row>
    <row r="7" customFormat="false" ht="25.5" hidden="false" customHeight="true" outlineLevel="0" collapsed="false">
      <c r="A7" s="69" t="n">
        <v>4</v>
      </c>
      <c r="B7" s="55" t="s">
        <v>139</v>
      </c>
      <c r="C7" s="48" t="s">
        <v>140</v>
      </c>
      <c r="D7" s="70" t="s">
        <v>258</v>
      </c>
      <c r="E7" s="71" t="n">
        <v>44019</v>
      </c>
      <c r="H7" s="72" t="s">
        <v>133</v>
      </c>
      <c r="I7" s="72" t="s">
        <v>133</v>
      </c>
    </row>
    <row r="8" customFormat="false" ht="51" hidden="false" customHeight="true" outlineLevel="0" collapsed="false">
      <c r="A8" s="69" t="n">
        <v>5</v>
      </c>
      <c r="B8" s="55" t="s">
        <v>141</v>
      </c>
      <c r="C8" s="51" t="n">
        <v>18.19</v>
      </c>
      <c r="D8" s="70" t="s">
        <v>258</v>
      </c>
      <c r="E8" s="71" t="n">
        <v>44019</v>
      </c>
      <c r="H8" s="72" t="s">
        <v>133</v>
      </c>
      <c r="I8" s="72" t="s">
        <v>133</v>
      </c>
    </row>
    <row r="9" customFormat="false" ht="38.25" hidden="false" customHeight="true" outlineLevel="0" collapsed="false">
      <c r="A9" s="69" t="n">
        <v>6</v>
      </c>
      <c r="B9" s="55" t="s">
        <v>142</v>
      </c>
      <c r="C9" s="51" t="n">
        <v>108</v>
      </c>
      <c r="D9" s="70" t="s">
        <v>258</v>
      </c>
      <c r="E9" s="71" t="n">
        <v>44019</v>
      </c>
      <c r="H9" s="72" t="s">
        <v>133</v>
      </c>
      <c r="I9" s="72" t="s">
        <v>133</v>
      </c>
    </row>
    <row r="10" customFormat="false" ht="38.25" hidden="false" customHeight="true" outlineLevel="0" collapsed="false">
      <c r="A10" s="69" t="n">
        <v>7</v>
      </c>
      <c r="B10" s="55" t="s">
        <v>143</v>
      </c>
      <c r="C10" s="51" t="n">
        <v>22.21</v>
      </c>
      <c r="D10" s="70" t="s">
        <v>258</v>
      </c>
      <c r="E10" s="71" t="n">
        <v>44019</v>
      </c>
      <c r="H10" s="72" t="s">
        <v>133</v>
      </c>
      <c r="I10" s="72" t="s">
        <v>133</v>
      </c>
    </row>
    <row r="11" customFormat="false" ht="38.25" hidden="false" customHeight="true" outlineLevel="0" collapsed="false">
      <c r="A11" s="69" t="n">
        <v>8</v>
      </c>
      <c r="B11" s="55" t="s">
        <v>144</v>
      </c>
      <c r="C11" s="51" t="n">
        <v>23.24</v>
      </c>
      <c r="D11" s="70" t="s">
        <v>258</v>
      </c>
      <c r="E11" s="71" t="n">
        <v>44019</v>
      </c>
      <c r="H11" s="72" t="s">
        <v>133</v>
      </c>
      <c r="I11" s="72" t="s">
        <v>133</v>
      </c>
    </row>
    <row r="12" customFormat="false" ht="38.25" hidden="false" customHeight="true" outlineLevel="0" collapsed="false">
      <c r="A12" s="69" t="n">
        <v>9</v>
      </c>
      <c r="B12" s="55" t="s">
        <v>145</v>
      </c>
      <c r="C12" s="51" t="n">
        <v>25.26</v>
      </c>
      <c r="D12" s="70" t="s">
        <v>258</v>
      </c>
      <c r="E12" s="71" t="n">
        <v>44019</v>
      </c>
      <c r="H12" s="72" t="s">
        <v>133</v>
      </c>
      <c r="I12" s="72" t="s">
        <v>133</v>
      </c>
    </row>
    <row r="13" customFormat="false" ht="38.25" hidden="false" customHeight="true" outlineLevel="0" collapsed="false">
      <c r="A13" s="69" t="n">
        <v>10</v>
      </c>
      <c r="B13" s="55" t="s">
        <v>146</v>
      </c>
      <c r="C13" s="48" t="s">
        <v>147</v>
      </c>
      <c r="D13" s="70" t="s">
        <v>258</v>
      </c>
      <c r="E13" s="71" t="n">
        <v>44019</v>
      </c>
      <c r="H13" s="72" t="s">
        <v>133</v>
      </c>
      <c r="I13" s="72" t="s">
        <v>133</v>
      </c>
    </row>
    <row r="14" customFormat="false" ht="63.75" hidden="false" customHeight="true" outlineLevel="0" collapsed="false">
      <c r="A14" s="69" t="n">
        <v>11</v>
      </c>
      <c r="B14" s="55" t="s">
        <v>148</v>
      </c>
      <c r="C14" s="48" t="s">
        <v>149</v>
      </c>
      <c r="D14" s="70" t="s">
        <v>258</v>
      </c>
      <c r="E14" s="71" t="n">
        <v>44019</v>
      </c>
      <c r="H14" s="72" t="s">
        <v>133</v>
      </c>
      <c r="I14" s="72" t="s">
        <v>133</v>
      </c>
    </row>
    <row r="15" customFormat="false" ht="63.75" hidden="false" customHeight="true" outlineLevel="0" collapsed="false">
      <c r="A15" s="69" t="n">
        <v>12</v>
      </c>
      <c r="B15" s="55" t="s">
        <v>150</v>
      </c>
      <c r="C15" s="51" t="n">
        <v>37</v>
      </c>
      <c r="D15" s="70" t="s">
        <v>258</v>
      </c>
      <c r="E15" s="71" t="n">
        <v>44019</v>
      </c>
      <c r="H15" s="72" t="s">
        <v>133</v>
      </c>
      <c r="I15" s="72" t="s">
        <v>133</v>
      </c>
    </row>
    <row r="16" customFormat="false" ht="51" hidden="false" customHeight="true" outlineLevel="0" collapsed="false">
      <c r="A16" s="69" t="n">
        <v>13</v>
      </c>
      <c r="B16" s="55" t="s">
        <v>151</v>
      </c>
      <c r="C16" s="48" t="s">
        <v>259</v>
      </c>
      <c r="D16" s="70" t="s">
        <v>258</v>
      </c>
      <c r="E16" s="71" t="n">
        <v>44019</v>
      </c>
      <c r="H16" s="72" t="s">
        <v>133</v>
      </c>
      <c r="I16" s="72" t="s">
        <v>133</v>
      </c>
    </row>
    <row r="17" customFormat="false" ht="38.25" hidden="false" customHeight="true" outlineLevel="0" collapsed="false">
      <c r="A17" s="69" t="n">
        <v>14</v>
      </c>
      <c r="B17" s="55" t="s">
        <v>155</v>
      </c>
      <c r="C17" s="48" t="s">
        <v>156</v>
      </c>
      <c r="D17" s="70" t="s">
        <v>258</v>
      </c>
      <c r="E17" s="71" t="n">
        <v>44019</v>
      </c>
      <c r="H17" s="72" t="s">
        <v>133</v>
      </c>
      <c r="I17" s="72" t="s">
        <v>133</v>
      </c>
    </row>
    <row r="18" customFormat="false" ht="38.25" hidden="false" customHeight="true" outlineLevel="0" collapsed="false">
      <c r="A18" s="69" t="n">
        <v>15</v>
      </c>
      <c r="B18" s="55" t="s">
        <v>157</v>
      </c>
      <c r="C18" s="51" t="n">
        <v>55.63</v>
      </c>
      <c r="D18" s="70" t="s">
        <v>258</v>
      </c>
      <c r="E18" s="71" t="n">
        <v>44019</v>
      </c>
      <c r="H18" s="72" t="s">
        <v>133</v>
      </c>
      <c r="I18" s="72" t="s">
        <v>133</v>
      </c>
    </row>
    <row r="19" customFormat="false" ht="38.25" hidden="false" customHeight="true" outlineLevel="0" collapsed="false">
      <c r="A19" s="69" t="n">
        <v>16</v>
      </c>
      <c r="B19" s="55" t="s">
        <v>160</v>
      </c>
      <c r="C19" s="51" t="n">
        <v>64.67</v>
      </c>
      <c r="D19" s="70" t="s">
        <v>258</v>
      </c>
      <c r="E19" s="71" t="n">
        <v>44019</v>
      </c>
      <c r="H19" s="72" t="s">
        <v>133</v>
      </c>
      <c r="I19" s="72" t="s">
        <v>133</v>
      </c>
    </row>
    <row r="20" customFormat="false" ht="38.25" hidden="false" customHeight="true" outlineLevel="0" collapsed="false">
      <c r="A20" s="69" t="n">
        <v>17</v>
      </c>
      <c r="B20" s="55" t="s">
        <v>161</v>
      </c>
      <c r="C20" s="51" t="n">
        <v>65.66</v>
      </c>
      <c r="D20" s="70" t="s">
        <v>258</v>
      </c>
      <c r="E20" s="71" t="n">
        <v>44019</v>
      </c>
      <c r="H20" s="72" t="s">
        <v>133</v>
      </c>
      <c r="I20" s="72" t="s">
        <v>133</v>
      </c>
    </row>
    <row r="21" customFormat="false" ht="51" hidden="false" customHeight="true" outlineLevel="0" collapsed="false">
      <c r="A21" s="69" t="n">
        <v>18</v>
      </c>
      <c r="B21" s="55" t="s">
        <v>162</v>
      </c>
      <c r="C21" s="48" t="s">
        <v>163</v>
      </c>
      <c r="D21" s="70" t="s">
        <v>258</v>
      </c>
      <c r="E21" s="71" t="n">
        <v>44019</v>
      </c>
      <c r="H21" s="72" t="s">
        <v>133</v>
      </c>
      <c r="I21" s="72" t="s">
        <v>133</v>
      </c>
    </row>
    <row r="22" customFormat="false" ht="38.25" hidden="false" customHeight="true" outlineLevel="0" collapsed="false">
      <c r="A22" s="69" t="n">
        <v>19</v>
      </c>
      <c r="B22" s="55" t="s">
        <v>164</v>
      </c>
      <c r="C22" s="51" t="n">
        <v>27.28</v>
      </c>
      <c r="D22" s="70" t="s">
        <v>258</v>
      </c>
      <c r="E22" s="71" t="n">
        <v>44019</v>
      </c>
      <c r="H22" s="72" t="s">
        <v>133</v>
      </c>
      <c r="I22" s="72" t="s">
        <v>133</v>
      </c>
    </row>
    <row r="23" customFormat="false" ht="63.75" hidden="false" customHeight="true" outlineLevel="0" collapsed="false">
      <c r="A23" s="69" t="n">
        <v>20</v>
      </c>
      <c r="B23" s="55" t="s">
        <v>165</v>
      </c>
      <c r="C23" s="48" t="s">
        <v>166</v>
      </c>
      <c r="D23" s="70" t="s">
        <v>258</v>
      </c>
      <c r="E23" s="71" t="n">
        <v>44019</v>
      </c>
      <c r="H23" s="72" t="s">
        <v>133</v>
      </c>
      <c r="I23" s="72" t="s">
        <v>133</v>
      </c>
    </row>
    <row r="24" customFormat="false" ht="25.5" hidden="false" customHeight="true" outlineLevel="0" collapsed="false">
      <c r="A24" s="69" t="n">
        <v>21</v>
      </c>
      <c r="B24" s="55" t="s">
        <v>167</v>
      </c>
      <c r="C24" s="48" t="s">
        <v>168</v>
      </c>
      <c r="D24" s="70" t="s">
        <v>258</v>
      </c>
      <c r="E24" s="71" t="n">
        <v>44019</v>
      </c>
      <c r="H24" s="72" t="s">
        <v>133</v>
      </c>
      <c r="I24" s="72" t="s">
        <v>133</v>
      </c>
    </row>
    <row r="25" customFormat="false" ht="14.25" hidden="false" customHeight="true" outlineLevel="0" collapsed="false">
      <c r="A25" s="69" t="n">
        <v>22</v>
      </c>
      <c r="B25" s="55" t="s">
        <v>169</v>
      </c>
      <c r="C25" s="51" t="n">
        <v>10.9</v>
      </c>
      <c r="D25" s="70" t="s">
        <v>258</v>
      </c>
      <c r="E25" s="71" t="n">
        <v>44019</v>
      </c>
      <c r="H25" s="72" t="s">
        <v>133</v>
      </c>
      <c r="I25" s="72" t="s">
        <v>133</v>
      </c>
    </row>
    <row r="26" customFormat="false" ht="38.25" hidden="false" customHeight="true" outlineLevel="0" collapsed="false">
      <c r="A26" s="69" t="n">
        <v>23</v>
      </c>
      <c r="B26" s="55" t="s">
        <v>170</v>
      </c>
      <c r="C26" s="51" t="n">
        <v>114</v>
      </c>
      <c r="D26" s="70" t="s">
        <v>258</v>
      </c>
      <c r="E26" s="71" t="n">
        <v>44019</v>
      </c>
      <c r="H26" s="72" t="s">
        <v>133</v>
      </c>
      <c r="I26" s="72" t="s">
        <v>133</v>
      </c>
    </row>
    <row r="27" customFormat="false" ht="25.5" hidden="false" customHeight="true" outlineLevel="0" collapsed="false">
      <c r="A27" s="69" t="n">
        <v>24</v>
      </c>
      <c r="B27" s="55" t="s">
        <v>171</v>
      </c>
      <c r="C27" s="48" t="s">
        <v>172</v>
      </c>
      <c r="D27" s="70" t="s">
        <v>258</v>
      </c>
      <c r="E27" s="71" t="n">
        <v>44019</v>
      </c>
      <c r="H27" s="72" t="s">
        <v>133</v>
      </c>
      <c r="I27" s="72" t="s">
        <v>133</v>
      </c>
    </row>
    <row r="28" customFormat="false" ht="38.25" hidden="false" customHeight="true" outlineLevel="0" collapsed="false">
      <c r="A28" s="69" t="n">
        <v>25</v>
      </c>
      <c r="B28" s="55" t="s">
        <v>173</v>
      </c>
      <c r="C28" s="51" t="n">
        <v>112</v>
      </c>
      <c r="D28" s="70" t="s">
        <v>258</v>
      </c>
      <c r="E28" s="71" t="n">
        <v>44019</v>
      </c>
      <c r="H28" s="72" t="s">
        <v>133</v>
      </c>
      <c r="I28" s="72" t="s">
        <v>133</v>
      </c>
    </row>
    <row r="29" customFormat="false" ht="25.5" hidden="false" customHeight="true" outlineLevel="0" collapsed="false">
      <c r="A29" s="69" t="n">
        <v>26</v>
      </c>
      <c r="B29" s="55" t="s">
        <v>174</v>
      </c>
      <c r="C29" s="51" t="n">
        <v>116</v>
      </c>
      <c r="D29" s="70" t="s">
        <v>258</v>
      </c>
      <c r="E29" s="71" t="n">
        <v>44019</v>
      </c>
      <c r="H29" s="72" t="s">
        <v>133</v>
      </c>
      <c r="I29" s="72" t="s">
        <v>133</v>
      </c>
    </row>
    <row r="30" customFormat="false" ht="63.75" hidden="false" customHeight="true" outlineLevel="0" collapsed="false">
      <c r="A30" s="69" t="n">
        <v>27</v>
      </c>
      <c r="B30" s="55" t="s">
        <v>165</v>
      </c>
      <c r="C30" s="48" t="s">
        <v>176</v>
      </c>
      <c r="D30" s="70" t="s">
        <v>258</v>
      </c>
      <c r="E30" s="71" t="n">
        <v>44019</v>
      </c>
      <c r="H30" s="72" t="s">
        <v>133</v>
      </c>
      <c r="I30" s="72" t="s">
        <v>133</v>
      </c>
    </row>
    <row r="31" customFormat="false" ht="38.25" hidden="false" customHeight="true" outlineLevel="0" collapsed="false">
      <c r="A31" s="69" t="n">
        <v>28</v>
      </c>
      <c r="B31" s="55" t="s">
        <v>164</v>
      </c>
      <c r="C31" s="51" t="n">
        <v>51.52</v>
      </c>
      <c r="D31" s="70" t="s">
        <v>258</v>
      </c>
      <c r="E31" s="71" t="n">
        <v>44019</v>
      </c>
      <c r="H31" s="72" t="s">
        <v>133</v>
      </c>
      <c r="I31" s="72" t="s">
        <v>133</v>
      </c>
    </row>
    <row r="32" customFormat="false" ht="51" hidden="false" customHeight="true" outlineLevel="0" collapsed="false">
      <c r="A32" s="69" t="n">
        <v>29</v>
      </c>
      <c r="B32" s="55" t="s">
        <v>177</v>
      </c>
      <c r="C32" s="48" t="s">
        <v>178</v>
      </c>
      <c r="D32" s="70" t="s">
        <v>258</v>
      </c>
      <c r="E32" s="71" t="n">
        <v>44019</v>
      </c>
      <c r="H32" s="72" t="s">
        <v>133</v>
      </c>
      <c r="I32" s="72" t="s">
        <v>133</v>
      </c>
    </row>
    <row r="33" customFormat="false" ht="38.25" hidden="false" customHeight="true" outlineLevel="0" collapsed="false">
      <c r="A33" s="69" t="n">
        <v>30</v>
      </c>
      <c r="B33" s="55" t="s">
        <v>179</v>
      </c>
      <c r="C33" s="48" t="s">
        <v>180</v>
      </c>
      <c r="D33" s="70" t="s">
        <v>258</v>
      </c>
      <c r="E33" s="71" t="n">
        <v>44019</v>
      </c>
      <c r="H33" s="72" t="s">
        <v>133</v>
      </c>
      <c r="I33" s="72" t="s">
        <v>133</v>
      </c>
    </row>
    <row r="34" customFormat="false" ht="38.25" hidden="false" customHeight="true" outlineLevel="0" collapsed="false">
      <c r="A34" s="69" t="n">
        <v>31</v>
      </c>
      <c r="B34" s="55" t="s">
        <v>181</v>
      </c>
      <c r="C34" s="48" t="s">
        <v>182</v>
      </c>
      <c r="D34" s="70" t="s">
        <v>258</v>
      </c>
      <c r="E34" s="71" t="n">
        <v>44019</v>
      </c>
      <c r="H34" s="72" t="s">
        <v>133</v>
      </c>
      <c r="I34" s="72" t="s">
        <v>133</v>
      </c>
    </row>
    <row r="35" customFormat="false" ht="25.5" hidden="false" customHeight="true" outlineLevel="0" collapsed="false">
      <c r="A35" s="69" t="n">
        <v>32</v>
      </c>
      <c r="B35" s="55" t="s">
        <v>183</v>
      </c>
      <c r="C35" s="48" t="s">
        <v>184</v>
      </c>
      <c r="D35" s="70" t="s">
        <v>258</v>
      </c>
      <c r="E35" s="71" t="n">
        <v>44019</v>
      </c>
      <c r="H35" s="72" t="s">
        <v>133</v>
      </c>
      <c r="I35" s="72" t="s">
        <v>133</v>
      </c>
    </row>
    <row r="36" customFormat="false" ht="51" hidden="false" customHeight="true" outlineLevel="0" collapsed="false">
      <c r="A36" s="69" t="n">
        <v>33</v>
      </c>
      <c r="B36" s="55" t="s">
        <v>185</v>
      </c>
      <c r="C36" s="51" t="n">
        <v>69</v>
      </c>
      <c r="D36" s="70" t="s">
        <v>258</v>
      </c>
      <c r="E36" s="71" t="n">
        <v>44019</v>
      </c>
      <c r="H36" s="72" t="s">
        <v>133</v>
      </c>
      <c r="I36" s="72" t="s">
        <v>133</v>
      </c>
    </row>
    <row r="37" customFormat="false" ht="25.5" hidden="false" customHeight="true" outlineLevel="0" collapsed="false">
      <c r="A37" s="69" t="n">
        <v>34</v>
      </c>
      <c r="B37" s="55" t="s">
        <v>186</v>
      </c>
      <c r="C37" s="51" t="n">
        <v>80</v>
      </c>
      <c r="D37" s="70" t="s">
        <v>258</v>
      </c>
      <c r="E37" s="71" t="n">
        <v>44019</v>
      </c>
      <c r="H37" s="72" t="s">
        <v>133</v>
      </c>
      <c r="I37" s="72" t="s">
        <v>133</v>
      </c>
    </row>
    <row r="38" customFormat="false" ht="25.5" hidden="false" customHeight="true" outlineLevel="0" collapsed="false">
      <c r="A38" s="69" t="n">
        <v>35</v>
      </c>
      <c r="B38" s="55" t="s">
        <v>187</v>
      </c>
      <c r="C38" s="51" t="n">
        <v>74.75</v>
      </c>
      <c r="D38" s="70" t="s">
        <v>258</v>
      </c>
      <c r="E38" s="71" t="n">
        <v>44019</v>
      </c>
      <c r="H38" s="72" t="s">
        <v>133</v>
      </c>
      <c r="I38" s="72" t="s">
        <v>133</v>
      </c>
    </row>
    <row r="39" customFormat="false" ht="38.25" hidden="false" customHeight="true" outlineLevel="0" collapsed="false">
      <c r="A39" s="69" t="n">
        <v>36</v>
      </c>
      <c r="B39" s="55" t="s">
        <v>188</v>
      </c>
      <c r="C39" s="48" t="s">
        <v>189</v>
      </c>
      <c r="D39" s="70" t="s">
        <v>258</v>
      </c>
      <c r="E39" s="71" t="n">
        <v>44019</v>
      </c>
      <c r="H39" s="72" t="s">
        <v>133</v>
      </c>
      <c r="I39" s="72" t="s">
        <v>133</v>
      </c>
    </row>
    <row r="40" customFormat="false" ht="25.5" hidden="false" customHeight="true" outlineLevel="0" collapsed="false">
      <c r="A40" s="69" t="n">
        <v>37</v>
      </c>
      <c r="B40" s="55" t="s">
        <v>190</v>
      </c>
      <c r="C40" s="51" t="n">
        <v>96.97</v>
      </c>
      <c r="D40" s="70" t="s">
        <v>258</v>
      </c>
      <c r="E40" s="71" t="n">
        <v>44019</v>
      </c>
      <c r="H40" s="72" t="s">
        <v>133</v>
      </c>
      <c r="I40" s="72" t="s">
        <v>133</v>
      </c>
    </row>
    <row r="41" customFormat="false" ht="38.25" hidden="false" customHeight="true" outlineLevel="0" collapsed="false">
      <c r="A41" s="69" t="n">
        <v>38</v>
      </c>
      <c r="B41" s="55" t="s">
        <v>191</v>
      </c>
      <c r="C41" s="48" t="s">
        <v>192</v>
      </c>
      <c r="D41" s="70" t="s">
        <v>258</v>
      </c>
      <c r="E41" s="71" t="n">
        <v>44019</v>
      </c>
      <c r="H41" s="72" t="s">
        <v>133</v>
      </c>
      <c r="I41" s="72" t="s">
        <v>133</v>
      </c>
    </row>
    <row r="42" customFormat="false" ht="38.25" hidden="false" customHeight="true" outlineLevel="0" collapsed="false">
      <c r="A42" s="69" t="n">
        <v>39</v>
      </c>
      <c r="B42" s="55" t="s">
        <v>193</v>
      </c>
      <c r="C42" s="48" t="s">
        <v>194</v>
      </c>
      <c r="D42" s="70" t="s">
        <v>258</v>
      </c>
      <c r="E42" s="71" t="n">
        <v>44019</v>
      </c>
      <c r="H42" s="72" t="s">
        <v>133</v>
      </c>
      <c r="I42" s="72" t="s">
        <v>133</v>
      </c>
    </row>
    <row r="43" customFormat="false" ht="51" hidden="false" customHeight="true" outlineLevel="0" collapsed="false">
      <c r="A43" s="69" t="n">
        <v>40</v>
      </c>
      <c r="B43" s="55" t="s">
        <v>195</v>
      </c>
      <c r="C43" s="48" t="s">
        <v>196</v>
      </c>
      <c r="D43" s="70" t="s">
        <v>258</v>
      </c>
      <c r="E43" s="72" t="s">
        <v>133</v>
      </c>
      <c r="H43" s="71" t="n">
        <v>44029</v>
      </c>
      <c r="I43" s="72" t="s">
        <v>133</v>
      </c>
    </row>
    <row r="44" customFormat="false" ht="24" hidden="false" customHeight="true" outlineLevel="0" collapsed="false">
      <c r="A44" s="69" t="n">
        <v>41</v>
      </c>
      <c r="B44" s="55" t="s">
        <v>199</v>
      </c>
      <c r="C44" s="48" t="s">
        <v>200</v>
      </c>
      <c r="D44" s="70" t="s">
        <v>258</v>
      </c>
      <c r="E44" s="72" t="s">
        <v>133</v>
      </c>
      <c r="H44" s="71" t="n">
        <v>44029</v>
      </c>
      <c r="I44" s="72" t="s">
        <v>133</v>
      </c>
    </row>
    <row r="45" customFormat="false" ht="25.5" hidden="false" customHeight="true" outlineLevel="0" collapsed="false">
      <c r="A45" s="69" t="n">
        <v>42</v>
      </c>
      <c r="B45" s="55" t="s">
        <v>201</v>
      </c>
      <c r="C45" s="48" t="s">
        <v>202</v>
      </c>
      <c r="D45" s="70" t="s">
        <v>258</v>
      </c>
      <c r="E45" s="72" t="s">
        <v>133</v>
      </c>
      <c r="H45" s="71" t="n">
        <v>44029</v>
      </c>
      <c r="I45" s="72" t="s">
        <v>133</v>
      </c>
    </row>
    <row r="46" customFormat="false" ht="51" hidden="false" customHeight="true" outlineLevel="0" collapsed="false">
      <c r="A46" s="69" t="n">
        <v>43</v>
      </c>
      <c r="B46" s="55" t="s">
        <v>203</v>
      </c>
      <c r="C46" s="48" t="s">
        <v>204</v>
      </c>
      <c r="D46" s="70" t="s">
        <v>258</v>
      </c>
      <c r="E46" s="72" t="s">
        <v>133</v>
      </c>
      <c r="H46" s="71" t="n">
        <v>44029</v>
      </c>
      <c r="I46" s="72" t="s">
        <v>133</v>
      </c>
    </row>
    <row r="47" customFormat="false" ht="25.5" hidden="false" customHeight="true" outlineLevel="0" collapsed="false">
      <c r="A47" s="69" t="n">
        <v>44</v>
      </c>
      <c r="B47" s="55" t="s">
        <v>205</v>
      </c>
      <c r="C47" s="48" t="s">
        <v>206</v>
      </c>
      <c r="D47" s="70" t="s">
        <v>258</v>
      </c>
      <c r="E47" s="72" t="s">
        <v>260</v>
      </c>
      <c r="H47" s="71" t="n">
        <v>44029</v>
      </c>
      <c r="I47" s="72" t="s">
        <v>133</v>
      </c>
    </row>
    <row r="48" customFormat="false" ht="25.5" hidden="false" customHeight="true" outlineLevel="0" collapsed="false">
      <c r="A48" s="69" t="n">
        <v>45</v>
      </c>
      <c r="B48" s="55" t="s">
        <v>207</v>
      </c>
      <c r="C48" s="48" t="s">
        <v>208</v>
      </c>
      <c r="D48" s="70" t="s">
        <v>258</v>
      </c>
      <c r="E48" s="72" t="s">
        <v>133</v>
      </c>
      <c r="H48" s="71" t="n">
        <v>44029</v>
      </c>
      <c r="I48" s="72" t="s">
        <v>133</v>
      </c>
    </row>
    <row r="49" customFormat="false" ht="36" hidden="false" customHeight="true" outlineLevel="0" collapsed="false">
      <c r="A49" s="69" t="n">
        <v>46</v>
      </c>
      <c r="B49" s="55" t="s">
        <v>210</v>
      </c>
      <c r="C49" s="48" t="s">
        <v>211</v>
      </c>
      <c r="D49" s="70" t="s">
        <v>258</v>
      </c>
      <c r="E49" s="71"/>
      <c r="H49" s="71" t="n">
        <v>44029</v>
      </c>
      <c r="I49" s="72" t="s">
        <v>133</v>
      </c>
    </row>
    <row r="50" customFormat="false" ht="25.5" hidden="false" customHeight="true" outlineLevel="0" collapsed="false">
      <c r="A50" s="69" t="n">
        <v>47</v>
      </c>
      <c r="B50" s="55" t="s">
        <v>212</v>
      </c>
      <c r="C50" s="48" t="s">
        <v>213</v>
      </c>
      <c r="D50" s="70" t="s">
        <v>258</v>
      </c>
      <c r="E50" s="72" t="s">
        <v>133</v>
      </c>
      <c r="H50" s="71" t="n">
        <v>44029</v>
      </c>
      <c r="I50" s="72" t="s">
        <v>133</v>
      </c>
    </row>
    <row r="51" customFormat="false" ht="24" hidden="false" customHeight="true" outlineLevel="0" collapsed="false">
      <c r="A51" s="69" t="n">
        <v>48</v>
      </c>
      <c r="B51" s="55" t="s">
        <v>215</v>
      </c>
      <c r="C51" s="48" t="s">
        <v>216</v>
      </c>
      <c r="D51" s="70" t="s">
        <v>258</v>
      </c>
      <c r="E51" s="72" t="s">
        <v>133</v>
      </c>
      <c r="H51" s="71" t="n">
        <v>44029</v>
      </c>
      <c r="I51" s="72" t="s">
        <v>133</v>
      </c>
    </row>
    <row r="52" customFormat="false" ht="84" hidden="false" customHeight="true" outlineLevel="0" collapsed="false">
      <c r="A52" s="69" t="n">
        <v>49</v>
      </c>
      <c r="B52" s="55" t="s">
        <v>217</v>
      </c>
      <c r="C52" s="48" t="s">
        <v>218</v>
      </c>
      <c r="D52" s="70" t="s">
        <v>258</v>
      </c>
      <c r="E52" s="72" t="s">
        <v>133</v>
      </c>
      <c r="H52" s="72" t="s">
        <v>133</v>
      </c>
      <c r="I52" s="71" t="n">
        <v>44039</v>
      </c>
    </row>
    <row r="53" customFormat="false" ht="108" hidden="false" customHeight="true" outlineLevel="0" collapsed="false">
      <c r="A53" s="69" t="n">
        <v>50</v>
      </c>
      <c r="B53" s="55" t="s">
        <v>220</v>
      </c>
      <c r="C53" s="48" t="s">
        <v>221</v>
      </c>
      <c r="D53" s="70" t="s">
        <v>258</v>
      </c>
      <c r="E53" s="72" t="s">
        <v>133</v>
      </c>
      <c r="H53" s="72" t="s">
        <v>133</v>
      </c>
      <c r="I53" s="71" t="n">
        <v>44039</v>
      </c>
    </row>
    <row r="54" customFormat="false" ht="48" hidden="false" customHeight="true" outlineLevel="0" collapsed="false">
      <c r="A54" s="69" t="n">
        <v>51</v>
      </c>
      <c r="B54" s="55" t="s">
        <v>222</v>
      </c>
      <c r="C54" s="48" t="s">
        <v>223</v>
      </c>
      <c r="D54" s="70" t="s">
        <v>258</v>
      </c>
      <c r="E54" s="72" t="s">
        <v>133</v>
      </c>
      <c r="H54" s="72" t="s">
        <v>133</v>
      </c>
      <c r="I54" s="71" t="n">
        <v>44039</v>
      </c>
    </row>
    <row r="55" customFormat="false" ht="48" hidden="false" customHeight="true" outlineLevel="0" collapsed="false">
      <c r="A55" s="69" t="n">
        <v>52</v>
      </c>
      <c r="B55" s="73" t="s">
        <v>224</v>
      </c>
      <c r="C55" s="48" t="s">
        <v>225</v>
      </c>
      <c r="D55" s="70" t="s">
        <v>258</v>
      </c>
      <c r="E55" s="72" t="s">
        <v>133</v>
      </c>
      <c r="H55" s="72" t="s">
        <v>133</v>
      </c>
      <c r="I55" s="71" t="n">
        <v>44039</v>
      </c>
    </row>
    <row r="56" customFormat="false" ht="15" hidden="false" customHeight="true" outlineLevel="0" collapsed="false">
      <c r="A56" s="74" t="s">
        <v>250</v>
      </c>
      <c r="B56" s="8"/>
      <c r="C56" s="8"/>
      <c r="D56" s="2"/>
      <c r="E56" s="2"/>
    </row>
    <row r="57" customFormat="false" ht="14.25" hidden="false" customHeight="true" outlineLevel="0" collapsed="false">
      <c r="A57" s="75" t="s">
        <v>251</v>
      </c>
      <c r="B57" s="75"/>
      <c r="C57" s="75"/>
      <c r="D57" s="64" t="s">
        <v>252</v>
      </c>
      <c r="E57" s="64"/>
    </row>
    <row r="58" customFormat="false" ht="15" hidden="false" customHeight="true" outlineLevel="0" collapsed="false">
      <c r="A58" s="8"/>
      <c r="B58" s="76"/>
      <c r="C58" s="2"/>
      <c r="D58" s="2"/>
      <c r="E58" s="77"/>
    </row>
    <row r="59" customFormat="false" ht="15" hidden="false" customHeight="true" outlineLevel="0" collapsed="false">
      <c r="A59" s="78"/>
      <c r="B59" s="74"/>
      <c r="C59" s="2"/>
      <c r="D59" s="2"/>
      <c r="E59" s="77"/>
    </row>
    <row r="60" customFormat="false" ht="15" hidden="false" customHeight="true" outlineLevel="0" collapsed="false">
      <c r="A60" s="79" t="s">
        <v>253</v>
      </c>
      <c r="B60" s="8"/>
      <c r="C60" s="2"/>
      <c r="D60" s="2"/>
      <c r="E60" s="8"/>
    </row>
    <row r="61" customFormat="false" ht="14.25" hidden="false" customHeight="true" outlineLevel="0" collapsed="false">
      <c r="A61" s="58" t="s">
        <v>254</v>
      </c>
      <c r="B61" s="58"/>
      <c r="C61" s="58"/>
      <c r="D61" s="64" t="s">
        <v>252</v>
      </c>
      <c r="E61" s="64"/>
    </row>
  </sheetData>
  <mergeCells count="7">
    <mergeCell ref="A1:I1"/>
    <mergeCell ref="A2:B2"/>
    <mergeCell ref="E3:I3"/>
    <mergeCell ref="A57:C57"/>
    <mergeCell ref="D57:E57"/>
    <mergeCell ref="A61:C61"/>
    <mergeCell ref="D61:E6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8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2578125" defaultRowHeight="14.25" zeroHeight="false" outlineLevelRow="0" outlineLevelCol="0"/>
  <cols>
    <col collapsed="false" customWidth="true" hidden="false" outlineLevel="0" max="2" min="2" style="80" width="10.75"/>
    <col collapsed="false" customWidth="true" hidden="false" outlineLevel="0" max="3" min="3" style="81" width="13.78"/>
    <col collapsed="false" customWidth="true" hidden="false" outlineLevel="0" max="5" min="5" style="2" width="18.02"/>
  </cols>
  <sheetData>
    <row r="1" customFormat="false" ht="17.1" hidden="false" customHeight="true" outlineLevel="0" collapsed="false">
      <c r="A1" s="82" t="s">
        <v>261</v>
      </c>
      <c r="B1" s="82"/>
      <c r="C1" s="82"/>
      <c r="D1" s="82"/>
      <c r="E1" s="82"/>
    </row>
    <row r="2" customFormat="false" ht="14.25" hidden="false" customHeight="true" outlineLevel="0" collapsed="false">
      <c r="A2" s="65" t="s">
        <v>262</v>
      </c>
      <c r="B2" s="65"/>
      <c r="C2" s="83"/>
    </row>
    <row r="3" customFormat="false" ht="24" hidden="false" customHeight="true" outlineLevel="0" collapsed="false">
      <c r="A3" s="50" t="s">
        <v>256</v>
      </c>
      <c r="B3" s="48" t="s">
        <v>6</v>
      </c>
      <c r="C3" s="49" t="s">
        <v>120</v>
      </c>
      <c r="D3" s="50" t="s">
        <v>90</v>
      </c>
      <c r="E3" s="84" t="s">
        <v>257</v>
      </c>
    </row>
    <row r="4" customFormat="false" ht="40.5" hidden="false" customHeight="true" outlineLevel="0" collapsed="false">
      <c r="A4" s="70" t="n">
        <v>1</v>
      </c>
      <c r="B4" s="85" t="s">
        <v>130</v>
      </c>
      <c r="C4" s="85" t="n">
        <v>1.2</v>
      </c>
      <c r="D4" s="70" t="s">
        <v>258</v>
      </c>
      <c r="E4" s="71"/>
    </row>
    <row r="5" customFormat="false" ht="40.5" hidden="false" customHeight="true" outlineLevel="0" collapsed="false">
      <c r="A5" s="70" t="n">
        <v>2</v>
      </c>
      <c r="B5" s="85" t="s">
        <v>135</v>
      </c>
      <c r="C5" s="85" t="s">
        <v>136</v>
      </c>
      <c r="D5" s="70" t="s">
        <v>258</v>
      </c>
      <c r="E5" s="86"/>
    </row>
    <row r="6" customFormat="false" ht="40.5" hidden="false" customHeight="true" outlineLevel="0" collapsed="false">
      <c r="A6" s="70" t="n">
        <v>3</v>
      </c>
      <c r="B6" s="85" t="s">
        <v>137</v>
      </c>
      <c r="C6" s="85" t="s">
        <v>138</v>
      </c>
      <c r="D6" s="70" t="s">
        <v>258</v>
      </c>
      <c r="E6" s="86"/>
    </row>
    <row r="7" customFormat="false" ht="27" hidden="false" customHeight="true" outlineLevel="0" collapsed="false">
      <c r="A7" s="70" t="n">
        <v>4</v>
      </c>
      <c r="B7" s="85" t="s">
        <v>139</v>
      </c>
      <c r="C7" s="85" t="s">
        <v>140</v>
      </c>
      <c r="D7" s="70" t="s">
        <v>258</v>
      </c>
      <c r="E7" s="86"/>
    </row>
    <row r="8" customFormat="false" ht="54" hidden="false" customHeight="true" outlineLevel="0" collapsed="false">
      <c r="A8" s="70" t="n">
        <v>5</v>
      </c>
      <c r="B8" s="85" t="s">
        <v>141</v>
      </c>
      <c r="C8" s="85" t="n">
        <v>18.19</v>
      </c>
      <c r="D8" s="70" t="s">
        <v>258</v>
      </c>
      <c r="E8" s="86"/>
    </row>
    <row r="9" customFormat="false" ht="40.5" hidden="false" customHeight="true" outlineLevel="0" collapsed="false">
      <c r="A9" s="70" t="n">
        <v>6</v>
      </c>
      <c r="B9" s="85" t="s">
        <v>142</v>
      </c>
      <c r="C9" s="85" t="n">
        <v>108</v>
      </c>
      <c r="D9" s="70" t="s">
        <v>258</v>
      </c>
      <c r="E9" s="86"/>
    </row>
    <row r="10" customFormat="false" ht="40.5" hidden="false" customHeight="true" outlineLevel="0" collapsed="false">
      <c r="A10" s="70" t="n">
        <v>7</v>
      </c>
      <c r="B10" s="85" t="s">
        <v>143</v>
      </c>
      <c r="C10" s="85" t="n">
        <v>22.21</v>
      </c>
      <c r="D10" s="70" t="s">
        <v>258</v>
      </c>
      <c r="E10" s="86"/>
    </row>
    <row r="11" customFormat="false" ht="40.5" hidden="false" customHeight="true" outlineLevel="0" collapsed="false">
      <c r="A11" s="70" t="n">
        <v>8</v>
      </c>
      <c r="B11" s="85" t="s">
        <v>144</v>
      </c>
      <c r="C11" s="85" t="n">
        <v>23.24</v>
      </c>
      <c r="D11" s="70" t="s">
        <v>258</v>
      </c>
      <c r="E11" s="86"/>
    </row>
    <row r="12" customFormat="false" ht="40.5" hidden="false" customHeight="true" outlineLevel="0" collapsed="false">
      <c r="A12" s="70" t="n">
        <v>9</v>
      </c>
      <c r="B12" s="85" t="s">
        <v>145</v>
      </c>
      <c r="C12" s="85" t="n">
        <v>25.26</v>
      </c>
      <c r="D12" s="70" t="s">
        <v>258</v>
      </c>
      <c r="E12" s="86"/>
    </row>
    <row r="13" customFormat="false" ht="40.5" hidden="false" customHeight="true" outlineLevel="0" collapsed="false">
      <c r="A13" s="70" t="n">
        <v>10</v>
      </c>
      <c r="B13" s="85" t="s">
        <v>146</v>
      </c>
      <c r="C13" s="85" t="n">
        <v>33.34</v>
      </c>
      <c r="D13" s="70" t="s">
        <v>258</v>
      </c>
      <c r="E13" s="86"/>
    </row>
    <row r="14" customFormat="false" ht="67.5" hidden="false" customHeight="true" outlineLevel="0" collapsed="false">
      <c r="A14" s="70" t="n">
        <v>11</v>
      </c>
      <c r="B14" s="85" t="s">
        <v>148</v>
      </c>
      <c r="C14" s="85" t="s">
        <v>149</v>
      </c>
      <c r="D14" s="70" t="s">
        <v>258</v>
      </c>
      <c r="E14" s="86"/>
    </row>
    <row r="15" customFormat="false" ht="81" hidden="false" customHeight="true" outlineLevel="0" collapsed="false">
      <c r="A15" s="70" t="n">
        <v>12</v>
      </c>
      <c r="B15" s="85" t="s">
        <v>150</v>
      </c>
      <c r="C15" s="85" t="n">
        <v>37</v>
      </c>
      <c r="D15" s="70" t="s">
        <v>258</v>
      </c>
      <c r="E15" s="86"/>
    </row>
    <row r="16" customFormat="false" ht="54" hidden="false" customHeight="true" outlineLevel="0" collapsed="false">
      <c r="A16" s="70" t="n">
        <v>13</v>
      </c>
      <c r="B16" s="85" t="s">
        <v>151</v>
      </c>
      <c r="C16" s="85" t="s">
        <v>259</v>
      </c>
      <c r="D16" s="70" t="s">
        <v>258</v>
      </c>
      <c r="E16" s="86"/>
    </row>
    <row r="17" customFormat="false" ht="40.5" hidden="false" customHeight="true" outlineLevel="0" collapsed="false">
      <c r="A17" s="70" t="n">
        <v>14</v>
      </c>
      <c r="B17" s="85" t="s">
        <v>155</v>
      </c>
      <c r="C17" s="85" t="s">
        <v>156</v>
      </c>
      <c r="D17" s="70" t="s">
        <v>258</v>
      </c>
      <c r="E17" s="86"/>
    </row>
    <row r="18" customFormat="false" ht="40.5" hidden="false" customHeight="true" outlineLevel="0" collapsed="false">
      <c r="A18" s="70" t="n">
        <v>15</v>
      </c>
      <c r="B18" s="85" t="s">
        <v>157</v>
      </c>
      <c r="C18" s="85" t="n">
        <v>55.63</v>
      </c>
      <c r="D18" s="70" t="s">
        <v>258</v>
      </c>
      <c r="E18" s="86"/>
    </row>
    <row r="19" customFormat="false" ht="40.5" hidden="false" customHeight="true" outlineLevel="0" collapsed="false">
      <c r="A19" s="70" t="n">
        <v>16</v>
      </c>
      <c r="B19" s="85" t="s">
        <v>160</v>
      </c>
      <c r="C19" s="85" t="n">
        <v>64.67</v>
      </c>
      <c r="D19" s="70" t="s">
        <v>258</v>
      </c>
      <c r="E19" s="86"/>
    </row>
    <row r="20" customFormat="false" ht="40.5" hidden="false" customHeight="true" outlineLevel="0" collapsed="false">
      <c r="A20" s="70" t="n">
        <v>17</v>
      </c>
      <c r="B20" s="85" t="s">
        <v>161</v>
      </c>
      <c r="C20" s="85" t="n">
        <v>65.66</v>
      </c>
      <c r="D20" s="70" t="s">
        <v>258</v>
      </c>
      <c r="E20" s="86"/>
    </row>
    <row r="21" customFormat="false" ht="54" hidden="false" customHeight="true" outlineLevel="0" collapsed="false">
      <c r="A21" s="70" t="n">
        <v>18</v>
      </c>
      <c r="B21" s="85" t="s">
        <v>162</v>
      </c>
      <c r="C21" s="85" t="s">
        <v>163</v>
      </c>
      <c r="D21" s="70" t="s">
        <v>258</v>
      </c>
      <c r="E21" s="86"/>
    </row>
    <row r="22" customFormat="false" ht="40.5" hidden="false" customHeight="true" outlineLevel="0" collapsed="false">
      <c r="A22" s="70" t="n">
        <v>19</v>
      </c>
      <c r="B22" s="85" t="s">
        <v>164</v>
      </c>
      <c r="C22" s="85" t="n">
        <v>27.28</v>
      </c>
      <c r="D22" s="70" t="s">
        <v>258</v>
      </c>
      <c r="E22" s="86"/>
    </row>
    <row r="23" customFormat="false" ht="67.5" hidden="false" customHeight="true" outlineLevel="0" collapsed="false">
      <c r="A23" s="70" t="n">
        <v>20</v>
      </c>
      <c r="B23" s="85" t="s">
        <v>165</v>
      </c>
      <c r="C23" s="85" t="s">
        <v>166</v>
      </c>
      <c r="D23" s="70" t="s">
        <v>258</v>
      </c>
      <c r="E23" s="86"/>
    </row>
    <row r="24" customFormat="false" ht="27" hidden="false" customHeight="true" outlineLevel="0" collapsed="false">
      <c r="A24" s="70" t="n">
        <v>21</v>
      </c>
      <c r="B24" s="85" t="s">
        <v>167</v>
      </c>
      <c r="C24" s="85" t="s">
        <v>168</v>
      </c>
      <c r="D24" s="70" t="s">
        <v>258</v>
      </c>
      <c r="E24" s="86"/>
    </row>
    <row r="25" customFormat="false" ht="14.25" hidden="false" customHeight="true" outlineLevel="0" collapsed="false">
      <c r="A25" s="70" t="n">
        <v>22</v>
      </c>
      <c r="B25" s="85" t="s">
        <v>169</v>
      </c>
      <c r="C25" s="85" t="n">
        <v>10.9</v>
      </c>
      <c r="D25" s="70" t="s">
        <v>258</v>
      </c>
      <c r="E25" s="86"/>
    </row>
    <row r="26" customFormat="false" ht="40.5" hidden="false" customHeight="true" outlineLevel="0" collapsed="false">
      <c r="A26" s="70" t="n">
        <v>23</v>
      </c>
      <c r="B26" s="85" t="s">
        <v>170</v>
      </c>
      <c r="C26" s="85" t="n">
        <v>114</v>
      </c>
      <c r="D26" s="70" t="s">
        <v>258</v>
      </c>
      <c r="E26" s="86"/>
    </row>
    <row r="27" customFormat="false" ht="40.5" hidden="false" customHeight="true" outlineLevel="0" collapsed="false">
      <c r="A27" s="70" t="n">
        <v>24</v>
      </c>
      <c r="B27" s="85" t="s">
        <v>171</v>
      </c>
      <c r="C27" s="85" t="s">
        <v>172</v>
      </c>
      <c r="D27" s="70" t="s">
        <v>258</v>
      </c>
      <c r="E27" s="86"/>
    </row>
    <row r="28" customFormat="false" ht="40.5" hidden="false" customHeight="true" outlineLevel="0" collapsed="false">
      <c r="A28" s="70" t="n">
        <v>25</v>
      </c>
      <c r="B28" s="85" t="s">
        <v>173</v>
      </c>
      <c r="C28" s="85" t="n">
        <v>112</v>
      </c>
      <c r="D28" s="70" t="s">
        <v>258</v>
      </c>
      <c r="E28" s="86"/>
    </row>
    <row r="29" customFormat="false" ht="40.5" hidden="false" customHeight="true" outlineLevel="0" collapsed="false">
      <c r="A29" s="70" t="n">
        <v>26</v>
      </c>
      <c r="B29" s="85" t="s">
        <v>174</v>
      </c>
      <c r="C29" s="85" t="n">
        <v>116</v>
      </c>
      <c r="D29" s="70" t="s">
        <v>258</v>
      </c>
      <c r="E29" s="86"/>
    </row>
    <row r="30" customFormat="false" ht="67.5" hidden="false" customHeight="true" outlineLevel="0" collapsed="false">
      <c r="A30" s="70" t="n">
        <v>27</v>
      </c>
      <c r="B30" s="85" t="s">
        <v>165</v>
      </c>
      <c r="C30" s="85" t="s">
        <v>176</v>
      </c>
      <c r="D30" s="70" t="s">
        <v>258</v>
      </c>
      <c r="E30" s="86"/>
    </row>
    <row r="31" customFormat="false" ht="40.5" hidden="false" customHeight="true" outlineLevel="0" collapsed="false">
      <c r="A31" s="70" t="n">
        <v>28</v>
      </c>
      <c r="B31" s="85" t="s">
        <v>164</v>
      </c>
      <c r="C31" s="85" t="n">
        <v>51.52</v>
      </c>
      <c r="D31" s="70" t="s">
        <v>258</v>
      </c>
      <c r="E31" s="86"/>
    </row>
    <row r="32" customFormat="false" ht="54" hidden="false" customHeight="true" outlineLevel="0" collapsed="false">
      <c r="A32" s="70" t="n">
        <v>29</v>
      </c>
      <c r="B32" s="85" t="s">
        <v>177</v>
      </c>
      <c r="C32" s="85" t="n">
        <v>126</v>
      </c>
      <c r="D32" s="70" t="s">
        <v>258</v>
      </c>
      <c r="E32" s="86"/>
    </row>
    <row r="33" customFormat="false" ht="40.5" hidden="false" customHeight="true" outlineLevel="0" collapsed="false">
      <c r="A33" s="70" t="n">
        <v>30</v>
      </c>
      <c r="B33" s="85" t="s">
        <v>179</v>
      </c>
      <c r="C33" s="85" t="s">
        <v>180</v>
      </c>
      <c r="D33" s="70" t="s">
        <v>258</v>
      </c>
      <c r="E33" s="86"/>
    </row>
    <row r="34" customFormat="false" ht="54" hidden="false" customHeight="true" outlineLevel="0" collapsed="false">
      <c r="A34" s="70" t="n">
        <v>31</v>
      </c>
      <c r="B34" s="85" t="s">
        <v>181</v>
      </c>
      <c r="C34" s="85" t="s">
        <v>182</v>
      </c>
      <c r="D34" s="70" t="s">
        <v>258</v>
      </c>
      <c r="E34" s="86"/>
    </row>
    <row r="35" customFormat="false" ht="27" hidden="false" customHeight="true" outlineLevel="0" collapsed="false">
      <c r="A35" s="70" t="n">
        <v>32</v>
      </c>
      <c r="B35" s="85" t="s">
        <v>183</v>
      </c>
      <c r="C35" s="85" t="s">
        <v>184</v>
      </c>
      <c r="D35" s="70" t="s">
        <v>258</v>
      </c>
      <c r="E35" s="86"/>
    </row>
    <row r="36" customFormat="false" ht="67.5" hidden="false" customHeight="true" outlineLevel="0" collapsed="false">
      <c r="A36" s="70" t="n">
        <v>33</v>
      </c>
      <c r="B36" s="85" t="s">
        <v>185</v>
      </c>
      <c r="C36" s="85" t="n">
        <v>69</v>
      </c>
      <c r="D36" s="70" t="s">
        <v>258</v>
      </c>
      <c r="E36" s="86"/>
    </row>
    <row r="37" customFormat="false" ht="27" hidden="false" customHeight="true" outlineLevel="0" collapsed="false">
      <c r="A37" s="70" t="n">
        <v>34</v>
      </c>
      <c r="B37" s="85" t="s">
        <v>186</v>
      </c>
      <c r="C37" s="85" t="n">
        <v>80</v>
      </c>
      <c r="D37" s="70" t="s">
        <v>258</v>
      </c>
      <c r="E37" s="86"/>
    </row>
    <row r="38" customFormat="false" ht="27" hidden="false" customHeight="true" outlineLevel="0" collapsed="false">
      <c r="A38" s="70" t="n">
        <v>35</v>
      </c>
      <c r="B38" s="85" t="s">
        <v>187</v>
      </c>
      <c r="C38" s="85" t="n">
        <v>74.75</v>
      </c>
      <c r="D38" s="70" t="s">
        <v>258</v>
      </c>
      <c r="E38" s="86"/>
    </row>
    <row r="39" customFormat="false" ht="40.5" hidden="false" customHeight="true" outlineLevel="0" collapsed="false">
      <c r="A39" s="70" t="n">
        <v>36</v>
      </c>
      <c r="B39" s="85" t="s">
        <v>188</v>
      </c>
      <c r="C39" s="85" t="s">
        <v>189</v>
      </c>
      <c r="D39" s="70" t="s">
        <v>258</v>
      </c>
      <c r="E39" s="86"/>
    </row>
    <row r="40" customFormat="false" ht="40.5" hidden="false" customHeight="true" outlineLevel="0" collapsed="false">
      <c r="A40" s="70" t="n">
        <v>37</v>
      </c>
      <c r="B40" s="85" t="s">
        <v>190</v>
      </c>
      <c r="C40" s="85" t="n">
        <v>96.97</v>
      </c>
      <c r="D40" s="70" t="s">
        <v>258</v>
      </c>
      <c r="E40" s="86"/>
    </row>
    <row r="41" customFormat="false" ht="27" hidden="false" customHeight="true" outlineLevel="0" collapsed="false">
      <c r="A41" s="70" t="n">
        <v>38</v>
      </c>
      <c r="B41" s="85" t="s">
        <v>263</v>
      </c>
      <c r="C41" s="85" t="s">
        <v>264</v>
      </c>
      <c r="D41" s="70" t="s">
        <v>258</v>
      </c>
      <c r="E41" s="86"/>
    </row>
    <row r="42" customFormat="false" ht="40.5" hidden="false" customHeight="true" outlineLevel="0" collapsed="false">
      <c r="A42" s="70" t="n">
        <v>39</v>
      </c>
      <c r="B42" s="85" t="s">
        <v>191</v>
      </c>
      <c r="C42" s="85" t="s">
        <v>192</v>
      </c>
      <c r="D42" s="70" t="s">
        <v>258</v>
      </c>
      <c r="E42" s="86"/>
    </row>
    <row r="43" customFormat="false" ht="40.5" hidden="false" customHeight="true" outlineLevel="0" collapsed="false">
      <c r="A43" s="70" t="n">
        <v>40</v>
      </c>
      <c r="B43" s="85" t="s">
        <v>193</v>
      </c>
      <c r="C43" s="85" t="s">
        <v>194</v>
      </c>
      <c r="D43" s="70" t="s">
        <v>258</v>
      </c>
      <c r="E43" s="86"/>
    </row>
    <row r="44" customFormat="false" ht="54" hidden="false" customHeight="true" outlineLevel="0" collapsed="false">
      <c r="A44" s="70" t="n">
        <v>41</v>
      </c>
      <c r="B44" s="85" t="s">
        <v>195</v>
      </c>
      <c r="C44" s="85" t="s">
        <v>196</v>
      </c>
      <c r="D44" s="70" t="s">
        <v>258</v>
      </c>
      <c r="E44" s="86"/>
    </row>
    <row r="45" customFormat="false" ht="27" hidden="false" customHeight="true" outlineLevel="0" collapsed="false">
      <c r="A45" s="70" t="n">
        <v>42</v>
      </c>
      <c r="B45" s="85" t="s">
        <v>199</v>
      </c>
      <c r="C45" s="85" t="s">
        <v>200</v>
      </c>
      <c r="D45" s="70" t="s">
        <v>258</v>
      </c>
      <c r="E45" s="86"/>
    </row>
    <row r="46" customFormat="false" ht="27" hidden="false" customHeight="true" outlineLevel="0" collapsed="false">
      <c r="A46" s="70" t="n">
        <v>43</v>
      </c>
      <c r="B46" s="85" t="s">
        <v>201</v>
      </c>
      <c r="C46" s="85" t="s">
        <v>202</v>
      </c>
      <c r="D46" s="70" t="s">
        <v>258</v>
      </c>
      <c r="E46" s="86"/>
    </row>
    <row r="47" customFormat="false" ht="54" hidden="false" customHeight="true" outlineLevel="0" collapsed="false">
      <c r="A47" s="70" t="n">
        <v>44</v>
      </c>
      <c r="B47" s="85" t="s">
        <v>203</v>
      </c>
      <c r="C47" s="85" t="s">
        <v>204</v>
      </c>
      <c r="D47" s="70" t="s">
        <v>258</v>
      </c>
      <c r="E47" s="86"/>
    </row>
    <row r="48" customFormat="false" ht="27" hidden="false" customHeight="true" outlineLevel="0" collapsed="false">
      <c r="A48" s="70" t="n">
        <v>45</v>
      </c>
      <c r="B48" s="85" t="s">
        <v>205</v>
      </c>
      <c r="C48" s="85" t="s">
        <v>206</v>
      </c>
      <c r="D48" s="70" t="s">
        <v>258</v>
      </c>
      <c r="E48" s="86"/>
    </row>
    <row r="49" customFormat="false" ht="27" hidden="false" customHeight="true" outlineLevel="0" collapsed="false">
      <c r="A49" s="70" t="n">
        <v>46</v>
      </c>
      <c r="B49" s="85" t="s">
        <v>207</v>
      </c>
      <c r="C49" s="85" t="s">
        <v>208</v>
      </c>
      <c r="D49" s="70" t="s">
        <v>258</v>
      </c>
      <c r="E49" s="86"/>
    </row>
    <row r="50" customFormat="false" ht="27" hidden="false" customHeight="true" outlineLevel="0" collapsed="false">
      <c r="A50" s="70" t="n">
        <v>47</v>
      </c>
      <c r="B50" s="85" t="s">
        <v>210</v>
      </c>
      <c r="C50" s="85" t="s">
        <v>211</v>
      </c>
      <c r="D50" s="70" t="s">
        <v>258</v>
      </c>
      <c r="E50" s="86"/>
    </row>
    <row r="51" customFormat="false" ht="27" hidden="false" customHeight="true" outlineLevel="0" collapsed="false">
      <c r="A51" s="70" t="n">
        <v>48</v>
      </c>
      <c r="B51" s="85" t="s">
        <v>212</v>
      </c>
      <c r="C51" s="85" t="s">
        <v>213</v>
      </c>
      <c r="D51" s="70" t="s">
        <v>258</v>
      </c>
      <c r="E51" s="86"/>
    </row>
    <row r="52" customFormat="false" ht="27" hidden="false" customHeight="true" outlineLevel="0" collapsed="false">
      <c r="A52" s="70" t="n">
        <v>49</v>
      </c>
      <c r="B52" s="85" t="s">
        <v>215</v>
      </c>
      <c r="C52" s="85" t="s">
        <v>216</v>
      </c>
      <c r="D52" s="70" t="s">
        <v>258</v>
      </c>
      <c r="E52" s="86"/>
    </row>
    <row r="53" customFormat="false" ht="14.25" hidden="false" customHeight="true" outlineLevel="0" collapsed="false">
      <c r="A53" s="70" t="n">
        <v>50</v>
      </c>
      <c r="B53" s="85" t="s">
        <v>265</v>
      </c>
      <c r="C53" s="85" t="s">
        <v>266</v>
      </c>
      <c r="D53" s="70" t="s">
        <v>258</v>
      </c>
      <c r="E53" s="86"/>
    </row>
    <row r="54" customFormat="false" ht="54" hidden="false" customHeight="true" outlineLevel="0" collapsed="false">
      <c r="A54" s="70" t="n">
        <v>51</v>
      </c>
      <c r="B54" s="87" t="s">
        <v>267</v>
      </c>
      <c r="C54" s="88" t="s">
        <v>268</v>
      </c>
      <c r="D54" s="70" t="s">
        <v>258</v>
      </c>
      <c r="E54" s="86"/>
    </row>
    <row r="55" customFormat="false" ht="81" hidden="false" customHeight="true" outlineLevel="0" collapsed="false">
      <c r="A55" s="70" t="n">
        <v>52</v>
      </c>
      <c r="B55" s="89" t="s">
        <v>269</v>
      </c>
      <c r="C55" s="90" t="s">
        <v>270</v>
      </c>
      <c r="D55" s="70" t="s">
        <v>258</v>
      </c>
      <c r="E55" s="86"/>
    </row>
    <row r="56" customFormat="false" ht="40.5" hidden="false" customHeight="true" outlineLevel="0" collapsed="false">
      <c r="A56" s="70" t="n">
        <v>53</v>
      </c>
      <c r="B56" s="89" t="s">
        <v>271</v>
      </c>
      <c r="C56" s="90" t="n">
        <v>20.21</v>
      </c>
      <c r="D56" s="70" t="s">
        <v>258</v>
      </c>
      <c r="E56" s="86"/>
    </row>
    <row r="57" customFormat="false" ht="27" hidden="false" customHeight="true" outlineLevel="0" collapsed="false">
      <c r="A57" s="70" t="n">
        <v>54</v>
      </c>
      <c r="B57" s="89" t="s">
        <v>201</v>
      </c>
      <c r="C57" s="90" t="s">
        <v>272</v>
      </c>
      <c r="D57" s="70" t="s">
        <v>258</v>
      </c>
      <c r="E57" s="86"/>
    </row>
    <row r="58" customFormat="false" ht="40.5" hidden="false" customHeight="true" outlineLevel="0" collapsed="false">
      <c r="A58" s="70" t="n">
        <v>55</v>
      </c>
      <c r="B58" s="89" t="s">
        <v>273</v>
      </c>
      <c r="C58" s="90" t="s">
        <v>274</v>
      </c>
      <c r="D58" s="70" t="s">
        <v>258</v>
      </c>
      <c r="E58" s="86"/>
    </row>
    <row r="59" customFormat="false" ht="27" hidden="false" customHeight="true" outlineLevel="0" collapsed="false">
      <c r="A59" s="70" t="n">
        <v>56</v>
      </c>
      <c r="B59" s="89" t="s">
        <v>275</v>
      </c>
      <c r="C59" s="90" t="s">
        <v>276</v>
      </c>
      <c r="D59" s="70" t="s">
        <v>258</v>
      </c>
      <c r="E59" s="86"/>
    </row>
    <row r="60" customFormat="false" ht="54" hidden="false" customHeight="true" outlineLevel="0" collapsed="false">
      <c r="A60" s="70" t="n">
        <v>57</v>
      </c>
      <c r="B60" s="89" t="s">
        <v>277</v>
      </c>
      <c r="C60" s="90" t="s">
        <v>278</v>
      </c>
      <c r="D60" s="70" t="s">
        <v>258</v>
      </c>
      <c r="E60" s="86"/>
    </row>
    <row r="61" customFormat="false" ht="40.5" hidden="false" customHeight="true" outlineLevel="0" collapsed="false">
      <c r="A61" s="70" t="n">
        <v>58</v>
      </c>
      <c r="B61" s="89" t="s">
        <v>279</v>
      </c>
      <c r="C61" s="90" t="n">
        <v>76.77</v>
      </c>
      <c r="D61" s="70" t="s">
        <v>258</v>
      </c>
      <c r="E61" s="86"/>
    </row>
    <row r="62" customFormat="false" ht="54" hidden="false" customHeight="true" outlineLevel="0" collapsed="false">
      <c r="A62" s="70" t="n">
        <v>59</v>
      </c>
      <c r="B62" s="89" t="s">
        <v>280</v>
      </c>
      <c r="C62" s="90" t="s">
        <v>281</v>
      </c>
      <c r="D62" s="70" t="s">
        <v>258</v>
      </c>
      <c r="E62" s="86"/>
    </row>
    <row r="63" customFormat="false" ht="54" hidden="false" customHeight="true" outlineLevel="0" collapsed="false">
      <c r="A63" s="70" t="n">
        <v>60</v>
      </c>
      <c r="B63" s="89" t="s">
        <v>282</v>
      </c>
      <c r="C63" s="90" t="s">
        <v>283</v>
      </c>
      <c r="D63" s="70" t="s">
        <v>258</v>
      </c>
      <c r="E63" s="86"/>
    </row>
    <row r="64" customFormat="false" ht="27" hidden="false" customHeight="true" outlineLevel="0" collapsed="false">
      <c r="A64" s="70" t="n">
        <v>61</v>
      </c>
      <c r="B64" s="89" t="s">
        <v>284</v>
      </c>
      <c r="C64" s="90" t="s">
        <v>285</v>
      </c>
      <c r="D64" s="70" t="s">
        <v>258</v>
      </c>
      <c r="E64" s="86"/>
    </row>
    <row r="65" customFormat="false" ht="54" hidden="false" customHeight="true" outlineLevel="0" collapsed="false">
      <c r="A65" s="70" t="n">
        <v>62</v>
      </c>
      <c r="B65" s="89" t="s">
        <v>286</v>
      </c>
      <c r="C65" s="90" t="s">
        <v>287</v>
      </c>
      <c r="D65" s="70" t="s">
        <v>258</v>
      </c>
      <c r="E65" s="86"/>
    </row>
    <row r="66" customFormat="false" ht="54" hidden="false" customHeight="true" outlineLevel="0" collapsed="false">
      <c r="A66" s="70" t="n">
        <v>63</v>
      </c>
      <c r="B66" s="89" t="s">
        <v>288</v>
      </c>
      <c r="C66" s="90" t="s">
        <v>289</v>
      </c>
      <c r="D66" s="70" t="s">
        <v>258</v>
      </c>
      <c r="E66" s="86"/>
    </row>
    <row r="67" customFormat="false" ht="54" hidden="false" customHeight="true" outlineLevel="0" collapsed="false">
      <c r="A67" s="70" t="n">
        <v>64</v>
      </c>
      <c r="B67" s="89" t="s">
        <v>290</v>
      </c>
      <c r="C67" s="90" t="s">
        <v>291</v>
      </c>
      <c r="D67" s="70" t="s">
        <v>258</v>
      </c>
      <c r="E67" s="86"/>
    </row>
    <row r="68" customFormat="false" ht="54" hidden="false" customHeight="true" outlineLevel="0" collapsed="false">
      <c r="A68" s="70" t="n">
        <v>65</v>
      </c>
      <c r="B68" s="89" t="s">
        <v>292</v>
      </c>
      <c r="C68" s="90" t="n">
        <v>135.136</v>
      </c>
      <c r="D68" s="70" t="s">
        <v>258</v>
      </c>
      <c r="E68" s="86"/>
    </row>
    <row r="69" customFormat="false" ht="27" hidden="false" customHeight="true" outlineLevel="0" collapsed="false">
      <c r="A69" s="70" t="n">
        <v>66</v>
      </c>
      <c r="B69" s="91" t="s">
        <v>293</v>
      </c>
      <c r="C69" s="90" t="n">
        <v>137.138</v>
      </c>
      <c r="D69" s="70" t="s">
        <v>258</v>
      </c>
      <c r="E69" s="86"/>
    </row>
    <row r="70" customFormat="false" ht="27" hidden="false" customHeight="true" outlineLevel="0" collapsed="false">
      <c r="A70" s="70" t="n">
        <v>67</v>
      </c>
      <c r="B70" s="91" t="s">
        <v>294</v>
      </c>
      <c r="C70" s="90" t="n">
        <v>140.139</v>
      </c>
      <c r="D70" s="70" t="s">
        <v>258</v>
      </c>
      <c r="E70" s="86"/>
    </row>
    <row r="71" customFormat="false" ht="27" hidden="false" customHeight="true" outlineLevel="0" collapsed="false">
      <c r="A71" s="70" t="n">
        <v>68</v>
      </c>
      <c r="B71" s="91" t="s">
        <v>295</v>
      </c>
      <c r="C71" s="90" t="n">
        <v>141.142</v>
      </c>
      <c r="D71" s="70" t="s">
        <v>258</v>
      </c>
      <c r="E71" s="86"/>
    </row>
    <row r="72" customFormat="false" ht="14.25" hidden="false" customHeight="true" outlineLevel="0" collapsed="false">
      <c r="A72" s="70" t="n">
        <v>69</v>
      </c>
      <c r="B72" s="91" t="s">
        <v>265</v>
      </c>
      <c r="C72" s="90" t="s">
        <v>296</v>
      </c>
      <c r="D72" s="70" t="s">
        <v>258</v>
      </c>
      <c r="E72" s="86"/>
    </row>
    <row r="73" customFormat="false" ht="40.5" hidden="false" customHeight="true" outlineLevel="0" collapsed="false">
      <c r="A73" s="70" t="n">
        <v>70</v>
      </c>
      <c r="B73" s="91" t="s">
        <v>297</v>
      </c>
      <c r="C73" s="90" t="s">
        <v>298</v>
      </c>
      <c r="D73" s="70" t="s">
        <v>258</v>
      </c>
      <c r="E73" s="86"/>
    </row>
    <row r="74" customFormat="false" ht="27" hidden="false" customHeight="true" outlineLevel="0" collapsed="false">
      <c r="A74" s="70" t="n">
        <v>71</v>
      </c>
      <c r="B74" s="91" t="s">
        <v>299</v>
      </c>
      <c r="C74" s="90" t="s">
        <v>300</v>
      </c>
      <c r="D74" s="70" t="s">
        <v>258</v>
      </c>
      <c r="E74" s="86"/>
    </row>
    <row r="75" customFormat="false" ht="54" hidden="false" customHeight="true" outlineLevel="0" collapsed="false">
      <c r="A75" s="70" t="n">
        <v>72</v>
      </c>
      <c r="B75" s="91" t="s">
        <v>301</v>
      </c>
      <c r="C75" s="90" t="s">
        <v>302</v>
      </c>
      <c r="D75" s="70" t="s">
        <v>258</v>
      </c>
      <c r="E75" s="86"/>
    </row>
    <row r="76" customFormat="false" ht="54" hidden="false" customHeight="true" outlineLevel="0" collapsed="false">
      <c r="A76" s="70" t="n">
        <v>73</v>
      </c>
      <c r="B76" s="91" t="s">
        <v>303</v>
      </c>
      <c r="C76" s="90" t="s">
        <v>304</v>
      </c>
      <c r="D76" s="70" t="s">
        <v>258</v>
      </c>
      <c r="E76" s="86"/>
    </row>
    <row r="77" customFormat="false" ht="27" hidden="false" customHeight="true" outlineLevel="0" collapsed="false">
      <c r="A77" s="70" t="n">
        <v>74</v>
      </c>
      <c r="B77" s="91" t="s">
        <v>305</v>
      </c>
      <c r="C77" s="90" t="n">
        <v>164.165</v>
      </c>
      <c r="D77" s="70" t="s">
        <v>258</v>
      </c>
      <c r="E77" s="86"/>
    </row>
    <row r="78" customFormat="false" ht="27" hidden="false" customHeight="true" outlineLevel="0" collapsed="false">
      <c r="A78" s="70" t="n">
        <v>75</v>
      </c>
      <c r="B78" s="91" t="s">
        <v>306</v>
      </c>
      <c r="C78" s="90" t="s">
        <v>307</v>
      </c>
      <c r="D78" s="70" t="s">
        <v>258</v>
      </c>
      <c r="E78" s="86"/>
    </row>
    <row r="79" customFormat="false" ht="14.25" hidden="false" customHeight="true" outlineLevel="0" collapsed="false">
      <c r="A79" s="46"/>
      <c r="B79" s="46"/>
      <c r="C79" s="43"/>
      <c r="D79" s="46"/>
      <c r="E79" s="46"/>
    </row>
    <row r="80" customFormat="false" ht="14.25" hidden="false" customHeight="true" outlineLevel="0" collapsed="false">
      <c r="A80" s="46"/>
      <c r="B80" s="46"/>
      <c r="C80" s="43"/>
      <c r="D80" s="46"/>
      <c r="E80" s="46"/>
    </row>
    <row r="81" customFormat="false" ht="14.25" hidden="false" customHeight="true" outlineLevel="0" collapsed="false">
      <c r="A81" s="46"/>
      <c r="B81" s="46"/>
      <c r="C81" s="43"/>
      <c r="D81" s="46"/>
      <c r="E81" s="46"/>
    </row>
    <row r="82" customFormat="false" ht="14.25" hidden="false" customHeight="true" outlineLevel="0" collapsed="false">
      <c r="A82" s="46"/>
      <c r="B82" s="46"/>
      <c r="C82" s="43"/>
      <c r="D82" s="46"/>
      <c r="E82" s="46"/>
    </row>
    <row r="83" customFormat="false" ht="14.25" hidden="false" customHeight="true" outlineLevel="0" collapsed="false">
      <c r="A83" s="59" t="s">
        <v>250</v>
      </c>
      <c r="B83" s="46"/>
      <c r="C83" s="46"/>
      <c r="D83" s="46"/>
      <c r="E83" s="46"/>
    </row>
    <row r="84" customFormat="false" ht="25.35" hidden="false" customHeight="true" outlineLevel="0" collapsed="false">
      <c r="A84" s="92" t="s">
        <v>251</v>
      </c>
      <c r="B84" s="92"/>
      <c r="C84" s="92"/>
      <c r="D84" s="93" t="s">
        <v>252</v>
      </c>
      <c r="E84" s="93"/>
    </row>
    <row r="85" customFormat="false" ht="14.25" hidden="false" customHeight="true" outlineLevel="0" collapsed="false">
      <c r="A85" s="46"/>
      <c r="B85" s="94"/>
      <c r="C85" s="46"/>
      <c r="D85" s="46"/>
      <c r="E85" s="59"/>
      <c r="G85" s="63"/>
    </row>
    <row r="86" customFormat="false" ht="14.25" hidden="false" customHeight="true" outlineLevel="0" collapsed="false">
      <c r="A86" s="95"/>
      <c r="B86" s="59"/>
      <c r="C86" s="46"/>
      <c r="D86" s="46"/>
      <c r="E86" s="59"/>
    </row>
    <row r="87" customFormat="false" ht="14.25" hidden="false" customHeight="true" outlineLevel="0" collapsed="false">
      <c r="A87" s="42" t="s">
        <v>253</v>
      </c>
      <c r="B87" s="46"/>
      <c r="C87" s="46"/>
      <c r="D87" s="46"/>
      <c r="E87" s="46"/>
    </row>
    <row r="88" customFormat="false" ht="15.75" hidden="false" customHeight="true" outlineLevel="0" collapsed="false">
      <c r="A88" s="96" t="s">
        <v>254</v>
      </c>
      <c r="B88" s="96"/>
      <c r="C88" s="96"/>
      <c r="D88" s="62" t="s">
        <v>252</v>
      </c>
      <c r="E88" s="62"/>
    </row>
  </sheetData>
  <mergeCells count="6">
    <mergeCell ref="A1:E1"/>
    <mergeCell ref="A2:B2"/>
    <mergeCell ref="A84:C84"/>
    <mergeCell ref="D84:E84"/>
    <mergeCell ref="A88:C88"/>
    <mergeCell ref="D88:E88"/>
  </mergeCells>
  <printOptions headings="false" gridLines="false" gridLinesSet="true" horizontalCentered="false" verticalCentered="false"/>
  <pageMargins left="0.7875" right="0.7875" top="0.7875" bottom="1.05277777777778" header="0.511811023622047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&amp;C&amp;"Times New Roman,Обычный"&amp;12Страница &amp;P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W140"/>
  <sheetViews>
    <sheetView showFormulas="false" showGridLines="true" showRowColHeaders="true" showZeros="true" rightToLeft="false" tabSelected="true" showOutlineSymbols="true" defaultGridColor="true" view="normal" topLeftCell="A130" colorId="64" zoomScale="100" zoomScaleNormal="100" zoomScalePageLayoutView="100" workbookViewId="0">
      <selection pane="topLeft" activeCell="E141" activeCellId="0" sqref="E141"/>
    </sheetView>
  </sheetViews>
  <sheetFormatPr defaultColWidth="10.453125" defaultRowHeight="12.8" zeroHeight="false" outlineLevelRow="0" outlineLevelCol="0"/>
  <cols>
    <col collapsed="false" customWidth="true" hidden="false" outlineLevel="0" max="5" min="5" style="2" width="7.98"/>
    <col collapsed="false" customWidth="true" hidden="false" outlineLevel="0" max="6" min="6" style="2" width="14.44"/>
    <col collapsed="false" customWidth="true" hidden="false" outlineLevel="0" max="8" min="8" style="2" width="9.61"/>
    <col collapsed="false" customWidth="true" hidden="false" outlineLevel="0" max="9" min="9" style="2" width="9.26"/>
    <col collapsed="false" customWidth="true" hidden="false" outlineLevel="0" max="10" min="10" style="2" width="13.3"/>
    <col collapsed="false" customWidth="true" hidden="false" outlineLevel="0" max="11" min="11" style="2" width="12.41"/>
    <col collapsed="false" customWidth="true" hidden="false" outlineLevel="0" max="12" min="12" style="2" width="12.53"/>
  </cols>
  <sheetData>
    <row r="1" s="28" customFormat="true" ht="32.8" hidden="false" customHeight="true" outlineLevel="0" collapsed="false">
      <c r="A1" s="33" t="n">
        <v>45306</v>
      </c>
      <c r="B1" s="34" t="s">
        <v>100</v>
      </c>
      <c r="C1" s="34" t="s">
        <v>30</v>
      </c>
      <c r="D1" s="35" t="s">
        <v>47</v>
      </c>
      <c r="E1" s="36" t="n">
        <v>51</v>
      </c>
      <c r="F1" s="19" t="s">
        <v>101</v>
      </c>
      <c r="G1" s="37" t="n">
        <f aca="false">E1</f>
        <v>51</v>
      </c>
      <c r="H1" s="37" t="n">
        <f aca="false">G1-I1</f>
        <v>0</v>
      </c>
      <c r="I1" s="37" t="n">
        <f aca="false">G1</f>
        <v>51</v>
      </c>
      <c r="J1" s="34" t="s">
        <v>102</v>
      </c>
      <c r="K1" s="34" t="s">
        <v>103</v>
      </c>
      <c r="L1" s="97" t="s">
        <v>104</v>
      </c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  <c r="GA1" s="25"/>
      <c r="GB1" s="25"/>
      <c r="GC1" s="25"/>
      <c r="GD1" s="25"/>
      <c r="GE1" s="25"/>
      <c r="GF1" s="25"/>
      <c r="GG1" s="25"/>
      <c r="GH1" s="25"/>
      <c r="GI1" s="25"/>
      <c r="GJ1" s="25"/>
      <c r="GK1" s="25"/>
      <c r="GL1" s="25"/>
      <c r="GM1" s="25"/>
      <c r="GN1" s="25"/>
      <c r="GO1" s="25"/>
      <c r="GP1" s="25"/>
      <c r="GQ1" s="25"/>
      <c r="GR1" s="25"/>
      <c r="GS1" s="25"/>
      <c r="GT1" s="25"/>
      <c r="GU1" s="25"/>
      <c r="GV1" s="25"/>
      <c r="GW1" s="25"/>
      <c r="GX1" s="25"/>
      <c r="GY1" s="25"/>
      <c r="GZ1" s="25"/>
      <c r="HA1" s="25"/>
      <c r="HB1" s="25"/>
      <c r="HC1" s="25"/>
      <c r="HD1" s="25"/>
      <c r="HE1" s="25"/>
      <c r="HF1" s="25"/>
      <c r="HG1" s="25"/>
      <c r="HH1" s="25"/>
      <c r="HI1" s="25"/>
      <c r="HJ1" s="25"/>
      <c r="HK1" s="25"/>
      <c r="HL1" s="25"/>
      <c r="HM1" s="25"/>
      <c r="HN1" s="25"/>
      <c r="HO1" s="25"/>
      <c r="HP1" s="25"/>
      <c r="HQ1" s="25"/>
      <c r="HR1" s="25"/>
      <c r="HS1" s="25"/>
      <c r="HT1" s="25"/>
      <c r="HU1" s="25"/>
      <c r="HV1" s="25"/>
      <c r="HW1" s="25"/>
      <c r="HX1" s="25"/>
      <c r="HY1" s="25"/>
      <c r="HZ1" s="25"/>
      <c r="IA1" s="25"/>
      <c r="IB1" s="25"/>
      <c r="IC1" s="25"/>
      <c r="ID1" s="25"/>
      <c r="IE1" s="25"/>
      <c r="IF1" s="25"/>
      <c r="IG1" s="25"/>
      <c r="IH1" s="25"/>
      <c r="II1" s="25"/>
      <c r="IJ1" s="25"/>
      <c r="IK1" s="25"/>
      <c r="IL1" s="25"/>
      <c r="IM1" s="25"/>
      <c r="IN1" s="25"/>
      <c r="IO1" s="25"/>
      <c r="IP1" s="25"/>
      <c r="IQ1" s="25"/>
      <c r="IR1" s="25"/>
      <c r="IS1" s="25"/>
      <c r="IT1" s="25"/>
      <c r="IU1" s="25"/>
      <c r="IV1" s="25"/>
      <c r="IW1" s="25"/>
    </row>
    <row r="2" s="28" customFormat="true" ht="38.8" hidden="false" customHeight="true" outlineLevel="0" collapsed="false">
      <c r="A2" s="33" t="n">
        <f aca="false">A1</f>
        <v>45306</v>
      </c>
      <c r="B2" s="34" t="s">
        <v>105</v>
      </c>
      <c r="C2" s="34" t="s">
        <v>16</v>
      </c>
      <c r="D2" s="38" t="s">
        <v>106</v>
      </c>
      <c r="E2" s="39" t="n">
        <v>87</v>
      </c>
      <c r="F2" s="19" t="s">
        <v>107</v>
      </c>
      <c r="G2" s="37" t="n">
        <v>1</v>
      </c>
      <c r="H2" s="37" t="n">
        <f aca="false">G2-I2</f>
        <v>0.13</v>
      </c>
      <c r="I2" s="37" t="n">
        <v>0.87</v>
      </c>
      <c r="J2" s="34" t="s">
        <v>108</v>
      </c>
      <c r="K2" s="34" t="s">
        <v>103</v>
      </c>
      <c r="L2" s="97" t="s">
        <v>104</v>
      </c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5"/>
      <c r="HW2" s="25"/>
      <c r="HX2" s="25"/>
      <c r="HY2" s="25"/>
      <c r="HZ2" s="25"/>
      <c r="IA2" s="25"/>
      <c r="IB2" s="25"/>
      <c r="IC2" s="25"/>
      <c r="ID2" s="25"/>
      <c r="IE2" s="25"/>
      <c r="IF2" s="25"/>
      <c r="IG2" s="25"/>
      <c r="IH2" s="25"/>
      <c r="II2" s="25"/>
      <c r="IJ2" s="25"/>
      <c r="IK2" s="25"/>
      <c r="IL2" s="25"/>
      <c r="IM2" s="25"/>
      <c r="IN2" s="25"/>
      <c r="IO2" s="25"/>
      <c r="IP2" s="25"/>
      <c r="IQ2" s="25"/>
      <c r="IR2" s="25"/>
      <c r="IS2" s="25"/>
      <c r="IT2" s="25"/>
      <c r="IU2" s="25"/>
      <c r="IV2" s="25"/>
      <c r="IW2" s="25"/>
    </row>
    <row r="3" s="28" customFormat="true" ht="47.75" hidden="false" customHeight="true" outlineLevel="0" collapsed="false">
      <c r="A3" s="33" t="n">
        <f aca="false">A2</f>
        <v>45306</v>
      </c>
      <c r="B3" s="34" t="s">
        <v>109</v>
      </c>
      <c r="C3" s="38" t="s">
        <v>13</v>
      </c>
      <c r="D3" s="38" t="s">
        <v>106</v>
      </c>
      <c r="E3" s="39" t="n">
        <v>36</v>
      </c>
      <c r="F3" s="19" t="s">
        <v>107</v>
      </c>
      <c r="G3" s="37" t="n">
        <v>0.4</v>
      </c>
      <c r="H3" s="37" t="n">
        <f aca="false">G3-I3</f>
        <v>0.04</v>
      </c>
      <c r="I3" s="37" t="n">
        <v>0.36</v>
      </c>
      <c r="J3" s="34" t="s">
        <v>108</v>
      </c>
      <c r="K3" s="34" t="s">
        <v>103</v>
      </c>
      <c r="L3" s="97" t="s">
        <v>104</v>
      </c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  <c r="HW3" s="25"/>
      <c r="HX3" s="25"/>
      <c r="HY3" s="25"/>
      <c r="HZ3" s="25"/>
      <c r="IA3" s="25"/>
      <c r="IB3" s="25"/>
      <c r="IC3" s="25"/>
      <c r="ID3" s="25"/>
      <c r="IE3" s="25"/>
      <c r="IF3" s="25"/>
      <c r="IG3" s="25"/>
      <c r="IH3" s="25"/>
      <c r="II3" s="25"/>
      <c r="IJ3" s="25"/>
      <c r="IK3" s="25"/>
      <c r="IL3" s="25"/>
      <c r="IM3" s="25"/>
      <c r="IN3" s="25"/>
      <c r="IO3" s="25"/>
      <c r="IP3" s="25"/>
      <c r="IQ3" s="25"/>
      <c r="IR3" s="25"/>
      <c r="IS3" s="25"/>
      <c r="IT3" s="25"/>
      <c r="IU3" s="25"/>
      <c r="IV3" s="25"/>
      <c r="IW3" s="25"/>
    </row>
    <row r="4" s="28" customFormat="true" ht="44" hidden="false" customHeight="true" outlineLevel="0" collapsed="false">
      <c r="A4" s="33" t="n">
        <f aca="false">A3</f>
        <v>45306</v>
      </c>
      <c r="B4" s="34" t="s">
        <v>110</v>
      </c>
      <c r="C4" s="34" t="s">
        <v>30</v>
      </c>
      <c r="D4" s="38" t="s">
        <v>106</v>
      </c>
      <c r="E4" s="39" t="n">
        <v>137</v>
      </c>
      <c r="F4" s="19" t="s">
        <v>111</v>
      </c>
      <c r="G4" s="37" t="n">
        <v>0.405</v>
      </c>
      <c r="H4" s="37" t="n">
        <f aca="false">G4-I4</f>
        <v>0.131</v>
      </c>
      <c r="I4" s="37" t="n">
        <f aca="false">E4*0.002</f>
        <v>0.274</v>
      </c>
      <c r="J4" s="34" t="s">
        <v>108</v>
      </c>
      <c r="K4" s="34" t="s">
        <v>103</v>
      </c>
      <c r="L4" s="97" t="s">
        <v>104</v>
      </c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/>
      <c r="HV4" s="25"/>
      <c r="HW4" s="25"/>
      <c r="HX4" s="25"/>
      <c r="HY4" s="25"/>
      <c r="HZ4" s="25"/>
      <c r="IA4" s="25"/>
      <c r="IB4" s="25"/>
      <c r="IC4" s="25"/>
      <c r="ID4" s="25"/>
      <c r="IE4" s="25"/>
      <c r="IF4" s="25"/>
      <c r="IG4" s="25"/>
      <c r="IH4" s="25"/>
      <c r="II4" s="25"/>
      <c r="IJ4" s="25"/>
      <c r="IK4" s="25"/>
      <c r="IL4" s="25"/>
      <c r="IM4" s="25"/>
      <c r="IN4" s="25"/>
      <c r="IO4" s="25"/>
      <c r="IP4" s="25"/>
      <c r="IQ4" s="25"/>
      <c r="IR4" s="25"/>
      <c r="IS4" s="25"/>
      <c r="IT4" s="25"/>
      <c r="IU4" s="25"/>
      <c r="IV4" s="25"/>
      <c r="IW4" s="25"/>
    </row>
    <row r="5" s="28" customFormat="true" ht="35.8" hidden="false" customHeight="true" outlineLevel="0" collapsed="false">
      <c r="A5" s="33" t="n">
        <f aca="false">A4</f>
        <v>45306</v>
      </c>
      <c r="B5" s="34" t="s">
        <v>100</v>
      </c>
      <c r="C5" s="34" t="s">
        <v>30</v>
      </c>
      <c r="D5" s="36" t="s">
        <v>35</v>
      </c>
      <c r="E5" s="36" t="n">
        <v>24</v>
      </c>
      <c r="F5" s="19" t="s">
        <v>111</v>
      </c>
      <c r="G5" s="37" t="n">
        <v>0.135</v>
      </c>
      <c r="H5" s="37" t="n">
        <f aca="false">G5-I5</f>
        <v>0.087</v>
      </c>
      <c r="I5" s="37" t="n">
        <f aca="false">E5*0.002</f>
        <v>0.048</v>
      </c>
      <c r="J5" s="34" t="s">
        <v>102</v>
      </c>
      <c r="K5" s="34" t="s">
        <v>103</v>
      </c>
      <c r="L5" s="97" t="s">
        <v>104</v>
      </c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  <c r="GP5" s="25"/>
      <c r="GQ5" s="25"/>
      <c r="GR5" s="25"/>
      <c r="GS5" s="25"/>
      <c r="GT5" s="25"/>
      <c r="GU5" s="25"/>
      <c r="GV5" s="25"/>
      <c r="GW5" s="25"/>
      <c r="GX5" s="25"/>
      <c r="GY5" s="25"/>
      <c r="GZ5" s="25"/>
      <c r="HA5" s="25"/>
      <c r="HB5" s="25"/>
      <c r="HC5" s="25"/>
      <c r="HD5" s="25"/>
      <c r="HE5" s="25"/>
      <c r="HF5" s="25"/>
      <c r="HG5" s="25"/>
      <c r="HH5" s="25"/>
      <c r="HI5" s="25"/>
      <c r="HJ5" s="25"/>
      <c r="HK5" s="25"/>
      <c r="HL5" s="25"/>
      <c r="HM5" s="25"/>
      <c r="HN5" s="25"/>
      <c r="HO5" s="25"/>
      <c r="HP5" s="25"/>
      <c r="HQ5" s="25"/>
      <c r="HR5" s="25"/>
      <c r="HS5" s="25"/>
      <c r="HT5" s="25"/>
      <c r="HU5" s="25"/>
      <c r="HV5" s="25"/>
      <c r="HW5" s="25"/>
      <c r="HX5" s="25"/>
      <c r="HY5" s="25"/>
      <c r="HZ5" s="25"/>
      <c r="IA5" s="25"/>
      <c r="IB5" s="25"/>
      <c r="IC5" s="25"/>
      <c r="ID5" s="25"/>
      <c r="IE5" s="25"/>
      <c r="IF5" s="25"/>
      <c r="IG5" s="25"/>
      <c r="IH5" s="25"/>
      <c r="II5" s="25"/>
      <c r="IJ5" s="25"/>
      <c r="IK5" s="25"/>
      <c r="IL5" s="25"/>
      <c r="IM5" s="25"/>
      <c r="IN5" s="25"/>
      <c r="IO5" s="25"/>
      <c r="IP5" s="25"/>
      <c r="IQ5" s="25"/>
      <c r="IR5" s="25"/>
      <c r="IS5" s="25"/>
      <c r="IT5" s="25"/>
      <c r="IU5" s="25"/>
      <c r="IV5" s="25"/>
      <c r="IW5" s="25"/>
    </row>
    <row r="6" s="28" customFormat="true" ht="33.55" hidden="false" customHeight="true" outlineLevel="0" collapsed="false">
      <c r="A6" s="33" t="n">
        <f aca="false">A5</f>
        <v>45306</v>
      </c>
      <c r="B6" s="34" t="s">
        <v>100</v>
      </c>
      <c r="C6" s="98" t="s">
        <v>30</v>
      </c>
      <c r="D6" s="40" t="s">
        <v>113</v>
      </c>
      <c r="E6" s="40" t="n">
        <v>13</v>
      </c>
      <c r="F6" s="41" t="s">
        <v>111</v>
      </c>
      <c r="G6" s="37" t="n">
        <v>0.135</v>
      </c>
      <c r="H6" s="37" t="n">
        <f aca="false">G6-I6</f>
        <v>0.109</v>
      </c>
      <c r="I6" s="37" t="n">
        <f aca="false">E6*0.002</f>
        <v>0.026</v>
      </c>
      <c r="J6" s="34" t="s">
        <v>102</v>
      </c>
      <c r="K6" s="34" t="s">
        <v>103</v>
      </c>
      <c r="L6" s="97" t="s">
        <v>104</v>
      </c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  <c r="HO6" s="25"/>
      <c r="HP6" s="25"/>
      <c r="HQ6" s="25"/>
      <c r="HR6" s="25"/>
      <c r="HS6" s="25"/>
      <c r="HT6" s="25"/>
      <c r="HU6" s="25"/>
      <c r="HV6" s="25"/>
      <c r="HW6" s="25"/>
      <c r="HX6" s="25"/>
      <c r="HY6" s="25"/>
      <c r="HZ6" s="25"/>
      <c r="IA6" s="25"/>
      <c r="IB6" s="25"/>
      <c r="IC6" s="25"/>
      <c r="ID6" s="25"/>
      <c r="IE6" s="25"/>
      <c r="IF6" s="25"/>
      <c r="IG6" s="25"/>
      <c r="IH6" s="25"/>
      <c r="II6" s="25"/>
      <c r="IJ6" s="25"/>
      <c r="IK6" s="25"/>
      <c r="IL6" s="25"/>
      <c r="IM6" s="25"/>
      <c r="IN6" s="25"/>
      <c r="IO6" s="25"/>
      <c r="IP6" s="25"/>
      <c r="IQ6" s="25"/>
      <c r="IR6" s="25"/>
      <c r="IS6" s="25"/>
      <c r="IT6" s="25"/>
      <c r="IU6" s="25"/>
      <c r="IV6" s="25"/>
      <c r="IW6" s="25"/>
    </row>
    <row r="7" s="28" customFormat="true" ht="35.05" hidden="false" customHeight="false" outlineLevel="0" collapsed="false">
      <c r="A7" s="33" t="n">
        <v>45320</v>
      </c>
      <c r="B7" s="34" t="s">
        <v>100</v>
      </c>
      <c r="C7" s="34" t="s">
        <v>30</v>
      </c>
      <c r="D7" s="35" t="s">
        <v>47</v>
      </c>
      <c r="E7" s="36" t="n">
        <v>51</v>
      </c>
      <c r="F7" s="19" t="s">
        <v>101</v>
      </c>
      <c r="G7" s="37" t="n">
        <f aca="false">E7</f>
        <v>51</v>
      </c>
      <c r="H7" s="37" t="n">
        <f aca="false">G7-I7</f>
        <v>0</v>
      </c>
      <c r="I7" s="37" t="n">
        <f aca="false">G7</f>
        <v>51</v>
      </c>
      <c r="J7" s="34" t="s">
        <v>102</v>
      </c>
      <c r="K7" s="34" t="s">
        <v>103</v>
      </c>
      <c r="L7" s="97" t="s">
        <v>104</v>
      </c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  <c r="HW7" s="25"/>
      <c r="HX7" s="25"/>
      <c r="HY7" s="25"/>
      <c r="HZ7" s="25"/>
      <c r="IA7" s="25"/>
      <c r="IB7" s="25"/>
      <c r="IC7" s="25"/>
      <c r="ID7" s="25"/>
      <c r="IE7" s="25"/>
      <c r="IF7" s="25"/>
      <c r="IG7" s="25"/>
      <c r="IH7" s="25"/>
      <c r="II7" s="25"/>
      <c r="IJ7" s="25"/>
      <c r="IK7" s="25"/>
      <c r="IL7" s="25"/>
      <c r="IM7" s="25"/>
      <c r="IN7" s="25"/>
      <c r="IO7" s="25"/>
      <c r="IP7" s="25"/>
      <c r="IQ7" s="25"/>
      <c r="IR7" s="25"/>
      <c r="IS7" s="25"/>
      <c r="IT7" s="25"/>
      <c r="IU7" s="25"/>
      <c r="IV7" s="25"/>
      <c r="IW7" s="25"/>
    </row>
    <row r="8" s="28" customFormat="true" ht="45.5" hidden="false" customHeight="true" outlineLevel="0" collapsed="false">
      <c r="A8" s="33" t="n">
        <f aca="false">A7</f>
        <v>45320</v>
      </c>
      <c r="B8" s="34" t="s">
        <v>105</v>
      </c>
      <c r="C8" s="34" t="s">
        <v>16</v>
      </c>
      <c r="D8" s="38" t="s">
        <v>106</v>
      </c>
      <c r="E8" s="39" t="n">
        <v>87</v>
      </c>
      <c r="F8" s="19" t="s">
        <v>107</v>
      </c>
      <c r="G8" s="37" t="n">
        <v>1</v>
      </c>
      <c r="H8" s="37" t="n">
        <f aca="false">G8-I8</f>
        <v>0.13</v>
      </c>
      <c r="I8" s="37" t="n">
        <v>0.87</v>
      </c>
      <c r="J8" s="34" t="s">
        <v>108</v>
      </c>
      <c r="K8" s="34" t="s">
        <v>103</v>
      </c>
      <c r="L8" s="97" t="s">
        <v>104</v>
      </c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  <c r="HW8" s="25"/>
      <c r="HX8" s="25"/>
      <c r="HY8" s="25"/>
      <c r="HZ8" s="25"/>
      <c r="IA8" s="25"/>
      <c r="IB8" s="25"/>
      <c r="IC8" s="25"/>
      <c r="ID8" s="25"/>
      <c r="IE8" s="25"/>
      <c r="IF8" s="25"/>
      <c r="IG8" s="25"/>
      <c r="IH8" s="25"/>
      <c r="II8" s="25"/>
      <c r="IJ8" s="25"/>
      <c r="IK8" s="25"/>
      <c r="IL8" s="25"/>
      <c r="IM8" s="25"/>
      <c r="IN8" s="25"/>
      <c r="IO8" s="25"/>
      <c r="IP8" s="25"/>
      <c r="IQ8" s="25"/>
      <c r="IR8" s="25"/>
      <c r="IS8" s="25"/>
      <c r="IT8" s="25"/>
      <c r="IU8" s="25"/>
      <c r="IV8" s="25"/>
      <c r="IW8" s="25"/>
    </row>
    <row r="9" s="28" customFormat="true" ht="44.75" hidden="false" customHeight="true" outlineLevel="0" collapsed="false">
      <c r="A9" s="33" t="n">
        <f aca="false">A8</f>
        <v>45320</v>
      </c>
      <c r="B9" s="34" t="s">
        <v>109</v>
      </c>
      <c r="C9" s="38" t="s">
        <v>13</v>
      </c>
      <c r="D9" s="38" t="s">
        <v>106</v>
      </c>
      <c r="E9" s="39" t="n">
        <v>36</v>
      </c>
      <c r="F9" s="19" t="s">
        <v>107</v>
      </c>
      <c r="G9" s="37" t="n">
        <v>0.4</v>
      </c>
      <c r="H9" s="37" t="n">
        <f aca="false">G9-I9</f>
        <v>0.04</v>
      </c>
      <c r="I9" s="37" t="n">
        <v>0.36</v>
      </c>
      <c r="J9" s="34" t="s">
        <v>108</v>
      </c>
      <c r="K9" s="34" t="s">
        <v>103</v>
      </c>
      <c r="L9" s="97" t="s">
        <v>104</v>
      </c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HU9" s="25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  <c r="IS9" s="25"/>
      <c r="IT9" s="25"/>
      <c r="IU9" s="25"/>
      <c r="IV9" s="25"/>
      <c r="IW9" s="25"/>
    </row>
    <row r="10" s="28" customFormat="true" ht="35.05" hidden="false" customHeight="false" outlineLevel="0" collapsed="false">
      <c r="A10" s="33" t="n">
        <f aca="false">A9</f>
        <v>45320</v>
      </c>
      <c r="B10" s="34" t="s">
        <v>110</v>
      </c>
      <c r="C10" s="34" t="s">
        <v>30</v>
      </c>
      <c r="D10" s="38" t="s">
        <v>106</v>
      </c>
      <c r="E10" s="39" t="n">
        <v>137</v>
      </c>
      <c r="F10" s="19" t="s">
        <v>111</v>
      </c>
      <c r="G10" s="37" t="n">
        <v>0.405</v>
      </c>
      <c r="H10" s="37" t="n">
        <f aca="false">G10-I10</f>
        <v>0.131</v>
      </c>
      <c r="I10" s="37" t="n">
        <f aca="false">E10*0.002</f>
        <v>0.274</v>
      </c>
      <c r="J10" s="34" t="s">
        <v>108</v>
      </c>
      <c r="K10" s="34" t="s">
        <v>103</v>
      </c>
      <c r="L10" s="97" t="s">
        <v>104</v>
      </c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/>
      <c r="HM10" s="25"/>
      <c r="HN10" s="25"/>
      <c r="HO10" s="25"/>
      <c r="HP10" s="25"/>
      <c r="HQ10" s="25"/>
      <c r="HR10" s="25"/>
      <c r="HS10" s="25"/>
      <c r="HT10" s="25"/>
      <c r="HU10" s="25"/>
      <c r="HV10" s="25"/>
      <c r="HW10" s="25"/>
      <c r="HX10" s="25"/>
      <c r="HY10" s="25"/>
      <c r="HZ10" s="25"/>
      <c r="IA10" s="25"/>
      <c r="IB10" s="25"/>
      <c r="IC10" s="25"/>
      <c r="ID10" s="25"/>
      <c r="IE10" s="25"/>
      <c r="IF10" s="25"/>
      <c r="IG10" s="25"/>
      <c r="IH10" s="25"/>
      <c r="II10" s="25"/>
      <c r="IJ10" s="25"/>
      <c r="IK10" s="25"/>
      <c r="IL10" s="25"/>
      <c r="IM10" s="25"/>
      <c r="IN10" s="25"/>
      <c r="IO10" s="25"/>
      <c r="IP10" s="25"/>
      <c r="IQ10" s="25"/>
      <c r="IR10" s="25"/>
      <c r="IS10" s="25"/>
      <c r="IT10" s="25"/>
      <c r="IU10" s="25"/>
      <c r="IV10" s="25"/>
      <c r="IW10" s="25"/>
    </row>
    <row r="11" s="28" customFormat="true" ht="35.05" hidden="false" customHeight="false" outlineLevel="0" collapsed="false">
      <c r="A11" s="33" t="n">
        <f aca="false">A10</f>
        <v>45320</v>
      </c>
      <c r="B11" s="34" t="s">
        <v>100</v>
      </c>
      <c r="C11" s="34" t="s">
        <v>30</v>
      </c>
      <c r="D11" s="36" t="s">
        <v>35</v>
      </c>
      <c r="E11" s="36" t="n">
        <v>24</v>
      </c>
      <c r="F11" s="19" t="s">
        <v>111</v>
      </c>
      <c r="G11" s="37" t="n">
        <v>0.135</v>
      </c>
      <c r="H11" s="37" t="n">
        <f aca="false">G11-I11</f>
        <v>0.087</v>
      </c>
      <c r="I11" s="37" t="n">
        <f aca="false">E11*0.002</f>
        <v>0.048</v>
      </c>
      <c r="J11" s="34" t="s">
        <v>102</v>
      </c>
      <c r="K11" s="34" t="s">
        <v>103</v>
      </c>
      <c r="L11" s="97" t="s">
        <v>104</v>
      </c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  <c r="GR11" s="25"/>
      <c r="GS11" s="25"/>
      <c r="GT11" s="25"/>
      <c r="GU11" s="25"/>
      <c r="GV11" s="25"/>
      <c r="GW11" s="25"/>
      <c r="GX11" s="25"/>
      <c r="GY11" s="25"/>
      <c r="GZ11" s="25"/>
      <c r="HA11" s="25"/>
      <c r="HB11" s="25"/>
      <c r="HC11" s="25"/>
      <c r="HD11" s="25"/>
      <c r="HE11" s="25"/>
      <c r="HF11" s="25"/>
      <c r="HG11" s="25"/>
      <c r="HH11" s="25"/>
      <c r="HI11" s="25"/>
      <c r="HJ11" s="25"/>
      <c r="HK11" s="25"/>
      <c r="HL11" s="25"/>
      <c r="HM11" s="25"/>
      <c r="HN11" s="25"/>
      <c r="HO11" s="25"/>
      <c r="HP11" s="25"/>
      <c r="HQ11" s="25"/>
      <c r="HR11" s="25"/>
      <c r="HS11" s="25"/>
      <c r="HT11" s="25"/>
      <c r="HU11" s="25"/>
      <c r="HV11" s="25"/>
      <c r="HW11" s="25"/>
      <c r="HX11" s="25"/>
      <c r="HY11" s="25"/>
      <c r="HZ11" s="25"/>
      <c r="IA11" s="25"/>
      <c r="IB11" s="25"/>
      <c r="IC11" s="25"/>
      <c r="ID11" s="25"/>
      <c r="IE11" s="25"/>
      <c r="IF11" s="25"/>
      <c r="IG11" s="25"/>
      <c r="IH11" s="25"/>
      <c r="II11" s="25"/>
      <c r="IJ11" s="25"/>
      <c r="IK11" s="25"/>
      <c r="IL11" s="25"/>
      <c r="IM11" s="25"/>
      <c r="IN11" s="25"/>
      <c r="IO11" s="25"/>
      <c r="IP11" s="25"/>
      <c r="IQ11" s="25"/>
      <c r="IR11" s="25"/>
      <c r="IS11" s="25"/>
      <c r="IT11" s="25"/>
      <c r="IU11" s="25"/>
      <c r="IV11" s="25"/>
      <c r="IW11" s="25"/>
    </row>
    <row r="12" s="28" customFormat="true" ht="35.05" hidden="false" customHeight="false" outlineLevel="0" collapsed="false">
      <c r="A12" s="33" t="n">
        <f aca="false">A11</f>
        <v>45320</v>
      </c>
      <c r="B12" s="34" t="s">
        <v>100</v>
      </c>
      <c r="C12" s="98" t="s">
        <v>30</v>
      </c>
      <c r="D12" s="40" t="s">
        <v>113</v>
      </c>
      <c r="E12" s="40" t="n">
        <v>13</v>
      </c>
      <c r="F12" s="41" t="s">
        <v>111</v>
      </c>
      <c r="G12" s="37" t="n">
        <v>0.135</v>
      </c>
      <c r="H12" s="37" t="n">
        <f aca="false">G12-I12</f>
        <v>0.109</v>
      </c>
      <c r="I12" s="37" t="n">
        <f aca="false">E12*0.002</f>
        <v>0.026</v>
      </c>
      <c r="J12" s="34" t="s">
        <v>102</v>
      </c>
      <c r="K12" s="34" t="s">
        <v>103</v>
      </c>
      <c r="L12" s="97" t="s">
        <v>104</v>
      </c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  <c r="GP12" s="25"/>
      <c r="GQ12" s="25"/>
      <c r="GR12" s="25"/>
      <c r="GS12" s="25"/>
      <c r="GT12" s="25"/>
      <c r="GU12" s="25"/>
      <c r="GV12" s="25"/>
      <c r="GW12" s="25"/>
      <c r="GX12" s="25"/>
      <c r="GY12" s="25"/>
      <c r="GZ12" s="25"/>
      <c r="HA12" s="25"/>
      <c r="HB12" s="25"/>
      <c r="HC12" s="25"/>
      <c r="HD12" s="25"/>
      <c r="HE12" s="25"/>
      <c r="HF12" s="25"/>
      <c r="HG12" s="25"/>
      <c r="HH12" s="25"/>
      <c r="HI12" s="25"/>
      <c r="HJ12" s="25"/>
      <c r="HK12" s="25"/>
      <c r="HL12" s="25"/>
      <c r="HM12" s="25"/>
      <c r="HN12" s="25"/>
      <c r="HO12" s="25"/>
      <c r="HP12" s="25"/>
      <c r="HQ12" s="25"/>
      <c r="HR12" s="25"/>
      <c r="HS12" s="25"/>
      <c r="HT12" s="25"/>
      <c r="HU12" s="25"/>
      <c r="HV12" s="25"/>
      <c r="HW12" s="25"/>
      <c r="HX12" s="25"/>
      <c r="HY12" s="25"/>
      <c r="HZ12" s="25"/>
      <c r="IA12" s="25"/>
      <c r="IB12" s="25"/>
      <c r="IC12" s="25"/>
      <c r="ID12" s="25"/>
      <c r="IE12" s="25"/>
      <c r="IF12" s="25"/>
      <c r="IG12" s="25"/>
      <c r="IH12" s="25"/>
      <c r="II12" s="25"/>
      <c r="IJ12" s="25"/>
      <c r="IK12" s="25"/>
      <c r="IL12" s="25"/>
      <c r="IM12" s="25"/>
      <c r="IN12" s="25"/>
      <c r="IO12" s="25"/>
      <c r="IP12" s="25"/>
      <c r="IQ12" s="25"/>
      <c r="IR12" s="25"/>
      <c r="IS12" s="25"/>
      <c r="IT12" s="25"/>
      <c r="IU12" s="25"/>
      <c r="IV12" s="25"/>
      <c r="IW12" s="25"/>
    </row>
    <row r="13" s="28" customFormat="true" ht="35.05" hidden="false" customHeight="false" outlineLevel="0" collapsed="false">
      <c r="A13" s="33" t="n">
        <v>45335</v>
      </c>
      <c r="B13" s="34" t="s">
        <v>100</v>
      </c>
      <c r="C13" s="34" t="s">
        <v>30</v>
      </c>
      <c r="D13" s="35" t="s">
        <v>47</v>
      </c>
      <c r="E13" s="36" t="n">
        <v>60</v>
      </c>
      <c r="F13" s="19" t="s">
        <v>101</v>
      </c>
      <c r="G13" s="37" t="n">
        <f aca="false">E13</f>
        <v>60</v>
      </c>
      <c r="H13" s="37" t="n">
        <f aca="false">G13-I13</f>
        <v>0</v>
      </c>
      <c r="I13" s="37" t="n">
        <f aca="false">G13</f>
        <v>60</v>
      </c>
      <c r="J13" s="34" t="s">
        <v>102</v>
      </c>
      <c r="K13" s="34" t="s">
        <v>103</v>
      </c>
      <c r="L13" s="97" t="s">
        <v>104</v>
      </c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5"/>
      <c r="HG13" s="25"/>
      <c r="HH13" s="25"/>
      <c r="HI13" s="25"/>
      <c r="HJ13" s="25"/>
      <c r="HK13" s="25"/>
      <c r="HL13" s="25"/>
      <c r="HM13" s="25"/>
      <c r="HN13" s="25"/>
      <c r="HO13" s="25"/>
      <c r="HP13" s="25"/>
      <c r="HQ13" s="25"/>
      <c r="HR13" s="25"/>
      <c r="HS13" s="25"/>
      <c r="HT13" s="25"/>
      <c r="HU13" s="25"/>
      <c r="HV13" s="25"/>
      <c r="HW13" s="25"/>
      <c r="HX13" s="25"/>
      <c r="HY13" s="25"/>
      <c r="HZ13" s="25"/>
      <c r="IA13" s="25"/>
      <c r="IB13" s="25"/>
      <c r="IC13" s="25"/>
      <c r="ID13" s="25"/>
      <c r="IE13" s="25"/>
      <c r="IF13" s="25"/>
      <c r="IG13" s="25"/>
      <c r="IH13" s="25"/>
      <c r="II13" s="25"/>
      <c r="IJ13" s="25"/>
      <c r="IK13" s="25"/>
      <c r="IL13" s="25"/>
      <c r="IM13" s="25"/>
      <c r="IN13" s="25"/>
      <c r="IO13" s="25"/>
      <c r="IP13" s="25"/>
      <c r="IQ13" s="25"/>
      <c r="IR13" s="25"/>
      <c r="IS13" s="25"/>
      <c r="IT13" s="25"/>
      <c r="IU13" s="25"/>
      <c r="IV13" s="25"/>
      <c r="IW13" s="25"/>
    </row>
    <row r="14" s="28" customFormat="true" ht="45.5" hidden="false" customHeight="true" outlineLevel="0" collapsed="false">
      <c r="A14" s="33" t="n">
        <f aca="false">A13</f>
        <v>45335</v>
      </c>
      <c r="B14" s="34" t="s">
        <v>105</v>
      </c>
      <c r="C14" s="34" t="s">
        <v>16</v>
      </c>
      <c r="D14" s="38" t="s">
        <v>106</v>
      </c>
      <c r="E14" s="39" t="n">
        <v>87</v>
      </c>
      <c r="F14" s="19" t="s">
        <v>107</v>
      </c>
      <c r="G14" s="37" t="n">
        <v>1</v>
      </c>
      <c r="H14" s="37" t="n">
        <f aca="false">G14-I14</f>
        <v>0.13</v>
      </c>
      <c r="I14" s="37" t="n">
        <v>0.87</v>
      </c>
      <c r="J14" s="34" t="s">
        <v>108</v>
      </c>
      <c r="K14" s="34" t="s">
        <v>103</v>
      </c>
      <c r="L14" s="97" t="s">
        <v>104</v>
      </c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  <c r="HW14" s="25"/>
      <c r="HX14" s="25"/>
      <c r="HY14" s="25"/>
      <c r="HZ14" s="25"/>
      <c r="IA14" s="25"/>
      <c r="IB14" s="25"/>
      <c r="IC14" s="25"/>
      <c r="ID14" s="25"/>
      <c r="IE14" s="25"/>
      <c r="IF14" s="25"/>
      <c r="IG14" s="25"/>
      <c r="IH14" s="25"/>
      <c r="II14" s="25"/>
      <c r="IJ14" s="25"/>
      <c r="IK14" s="25"/>
      <c r="IL14" s="25"/>
      <c r="IM14" s="25"/>
      <c r="IN14" s="25"/>
      <c r="IO14" s="25"/>
      <c r="IP14" s="25"/>
      <c r="IQ14" s="25"/>
      <c r="IR14" s="25"/>
      <c r="IS14" s="25"/>
      <c r="IT14" s="25"/>
      <c r="IU14" s="25"/>
      <c r="IV14" s="25"/>
      <c r="IW14" s="25"/>
    </row>
    <row r="15" s="28" customFormat="true" ht="47.75" hidden="false" customHeight="true" outlineLevel="0" collapsed="false">
      <c r="A15" s="33" t="n">
        <f aca="false">A14</f>
        <v>45335</v>
      </c>
      <c r="B15" s="34" t="s">
        <v>109</v>
      </c>
      <c r="C15" s="38" t="s">
        <v>13</v>
      </c>
      <c r="D15" s="38" t="s">
        <v>106</v>
      </c>
      <c r="E15" s="39" t="n">
        <v>36</v>
      </c>
      <c r="F15" s="19" t="s">
        <v>107</v>
      </c>
      <c r="G15" s="37" t="n">
        <v>0.4</v>
      </c>
      <c r="H15" s="37" t="n">
        <f aca="false">G15-I15</f>
        <v>0.04</v>
      </c>
      <c r="I15" s="37" t="n">
        <v>0.36</v>
      </c>
      <c r="J15" s="34" t="s">
        <v>108</v>
      </c>
      <c r="K15" s="34" t="s">
        <v>103</v>
      </c>
      <c r="L15" s="97" t="s">
        <v>104</v>
      </c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25"/>
      <c r="GK15" s="25"/>
      <c r="GL15" s="25"/>
      <c r="GM15" s="25"/>
      <c r="GN15" s="25"/>
      <c r="GO15" s="25"/>
      <c r="GP15" s="25"/>
      <c r="GQ15" s="25"/>
      <c r="GR15" s="25"/>
      <c r="GS15" s="25"/>
      <c r="GT15" s="25"/>
      <c r="GU15" s="25"/>
      <c r="GV15" s="25"/>
      <c r="GW15" s="25"/>
      <c r="GX15" s="25"/>
      <c r="GY15" s="25"/>
      <c r="GZ15" s="25"/>
      <c r="HA15" s="25"/>
      <c r="HB15" s="25"/>
      <c r="HC15" s="25"/>
      <c r="HD15" s="25"/>
      <c r="HE15" s="25"/>
      <c r="HF15" s="25"/>
      <c r="HG15" s="25"/>
      <c r="HH15" s="25"/>
      <c r="HI15" s="25"/>
      <c r="HJ15" s="25"/>
      <c r="HK15" s="25"/>
      <c r="HL15" s="25"/>
      <c r="HM15" s="25"/>
      <c r="HN15" s="25"/>
      <c r="HO15" s="25"/>
      <c r="HP15" s="25"/>
      <c r="HQ15" s="25"/>
      <c r="HR15" s="25"/>
      <c r="HS15" s="25"/>
      <c r="HT15" s="25"/>
      <c r="HU15" s="25"/>
      <c r="HV15" s="25"/>
      <c r="HW15" s="25"/>
      <c r="HX15" s="25"/>
      <c r="HY15" s="25"/>
      <c r="HZ15" s="25"/>
      <c r="IA15" s="25"/>
      <c r="IB15" s="25"/>
      <c r="IC15" s="25"/>
      <c r="ID15" s="25"/>
      <c r="IE15" s="25"/>
      <c r="IF15" s="25"/>
      <c r="IG15" s="25"/>
      <c r="IH15" s="25"/>
      <c r="II15" s="25"/>
      <c r="IJ15" s="25"/>
      <c r="IK15" s="25"/>
      <c r="IL15" s="25"/>
      <c r="IM15" s="25"/>
      <c r="IN15" s="25"/>
      <c r="IO15" s="25"/>
      <c r="IP15" s="25"/>
      <c r="IQ15" s="25"/>
      <c r="IR15" s="25"/>
      <c r="IS15" s="25"/>
      <c r="IT15" s="25"/>
      <c r="IU15" s="25"/>
      <c r="IV15" s="25"/>
      <c r="IW15" s="25"/>
    </row>
    <row r="16" s="28" customFormat="true" ht="35.05" hidden="false" customHeight="false" outlineLevel="0" collapsed="false">
      <c r="A16" s="33" t="n">
        <f aca="false">A15</f>
        <v>45335</v>
      </c>
      <c r="B16" s="34" t="s">
        <v>110</v>
      </c>
      <c r="C16" s="34" t="s">
        <v>30</v>
      </c>
      <c r="D16" s="38" t="s">
        <v>106</v>
      </c>
      <c r="E16" s="39" t="n">
        <v>137</v>
      </c>
      <c r="F16" s="19" t="s">
        <v>111</v>
      </c>
      <c r="G16" s="37" t="n">
        <v>0.405</v>
      </c>
      <c r="H16" s="37" t="n">
        <f aca="false">G16-I16</f>
        <v>0.131</v>
      </c>
      <c r="I16" s="37" t="n">
        <f aca="false">E16*0.002</f>
        <v>0.274</v>
      </c>
      <c r="J16" s="34" t="s">
        <v>108</v>
      </c>
      <c r="K16" s="34" t="s">
        <v>103</v>
      </c>
      <c r="L16" s="97" t="s">
        <v>104</v>
      </c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25"/>
      <c r="GM16" s="25"/>
      <c r="GN16" s="25"/>
      <c r="GO16" s="25"/>
      <c r="GP16" s="25"/>
      <c r="GQ16" s="25"/>
      <c r="GR16" s="25"/>
      <c r="GS16" s="25"/>
      <c r="GT16" s="25"/>
      <c r="GU16" s="25"/>
      <c r="GV16" s="25"/>
      <c r="GW16" s="25"/>
      <c r="GX16" s="25"/>
      <c r="GY16" s="25"/>
      <c r="GZ16" s="25"/>
      <c r="HA16" s="25"/>
      <c r="HB16" s="25"/>
      <c r="HC16" s="25"/>
      <c r="HD16" s="25"/>
      <c r="HE16" s="25"/>
      <c r="HF16" s="25"/>
      <c r="HG16" s="25"/>
      <c r="HH16" s="25"/>
      <c r="HI16" s="25"/>
      <c r="HJ16" s="25"/>
      <c r="HK16" s="25"/>
      <c r="HL16" s="25"/>
      <c r="HM16" s="25"/>
      <c r="HN16" s="25"/>
      <c r="HO16" s="25"/>
      <c r="HP16" s="25"/>
      <c r="HQ16" s="25"/>
      <c r="HR16" s="25"/>
      <c r="HS16" s="25"/>
      <c r="HT16" s="25"/>
      <c r="HU16" s="25"/>
      <c r="HV16" s="25"/>
      <c r="HW16" s="25"/>
      <c r="HX16" s="25"/>
      <c r="HY16" s="25"/>
      <c r="HZ16" s="25"/>
      <c r="IA16" s="25"/>
      <c r="IB16" s="25"/>
      <c r="IC16" s="25"/>
      <c r="ID16" s="25"/>
      <c r="IE16" s="25"/>
      <c r="IF16" s="25"/>
      <c r="IG16" s="25"/>
      <c r="IH16" s="25"/>
      <c r="II16" s="25"/>
      <c r="IJ16" s="25"/>
      <c r="IK16" s="25"/>
      <c r="IL16" s="25"/>
      <c r="IM16" s="25"/>
      <c r="IN16" s="25"/>
      <c r="IO16" s="25"/>
      <c r="IP16" s="25"/>
      <c r="IQ16" s="25"/>
      <c r="IR16" s="25"/>
      <c r="IS16" s="25"/>
      <c r="IT16" s="25"/>
      <c r="IU16" s="25"/>
      <c r="IV16" s="25"/>
      <c r="IW16" s="25"/>
    </row>
    <row r="17" s="28" customFormat="true" ht="35.05" hidden="false" customHeight="false" outlineLevel="0" collapsed="false">
      <c r="A17" s="33" t="n">
        <f aca="false">A16</f>
        <v>45335</v>
      </c>
      <c r="B17" s="34" t="s">
        <v>100</v>
      </c>
      <c r="C17" s="34" t="s">
        <v>30</v>
      </c>
      <c r="D17" s="36" t="s">
        <v>35</v>
      </c>
      <c r="E17" s="36" t="n">
        <v>31</v>
      </c>
      <c r="F17" s="19" t="s">
        <v>111</v>
      </c>
      <c r="G17" s="37" t="n">
        <v>0.135</v>
      </c>
      <c r="H17" s="37" t="n">
        <f aca="false">G17-I17</f>
        <v>0.073</v>
      </c>
      <c r="I17" s="37" t="n">
        <f aca="false">E17*0.002</f>
        <v>0.062</v>
      </c>
      <c r="J17" s="34" t="s">
        <v>102</v>
      </c>
      <c r="K17" s="34" t="s">
        <v>103</v>
      </c>
      <c r="L17" s="97" t="s">
        <v>104</v>
      </c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  <c r="IV17" s="25"/>
      <c r="IW17" s="25"/>
    </row>
    <row r="18" s="28" customFormat="true" ht="35.05" hidden="false" customHeight="false" outlineLevel="0" collapsed="false">
      <c r="A18" s="33" t="n">
        <f aca="false">A17</f>
        <v>45335</v>
      </c>
      <c r="B18" s="34" t="s">
        <v>100</v>
      </c>
      <c r="C18" s="98" t="s">
        <v>30</v>
      </c>
      <c r="D18" s="40" t="s">
        <v>113</v>
      </c>
      <c r="E18" s="40" t="n">
        <v>13</v>
      </c>
      <c r="F18" s="41" t="s">
        <v>111</v>
      </c>
      <c r="G18" s="37" t="n">
        <v>0.135</v>
      </c>
      <c r="H18" s="37" t="n">
        <f aca="false">G18-I18</f>
        <v>0.109</v>
      </c>
      <c r="I18" s="37" t="n">
        <f aca="false">E18*0.002</f>
        <v>0.026</v>
      </c>
      <c r="J18" s="34" t="s">
        <v>102</v>
      </c>
      <c r="K18" s="34" t="s">
        <v>103</v>
      </c>
      <c r="L18" s="97" t="s">
        <v>104</v>
      </c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  <c r="IV18" s="25"/>
      <c r="IW18" s="25"/>
    </row>
    <row r="19" s="28" customFormat="true" ht="35.05" hidden="false" customHeight="false" outlineLevel="0" collapsed="false">
      <c r="A19" s="33" t="n">
        <v>45349</v>
      </c>
      <c r="B19" s="34" t="s">
        <v>100</v>
      </c>
      <c r="C19" s="34" t="s">
        <v>30</v>
      </c>
      <c r="D19" s="35" t="s">
        <v>47</v>
      </c>
      <c r="E19" s="36" t="n">
        <v>60</v>
      </c>
      <c r="F19" s="19" t="s">
        <v>101</v>
      </c>
      <c r="G19" s="37" t="n">
        <f aca="false">E19</f>
        <v>60</v>
      </c>
      <c r="H19" s="37" t="n">
        <f aca="false">G19-I19</f>
        <v>0</v>
      </c>
      <c r="I19" s="37" t="n">
        <f aca="false">G19</f>
        <v>60</v>
      </c>
      <c r="J19" s="34" t="s">
        <v>102</v>
      </c>
      <c r="K19" s="34" t="s">
        <v>103</v>
      </c>
      <c r="L19" s="97" t="s">
        <v>104</v>
      </c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5"/>
      <c r="FL19" s="25"/>
      <c r="FM19" s="25"/>
      <c r="FN19" s="25"/>
      <c r="FO19" s="25"/>
      <c r="FP19" s="25"/>
      <c r="FQ19" s="25"/>
      <c r="FR19" s="25"/>
      <c r="FS19" s="25"/>
      <c r="FT19" s="25"/>
      <c r="FU19" s="25"/>
      <c r="FV19" s="25"/>
      <c r="FW19" s="25"/>
      <c r="FX19" s="25"/>
      <c r="FY19" s="25"/>
      <c r="FZ19" s="25"/>
      <c r="GA19" s="25"/>
      <c r="GB19" s="25"/>
      <c r="GC19" s="25"/>
      <c r="GD19" s="25"/>
      <c r="GE19" s="25"/>
      <c r="GF19" s="25"/>
      <c r="GG19" s="25"/>
      <c r="GH19" s="25"/>
      <c r="GI19" s="25"/>
      <c r="GJ19" s="25"/>
      <c r="GK19" s="25"/>
      <c r="GL19" s="25"/>
      <c r="GM19" s="25"/>
      <c r="GN19" s="25"/>
      <c r="GO19" s="25"/>
      <c r="GP19" s="25"/>
      <c r="GQ19" s="25"/>
      <c r="GR19" s="25"/>
      <c r="GS19" s="25"/>
      <c r="GT19" s="25"/>
      <c r="GU19" s="25"/>
      <c r="GV19" s="25"/>
      <c r="GW19" s="25"/>
      <c r="GX19" s="25"/>
      <c r="GY19" s="25"/>
      <c r="GZ19" s="25"/>
      <c r="HA19" s="25"/>
      <c r="HB19" s="25"/>
      <c r="HC19" s="25"/>
      <c r="HD19" s="25"/>
      <c r="HE19" s="25"/>
      <c r="HF19" s="25"/>
      <c r="HG19" s="25"/>
      <c r="HH19" s="25"/>
      <c r="HI19" s="25"/>
      <c r="HJ19" s="25"/>
      <c r="HK19" s="25"/>
      <c r="HL19" s="25"/>
      <c r="HM19" s="25"/>
      <c r="HN19" s="25"/>
      <c r="HO19" s="25"/>
      <c r="HP19" s="25"/>
      <c r="HQ19" s="25"/>
      <c r="HR19" s="25"/>
      <c r="HS19" s="25"/>
      <c r="HT19" s="25"/>
      <c r="HU19" s="25"/>
      <c r="HV19" s="25"/>
      <c r="HW19" s="25"/>
      <c r="HX19" s="25"/>
      <c r="HY19" s="25"/>
      <c r="HZ19" s="25"/>
      <c r="IA19" s="25"/>
      <c r="IB19" s="25"/>
      <c r="IC19" s="25"/>
      <c r="ID19" s="25"/>
      <c r="IE19" s="25"/>
      <c r="IF19" s="25"/>
      <c r="IG19" s="25"/>
      <c r="IH19" s="25"/>
      <c r="II19" s="25"/>
      <c r="IJ19" s="25"/>
      <c r="IK19" s="25"/>
      <c r="IL19" s="25"/>
      <c r="IM19" s="25"/>
      <c r="IN19" s="25"/>
      <c r="IO19" s="25"/>
      <c r="IP19" s="25"/>
      <c r="IQ19" s="25"/>
      <c r="IR19" s="25"/>
      <c r="IS19" s="25"/>
      <c r="IT19" s="25"/>
      <c r="IU19" s="25"/>
      <c r="IV19" s="25"/>
      <c r="IW19" s="25"/>
    </row>
    <row r="20" s="28" customFormat="true" ht="45.5" hidden="false" customHeight="true" outlineLevel="0" collapsed="false">
      <c r="A20" s="33" t="n">
        <f aca="false">A19</f>
        <v>45349</v>
      </c>
      <c r="B20" s="34" t="s">
        <v>105</v>
      </c>
      <c r="C20" s="34" t="s">
        <v>16</v>
      </c>
      <c r="D20" s="38" t="s">
        <v>106</v>
      </c>
      <c r="E20" s="39" t="n">
        <v>87</v>
      </c>
      <c r="F20" s="19" t="s">
        <v>107</v>
      </c>
      <c r="G20" s="37" t="n">
        <v>1</v>
      </c>
      <c r="H20" s="37" t="n">
        <f aca="false">G20-I20</f>
        <v>0.13</v>
      </c>
      <c r="I20" s="37" t="n">
        <f aca="false">E20*0.01</f>
        <v>0.87</v>
      </c>
      <c r="J20" s="34" t="s">
        <v>108</v>
      </c>
      <c r="K20" s="34" t="s">
        <v>103</v>
      </c>
      <c r="L20" s="97" t="s">
        <v>104</v>
      </c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5"/>
      <c r="FP20" s="25"/>
      <c r="FQ20" s="25"/>
      <c r="FR20" s="25"/>
      <c r="FS20" s="25"/>
      <c r="FT20" s="25"/>
      <c r="FU20" s="25"/>
      <c r="FV20" s="25"/>
      <c r="FW20" s="25"/>
      <c r="FX20" s="25"/>
      <c r="FY20" s="25"/>
      <c r="FZ20" s="25"/>
      <c r="GA20" s="25"/>
      <c r="GB20" s="25"/>
      <c r="GC20" s="25"/>
      <c r="GD20" s="25"/>
      <c r="GE20" s="25"/>
      <c r="GF20" s="25"/>
      <c r="GG20" s="25"/>
      <c r="GH20" s="25"/>
      <c r="GI20" s="25"/>
      <c r="GJ20" s="25"/>
      <c r="GK20" s="25"/>
      <c r="GL20" s="25"/>
      <c r="GM20" s="25"/>
      <c r="GN20" s="25"/>
      <c r="GO20" s="25"/>
      <c r="GP20" s="25"/>
      <c r="GQ20" s="25"/>
      <c r="GR20" s="25"/>
      <c r="GS20" s="25"/>
      <c r="GT20" s="25"/>
      <c r="GU20" s="25"/>
      <c r="GV20" s="25"/>
      <c r="GW20" s="25"/>
      <c r="GX20" s="25"/>
      <c r="GY20" s="25"/>
      <c r="GZ20" s="25"/>
      <c r="HA20" s="25"/>
      <c r="HB20" s="25"/>
      <c r="HC20" s="25"/>
      <c r="HD20" s="25"/>
      <c r="HE20" s="25"/>
      <c r="HF20" s="25"/>
      <c r="HG20" s="25"/>
      <c r="HH20" s="25"/>
      <c r="HI20" s="25"/>
      <c r="HJ20" s="25"/>
      <c r="HK20" s="25"/>
      <c r="HL20" s="25"/>
      <c r="HM20" s="25"/>
      <c r="HN20" s="25"/>
      <c r="HO20" s="25"/>
      <c r="HP20" s="25"/>
      <c r="HQ20" s="25"/>
      <c r="HR20" s="25"/>
      <c r="HS20" s="25"/>
      <c r="HT20" s="25"/>
      <c r="HU20" s="25"/>
      <c r="HV20" s="25"/>
      <c r="HW20" s="25"/>
      <c r="HX20" s="25"/>
      <c r="HY20" s="25"/>
      <c r="HZ20" s="25"/>
      <c r="IA20" s="25"/>
      <c r="IB20" s="25"/>
      <c r="IC20" s="25"/>
      <c r="ID20" s="25"/>
      <c r="IE20" s="25"/>
      <c r="IF20" s="25"/>
      <c r="IG20" s="25"/>
      <c r="IH20" s="25"/>
      <c r="II20" s="25"/>
      <c r="IJ20" s="25"/>
      <c r="IK20" s="25"/>
      <c r="IL20" s="25"/>
      <c r="IM20" s="25"/>
      <c r="IN20" s="25"/>
      <c r="IO20" s="25"/>
      <c r="IP20" s="25"/>
      <c r="IQ20" s="25"/>
      <c r="IR20" s="25"/>
      <c r="IS20" s="25"/>
      <c r="IT20" s="25"/>
      <c r="IU20" s="25"/>
      <c r="IV20" s="25"/>
      <c r="IW20" s="25"/>
    </row>
    <row r="21" s="28" customFormat="true" ht="46.25" hidden="false" customHeight="false" outlineLevel="0" collapsed="false">
      <c r="A21" s="33" t="n">
        <f aca="false">A20</f>
        <v>45349</v>
      </c>
      <c r="B21" s="34" t="s">
        <v>109</v>
      </c>
      <c r="C21" s="38" t="s">
        <v>13</v>
      </c>
      <c r="D21" s="38" t="s">
        <v>106</v>
      </c>
      <c r="E21" s="39" t="n">
        <v>36</v>
      </c>
      <c r="F21" s="19" t="s">
        <v>107</v>
      </c>
      <c r="G21" s="37" t="n">
        <v>0.4</v>
      </c>
      <c r="H21" s="37" t="n">
        <f aca="false">G21-I21</f>
        <v>0.04</v>
      </c>
      <c r="I21" s="37" t="n">
        <f aca="false">E21*0.01</f>
        <v>0.36</v>
      </c>
      <c r="J21" s="34" t="s">
        <v>108</v>
      </c>
      <c r="K21" s="34" t="s">
        <v>103</v>
      </c>
      <c r="L21" s="97" t="s">
        <v>104</v>
      </c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5"/>
      <c r="ER21" s="25"/>
      <c r="ES21" s="25"/>
      <c r="ET21" s="25"/>
      <c r="EU21" s="25"/>
      <c r="EV21" s="25"/>
      <c r="EW21" s="25"/>
      <c r="EX21" s="25"/>
      <c r="EY21" s="25"/>
      <c r="EZ21" s="25"/>
      <c r="FA21" s="25"/>
      <c r="FB21" s="25"/>
      <c r="FC21" s="25"/>
      <c r="FD21" s="25"/>
      <c r="FE21" s="25"/>
      <c r="FF21" s="25"/>
      <c r="FG21" s="25"/>
      <c r="FH21" s="25"/>
      <c r="FI21" s="25"/>
      <c r="FJ21" s="25"/>
      <c r="FK21" s="25"/>
      <c r="FL21" s="25"/>
      <c r="FM21" s="25"/>
      <c r="FN21" s="25"/>
      <c r="FO21" s="25"/>
      <c r="FP21" s="25"/>
      <c r="FQ21" s="25"/>
      <c r="FR21" s="25"/>
      <c r="FS21" s="25"/>
      <c r="FT21" s="25"/>
      <c r="FU21" s="25"/>
      <c r="FV21" s="25"/>
      <c r="FW21" s="25"/>
      <c r="FX21" s="25"/>
      <c r="FY21" s="25"/>
      <c r="FZ21" s="25"/>
      <c r="GA21" s="25"/>
      <c r="GB21" s="25"/>
      <c r="GC21" s="25"/>
      <c r="GD21" s="25"/>
      <c r="GE21" s="25"/>
      <c r="GF21" s="25"/>
      <c r="GG21" s="25"/>
      <c r="GH21" s="25"/>
      <c r="GI21" s="25"/>
      <c r="GJ21" s="25"/>
      <c r="GK21" s="25"/>
      <c r="GL21" s="25"/>
      <c r="GM21" s="25"/>
      <c r="GN21" s="25"/>
      <c r="GO21" s="25"/>
      <c r="GP21" s="25"/>
      <c r="GQ21" s="25"/>
      <c r="GR21" s="25"/>
      <c r="GS21" s="25"/>
      <c r="GT21" s="25"/>
      <c r="GU21" s="25"/>
      <c r="GV21" s="25"/>
      <c r="GW21" s="25"/>
      <c r="GX21" s="25"/>
      <c r="GY21" s="25"/>
      <c r="GZ21" s="25"/>
      <c r="HA21" s="25"/>
      <c r="HB21" s="25"/>
      <c r="HC21" s="25"/>
      <c r="HD21" s="25"/>
      <c r="HE21" s="25"/>
      <c r="HF21" s="25"/>
      <c r="HG21" s="25"/>
      <c r="HH21" s="25"/>
      <c r="HI21" s="25"/>
      <c r="HJ21" s="25"/>
      <c r="HK21" s="25"/>
      <c r="HL21" s="25"/>
      <c r="HM21" s="25"/>
      <c r="HN21" s="25"/>
      <c r="HO21" s="25"/>
      <c r="HP21" s="25"/>
      <c r="HQ21" s="25"/>
      <c r="HR21" s="25"/>
      <c r="HS21" s="25"/>
      <c r="HT21" s="25"/>
      <c r="HU21" s="25"/>
      <c r="HV21" s="25"/>
      <c r="HW21" s="25"/>
      <c r="HX21" s="25"/>
      <c r="HY21" s="25"/>
      <c r="HZ21" s="25"/>
      <c r="IA21" s="25"/>
      <c r="IB21" s="25"/>
      <c r="IC21" s="25"/>
      <c r="ID21" s="25"/>
      <c r="IE21" s="25"/>
      <c r="IF21" s="25"/>
      <c r="IG21" s="25"/>
      <c r="IH21" s="25"/>
      <c r="II21" s="25"/>
      <c r="IJ21" s="25"/>
      <c r="IK21" s="25"/>
      <c r="IL21" s="25"/>
      <c r="IM21" s="25"/>
      <c r="IN21" s="25"/>
      <c r="IO21" s="25"/>
      <c r="IP21" s="25"/>
      <c r="IQ21" s="25"/>
      <c r="IR21" s="25"/>
      <c r="IS21" s="25"/>
      <c r="IT21" s="25"/>
      <c r="IU21" s="25"/>
      <c r="IV21" s="25"/>
      <c r="IW21" s="25"/>
    </row>
    <row r="22" s="28" customFormat="true" ht="35.05" hidden="false" customHeight="false" outlineLevel="0" collapsed="false">
      <c r="A22" s="33" t="n">
        <f aca="false">A21</f>
        <v>45349</v>
      </c>
      <c r="B22" s="34" t="s">
        <v>110</v>
      </c>
      <c r="C22" s="34" t="s">
        <v>30</v>
      </c>
      <c r="D22" s="38" t="s">
        <v>106</v>
      </c>
      <c r="E22" s="39" t="n">
        <v>137</v>
      </c>
      <c r="F22" s="19" t="s">
        <v>111</v>
      </c>
      <c r="G22" s="37" t="n">
        <v>0.405</v>
      </c>
      <c r="H22" s="37" t="n">
        <f aca="false">G22-I22</f>
        <v>0.131</v>
      </c>
      <c r="I22" s="37" t="n">
        <f aca="false">E22*0.002</f>
        <v>0.274</v>
      </c>
      <c r="J22" s="34" t="s">
        <v>108</v>
      </c>
      <c r="K22" s="34" t="s">
        <v>103</v>
      </c>
      <c r="L22" s="97" t="s">
        <v>104</v>
      </c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25"/>
      <c r="GB22" s="25"/>
      <c r="GC22" s="25"/>
      <c r="GD22" s="25"/>
      <c r="GE22" s="25"/>
      <c r="GF22" s="25"/>
      <c r="GG22" s="25"/>
      <c r="GH22" s="25"/>
      <c r="GI22" s="25"/>
      <c r="GJ22" s="25"/>
      <c r="GK22" s="25"/>
      <c r="GL22" s="25"/>
      <c r="GM22" s="25"/>
      <c r="GN22" s="25"/>
      <c r="GO22" s="25"/>
      <c r="GP22" s="25"/>
      <c r="GQ22" s="25"/>
      <c r="GR22" s="25"/>
      <c r="GS22" s="25"/>
      <c r="GT22" s="25"/>
      <c r="GU22" s="25"/>
      <c r="GV22" s="25"/>
      <c r="GW22" s="25"/>
      <c r="GX22" s="25"/>
      <c r="GY22" s="25"/>
      <c r="GZ22" s="25"/>
      <c r="HA22" s="25"/>
      <c r="HB22" s="25"/>
      <c r="HC22" s="25"/>
      <c r="HD22" s="25"/>
      <c r="HE22" s="25"/>
      <c r="HF22" s="25"/>
      <c r="HG22" s="25"/>
      <c r="HH22" s="25"/>
      <c r="HI22" s="25"/>
      <c r="HJ22" s="25"/>
      <c r="HK22" s="25"/>
      <c r="HL22" s="25"/>
      <c r="HM22" s="25"/>
      <c r="HN22" s="25"/>
      <c r="HO22" s="25"/>
      <c r="HP22" s="25"/>
      <c r="HQ22" s="25"/>
      <c r="HR22" s="25"/>
      <c r="HS22" s="25"/>
      <c r="HT22" s="25"/>
      <c r="HU22" s="25"/>
      <c r="HV22" s="25"/>
      <c r="HW22" s="25"/>
      <c r="HX22" s="25"/>
      <c r="HY22" s="25"/>
      <c r="HZ22" s="25"/>
      <c r="IA22" s="25"/>
      <c r="IB22" s="25"/>
      <c r="IC22" s="25"/>
      <c r="ID22" s="25"/>
      <c r="IE22" s="25"/>
      <c r="IF22" s="25"/>
      <c r="IG22" s="25"/>
      <c r="IH22" s="25"/>
      <c r="II22" s="25"/>
      <c r="IJ22" s="25"/>
      <c r="IK22" s="25"/>
      <c r="IL22" s="25"/>
      <c r="IM22" s="25"/>
      <c r="IN22" s="25"/>
      <c r="IO22" s="25"/>
      <c r="IP22" s="25"/>
      <c r="IQ22" s="25"/>
      <c r="IR22" s="25"/>
      <c r="IS22" s="25"/>
      <c r="IT22" s="25"/>
      <c r="IU22" s="25"/>
      <c r="IV22" s="25"/>
      <c r="IW22" s="25"/>
    </row>
    <row r="23" s="28" customFormat="true" ht="35.05" hidden="false" customHeight="false" outlineLevel="0" collapsed="false">
      <c r="A23" s="33" t="n">
        <f aca="false">A22</f>
        <v>45349</v>
      </c>
      <c r="B23" s="34" t="s">
        <v>100</v>
      </c>
      <c r="C23" s="34" t="s">
        <v>30</v>
      </c>
      <c r="D23" s="36" t="s">
        <v>35</v>
      </c>
      <c r="E23" s="36" t="n">
        <v>31</v>
      </c>
      <c r="F23" s="19" t="s">
        <v>111</v>
      </c>
      <c r="G23" s="37" t="n">
        <v>0.135</v>
      </c>
      <c r="H23" s="37" t="n">
        <f aca="false">G23-I23</f>
        <v>0.073</v>
      </c>
      <c r="I23" s="37" t="n">
        <f aca="false">E23*0.002</f>
        <v>0.062</v>
      </c>
      <c r="J23" s="34" t="s">
        <v>102</v>
      </c>
      <c r="K23" s="34" t="s">
        <v>103</v>
      </c>
      <c r="L23" s="97" t="s">
        <v>104</v>
      </c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25"/>
      <c r="EU23" s="25"/>
      <c r="EV23" s="25"/>
      <c r="EW23" s="25"/>
      <c r="EX23" s="25"/>
      <c r="EY23" s="25"/>
      <c r="EZ23" s="25"/>
      <c r="FA23" s="25"/>
      <c r="FB23" s="25"/>
      <c r="FC23" s="25"/>
      <c r="FD23" s="25"/>
      <c r="FE23" s="25"/>
      <c r="FF23" s="25"/>
      <c r="FG23" s="25"/>
      <c r="FH23" s="25"/>
      <c r="FI23" s="25"/>
      <c r="FJ23" s="25"/>
      <c r="FK23" s="25"/>
      <c r="FL23" s="25"/>
      <c r="FM23" s="25"/>
      <c r="FN23" s="25"/>
      <c r="FO23" s="25"/>
      <c r="FP23" s="25"/>
      <c r="FQ23" s="25"/>
      <c r="FR23" s="25"/>
      <c r="FS23" s="25"/>
      <c r="FT23" s="25"/>
      <c r="FU23" s="25"/>
      <c r="FV23" s="25"/>
      <c r="FW23" s="25"/>
      <c r="FX23" s="25"/>
      <c r="FY23" s="25"/>
      <c r="FZ23" s="25"/>
      <c r="GA23" s="25"/>
      <c r="GB23" s="25"/>
      <c r="GC23" s="25"/>
      <c r="GD23" s="25"/>
      <c r="GE23" s="25"/>
      <c r="GF23" s="25"/>
      <c r="GG23" s="25"/>
      <c r="GH23" s="25"/>
      <c r="GI23" s="25"/>
      <c r="GJ23" s="25"/>
      <c r="GK23" s="25"/>
      <c r="GL23" s="25"/>
      <c r="GM23" s="25"/>
      <c r="GN23" s="25"/>
      <c r="GO23" s="25"/>
      <c r="GP23" s="25"/>
      <c r="GQ23" s="25"/>
      <c r="GR23" s="25"/>
      <c r="GS23" s="25"/>
      <c r="GT23" s="25"/>
      <c r="GU23" s="25"/>
      <c r="GV23" s="25"/>
      <c r="GW23" s="25"/>
      <c r="GX23" s="25"/>
      <c r="GY23" s="25"/>
      <c r="GZ23" s="25"/>
      <c r="HA23" s="25"/>
      <c r="HB23" s="25"/>
      <c r="HC23" s="25"/>
      <c r="HD23" s="25"/>
      <c r="HE23" s="25"/>
      <c r="HF23" s="25"/>
      <c r="HG23" s="25"/>
      <c r="HH23" s="25"/>
      <c r="HI23" s="25"/>
      <c r="HJ23" s="25"/>
      <c r="HK23" s="25"/>
      <c r="HL23" s="25"/>
      <c r="HM23" s="25"/>
      <c r="HN23" s="25"/>
      <c r="HO23" s="25"/>
      <c r="HP23" s="25"/>
      <c r="HQ23" s="25"/>
      <c r="HR23" s="25"/>
      <c r="HS23" s="25"/>
      <c r="HT23" s="25"/>
      <c r="HU23" s="25"/>
      <c r="HV23" s="25"/>
      <c r="HW23" s="25"/>
      <c r="HX23" s="25"/>
      <c r="HY23" s="25"/>
      <c r="HZ23" s="25"/>
      <c r="IA23" s="25"/>
      <c r="IB23" s="25"/>
      <c r="IC23" s="25"/>
      <c r="ID23" s="25"/>
      <c r="IE23" s="25"/>
      <c r="IF23" s="25"/>
      <c r="IG23" s="25"/>
      <c r="IH23" s="25"/>
      <c r="II23" s="25"/>
      <c r="IJ23" s="25"/>
      <c r="IK23" s="25"/>
      <c r="IL23" s="25"/>
      <c r="IM23" s="25"/>
      <c r="IN23" s="25"/>
      <c r="IO23" s="25"/>
      <c r="IP23" s="25"/>
      <c r="IQ23" s="25"/>
      <c r="IR23" s="25"/>
      <c r="IS23" s="25"/>
      <c r="IT23" s="25"/>
      <c r="IU23" s="25"/>
      <c r="IV23" s="25"/>
      <c r="IW23" s="25"/>
    </row>
    <row r="24" s="28" customFormat="true" ht="35.05" hidden="false" customHeight="false" outlineLevel="0" collapsed="false">
      <c r="A24" s="33" t="n">
        <f aca="false">A23</f>
        <v>45349</v>
      </c>
      <c r="B24" s="34" t="s">
        <v>100</v>
      </c>
      <c r="C24" s="98" t="s">
        <v>30</v>
      </c>
      <c r="D24" s="40" t="s">
        <v>113</v>
      </c>
      <c r="E24" s="40" t="n">
        <v>13</v>
      </c>
      <c r="F24" s="41" t="s">
        <v>111</v>
      </c>
      <c r="G24" s="37" t="n">
        <v>0.135</v>
      </c>
      <c r="H24" s="37" t="n">
        <f aca="false">G24-I24</f>
        <v>0.109</v>
      </c>
      <c r="I24" s="37" t="n">
        <f aca="false">E24*0.002</f>
        <v>0.026</v>
      </c>
      <c r="J24" s="34" t="s">
        <v>102</v>
      </c>
      <c r="K24" s="34" t="s">
        <v>103</v>
      </c>
      <c r="L24" s="97" t="s">
        <v>104</v>
      </c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  <c r="FV24" s="25"/>
      <c r="FW24" s="25"/>
      <c r="FX24" s="25"/>
      <c r="FY24" s="25"/>
      <c r="FZ24" s="25"/>
      <c r="GA24" s="25"/>
      <c r="GB24" s="25"/>
      <c r="GC24" s="25"/>
      <c r="GD24" s="25"/>
      <c r="GE24" s="25"/>
      <c r="GF24" s="25"/>
      <c r="GG24" s="25"/>
      <c r="GH24" s="25"/>
      <c r="GI24" s="25"/>
      <c r="GJ24" s="25"/>
      <c r="GK24" s="25"/>
      <c r="GL24" s="25"/>
      <c r="GM24" s="25"/>
      <c r="GN24" s="25"/>
      <c r="GO24" s="25"/>
      <c r="GP24" s="25"/>
      <c r="GQ24" s="25"/>
      <c r="GR24" s="25"/>
      <c r="GS24" s="25"/>
      <c r="GT24" s="25"/>
      <c r="GU24" s="25"/>
      <c r="GV24" s="25"/>
      <c r="GW24" s="25"/>
      <c r="GX24" s="25"/>
      <c r="GY24" s="25"/>
      <c r="GZ24" s="25"/>
      <c r="HA24" s="25"/>
      <c r="HB24" s="25"/>
      <c r="HC24" s="25"/>
      <c r="HD24" s="25"/>
      <c r="HE24" s="25"/>
      <c r="HF24" s="25"/>
      <c r="HG24" s="25"/>
      <c r="HH24" s="25"/>
      <c r="HI24" s="25"/>
      <c r="HJ24" s="25"/>
      <c r="HK24" s="25"/>
      <c r="HL24" s="25"/>
      <c r="HM24" s="25"/>
      <c r="HN24" s="25"/>
      <c r="HO24" s="25"/>
      <c r="HP24" s="25"/>
      <c r="HQ24" s="25"/>
      <c r="HR24" s="25"/>
      <c r="HS24" s="25"/>
      <c r="HT24" s="25"/>
      <c r="HU24" s="25"/>
      <c r="HV24" s="25"/>
      <c r="HW24" s="25"/>
      <c r="HX24" s="25"/>
      <c r="HY24" s="25"/>
      <c r="HZ24" s="25"/>
      <c r="IA24" s="25"/>
      <c r="IB24" s="25"/>
      <c r="IC24" s="25"/>
      <c r="ID24" s="25"/>
      <c r="IE24" s="25"/>
      <c r="IF24" s="25"/>
      <c r="IG24" s="25"/>
      <c r="IH24" s="25"/>
      <c r="II24" s="25"/>
      <c r="IJ24" s="25"/>
      <c r="IK24" s="25"/>
      <c r="IL24" s="25"/>
      <c r="IM24" s="25"/>
      <c r="IN24" s="25"/>
      <c r="IO24" s="25"/>
      <c r="IP24" s="25"/>
      <c r="IQ24" s="25"/>
      <c r="IR24" s="25"/>
      <c r="IS24" s="25"/>
      <c r="IT24" s="25"/>
      <c r="IU24" s="25"/>
      <c r="IV24" s="25"/>
      <c r="IW24" s="25"/>
    </row>
    <row r="25" s="28" customFormat="true" ht="35.05" hidden="false" customHeight="false" outlineLevel="0" collapsed="false">
      <c r="A25" s="33" t="n">
        <v>45363</v>
      </c>
      <c r="B25" s="34" t="s">
        <v>100</v>
      </c>
      <c r="C25" s="34" t="s">
        <v>30</v>
      </c>
      <c r="D25" s="35" t="s">
        <v>47</v>
      </c>
      <c r="E25" s="36" t="n">
        <v>60</v>
      </c>
      <c r="F25" s="19" t="s">
        <v>101</v>
      </c>
      <c r="G25" s="37" t="n">
        <f aca="false">E25</f>
        <v>60</v>
      </c>
      <c r="H25" s="37" t="n">
        <f aca="false">G25-I25</f>
        <v>0</v>
      </c>
      <c r="I25" s="37" t="n">
        <f aca="false">G25</f>
        <v>60</v>
      </c>
      <c r="J25" s="34" t="s">
        <v>102</v>
      </c>
      <c r="K25" s="34" t="s">
        <v>103</v>
      </c>
      <c r="L25" s="97" t="s">
        <v>104</v>
      </c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P25" s="25"/>
      <c r="EQ25" s="25"/>
      <c r="ER25" s="25"/>
      <c r="ES25" s="25"/>
      <c r="ET25" s="25"/>
      <c r="EU25" s="25"/>
      <c r="EV25" s="25"/>
      <c r="EW25" s="25"/>
      <c r="EX25" s="25"/>
      <c r="EY25" s="25"/>
      <c r="EZ25" s="25"/>
      <c r="FA25" s="25"/>
      <c r="FB25" s="25"/>
      <c r="FC25" s="25"/>
      <c r="FD25" s="25"/>
      <c r="FE25" s="25"/>
      <c r="FF25" s="25"/>
      <c r="FG25" s="25"/>
      <c r="FH25" s="25"/>
      <c r="FI25" s="25"/>
      <c r="FJ25" s="25"/>
      <c r="FK25" s="25"/>
      <c r="FL25" s="25"/>
      <c r="FM25" s="25"/>
      <c r="FN25" s="25"/>
      <c r="FO25" s="25"/>
      <c r="FP25" s="25"/>
      <c r="FQ25" s="25"/>
      <c r="FR25" s="25"/>
      <c r="FS25" s="25"/>
      <c r="FT25" s="25"/>
      <c r="FU25" s="25"/>
      <c r="FV25" s="25"/>
      <c r="FW25" s="25"/>
      <c r="FX25" s="25"/>
      <c r="FY25" s="25"/>
      <c r="FZ25" s="25"/>
      <c r="GA25" s="25"/>
      <c r="GB25" s="25"/>
      <c r="GC25" s="25"/>
      <c r="GD25" s="25"/>
      <c r="GE25" s="25"/>
      <c r="GF25" s="25"/>
      <c r="GG25" s="25"/>
      <c r="GH25" s="25"/>
      <c r="GI25" s="25"/>
      <c r="GJ25" s="25"/>
      <c r="GK25" s="25"/>
      <c r="GL25" s="25"/>
      <c r="GM25" s="25"/>
      <c r="GN25" s="25"/>
      <c r="GO25" s="25"/>
      <c r="GP25" s="25"/>
      <c r="GQ25" s="25"/>
      <c r="GR25" s="25"/>
      <c r="GS25" s="25"/>
      <c r="GT25" s="25"/>
      <c r="GU25" s="25"/>
      <c r="GV25" s="25"/>
      <c r="GW25" s="25"/>
      <c r="GX25" s="25"/>
      <c r="GY25" s="25"/>
      <c r="GZ25" s="25"/>
      <c r="HA25" s="25"/>
      <c r="HB25" s="25"/>
      <c r="HC25" s="25"/>
      <c r="HD25" s="25"/>
      <c r="HE25" s="25"/>
      <c r="HF25" s="25"/>
      <c r="HG25" s="25"/>
      <c r="HH25" s="25"/>
      <c r="HI25" s="25"/>
      <c r="HJ25" s="25"/>
      <c r="HK25" s="25"/>
      <c r="HL25" s="25"/>
      <c r="HM25" s="25"/>
      <c r="HN25" s="25"/>
      <c r="HO25" s="25"/>
      <c r="HP25" s="25"/>
      <c r="HQ25" s="25"/>
      <c r="HR25" s="25"/>
      <c r="HS25" s="25"/>
      <c r="HT25" s="25"/>
      <c r="HU25" s="25"/>
      <c r="HV25" s="25"/>
      <c r="HW25" s="25"/>
      <c r="HX25" s="25"/>
      <c r="HY25" s="25"/>
      <c r="HZ25" s="25"/>
      <c r="IA25" s="25"/>
      <c r="IB25" s="25"/>
      <c r="IC25" s="25"/>
      <c r="ID25" s="25"/>
      <c r="IE25" s="25"/>
      <c r="IF25" s="25"/>
      <c r="IG25" s="25"/>
      <c r="IH25" s="25"/>
      <c r="II25" s="25"/>
      <c r="IJ25" s="25"/>
      <c r="IK25" s="25"/>
      <c r="IL25" s="25"/>
      <c r="IM25" s="25"/>
      <c r="IN25" s="25"/>
      <c r="IO25" s="25"/>
      <c r="IP25" s="25"/>
      <c r="IQ25" s="25"/>
      <c r="IR25" s="25"/>
      <c r="IS25" s="25"/>
      <c r="IT25" s="25"/>
      <c r="IU25" s="25"/>
      <c r="IV25" s="25"/>
      <c r="IW25" s="25"/>
    </row>
    <row r="26" s="28" customFormat="true" ht="45.5" hidden="false" customHeight="true" outlineLevel="0" collapsed="false">
      <c r="A26" s="33" t="n">
        <f aca="false">A25</f>
        <v>45363</v>
      </c>
      <c r="B26" s="34" t="s">
        <v>105</v>
      </c>
      <c r="C26" s="34" t="s">
        <v>16</v>
      </c>
      <c r="D26" s="38" t="s">
        <v>106</v>
      </c>
      <c r="E26" s="39" t="n">
        <v>87</v>
      </c>
      <c r="F26" s="19" t="s">
        <v>107</v>
      </c>
      <c r="G26" s="37" t="n">
        <v>1</v>
      </c>
      <c r="H26" s="37" t="n">
        <f aca="false">G26-I26</f>
        <v>0.13</v>
      </c>
      <c r="I26" s="37" t="n">
        <f aca="false">E26*0.01</f>
        <v>0.87</v>
      </c>
      <c r="J26" s="34" t="s">
        <v>108</v>
      </c>
      <c r="K26" s="34" t="s">
        <v>103</v>
      </c>
      <c r="L26" s="97" t="s">
        <v>104</v>
      </c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25"/>
      <c r="EO26" s="25"/>
      <c r="EP26" s="25"/>
      <c r="EQ26" s="25"/>
      <c r="ER26" s="25"/>
      <c r="ES26" s="25"/>
      <c r="ET26" s="25"/>
      <c r="EU26" s="25"/>
      <c r="EV26" s="25"/>
      <c r="EW26" s="25"/>
      <c r="EX26" s="25"/>
      <c r="EY26" s="25"/>
      <c r="EZ26" s="25"/>
      <c r="FA26" s="25"/>
      <c r="FB26" s="25"/>
      <c r="FC26" s="25"/>
      <c r="FD26" s="25"/>
      <c r="FE26" s="25"/>
      <c r="FF26" s="25"/>
      <c r="FG26" s="25"/>
      <c r="FH26" s="25"/>
      <c r="FI26" s="25"/>
      <c r="FJ26" s="25"/>
      <c r="FK26" s="25"/>
      <c r="FL26" s="25"/>
      <c r="FM26" s="25"/>
      <c r="FN26" s="25"/>
      <c r="FO26" s="25"/>
      <c r="FP26" s="25"/>
      <c r="FQ26" s="25"/>
      <c r="FR26" s="25"/>
      <c r="FS26" s="25"/>
      <c r="FT26" s="25"/>
      <c r="FU26" s="25"/>
      <c r="FV26" s="25"/>
      <c r="FW26" s="25"/>
      <c r="FX26" s="25"/>
      <c r="FY26" s="25"/>
      <c r="FZ26" s="25"/>
      <c r="GA26" s="25"/>
      <c r="GB26" s="25"/>
      <c r="GC26" s="25"/>
      <c r="GD26" s="25"/>
      <c r="GE26" s="25"/>
      <c r="GF26" s="25"/>
      <c r="GG26" s="25"/>
      <c r="GH26" s="25"/>
      <c r="GI26" s="25"/>
      <c r="GJ26" s="25"/>
      <c r="GK26" s="25"/>
      <c r="GL26" s="25"/>
      <c r="GM26" s="25"/>
      <c r="GN26" s="25"/>
      <c r="GO26" s="25"/>
      <c r="GP26" s="25"/>
      <c r="GQ26" s="25"/>
      <c r="GR26" s="25"/>
      <c r="GS26" s="25"/>
      <c r="GT26" s="25"/>
      <c r="GU26" s="25"/>
      <c r="GV26" s="25"/>
      <c r="GW26" s="25"/>
      <c r="GX26" s="25"/>
      <c r="GY26" s="25"/>
      <c r="GZ26" s="25"/>
      <c r="HA26" s="25"/>
      <c r="HB26" s="25"/>
      <c r="HC26" s="25"/>
      <c r="HD26" s="25"/>
      <c r="HE26" s="25"/>
      <c r="HF26" s="25"/>
      <c r="HG26" s="25"/>
      <c r="HH26" s="25"/>
      <c r="HI26" s="25"/>
      <c r="HJ26" s="25"/>
      <c r="HK26" s="25"/>
      <c r="HL26" s="25"/>
      <c r="HM26" s="25"/>
      <c r="HN26" s="25"/>
      <c r="HO26" s="25"/>
      <c r="HP26" s="25"/>
      <c r="HQ26" s="25"/>
      <c r="HR26" s="25"/>
      <c r="HS26" s="25"/>
      <c r="HT26" s="25"/>
      <c r="HU26" s="25"/>
      <c r="HV26" s="25"/>
      <c r="HW26" s="25"/>
      <c r="HX26" s="25"/>
      <c r="HY26" s="25"/>
      <c r="HZ26" s="25"/>
      <c r="IA26" s="25"/>
      <c r="IB26" s="25"/>
      <c r="IC26" s="25"/>
      <c r="ID26" s="25"/>
      <c r="IE26" s="25"/>
      <c r="IF26" s="25"/>
      <c r="IG26" s="25"/>
      <c r="IH26" s="25"/>
      <c r="II26" s="25"/>
      <c r="IJ26" s="25"/>
      <c r="IK26" s="25"/>
      <c r="IL26" s="25"/>
      <c r="IM26" s="25"/>
      <c r="IN26" s="25"/>
      <c r="IO26" s="25"/>
      <c r="IP26" s="25"/>
      <c r="IQ26" s="25"/>
      <c r="IR26" s="25"/>
      <c r="IS26" s="25"/>
      <c r="IT26" s="25"/>
      <c r="IU26" s="25"/>
      <c r="IV26" s="25"/>
      <c r="IW26" s="25"/>
    </row>
    <row r="27" s="28" customFormat="true" ht="47.75" hidden="false" customHeight="true" outlineLevel="0" collapsed="false">
      <c r="A27" s="33" t="n">
        <f aca="false">A26</f>
        <v>45363</v>
      </c>
      <c r="B27" s="34" t="s">
        <v>109</v>
      </c>
      <c r="C27" s="38" t="s">
        <v>13</v>
      </c>
      <c r="D27" s="38" t="s">
        <v>106</v>
      </c>
      <c r="E27" s="39" t="n">
        <v>36</v>
      </c>
      <c r="F27" s="19" t="s">
        <v>107</v>
      </c>
      <c r="G27" s="37" t="n">
        <v>0.4</v>
      </c>
      <c r="H27" s="37" t="n">
        <f aca="false">G27-I27</f>
        <v>0.04</v>
      </c>
      <c r="I27" s="37" t="n">
        <f aca="false">E27*0.01</f>
        <v>0.36</v>
      </c>
      <c r="J27" s="34" t="s">
        <v>108</v>
      </c>
      <c r="K27" s="34" t="s">
        <v>103</v>
      </c>
      <c r="L27" s="97" t="s">
        <v>104</v>
      </c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  <c r="EN27" s="25"/>
      <c r="EO27" s="25"/>
      <c r="EP27" s="25"/>
      <c r="EQ27" s="25"/>
      <c r="ER27" s="25"/>
      <c r="ES27" s="25"/>
      <c r="ET27" s="25"/>
      <c r="EU27" s="25"/>
      <c r="EV27" s="25"/>
      <c r="EW27" s="25"/>
      <c r="EX27" s="25"/>
      <c r="EY27" s="25"/>
      <c r="EZ27" s="25"/>
      <c r="FA27" s="25"/>
      <c r="FB27" s="25"/>
      <c r="FC27" s="25"/>
      <c r="FD27" s="25"/>
      <c r="FE27" s="25"/>
      <c r="FF27" s="25"/>
      <c r="FG27" s="25"/>
      <c r="FH27" s="25"/>
      <c r="FI27" s="25"/>
      <c r="FJ27" s="25"/>
      <c r="FK27" s="25"/>
      <c r="FL27" s="25"/>
      <c r="FM27" s="25"/>
      <c r="FN27" s="25"/>
      <c r="FO27" s="25"/>
      <c r="FP27" s="25"/>
      <c r="FQ27" s="25"/>
      <c r="FR27" s="25"/>
      <c r="FS27" s="25"/>
      <c r="FT27" s="25"/>
      <c r="FU27" s="25"/>
      <c r="FV27" s="25"/>
      <c r="FW27" s="25"/>
      <c r="FX27" s="25"/>
      <c r="FY27" s="25"/>
      <c r="FZ27" s="25"/>
      <c r="GA27" s="25"/>
      <c r="GB27" s="25"/>
      <c r="GC27" s="25"/>
      <c r="GD27" s="25"/>
      <c r="GE27" s="25"/>
      <c r="GF27" s="25"/>
      <c r="GG27" s="25"/>
      <c r="GH27" s="25"/>
      <c r="GI27" s="25"/>
      <c r="GJ27" s="25"/>
      <c r="GK27" s="25"/>
      <c r="GL27" s="25"/>
      <c r="GM27" s="25"/>
      <c r="GN27" s="25"/>
      <c r="GO27" s="25"/>
      <c r="GP27" s="25"/>
      <c r="GQ27" s="25"/>
      <c r="GR27" s="25"/>
      <c r="GS27" s="25"/>
      <c r="GT27" s="25"/>
      <c r="GU27" s="25"/>
      <c r="GV27" s="25"/>
      <c r="GW27" s="25"/>
      <c r="GX27" s="25"/>
      <c r="GY27" s="25"/>
      <c r="GZ27" s="25"/>
      <c r="HA27" s="25"/>
      <c r="HB27" s="25"/>
      <c r="HC27" s="25"/>
      <c r="HD27" s="25"/>
      <c r="HE27" s="25"/>
      <c r="HF27" s="25"/>
      <c r="HG27" s="25"/>
      <c r="HH27" s="25"/>
      <c r="HI27" s="25"/>
      <c r="HJ27" s="25"/>
      <c r="HK27" s="25"/>
      <c r="HL27" s="25"/>
      <c r="HM27" s="25"/>
      <c r="HN27" s="25"/>
      <c r="HO27" s="25"/>
      <c r="HP27" s="25"/>
      <c r="HQ27" s="25"/>
      <c r="HR27" s="25"/>
      <c r="HS27" s="25"/>
      <c r="HT27" s="25"/>
      <c r="HU27" s="25"/>
      <c r="HV27" s="25"/>
      <c r="HW27" s="25"/>
      <c r="HX27" s="25"/>
      <c r="HY27" s="25"/>
      <c r="HZ27" s="25"/>
      <c r="IA27" s="25"/>
      <c r="IB27" s="25"/>
      <c r="IC27" s="25"/>
      <c r="ID27" s="25"/>
      <c r="IE27" s="25"/>
      <c r="IF27" s="25"/>
      <c r="IG27" s="25"/>
      <c r="IH27" s="25"/>
      <c r="II27" s="25"/>
      <c r="IJ27" s="25"/>
      <c r="IK27" s="25"/>
      <c r="IL27" s="25"/>
      <c r="IM27" s="25"/>
      <c r="IN27" s="25"/>
      <c r="IO27" s="25"/>
      <c r="IP27" s="25"/>
      <c r="IQ27" s="25"/>
      <c r="IR27" s="25"/>
      <c r="IS27" s="25"/>
      <c r="IT27" s="25"/>
      <c r="IU27" s="25"/>
      <c r="IV27" s="25"/>
      <c r="IW27" s="25"/>
    </row>
    <row r="28" s="28" customFormat="true" ht="35.05" hidden="false" customHeight="false" outlineLevel="0" collapsed="false">
      <c r="A28" s="33" t="n">
        <f aca="false">A27</f>
        <v>45363</v>
      </c>
      <c r="B28" s="34" t="s">
        <v>110</v>
      </c>
      <c r="C28" s="34" t="s">
        <v>30</v>
      </c>
      <c r="D28" s="38" t="s">
        <v>106</v>
      </c>
      <c r="E28" s="39" t="n">
        <v>137</v>
      </c>
      <c r="F28" s="19" t="s">
        <v>111</v>
      </c>
      <c r="G28" s="37" t="n">
        <v>0.405</v>
      </c>
      <c r="H28" s="37" t="n">
        <f aca="false">G28-I28</f>
        <v>0.131</v>
      </c>
      <c r="I28" s="37" t="n">
        <f aca="false">E28*0.002</f>
        <v>0.274</v>
      </c>
      <c r="J28" s="34" t="s">
        <v>108</v>
      </c>
      <c r="K28" s="34" t="s">
        <v>103</v>
      </c>
      <c r="L28" s="97" t="s">
        <v>104</v>
      </c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  <c r="EN28" s="25"/>
      <c r="EO28" s="25"/>
      <c r="EP28" s="25"/>
      <c r="EQ28" s="25"/>
      <c r="ER28" s="25"/>
      <c r="ES28" s="25"/>
      <c r="ET28" s="25"/>
      <c r="EU28" s="25"/>
      <c r="EV28" s="25"/>
      <c r="EW28" s="25"/>
      <c r="EX28" s="25"/>
      <c r="EY28" s="25"/>
      <c r="EZ28" s="25"/>
      <c r="FA28" s="25"/>
      <c r="FB28" s="25"/>
      <c r="FC28" s="25"/>
      <c r="FD28" s="25"/>
      <c r="FE28" s="25"/>
      <c r="FF28" s="25"/>
      <c r="FG28" s="25"/>
      <c r="FH28" s="25"/>
      <c r="FI28" s="25"/>
      <c r="FJ28" s="25"/>
      <c r="FK28" s="25"/>
      <c r="FL28" s="25"/>
      <c r="FM28" s="25"/>
      <c r="FN28" s="25"/>
      <c r="FO28" s="25"/>
      <c r="FP28" s="25"/>
      <c r="FQ28" s="25"/>
      <c r="FR28" s="25"/>
      <c r="FS28" s="25"/>
      <c r="FT28" s="25"/>
      <c r="FU28" s="25"/>
      <c r="FV28" s="25"/>
      <c r="FW28" s="25"/>
      <c r="FX28" s="25"/>
      <c r="FY28" s="25"/>
      <c r="FZ28" s="25"/>
      <c r="GA28" s="25"/>
      <c r="GB28" s="25"/>
      <c r="GC28" s="25"/>
      <c r="GD28" s="25"/>
      <c r="GE28" s="25"/>
      <c r="GF28" s="25"/>
      <c r="GG28" s="25"/>
      <c r="GH28" s="25"/>
      <c r="GI28" s="25"/>
      <c r="GJ28" s="25"/>
      <c r="GK28" s="25"/>
      <c r="GL28" s="25"/>
      <c r="GM28" s="25"/>
      <c r="GN28" s="25"/>
      <c r="GO28" s="25"/>
      <c r="GP28" s="25"/>
      <c r="GQ28" s="25"/>
      <c r="GR28" s="25"/>
      <c r="GS28" s="25"/>
      <c r="GT28" s="25"/>
      <c r="GU28" s="25"/>
      <c r="GV28" s="25"/>
      <c r="GW28" s="25"/>
      <c r="GX28" s="25"/>
      <c r="GY28" s="25"/>
      <c r="GZ28" s="25"/>
      <c r="HA28" s="25"/>
      <c r="HB28" s="25"/>
      <c r="HC28" s="25"/>
      <c r="HD28" s="25"/>
      <c r="HE28" s="25"/>
      <c r="HF28" s="25"/>
      <c r="HG28" s="25"/>
      <c r="HH28" s="25"/>
      <c r="HI28" s="25"/>
      <c r="HJ28" s="25"/>
      <c r="HK28" s="25"/>
      <c r="HL28" s="25"/>
      <c r="HM28" s="25"/>
      <c r="HN28" s="25"/>
      <c r="HO28" s="25"/>
      <c r="HP28" s="25"/>
      <c r="HQ28" s="25"/>
      <c r="HR28" s="25"/>
      <c r="HS28" s="25"/>
      <c r="HT28" s="25"/>
      <c r="HU28" s="25"/>
      <c r="HV28" s="25"/>
      <c r="HW28" s="25"/>
      <c r="HX28" s="25"/>
      <c r="HY28" s="25"/>
      <c r="HZ28" s="25"/>
      <c r="IA28" s="25"/>
      <c r="IB28" s="25"/>
      <c r="IC28" s="25"/>
      <c r="ID28" s="25"/>
      <c r="IE28" s="25"/>
      <c r="IF28" s="25"/>
      <c r="IG28" s="25"/>
      <c r="IH28" s="25"/>
      <c r="II28" s="25"/>
      <c r="IJ28" s="25"/>
      <c r="IK28" s="25"/>
      <c r="IL28" s="25"/>
      <c r="IM28" s="25"/>
      <c r="IN28" s="25"/>
      <c r="IO28" s="25"/>
      <c r="IP28" s="25"/>
      <c r="IQ28" s="25"/>
      <c r="IR28" s="25"/>
      <c r="IS28" s="25"/>
      <c r="IT28" s="25"/>
      <c r="IU28" s="25"/>
      <c r="IV28" s="25"/>
      <c r="IW28" s="25"/>
    </row>
    <row r="29" s="28" customFormat="true" ht="35.05" hidden="false" customHeight="false" outlineLevel="0" collapsed="false">
      <c r="A29" s="33" t="n">
        <f aca="false">A28</f>
        <v>45363</v>
      </c>
      <c r="B29" s="34" t="s">
        <v>100</v>
      </c>
      <c r="C29" s="34" t="s">
        <v>30</v>
      </c>
      <c r="D29" s="36" t="s">
        <v>35</v>
      </c>
      <c r="E29" s="36" t="n">
        <v>31</v>
      </c>
      <c r="F29" s="19" t="s">
        <v>111</v>
      </c>
      <c r="G29" s="37" t="n">
        <v>0.135</v>
      </c>
      <c r="H29" s="37" t="n">
        <f aca="false">G29-I29</f>
        <v>0.073</v>
      </c>
      <c r="I29" s="37" t="n">
        <f aca="false">E29*0.002</f>
        <v>0.062</v>
      </c>
      <c r="J29" s="34" t="s">
        <v>102</v>
      </c>
      <c r="K29" s="34" t="s">
        <v>103</v>
      </c>
      <c r="L29" s="97" t="s">
        <v>104</v>
      </c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  <c r="EM29" s="25"/>
      <c r="EN29" s="25"/>
      <c r="EO29" s="25"/>
      <c r="EP29" s="25"/>
      <c r="EQ29" s="25"/>
      <c r="ER29" s="25"/>
      <c r="ES29" s="25"/>
      <c r="ET29" s="25"/>
      <c r="EU29" s="25"/>
      <c r="EV29" s="25"/>
      <c r="EW29" s="25"/>
      <c r="EX29" s="25"/>
      <c r="EY29" s="25"/>
      <c r="EZ29" s="25"/>
      <c r="FA29" s="25"/>
      <c r="FB29" s="25"/>
      <c r="FC29" s="25"/>
      <c r="FD29" s="25"/>
      <c r="FE29" s="25"/>
      <c r="FF29" s="25"/>
      <c r="FG29" s="25"/>
      <c r="FH29" s="25"/>
      <c r="FI29" s="25"/>
      <c r="FJ29" s="25"/>
      <c r="FK29" s="25"/>
      <c r="FL29" s="25"/>
      <c r="FM29" s="25"/>
      <c r="FN29" s="25"/>
      <c r="FO29" s="25"/>
      <c r="FP29" s="25"/>
      <c r="FQ29" s="25"/>
      <c r="FR29" s="25"/>
      <c r="FS29" s="25"/>
      <c r="FT29" s="25"/>
      <c r="FU29" s="25"/>
      <c r="FV29" s="25"/>
      <c r="FW29" s="25"/>
      <c r="FX29" s="25"/>
      <c r="FY29" s="25"/>
      <c r="FZ29" s="25"/>
      <c r="GA29" s="25"/>
      <c r="GB29" s="25"/>
      <c r="GC29" s="25"/>
      <c r="GD29" s="25"/>
      <c r="GE29" s="25"/>
      <c r="GF29" s="25"/>
      <c r="GG29" s="25"/>
      <c r="GH29" s="25"/>
      <c r="GI29" s="25"/>
      <c r="GJ29" s="25"/>
      <c r="GK29" s="25"/>
      <c r="GL29" s="25"/>
      <c r="GM29" s="25"/>
      <c r="GN29" s="25"/>
      <c r="GO29" s="25"/>
      <c r="GP29" s="25"/>
      <c r="GQ29" s="25"/>
      <c r="GR29" s="25"/>
      <c r="GS29" s="25"/>
      <c r="GT29" s="25"/>
      <c r="GU29" s="25"/>
      <c r="GV29" s="25"/>
      <c r="GW29" s="25"/>
      <c r="GX29" s="25"/>
      <c r="GY29" s="25"/>
      <c r="GZ29" s="25"/>
      <c r="HA29" s="25"/>
      <c r="HB29" s="25"/>
      <c r="HC29" s="25"/>
      <c r="HD29" s="25"/>
      <c r="HE29" s="25"/>
      <c r="HF29" s="25"/>
      <c r="HG29" s="25"/>
      <c r="HH29" s="25"/>
      <c r="HI29" s="25"/>
      <c r="HJ29" s="25"/>
      <c r="HK29" s="25"/>
      <c r="HL29" s="25"/>
      <c r="HM29" s="25"/>
      <c r="HN29" s="25"/>
      <c r="HO29" s="25"/>
      <c r="HP29" s="25"/>
      <c r="HQ29" s="25"/>
      <c r="HR29" s="25"/>
      <c r="HS29" s="25"/>
      <c r="HT29" s="25"/>
      <c r="HU29" s="25"/>
      <c r="HV29" s="25"/>
      <c r="HW29" s="25"/>
      <c r="HX29" s="25"/>
      <c r="HY29" s="25"/>
      <c r="HZ29" s="25"/>
      <c r="IA29" s="25"/>
      <c r="IB29" s="25"/>
      <c r="IC29" s="25"/>
      <c r="ID29" s="25"/>
      <c r="IE29" s="25"/>
      <c r="IF29" s="25"/>
      <c r="IG29" s="25"/>
      <c r="IH29" s="25"/>
      <c r="II29" s="25"/>
      <c r="IJ29" s="25"/>
      <c r="IK29" s="25"/>
      <c r="IL29" s="25"/>
      <c r="IM29" s="25"/>
      <c r="IN29" s="25"/>
      <c r="IO29" s="25"/>
      <c r="IP29" s="25"/>
      <c r="IQ29" s="25"/>
      <c r="IR29" s="25"/>
      <c r="IS29" s="25"/>
      <c r="IT29" s="25"/>
      <c r="IU29" s="25"/>
      <c r="IV29" s="25"/>
      <c r="IW29" s="25"/>
    </row>
    <row r="30" s="28" customFormat="true" ht="35.05" hidden="false" customHeight="false" outlineLevel="0" collapsed="false">
      <c r="A30" s="33" t="n">
        <f aca="false">A29</f>
        <v>45363</v>
      </c>
      <c r="B30" s="34" t="s">
        <v>100</v>
      </c>
      <c r="C30" s="40" t="s">
        <v>30</v>
      </c>
      <c r="D30" s="40" t="s">
        <v>113</v>
      </c>
      <c r="E30" s="40" t="n">
        <v>13</v>
      </c>
      <c r="F30" s="41" t="s">
        <v>111</v>
      </c>
      <c r="G30" s="37" t="n">
        <v>0.135</v>
      </c>
      <c r="H30" s="37" t="n">
        <f aca="false">G30-I30</f>
        <v>0.109</v>
      </c>
      <c r="I30" s="37" t="n">
        <f aca="false">E30*0.002</f>
        <v>0.026</v>
      </c>
      <c r="J30" s="34" t="s">
        <v>102</v>
      </c>
      <c r="K30" s="34" t="s">
        <v>103</v>
      </c>
      <c r="L30" s="97" t="s">
        <v>104</v>
      </c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  <c r="EN30" s="25"/>
      <c r="EO30" s="25"/>
      <c r="EP30" s="25"/>
      <c r="EQ30" s="25"/>
      <c r="ER30" s="25"/>
      <c r="ES30" s="25"/>
      <c r="ET30" s="25"/>
      <c r="EU30" s="25"/>
      <c r="EV30" s="25"/>
      <c r="EW30" s="25"/>
      <c r="EX30" s="25"/>
      <c r="EY30" s="25"/>
      <c r="EZ30" s="25"/>
      <c r="FA30" s="25"/>
      <c r="FB30" s="25"/>
      <c r="FC30" s="25"/>
      <c r="FD30" s="25"/>
      <c r="FE30" s="25"/>
      <c r="FF30" s="25"/>
      <c r="FG30" s="25"/>
      <c r="FH30" s="25"/>
      <c r="FI30" s="25"/>
      <c r="FJ30" s="25"/>
      <c r="FK30" s="25"/>
      <c r="FL30" s="25"/>
      <c r="FM30" s="25"/>
      <c r="FN30" s="25"/>
      <c r="FO30" s="25"/>
      <c r="FP30" s="25"/>
      <c r="FQ30" s="25"/>
      <c r="FR30" s="25"/>
      <c r="FS30" s="25"/>
      <c r="FT30" s="25"/>
      <c r="FU30" s="25"/>
      <c r="FV30" s="25"/>
      <c r="FW30" s="25"/>
      <c r="FX30" s="25"/>
      <c r="FY30" s="25"/>
      <c r="FZ30" s="25"/>
      <c r="GA30" s="25"/>
      <c r="GB30" s="25"/>
      <c r="GC30" s="25"/>
      <c r="GD30" s="25"/>
      <c r="GE30" s="25"/>
      <c r="GF30" s="25"/>
      <c r="GG30" s="25"/>
      <c r="GH30" s="25"/>
      <c r="GI30" s="25"/>
      <c r="GJ30" s="25"/>
      <c r="GK30" s="25"/>
      <c r="GL30" s="25"/>
      <c r="GM30" s="25"/>
      <c r="GN30" s="25"/>
      <c r="GO30" s="25"/>
      <c r="GP30" s="25"/>
      <c r="GQ30" s="25"/>
      <c r="GR30" s="25"/>
      <c r="GS30" s="25"/>
      <c r="GT30" s="25"/>
      <c r="GU30" s="25"/>
      <c r="GV30" s="25"/>
      <c r="GW30" s="25"/>
      <c r="GX30" s="25"/>
      <c r="GY30" s="25"/>
      <c r="GZ30" s="25"/>
      <c r="HA30" s="25"/>
      <c r="HB30" s="25"/>
      <c r="HC30" s="25"/>
      <c r="HD30" s="25"/>
      <c r="HE30" s="25"/>
      <c r="HF30" s="25"/>
      <c r="HG30" s="25"/>
      <c r="HH30" s="25"/>
      <c r="HI30" s="25"/>
      <c r="HJ30" s="25"/>
      <c r="HK30" s="25"/>
      <c r="HL30" s="25"/>
      <c r="HM30" s="25"/>
      <c r="HN30" s="25"/>
      <c r="HO30" s="25"/>
      <c r="HP30" s="25"/>
      <c r="HQ30" s="25"/>
      <c r="HR30" s="25"/>
      <c r="HS30" s="25"/>
      <c r="HT30" s="25"/>
      <c r="HU30" s="25"/>
      <c r="HV30" s="25"/>
      <c r="HW30" s="25"/>
      <c r="HX30" s="25"/>
      <c r="HY30" s="25"/>
      <c r="HZ30" s="25"/>
      <c r="IA30" s="25"/>
      <c r="IB30" s="25"/>
      <c r="IC30" s="25"/>
      <c r="ID30" s="25"/>
      <c r="IE30" s="25"/>
      <c r="IF30" s="25"/>
      <c r="IG30" s="25"/>
      <c r="IH30" s="25"/>
      <c r="II30" s="25"/>
      <c r="IJ30" s="25"/>
      <c r="IK30" s="25"/>
      <c r="IL30" s="25"/>
      <c r="IM30" s="25"/>
      <c r="IN30" s="25"/>
      <c r="IO30" s="25"/>
      <c r="IP30" s="25"/>
      <c r="IQ30" s="25"/>
      <c r="IR30" s="25"/>
      <c r="IS30" s="25"/>
      <c r="IT30" s="25"/>
      <c r="IU30" s="25"/>
      <c r="IV30" s="25"/>
      <c r="IW30" s="25"/>
    </row>
    <row r="31" s="28" customFormat="true" ht="35.05" hidden="false" customHeight="false" outlineLevel="0" collapsed="false">
      <c r="A31" s="33" t="n">
        <v>45377</v>
      </c>
      <c r="B31" s="34" t="s">
        <v>100</v>
      </c>
      <c r="C31" s="34" t="s">
        <v>30</v>
      </c>
      <c r="D31" s="35" t="s">
        <v>47</v>
      </c>
      <c r="E31" s="36" t="n">
        <v>60</v>
      </c>
      <c r="F31" s="19" t="s">
        <v>101</v>
      </c>
      <c r="G31" s="37" t="n">
        <f aca="false">E31</f>
        <v>60</v>
      </c>
      <c r="H31" s="37" t="n">
        <f aca="false">G31-I31</f>
        <v>0</v>
      </c>
      <c r="I31" s="37" t="n">
        <f aca="false">G31</f>
        <v>60</v>
      </c>
      <c r="J31" s="34" t="s">
        <v>102</v>
      </c>
      <c r="K31" s="34" t="s">
        <v>103</v>
      </c>
      <c r="L31" s="97" t="s">
        <v>104</v>
      </c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25"/>
      <c r="EO31" s="25"/>
      <c r="EP31" s="25"/>
      <c r="EQ31" s="25"/>
      <c r="ER31" s="25"/>
      <c r="ES31" s="25"/>
      <c r="ET31" s="25"/>
      <c r="EU31" s="25"/>
      <c r="EV31" s="25"/>
      <c r="EW31" s="25"/>
      <c r="EX31" s="25"/>
      <c r="EY31" s="25"/>
      <c r="EZ31" s="25"/>
      <c r="FA31" s="25"/>
      <c r="FB31" s="25"/>
      <c r="FC31" s="25"/>
      <c r="FD31" s="25"/>
      <c r="FE31" s="25"/>
      <c r="FF31" s="25"/>
      <c r="FG31" s="25"/>
      <c r="FH31" s="25"/>
      <c r="FI31" s="25"/>
      <c r="FJ31" s="25"/>
      <c r="FK31" s="25"/>
      <c r="FL31" s="25"/>
      <c r="FM31" s="25"/>
      <c r="FN31" s="25"/>
      <c r="FO31" s="25"/>
      <c r="FP31" s="25"/>
      <c r="FQ31" s="25"/>
      <c r="FR31" s="25"/>
      <c r="FS31" s="25"/>
      <c r="FT31" s="25"/>
      <c r="FU31" s="25"/>
      <c r="FV31" s="25"/>
      <c r="FW31" s="25"/>
      <c r="FX31" s="25"/>
      <c r="FY31" s="25"/>
      <c r="FZ31" s="25"/>
      <c r="GA31" s="25"/>
      <c r="GB31" s="25"/>
      <c r="GC31" s="25"/>
      <c r="GD31" s="25"/>
      <c r="GE31" s="25"/>
      <c r="GF31" s="25"/>
      <c r="GG31" s="25"/>
      <c r="GH31" s="25"/>
      <c r="GI31" s="25"/>
      <c r="GJ31" s="25"/>
      <c r="GK31" s="25"/>
      <c r="GL31" s="25"/>
      <c r="GM31" s="25"/>
      <c r="GN31" s="25"/>
      <c r="GO31" s="25"/>
      <c r="GP31" s="25"/>
      <c r="GQ31" s="25"/>
      <c r="GR31" s="25"/>
      <c r="GS31" s="25"/>
      <c r="GT31" s="25"/>
      <c r="GU31" s="25"/>
      <c r="GV31" s="25"/>
      <c r="GW31" s="25"/>
      <c r="GX31" s="25"/>
      <c r="GY31" s="25"/>
      <c r="GZ31" s="25"/>
      <c r="HA31" s="25"/>
      <c r="HB31" s="25"/>
      <c r="HC31" s="25"/>
      <c r="HD31" s="25"/>
      <c r="HE31" s="25"/>
      <c r="HF31" s="25"/>
      <c r="HG31" s="25"/>
      <c r="HH31" s="25"/>
      <c r="HI31" s="25"/>
      <c r="HJ31" s="25"/>
      <c r="HK31" s="25"/>
      <c r="HL31" s="25"/>
      <c r="HM31" s="25"/>
      <c r="HN31" s="25"/>
      <c r="HO31" s="25"/>
      <c r="HP31" s="25"/>
      <c r="HQ31" s="25"/>
      <c r="HR31" s="25"/>
      <c r="HS31" s="25"/>
      <c r="HT31" s="25"/>
      <c r="HU31" s="25"/>
      <c r="HV31" s="25"/>
      <c r="HW31" s="25"/>
      <c r="HX31" s="25"/>
      <c r="HY31" s="25"/>
      <c r="HZ31" s="25"/>
      <c r="IA31" s="25"/>
      <c r="IB31" s="25"/>
      <c r="IC31" s="25"/>
      <c r="ID31" s="25"/>
      <c r="IE31" s="25"/>
      <c r="IF31" s="25"/>
      <c r="IG31" s="25"/>
      <c r="IH31" s="25"/>
      <c r="II31" s="25"/>
      <c r="IJ31" s="25"/>
      <c r="IK31" s="25"/>
      <c r="IL31" s="25"/>
      <c r="IM31" s="25"/>
      <c r="IN31" s="25"/>
      <c r="IO31" s="25"/>
      <c r="IP31" s="25"/>
      <c r="IQ31" s="25"/>
      <c r="IR31" s="25"/>
      <c r="IS31" s="25"/>
      <c r="IT31" s="25"/>
      <c r="IU31" s="25"/>
      <c r="IV31" s="25"/>
      <c r="IW31" s="25"/>
    </row>
    <row r="32" s="28" customFormat="true" ht="46.25" hidden="false" customHeight="false" outlineLevel="0" collapsed="false">
      <c r="A32" s="33" t="n">
        <f aca="false">A31</f>
        <v>45377</v>
      </c>
      <c r="B32" s="34" t="s">
        <v>105</v>
      </c>
      <c r="C32" s="34" t="s">
        <v>16</v>
      </c>
      <c r="D32" s="38" t="s">
        <v>106</v>
      </c>
      <c r="E32" s="39" t="n">
        <v>87</v>
      </c>
      <c r="F32" s="19" t="s">
        <v>107</v>
      </c>
      <c r="G32" s="37" t="n">
        <v>1</v>
      </c>
      <c r="H32" s="37" t="n">
        <f aca="false">G32-I32</f>
        <v>0.13</v>
      </c>
      <c r="I32" s="37" t="n">
        <f aca="false">E32*0.01</f>
        <v>0.87</v>
      </c>
      <c r="J32" s="34" t="s">
        <v>108</v>
      </c>
      <c r="K32" s="34" t="s">
        <v>103</v>
      </c>
      <c r="L32" s="97" t="s">
        <v>104</v>
      </c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  <c r="EM32" s="25"/>
      <c r="EN32" s="25"/>
      <c r="EO32" s="25"/>
      <c r="EP32" s="25"/>
      <c r="EQ32" s="25"/>
      <c r="ER32" s="25"/>
      <c r="ES32" s="25"/>
      <c r="ET32" s="25"/>
      <c r="EU32" s="25"/>
      <c r="EV32" s="25"/>
      <c r="EW32" s="25"/>
      <c r="EX32" s="25"/>
      <c r="EY32" s="25"/>
      <c r="EZ32" s="25"/>
      <c r="FA32" s="25"/>
      <c r="FB32" s="25"/>
      <c r="FC32" s="25"/>
      <c r="FD32" s="25"/>
      <c r="FE32" s="25"/>
      <c r="FF32" s="25"/>
      <c r="FG32" s="25"/>
      <c r="FH32" s="25"/>
      <c r="FI32" s="25"/>
      <c r="FJ32" s="25"/>
      <c r="FK32" s="25"/>
      <c r="FL32" s="25"/>
      <c r="FM32" s="25"/>
      <c r="FN32" s="25"/>
      <c r="FO32" s="25"/>
      <c r="FP32" s="25"/>
      <c r="FQ32" s="25"/>
      <c r="FR32" s="25"/>
      <c r="FS32" s="25"/>
      <c r="FT32" s="25"/>
      <c r="FU32" s="25"/>
      <c r="FV32" s="25"/>
      <c r="FW32" s="25"/>
      <c r="FX32" s="25"/>
      <c r="FY32" s="25"/>
      <c r="FZ32" s="25"/>
      <c r="GA32" s="25"/>
      <c r="GB32" s="25"/>
      <c r="GC32" s="25"/>
      <c r="GD32" s="25"/>
      <c r="GE32" s="25"/>
      <c r="GF32" s="25"/>
      <c r="GG32" s="25"/>
      <c r="GH32" s="25"/>
      <c r="GI32" s="25"/>
      <c r="GJ32" s="25"/>
      <c r="GK32" s="25"/>
      <c r="GL32" s="25"/>
      <c r="GM32" s="25"/>
      <c r="GN32" s="25"/>
      <c r="GO32" s="25"/>
      <c r="GP32" s="25"/>
      <c r="GQ32" s="25"/>
      <c r="GR32" s="25"/>
      <c r="GS32" s="25"/>
      <c r="GT32" s="25"/>
      <c r="GU32" s="25"/>
      <c r="GV32" s="25"/>
      <c r="GW32" s="25"/>
      <c r="GX32" s="25"/>
      <c r="GY32" s="25"/>
      <c r="GZ32" s="25"/>
      <c r="HA32" s="25"/>
      <c r="HB32" s="25"/>
      <c r="HC32" s="25"/>
      <c r="HD32" s="25"/>
      <c r="HE32" s="25"/>
      <c r="HF32" s="25"/>
      <c r="HG32" s="25"/>
      <c r="HH32" s="25"/>
      <c r="HI32" s="25"/>
      <c r="HJ32" s="25"/>
      <c r="HK32" s="25"/>
      <c r="HL32" s="25"/>
      <c r="HM32" s="25"/>
      <c r="HN32" s="25"/>
      <c r="HO32" s="25"/>
      <c r="HP32" s="25"/>
      <c r="HQ32" s="25"/>
      <c r="HR32" s="25"/>
      <c r="HS32" s="25"/>
      <c r="HT32" s="25"/>
      <c r="HU32" s="25"/>
      <c r="HV32" s="25"/>
      <c r="HW32" s="25"/>
      <c r="HX32" s="25"/>
      <c r="HY32" s="25"/>
      <c r="HZ32" s="25"/>
      <c r="IA32" s="25"/>
      <c r="IB32" s="25"/>
      <c r="IC32" s="25"/>
      <c r="ID32" s="25"/>
      <c r="IE32" s="25"/>
      <c r="IF32" s="25"/>
      <c r="IG32" s="25"/>
      <c r="IH32" s="25"/>
      <c r="II32" s="25"/>
      <c r="IJ32" s="25"/>
      <c r="IK32" s="25"/>
      <c r="IL32" s="25"/>
      <c r="IM32" s="25"/>
      <c r="IN32" s="25"/>
      <c r="IO32" s="25"/>
      <c r="IP32" s="25"/>
      <c r="IQ32" s="25"/>
      <c r="IR32" s="25"/>
      <c r="IS32" s="25"/>
      <c r="IT32" s="25"/>
      <c r="IU32" s="25"/>
      <c r="IV32" s="25"/>
      <c r="IW32" s="25"/>
    </row>
    <row r="33" s="28" customFormat="true" ht="46.25" hidden="false" customHeight="false" outlineLevel="0" collapsed="false">
      <c r="A33" s="33" t="n">
        <f aca="false">A32</f>
        <v>45377</v>
      </c>
      <c r="B33" s="34" t="s">
        <v>109</v>
      </c>
      <c r="C33" s="38" t="s">
        <v>13</v>
      </c>
      <c r="D33" s="38" t="s">
        <v>106</v>
      </c>
      <c r="E33" s="39" t="n">
        <v>36</v>
      </c>
      <c r="F33" s="19" t="s">
        <v>107</v>
      </c>
      <c r="G33" s="37" t="n">
        <v>0.4</v>
      </c>
      <c r="H33" s="37" t="n">
        <f aca="false">G33-I33</f>
        <v>0.04</v>
      </c>
      <c r="I33" s="37" t="n">
        <f aca="false">E33*0.01</f>
        <v>0.36</v>
      </c>
      <c r="J33" s="34" t="s">
        <v>108</v>
      </c>
      <c r="K33" s="34" t="s">
        <v>103</v>
      </c>
      <c r="L33" s="97" t="s">
        <v>104</v>
      </c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5"/>
      <c r="EQ33" s="25"/>
      <c r="ER33" s="25"/>
      <c r="ES33" s="25"/>
      <c r="ET33" s="25"/>
      <c r="EU33" s="25"/>
      <c r="EV33" s="25"/>
      <c r="EW33" s="25"/>
      <c r="EX33" s="25"/>
      <c r="EY33" s="25"/>
      <c r="EZ33" s="25"/>
      <c r="FA33" s="25"/>
      <c r="FB33" s="25"/>
      <c r="FC33" s="25"/>
      <c r="FD33" s="25"/>
      <c r="FE33" s="25"/>
      <c r="FF33" s="25"/>
      <c r="FG33" s="25"/>
      <c r="FH33" s="25"/>
      <c r="FI33" s="25"/>
      <c r="FJ33" s="25"/>
      <c r="FK33" s="25"/>
      <c r="FL33" s="25"/>
      <c r="FM33" s="25"/>
      <c r="FN33" s="25"/>
      <c r="FO33" s="25"/>
      <c r="FP33" s="25"/>
      <c r="FQ33" s="25"/>
      <c r="FR33" s="25"/>
      <c r="FS33" s="25"/>
      <c r="FT33" s="25"/>
      <c r="FU33" s="25"/>
      <c r="FV33" s="25"/>
      <c r="FW33" s="25"/>
      <c r="FX33" s="25"/>
      <c r="FY33" s="25"/>
      <c r="FZ33" s="25"/>
      <c r="GA33" s="25"/>
      <c r="GB33" s="25"/>
      <c r="GC33" s="25"/>
      <c r="GD33" s="25"/>
      <c r="GE33" s="25"/>
      <c r="GF33" s="25"/>
      <c r="GG33" s="25"/>
      <c r="GH33" s="25"/>
      <c r="GI33" s="25"/>
      <c r="GJ33" s="25"/>
      <c r="GK33" s="25"/>
      <c r="GL33" s="25"/>
      <c r="GM33" s="25"/>
      <c r="GN33" s="25"/>
      <c r="GO33" s="25"/>
      <c r="GP33" s="25"/>
      <c r="GQ33" s="25"/>
      <c r="GR33" s="25"/>
      <c r="GS33" s="25"/>
      <c r="GT33" s="25"/>
      <c r="GU33" s="25"/>
      <c r="GV33" s="25"/>
      <c r="GW33" s="25"/>
      <c r="GX33" s="25"/>
      <c r="GY33" s="25"/>
      <c r="GZ33" s="25"/>
      <c r="HA33" s="25"/>
      <c r="HB33" s="25"/>
      <c r="HC33" s="25"/>
      <c r="HD33" s="25"/>
      <c r="HE33" s="25"/>
      <c r="HF33" s="25"/>
      <c r="HG33" s="25"/>
      <c r="HH33" s="25"/>
      <c r="HI33" s="25"/>
      <c r="HJ33" s="25"/>
      <c r="HK33" s="25"/>
      <c r="HL33" s="25"/>
      <c r="HM33" s="25"/>
      <c r="HN33" s="25"/>
      <c r="HO33" s="25"/>
      <c r="HP33" s="25"/>
      <c r="HQ33" s="25"/>
      <c r="HR33" s="25"/>
      <c r="HS33" s="25"/>
      <c r="HT33" s="25"/>
      <c r="HU33" s="25"/>
      <c r="HV33" s="25"/>
      <c r="HW33" s="25"/>
      <c r="HX33" s="25"/>
      <c r="HY33" s="25"/>
      <c r="HZ33" s="25"/>
      <c r="IA33" s="25"/>
      <c r="IB33" s="25"/>
      <c r="IC33" s="25"/>
      <c r="ID33" s="25"/>
      <c r="IE33" s="25"/>
      <c r="IF33" s="25"/>
      <c r="IG33" s="25"/>
      <c r="IH33" s="25"/>
      <c r="II33" s="25"/>
      <c r="IJ33" s="25"/>
      <c r="IK33" s="25"/>
      <c r="IL33" s="25"/>
      <c r="IM33" s="25"/>
      <c r="IN33" s="25"/>
      <c r="IO33" s="25"/>
      <c r="IP33" s="25"/>
      <c r="IQ33" s="25"/>
      <c r="IR33" s="25"/>
      <c r="IS33" s="25"/>
      <c r="IT33" s="25"/>
      <c r="IU33" s="25"/>
      <c r="IV33" s="25"/>
      <c r="IW33" s="25"/>
    </row>
    <row r="34" s="28" customFormat="true" ht="35.05" hidden="false" customHeight="false" outlineLevel="0" collapsed="false">
      <c r="A34" s="33" t="n">
        <f aca="false">A33</f>
        <v>45377</v>
      </c>
      <c r="B34" s="34" t="s">
        <v>110</v>
      </c>
      <c r="C34" s="34" t="s">
        <v>30</v>
      </c>
      <c r="D34" s="38" t="s">
        <v>106</v>
      </c>
      <c r="E34" s="39" t="n">
        <v>137</v>
      </c>
      <c r="F34" s="19" t="s">
        <v>111</v>
      </c>
      <c r="G34" s="37" t="n">
        <v>0.405</v>
      </c>
      <c r="H34" s="37" t="n">
        <f aca="false">G34-I34</f>
        <v>0.131</v>
      </c>
      <c r="I34" s="37" t="n">
        <f aca="false">E34*0.002</f>
        <v>0.274</v>
      </c>
      <c r="J34" s="34" t="s">
        <v>108</v>
      </c>
      <c r="K34" s="34" t="s">
        <v>103</v>
      </c>
      <c r="L34" s="97" t="s">
        <v>104</v>
      </c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25"/>
      <c r="DP34" s="25"/>
      <c r="DQ34" s="25"/>
      <c r="DR34" s="25"/>
      <c r="DS34" s="25"/>
      <c r="DT34" s="25"/>
      <c r="DU34" s="25"/>
      <c r="DV34" s="25"/>
      <c r="DW34" s="25"/>
      <c r="DX34" s="25"/>
      <c r="DY34" s="25"/>
      <c r="DZ34" s="25"/>
      <c r="EA34" s="25"/>
      <c r="EB34" s="25"/>
      <c r="EC34" s="25"/>
      <c r="ED34" s="25"/>
      <c r="EE34" s="25"/>
      <c r="EF34" s="25"/>
      <c r="EG34" s="25"/>
      <c r="EH34" s="25"/>
      <c r="EI34" s="25"/>
      <c r="EJ34" s="25"/>
      <c r="EK34" s="25"/>
      <c r="EL34" s="25"/>
      <c r="EM34" s="25"/>
      <c r="EN34" s="25"/>
      <c r="EO34" s="25"/>
      <c r="EP34" s="25"/>
      <c r="EQ34" s="25"/>
      <c r="ER34" s="25"/>
      <c r="ES34" s="25"/>
      <c r="ET34" s="25"/>
      <c r="EU34" s="25"/>
      <c r="EV34" s="25"/>
      <c r="EW34" s="25"/>
      <c r="EX34" s="25"/>
      <c r="EY34" s="25"/>
      <c r="EZ34" s="25"/>
      <c r="FA34" s="25"/>
      <c r="FB34" s="25"/>
      <c r="FC34" s="25"/>
      <c r="FD34" s="25"/>
      <c r="FE34" s="25"/>
      <c r="FF34" s="25"/>
      <c r="FG34" s="25"/>
      <c r="FH34" s="25"/>
      <c r="FI34" s="25"/>
      <c r="FJ34" s="25"/>
      <c r="FK34" s="25"/>
      <c r="FL34" s="25"/>
      <c r="FM34" s="25"/>
      <c r="FN34" s="25"/>
      <c r="FO34" s="25"/>
      <c r="FP34" s="25"/>
      <c r="FQ34" s="25"/>
      <c r="FR34" s="25"/>
      <c r="FS34" s="25"/>
      <c r="FT34" s="25"/>
      <c r="FU34" s="25"/>
      <c r="FV34" s="25"/>
      <c r="FW34" s="25"/>
      <c r="FX34" s="25"/>
      <c r="FY34" s="25"/>
      <c r="FZ34" s="25"/>
      <c r="GA34" s="25"/>
      <c r="GB34" s="25"/>
      <c r="GC34" s="25"/>
      <c r="GD34" s="25"/>
      <c r="GE34" s="25"/>
      <c r="GF34" s="25"/>
      <c r="GG34" s="25"/>
      <c r="GH34" s="25"/>
      <c r="GI34" s="25"/>
      <c r="GJ34" s="25"/>
      <c r="GK34" s="25"/>
      <c r="GL34" s="25"/>
      <c r="GM34" s="25"/>
      <c r="GN34" s="25"/>
      <c r="GO34" s="25"/>
      <c r="GP34" s="25"/>
      <c r="GQ34" s="25"/>
      <c r="GR34" s="25"/>
      <c r="GS34" s="25"/>
      <c r="GT34" s="25"/>
      <c r="GU34" s="25"/>
      <c r="GV34" s="25"/>
      <c r="GW34" s="25"/>
      <c r="GX34" s="25"/>
      <c r="GY34" s="25"/>
      <c r="GZ34" s="25"/>
      <c r="HA34" s="25"/>
      <c r="HB34" s="25"/>
      <c r="HC34" s="25"/>
      <c r="HD34" s="25"/>
      <c r="HE34" s="25"/>
      <c r="HF34" s="25"/>
      <c r="HG34" s="25"/>
      <c r="HH34" s="25"/>
      <c r="HI34" s="25"/>
      <c r="HJ34" s="25"/>
      <c r="HK34" s="25"/>
      <c r="HL34" s="25"/>
      <c r="HM34" s="25"/>
      <c r="HN34" s="25"/>
      <c r="HO34" s="25"/>
      <c r="HP34" s="25"/>
      <c r="HQ34" s="25"/>
      <c r="HR34" s="25"/>
      <c r="HS34" s="25"/>
      <c r="HT34" s="25"/>
      <c r="HU34" s="25"/>
      <c r="HV34" s="25"/>
      <c r="HW34" s="25"/>
      <c r="HX34" s="25"/>
      <c r="HY34" s="25"/>
      <c r="HZ34" s="25"/>
      <c r="IA34" s="25"/>
      <c r="IB34" s="25"/>
      <c r="IC34" s="25"/>
      <c r="ID34" s="25"/>
      <c r="IE34" s="25"/>
      <c r="IF34" s="25"/>
      <c r="IG34" s="25"/>
      <c r="IH34" s="25"/>
      <c r="II34" s="25"/>
      <c r="IJ34" s="25"/>
      <c r="IK34" s="25"/>
      <c r="IL34" s="25"/>
      <c r="IM34" s="25"/>
      <c r="IN34" s="25"/>
      <c r="IO34" s="25"/>
      <c r="IP34" s="25"/>
      <c r="IQ34" s="25"/>
      <c r="IR34" s="25"/>
      <c r="IS34" s="25"/>
      <c r="IT34" s="25"/>
      <c r="IU34" s="25"/>
      <c r="IV34" s="25"/>
      <c r="IW34" s="25"/>
    </row>
    <row r="35" s="28" customFormat="true" ht="35.05" hidden="false" customHeight="false" outlineLevel="0" collapsed="false">
      <c r="A35" s="33" t="n">
        <f aca="false">A34</f>
        <v>45377</v>
      </c>
      <c r="B35" s="34" t="s">
        <v>100</v>
      </c>
      <c r="C35" s="34" t="s">
        <v>30</v>
      </c>
      <c r="D35" s="36" t="s">
        <v>35</v>
      </c>
      <c r="E35" s="36" t="n">
        <v>31</v>
      </c>
      <c r="F35" s="19" t="s">
        <v>111</v>
      </c>
      <c r="G35" s="37" t="n">
        <v>0.135</v>
      </c>
      <c r="H35" s="37" t="n">
        <f aca="false">G35-I35</f>
        <v>0.073</v>
      </c>
      <c r="I35" s="37" t="n">
        <f aca="false">E35*0.002</f>
        <v>0.062</v>
      </c>
      <c r="J35" s="34" t="s">
        <v>102</v>
      </c>
      <c r="K35" s="34" t="s">
        <v>103</v>
      </c>
      <c r="L35" s="97" t="s">
        <v>104</v>
      </c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5"/>
      <c r="EI35" s="25"/>
      <c r="EJ35" s="25"/>
      <c r="EK35" s="25"/>
      <c r="EL35" s="25"/>
      <c r="EM35" s="25"/>
      <c r="EN35" s="25"/>
      <c r="EO35" s="25"/>
      <c r="EP35" s="25"/>
      <c r="EQ35" s="25"/>
      <c r="ER35" s="25"/>
      <c r="ES35" s="25"/>
      <c r="ET35" s="25"/>
      <c r="EU35" s="25"/>
      <c r="EV35" s="25"/>
      <c r="EW35" s="25"/>
      <c r="EX35" s="25"/>
      <c r="EY35" s="25"/>
      <c r="EZ35" s="25"/>
      <c r="FA35" s="25"/>
      <c r="FB35" s="25"/>
      <c r="FC35" s="25"/>
      <c r="FD35" s="25"/>
      <c r="FE35" s="25"/>
      <c r="FF35" s="25"/>
      <c r="FG35" s="25"/>
      <c r="FH35" s="25"/>
      <c r="FI35" s="25"/>
      <c r="FJ35" s="25"/>
      <c r="FK35" s="25"/>
      <c r="FL35" s="25"/>
      <c r="FM35" s="25"/>
      <c r="FN35" s="25"/>
      <c r="FO35" s="25"/>
      <c r="FP35" s="25"/>
      <c r="FQ35" s="25"/>
      <c r="FR35" s="25"/>
      <c r="FS35" s="25"/>
      <c r="FT35" s="25"/>
      <c r="FU35" s="25"/>
      <c r="FV35" s="25"/>
      <c r="FW35" s="25"/>
      <c r="FX35" s="25"/>
      <c r="FY35" s="25"/>
      <c r="FZ35" s="25"/>
      <c r="GA35" s="25"/>
      <c r="GB35" s="25"/>
      <c r="GC35" s="25"/>
      <c r="GD35" s="25"/>
      <c r="GE35" s="25"/>
      <c r="GF35" s="25"/>
      <c r="GG35" s="25"/>
      <c r="GH35" s="25"/>
      <c r="GI35" s="25"/>
      <c r="GJ35" s="25"/>
      <c r="GK35" s="25"/>
      <c r="GL35" s="25"/>
      <c r="GM35" s="25"/>
      <c r="GN35" s="25"/>
      <c r="GO35" s="25"/>
      <c r="GP35" s="25"/>
      <c r="GQ35" s="25"/>
      <c r="GR35" s="25"/>
      <c r="GS35" s="25"/>
      <c r="GT35" s="25"/>
      <c r="GU35" s="25"/>
      <c r="GV35" s="25"/>
      <c r="GW35" s="25"/>
      <c r="GX35" s="25"/>
      <c r="GY35" s="25"/>
      <c r="GZ35" s="25"/>
      <c r="HA35" s="25"/>
      <c r="HB35" s="25"/>
      <c r="HC35" s="25"/>
      <c r="HD35" s="25"/>
      <c r="HE35" s="25"/>
      <c r="HF35" s="25"/>
      <c r="HG35" s="25"/>
      <c r="HH35" s="25"/>
      <c r="HI35" s="25"/>
      <c r="HJ35" s="25"/>
      <c r="HK35" s="25"/>
      <c r="HL35" s="25"/>
      <c r="HM35" s="25"/>
      <c r="HN35" s="25"/>
      <c r="HO35" s="25"/>
      <c r="HP35" s="25"/>
      <c r="HQ35" s="25"/>
      <c r="HR35" s="25"/>
      <c r="HS35" s="25"/>
      <c r="HT35" s="25"/>
      <c r="HU35" s="25"/>
      <c r="HV35" s="25"/>
      <c r="HW35" s="25"/>
      <c r="HX35" s="25"/>
      <c r="HY35" s="25"/>
      <c r="HZ35" s="25"/>
      <c r="IA35" s="25"/>
      <c r="IB35" s="25"/>
      <c r="IC35" s="25"/>
      <c r="ID35" s="25"/>
      <c r="IE35" s="25"/>
      <c r="IF35" s="25"/>
      <c r="IG35" s="25"/>
      <c r="IH35" s="25"/>
      <c r="II35" s="25"/>
      <c r="IJ35" s="25"/>
      <c r="IK35" s="25"/>
      <c r="IL35" s="25"/>
      <c r="IM35" s="25"/>
      <c r="IN35" s="25"/>
      <c r="IO35" s="25"/>
      <c r="IP35" s="25"/>
      <c r="IQ35" s="25"/>
      <c r="IR35" s="25"/>
      <c r="IS35" s="25"/>
      <c r="IT35" s="25"/>
      <c r="IU35" s="25"/>
      <c r="IV35" s="25"/>
      <c r="IW35" s="25"/>
    </row>
    <row r="36" s="28" customFormat="true" ht="35.05" hidden="false" customHeight="false" outlineLevel="0" collapsed="false">
      <c r="A36" s="33" t="n">
        <f aca="false">A35</f>
        <v>45377</v>
      </c>
      <c r="B36" s="34" t="s">
        <v>100</v>
      </c>
      <c r="C36" s="98" t="s">
        <v>30</v>
      </c>
      <c r="D36" s="40" t="s">
        <v>113</v>
      </c>
      <c r="E36" s="40" t="n">
        <v>13</v>
      </c>
      <c r="F36" s="41" t="s">
        <v>111</v>
      </c>
      <c r="G36" s="37" t="n">
        <v>0.135</v>
      </c>
      <c r="H36" s="37" t="n">
        <f aca="false">G36-I36</f>
        <v>0.109</v>
      </c>
      <c r="I36" s="37" t="n">
        <f aca="false">E36*0.002</f>
        <v>0.026</v>
      </c>
      <c r="J36" s="34" t="s">
        <v>102</v>
      </c>
      <c r="K36" s="34" t="s">
        <v>103</v>
      </c>
      <c r="L36" s="97" t="s">
        <v>104</v>
      </c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  <c r="EM36" s="25"/>
      <c r="EN36" s="25"/>
      <c r="EO36" s="25"/>
      <c r="EP36" s="25"/>
      <c r="EQ36" s="25"/>
      <c r="ER36" s="25"/>
      <c r="ES36" s="25"/>
      <c r="ET36" s="25"/>
      <c r="EU36" s="25"/>
      <c r="EV36" s="25"/>
      <c r="EW36" s="25"/>
      <c r="EX36" s="25"/>
      <c r="EY36" s="25"/>
      <c r="EZ36" s="25"/>
      <c r="FA36" s="25"/>
      <c r="FB36" s="25"/>
      <c r="FC36" s="25"/>
      <c r="FD36" s="25"/>
      <c r="FE36" s="25"/>
      <c r="FF36" s="25"/>
      <c r="FG36" s="25"/>
      <c r="FH36" s="25"/>
      <c r="FI36" s="25"/>
      <c r="FJ36" s="25"/>
      <c r="FK36" s="25"/>
      <c r="FL36" s="25"/>
      <c r="FM36" s="25"/>
      <c r="FN36" s="25"/>
      <c r="FO36" s="25"/>
      <c r="FP36" s="25"/>
      <c r="FQ36" s="25"/>
      <c r="FR36" s="25"/>
      <c r="FS36" s="25"/>
      <c r="FT36" s="25"/>
      <c r="FU36" s="25"/>
      <c r="FV36" s="25"/>
      <c r="FW36" s="25"/>
      <c r="FX36" s="25"/>
      <c r="FY36" s="25"/>
      <c r="FZ36" s="25"/>
      <c r="GA36" s="25"/>
      <c r="GB36" s="25"/>
      <c r="GC36" s="25"/>
      <c r="GD36" s="25"/>
      <c r="GE36" s="25"/>
      <c r="GF36" s="25"/>
      <c r="GG36" s="25"/>
      <c r="GH36" s="25"/>
      <c r="GI36" s="25"/>
      <c r="GJ36" s="25"/>
      <c r="GK36" s="25"/>
      <c r="GL36" s="25"/>
      <c r="GM36" s="25"/>
      <c r="GN36" s="25"/>
      <c r="GO36" s="25"/>
      <c r="GP36" s="25"/>
      <c r="GQ36" s="25"/>
      <c r="GR36" s="25"/>
      <c r="GS36" s="25"/>
      <c r="GT36" s="25"/>
      <c r="GU36" s="25"/>
      <c r="GV36" s="25"/>
      <c r="GW36" s="25"/>
      <c r="GX36" s="25"/>
      <c r="GY36" s="25"/>
      <c r="GZ36" s="25"/>
      <c r="HA36" s="25"/>
      <c r="HB36" s="25"/>
      <c r="HC36" s="25"/>
      <c r="HD36" s="25"/>
      <c r="HE36" s="25"/>
      <c r="HF36" s="25"/>
      <c r="HG36" s="25"/>
      <c r="HH36" s="25"/>
      <c r="HI36" s="25"/>
      <c r="HJ36" s="25"/>
      <c r="HK36" s="25"/>
      <c r="HL36" s="25"/>
      <c r="HM36" s="25"/>
      <c r="HN36" s="25"/>
      <c r="HO36" s="25"/>
      <c r="HP36" s="25"/>
      <c r="HQ36" s="25"/>
      <c r="HR36" s="25"/>
      <c r="HS36" s="25"/>
      <c r="HT36" s="25"/>
      <c r="HU36" s="25"/>
      <c r="HV36" s="25"/>
      <c r="HW36" s="25"/>
      <c r="HX36" s="25"/>
      <c r="HY36" s="25"/>
      <c r="HZ36" s="25"/>
      <c r="IA36" s="25"/>
      <c r="IB36" s="25"/>
      <c r="IC36" s="25"/>
      <c r="ID36" s="25"/>
      <c r="IE36" s="25"/>
      <c r="IF36" s="25"/>
      <c r="IG36" s="25"/>
      <c r="IH36" s="25"/>
      <c r="II36" s="25"/>
      <c r="IJ36" s="25"/>
      <c r="IK36" s="25"/>
      <c r="IL36" s="25"/>
      <c r="IM36" s="25"/>
      <c r="IN36" s="25"/>
      <c r="IO36" s="25"/>
      <c r="IP36" s="25"/>
      <c r="IQ36" s="25"/>
      <c r="IR36" s="25"/>
      <c r="IS36" s="25"/>
      <c r="IT36" s="25"/>
      <c r="IU36" s="25"/>
      <c r="IV36" s="25"/>
      <c r="IW36" s="25"/>
    </row>
    <row r="37" s="28" customFormat="true" ht="35.05" hidden="false" customHeight="false" outlineLevel="0" collapsed="false">
      <c r="A37" s="33" t="n">
        <v>45394</v>
      </c>
      <c r="B37" s="34" t="s">
        <v>100</v>
      </c>
      <c r="C37" s="34" t="s">
        <v>30</v>
      </c>
      <c r="D37" s="35" t="s">
        <v>47</v>
      </c>
      <c r="E37" s="36" t="n">
        <v>60</v>
      </c>
      <c r="F37" s="19" t="s">
        <v>101</v>
      </c>
      <c r="G37" s="37" t="n">
        <f aca="false">E37</f>
        <v>60</v>
      </c>
      <c r="H37" s="37" t="n">
        <f aca="false">G37-I37</f>
        <v>0</v>
      </c>
      <c r="I37" s="37" t="n">
        <f aca="false">G37</f>
        <v>60</v>
      </c>
      <c r="J37" s="34" t="s">
        <v>102</v>
      </c>
      <c r="K37" s="34" t="s">
        <v>103</v>
      </c>
      <c r="L37" s="97" t="s">
        <v>104</v>
      </c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  <c r="DL37" s="25"/>
      <c r="DM37" s="25"/>
      <c r="DN37" s="25"/>
      <c r="DO37" s="25"/>
      <c r="DP37" s="25"/>
      <c r="DQ37" s="25"/>
      <c r="DR37" s="25"/>
      <c r="DS37" s="25"/>
      <c r="DT37" s="25"/>
      <c r="DU37" s="25"/>
      <c r="DV37" s="25"/>
      <c r="DW37" s="25"/>
      <c r="DX37" s="25"/>
      <c r="DY37" s="25"/>
      <c r="DZ37" s="25"/>
      <c r="EA37" s="25"/>
      <c r="EB37" s="25"/>
      <c r="EC37" s="25"/>
      <c r="ED37" s="25"/>
      <c r="EE37" s="25"/>
      <c r="EF37" s="25"/>
      <c r="EG37" s="25"/>
      <c r="EH37" s="25"/>
      <c r="EI37" s="25"/>
      <c r="EJ37" s="25"/>
      <c r="EK37" s="25"/>
      <c r="EL37" s="25"/>
      <c r="EM37" s="25"/>
      <c r="EN37" s="25"/>
      <c r="EO37" s="25"/>
      <c r="EP37" s="25"/>
      <c r="EQ37" s="25"/>
      <c r="ER37" s="25"/>
      <c r="ES37" s="25"/>
      <c r="ET37" s="25"/>
      <c r="EU37" s="25"/>
      <c r="EV37" s="25"/>
      <c r="EW37" s="25"/>
      <c r="EX37" s="25"/>
      <c r="EY37" s="25"/>
      <c r="EZ37" s="25"/>
      <c r="FA37" s="25"/>
      <c r="FB37" s="25"/>
      <c r="FC37" s="25"/>
      <c r="FD37" s="25"/>
      <c r="FE37" s="25"/>
      <c r="FF37" s="25"/>
      <c r="FG37" s="25"/>
      <c r="FH37" s="25"/>
      <c r="FI37" s="25"/>
      <c r="FJ37" s="25"/>
      <c r="FK37" s="25"/>
      <c r="FL37" s="25"/>
      <c r="FM37" s="25"/>
      <c r="FN37" s="25"/>
      <c r="FO37" s="25"/>
      <c r="FP37" s="25"/>
      <c r="FQ37" s="25"/>
      <c r="FR37" s="25"/>
      <c r="FS37" s="25"/>
      <c r="FT37" s="25"/>
      <c r="FU37" s="25"/>
      <c r="FV37" s="25"/>
      <c r="FW37" s="25"/>
      <c r="FX37" s="25"/>
      <c r="FY37" s="25"/>
      <c r="FZ37" s="25"/>
      <c r="GA37" s="25"/>
      <c r="GB37" s="25"/>
      <c r="GC37" s="25"/>
      <c r="GD37" s="25"/>
      <c r="GE37" s="25"/>
      <c r="GF37" s="25"/>
      <c r="GG37" s="25"/>
      <c r="GH37" s="25"/>
      <c r="GI37" s="25"/>
      <c r="GJ37" s="25"/>
      <c r="GK37" s="25"/>
      <c r="GL37" s="25"/>
      <c r="GM37" s="25"/>
      <c r="GN37" s="25"/>
      <c r="GO37" s="25"/>
      <c r="GP37" s="25"/>
      <c r="GQ37" s="25"/>
      <c r="GR37" s="25"/>
      <c r="GS37" s="25"/>
      <c r="GT37" s="25"/>
      <c r="GU37" s="25"/>
      <c r="GV37" s="25"/>
      <c r="GW37" s="25"/>
      <c r="GX37" s="25"/>
      <c r="GY37" s="25"/>
      <c r="GZ37" s="25"/>
      <c r="HA37" s="25"/>
      <c r="HB37" s="25"/>
      <c r="HC37" s="25"/>
      <c r="HD37" s="25"/>
      <c r="HE37" s="25"/>
      <c r="HF37" s="25"/>
      <c r="HG37" s="25"/>
      <c r="HH37" s="25"/>
      <c r="HI37" s="25"/>
      <c r="HJ37" s="25"/>
      <c r="HK37" s="25"/>
      <c r="HL37" s="25"/>
      <c r="HM37" s="25"/>
      <c r="HN37" s="25"/>
      <c r="HO37" s="25"/>
      <c r="HP37" s="25"/>
      <c r="HQ37" s="25"/>
      <c r="HR37" s="25"/>
      <c r="HS37" s="25"/>
      <c r="HT37" s="25"/>
      <c r="HU37" s="25"/>
      <c r="HV37" s="25"/>
      <c r="HW37" s="25"/>
      <c r="HX37" s="25"/>
      <c r="HY37" s="25"/>
      <c r="HZ37" s="25"/>
      <c r="IA37" s="25"/>
      <c r="IB37" s="25"/>
      <c r="IC37" s="25"/>
      <c r="ID37" s="25"/>
      <c r="IE37" s="25"/>
      <c r="IF37" s="25"/>
      <c r="IG37" s="25"/>
      <c r="IH37" s="25"/>
      <c r="II37" s="25"/>
      <c r="IJ37" s="25"/>
      <c r="IK37" s="25"/>
      <c r="IL37" s="25"/>
      <c r="IM37" s="25"/>
      <c r="IN37" s="25"/>
      <c r="IO37" s="25"/>
      <c r="IP37" s="25"/>
      <c r="IQ37" s="25"/>
      <c r="IR37" s="25"/>
      <c r="IS37" s="25"/>
      <c r="IT37" s="25"/>
      <c r="IU37" s="25"/>
      <c r="IV37" s="25"/>
      <c r="IW37" s="25"/>
    </row>
    <row r="38" s="28" customFormat="true" ht="47" hidden="false" customHeight="true" outlineLevel="0" collapsed="false">
      <c r="A38" s="33" t="n">
        <f aca="false">A37</f>
        <v>45394</v>
      </c>
      <c r="B38" s="34" t="s">
        <v>105</v>
      </c>
      <c r="C38" s="34" t="s">
        <v>16</v>
      </c>
      <c r="D38" s="38" t="s">
        <v>106</v>
      </c>
      <c r="E38" s="39" t="n">
        <v>87</v>
      </c>
      <c r="F38" s="19" t="s">
        <v>107</v>
      </c>
      <c r="G38" s="37" t="n">
        <v>1</v>
      </c>
      <c r="H38" s="37" t="n">
        <f aca="false">G38-I38</f>
        <v>0.13</v>
      </c>
      <c r="I38" s="37" t="n">
        <f aca="false">E38*0.01</f>
        <v>0.87</v>
      </c>
      <c r="J38" s="34" t="s">
        <v>108</v>
      </c>
      <c r="K38" s="34" t="s">
        <v>103</v>
      </c>
      <c r="L38" s="97" t="s">
        <v>104</v>
      </c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25"/>
      <c r="GM38" s="25"/>
      <c r="GN38" s="25"/>
      <c r="GO38" s="25"/>
      <c r="GP38" s="25"/>
      <c r="GQ38" s="25"/>
      <c r="GR38" s="25"/>
      <c r="GS38" s="25"/>
      <c r="GT38" s="25"/>
      <c r="GU38" s="25"/>
      <c r="GV38" s="25"/>
      <c r="GW38" s="25"/>
      <c r="GX38" s="25"/>
      <c r="GY38" s="25"/>
      <c r="GZ38" s="25"/>
      <c r="HA38" s="25"/>
      <c r="HB38" s="25"/>
      <c r="HC38" s="25"/>
      <c r="HD38" s="25"/>
      <c r="HE38" s="25"/>
      <c r="HF38" s="25"/>
      <c r="HG38" s="25"/>
      <c r="HH38" s="25"/>
      <c r="HI38" s="25"/>
      <c r="HJ38" s="25"/>
      <c r="HK38" s="25"/>
      <c r="HL38" s="25"/>
      <c r="HM38" s="25"/>
      <c r="HN38" s="25"/>
      <c r="HO38" s="25"/>
      <c r="HP38" s="25"/>
      <c r="HQ38" s="25"/>
      <c r="HR38" s="25"/>
      <c r="HS38" s="25"/>
      <c r="HT38" s="25"/>
      <c r="HU38" s="25"/>
      <c r="HV38" s="25"/>
      <c r="HW38" s="25"/>
      <c r="HX38" s="25"/>
      <c r="HY38" s="25"/>
      <c r="HZ38" s="25"/>
      <c r="IA38" s="25"/>
      <c r="IB38" s="25"/>
      <c r="IC38" s="25"/>
      <c r="ID38" s="2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25"/>
      <c r="IS38" s="25"/>
      <c r="IT38" s="25"/>
      <c r="IU38" s="25"/>
      <c r="IV38" s="25"/>
      <c r="IW38" s="25"/>
    </row>
    <row r="39" s="28" customFormat="true" ht="47.75" hidden="false" customHeight="true" outlineLevel="0" collapsed="false">
      <c r="A39" s="33" t="n">
        <f aca="false">A38</f>
        <v>45394</v>
      </c>
      <c r="B39" s="34" t="s">
        <v>109</v>
      </c>
      <c r="C39" s="38" t="s">
        <v>13</v>
      </c>
      <c r="D39" s="38" t="s">
        <v>106</v>
      </c>
      <c r="E39" s="39" t="n">
        <v>36</v>
      </c>
      <c r="F39" s="19" t="s">
        <v>107</v>
      </c>
      <c r="G39" s="37" t="n">
        <v>0.4</v>
      </c>
      <c r="H39" s="37" t="n">
        <f aca="false">G39-I39</f>
        <v>0.04</v>
      </c>
      <c r="I39" s="37" t="n">
        <f aca="false">E39*0.01</f>
        <v>0.36</v>
      </c>
      <c r="J39" s="34" t="s">
        <v>108</v>
      </c>
      <c r="K39" s="34" t="s">
        <v>103</v>
      </c>
      <c r="L39" s="97" t="s">
        <v>104</v>
      </c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25"/>
      <c r="GM39" s="25"/>
      <c r="GN39" s="25"/>
      <c r="GO39" s="25"/>
      <c r="GP39" s="25"/>
      <c r="GQ39" s="25"/>
      <c r="GR39" s="25"/>
      <c r="GS39" s="25"/>
      <c r="GT39" s="25"/>
      <c r="GU39" s="25"/>
      <c r="GV39" s="25"/>
      <c r="GW39" s="25"/>
      <c r="GX39" s="25"/>
      <c r="GY39" s="25"/>
      <c r="GZ39" s="25"/>
      <c r="HA39" s="25"/>
      <c r="HB39" s="25"/>
      <c r="HC39" s="25"/>
      <c r="HD39" s="25"/>
      <c r="HE39" s="25"/>
      <c r="HF39" s="25"/>
      <c r="HG39" s="25"/>
      <c r="HH39" s="25"/>
      <c r="HI39" s="25"/>
      <c r="HJ39" s="25"/>
      <c r="HK39" s="25"/>
      <c r="HL39" s="25"/>
      <c r="HM39" s="25"/>
      <c r="HN39" s="25"/>
      <c r="HO39" s="25"/>
      <c r="HP39" s="25"/>
      <c r="HQ39" s="25"/>
      <c r="HR39" s="25"/>
      <c r="HS39" s="25"/>
      <c r="HT39" s="25"/>
      <c r="HU39" s="25"/>
      <c r="HV39" s="25"/>
      <c r="HW39" s="25"/>
      <c r="HX39" s="25"/>
      <c r="HY39" s="25"/>
      <c r="HZ39" s="25"/>
      <c r="IA39" s="25"/>
      <c r="IB39" s="25"/>
      <c r="IC39" s="25"/>
      <c r="ID39" s="2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25"/>
      <c r="IS39" s="25"/>
      <c r="IT39" s="25"/>
      <c r="IU39" s="25"/>
      <c r="IV39" s="25"/>
      <c r="IW39" s="25"/>
    </row>
    <row r="40" s="28" customFormat="true" ht="35.05" hidden="false" customHeight="false" outlineLevel="0" collapsed="false">
      <c r="A40" s="33" t="n">
        <f aca="false">A39</f>
        <v>45394</v>
      </c>
      <c r="B40" s="34" t="s">
        <v>110</v>
      </c>
      <c r="C40" s="34" t="s">
        <v>30</v>
      </c>
      <c r="D40" s="38" t="s">
        <v>106</v>
      </c>
      <c r="E40" s="39" t="n">
        <v>137</v>
      </c>
      <c r="F40" s="19" t="s">
        <v>111</v>
      </c>
      <c r="G40" s="37" t="n">
        <v>0.405</v>
      </c>
      <c r="H40" s="37" t="n">
        <f aca="false">G40-I40</f>
        <v>0.131</v>
      </c>
      <c r="I40" s="37" t="n">
        <f aca="false">E40*0.002</f>
        <v>0.274</v>
      </c>
      <c r="J40" s="34" t="s">
        <v>108</v>
      </c>
      <c r="K40" s="34" t="s">
        <v>103</v>
      </c>
      <c r="L40" s="97" t="s">
        <v>104</v>
      </c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  <c r="EM40" s="25"/>
      <c r="EN40" s="25"/>
      <c r="EO40" s="25"/>
      <c r="EP40" s="25"/>
      <c r="EQ40" s="25"/>
      <c r="ER40" s="25"/>
      <c r="ES40" s="25"/>
      <c r="ET40" s="25"/>
      <c r="EU40" s="25"/>
      <c r="EV40" s="25"/>
      <c r="EW40" s="25"/>
      <c r="EX40" s="25"/>
      <c r="EY40" s="25"/>
      <c r="EZ40" s="25"/>
      <c r="FA40" s="25"/>
      <c r="FB40" s="25"/>
      <c r="FC40" s="25"/>
      <c r="FD40" s="25"/>
      <c r="FE40" s="25"/>
      <c r="FF40" s="25"/>
      <c r="FG40" s="25"/>
      <c r="FH40" s="25"/>
      <c r="FI40" s="25"/>
      <c r="FJ40" s="25"/>
      <c r="FK40" s="25"/>
      <c r="FL40" s="25"/>
      <c r="FM40" s="25"/>
      <c r="FN40" s="25"/>
      <c r="FO40" s="25"/>
      <c r="FP40" s="25"/>
      <c r="FQ40" s="25"/>
      <c r="FR40" s="25"/>
      <c r="FS40" s="25"/>
      <c r="FT40" s="25"/>
      <c r="FU40" s="25"/>
      <c r="FV40" s="25"/>
      <c r="FW40" s="25"/>
      <c r="FX40" s="25"/>
      <c r="FY40" s="25"/>
      <c r="FZ40" s="25"/>
      <c r="GA40" s="25"/>
      <c r="GB40" s="25"/>
      <c r="GC40" s="25"/>
      <c r="GD40" s="25"/>
      <c r="GE40" s="25"/>
      <c r="GF40" s="25"/>
      <c r="GG40" s="25"/>
      <c r="GH40" s="25"/>
      <c r="GI40" s="25"/>
      <c r="GJ40" s="25"/>
      <c r="GK40" s="25"/>
      <c r="GL40" s="25"/>
      <c r="GM40" s="25"/>
      <c r="GN40" s="25"/>
      <c r="GO40" s="25"/>
      <c r="GP40" s="25"/>
      <c r="GQ40" s="25"/>
      <c r="GR40" s="25"/>
      <c r="GS40" s="25"/>
      <c r="GT40" s="25"/>
      <c r="GU40" s="25"/>
      <c r="GV40" s="25"/>
      <c r="GW40" s="25"/>
      <c r="GX40" s="25"/>
      <c r="GY40" s="25"/>
      <c r="GZ40" s="25"/>
      <c r="HA40" s="25"/>
      <c r="HB40" s="25"/>
      <c r="HC40" s="25"/>
      <c r="HD40" s="25"/>
      <c r="HE40" s="25"/>
      <c r="HF40" s="25"/>
      <c r="HG40" s="25"/>
      <c r="HH40" s="25"/>
      <c r="HI40" s="25"/>
      <c r="HJ40" s="25"/>
      <c r="HK40" s="25"/>
      <c r="HL40" s="25"/>
      <c r="HM40" s="25"/>
      <c r="HN40" s="25"/>
      <c r="HO40" s="25"/>
      <c r="HP40" s="25"/>
      <c r="HQ40" s="25"/>
      <c r="HR40" s="25"/>
      <c r="HS40" s="25"/>
      <c r="HT40" s="25"/>
      <c r="HU40" s="25"/>
      <c r="HV40" s="25"/>
      <c r="HW40" s="25"/>
      <c r="HX40" s="25"/>
      <c r="HY40" s="25"/>
      <c r="HZ40" s="25"/>
      <c r="IA40" s="25"/>
      <c r="IB40" s="25"/>
      <c r="IC40" s="25"/>
      <c r="ID40" s="25"/>
      <c r="IE40" s="25"/>
      <c r="IF40" s="25"/>
      <c r="IG40" s="25"/>
      <c r="IH40" s="25"/>
      <c r="II40" s="25"/>
      <c r="IJ40" s="25"/>
      <c r="IK40" s="25"/>
      <c r="IL40" s="25"/>
      <c r="IM40" s="25"/>
      <c r="IN40" s="25"/>
      <c r="IO40" s="25"/>
      <c r="IP40" s="25"/>
      <c r="IQ40" s="25"/>
      <c r="IR40" s="25"/>
      <c r="IS40" s="25"/>
      <c r="IT40" s="25"/>
      <c r="IU40" s="25"/>
      <c r="IV40" s="25"/>
      <c r="IW40" s="25"/>
    </row>
    <row r="41" s="28" customFormat="true" ht="35.05" hidden="false" customHeight="false" outlineLevel="0" collapsed="false">
      <c r="A41" s="33" t="n">
        <f aca="false">A40</f>
        <v>45394</v>
      </c>
      <c r="B41" s="34" t="s">
        <v>100</v>
      </c>
      <c r="C41" s="34" t="s">
        <v>30</v>
      </c>
      <c r="D41" s="36" t="s">
        <v>35</v>
      </c>
      <c r="E41" s="36" t="n">
        <v>31</v>
      </c>
      <c r="F41" s="19" t="s">
        <v>111</v>
      </c>
      <c r="G41" s="37" t="n">
        <v>0.135</v>
      </c>
      <c r="H41" s="37" t="n">
        <f aca="false">G41-I41</f>
        <v>0.073</v>
      </c>
      <c r="I41" s="37" t="n">
        <f aca="false">E41*0.002</f>
        <v>0.062</v>
      </c>
      <c r="J41" s="34" t="s">
        <v>102</v>
      </c>
      <c r="K41" s="34" t="s">
        <v>103</v>
      </c>
      <c r="L41" s="97" t="s">
        <v>104</v>
      </c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  <c r="EM41" s="25"/>
      <c r="EN41" s="25"/>
      <c r="EO41" s="25"/>
      <c r="EP41" s="25"/>
      <c r="EQ41" s="25"/>
      <c r="ER41" s="25"/>
      <c r="ES41" s="25"/>
      <c r="ET41" s="25"/>
      <c r="EU41" s="25"/>
      <c r="EV41" s="25"/>
      <c r="EW41" s="25"/>
      <c r="EX41" s="25"/>
      <c r="EY41" s="25"/>
      <c r="EZ41" s="25"/>
      <c r="FA41" s="25"/>
      <c r="FB41" s="25"/>
      <c r="FC41" s="25"/>
      <c r="FD41" s="25"/>
      <c r="FE41" s="25"/>
      <c r="FF41" s="25"/>
      <c r="FG41" s="25"/>
      <c r="FH41" s="25"/>
      <c r="FI41" s="25"/>
      <c r="FJ41" s="25"/>
      <c r="FK41" s="25"/>
      <c r="FL41" s="25"/>
      <c r="FM41" s="25"/>
      <c r="FN41" s="25"/>
      <c r="FO41" s="25"/>
      <c r="FP41" s="25"/>
      <c r="FQ41" s="25"/>
      <c r="FR41" s="25"/>
      <c r="FS41" s="25"/>
      <c r="FT41" s="25"/>
      <c r="FU41" s="25"/>
      <c r="FV41" s="25"/>
      <c r="FW41" s="25"/>
      <c r="FX41" s="25"/>
      <c r="FY41" s="25"/>
      <c r="FZ41" s="25"/>
      <c r="GA41" s="25"/>
      <c r="GB41" s="25"/>
      <c r="GC41" s="25"/>
      <c r="GD41" s="25"/>
      <c r="GE41" s="25"/>
      <c r="GF41" s="25"/>
      <c r="GG41" s="25"/>
      <c r="GH41" s="25"/>
      <c r="GI41" s="25"/>
      <c r="GJ41" s="25"/>
      <c r="GK41" s="25"/>
      <c r="GL41" s="25"/>
      <c r="GM41" s="25"/>
      <c r="GN41" s="25"/>
      <c r="GO41" s="25"/>
      <c r="GP41" s="25"/>
      <c r="GQ41" s="25"/>
      <c r="GR41" s="25"/>
      <c r="GS41" s="25"/>
      <c r="GT41" s="25"/>
      <c r="GU41" s="25"/>
      <c r="GV41" s="25"/>
      <c r="GW41" s="25"/>
      <c r="GX41" s="25"/>
      <c r="GY41" s="25"/>
      <c r="GZ41" s="25"/>
      <c r="HA41" s="25"/>
      <c r="HB41" s="25"/>
      <c r="HC41" s="25"/>
      <c r="HD41" s="25"/>
      <c r="HE41" s="25"/>
      <c r="HF41" s="25"/>
      <c r="HG41" s="25"/>
      <c r="HH41" s="25"/>
      <c r="HI41" s="25"/>
      <c r="HJ41" s="25"/>
      <c r="HK41" s="25"/>
      <c r="HL41" s="25"/>
      <c r="HM41" s="25"/>
      <c r="HN41" s="25"/>
      <c r="HO41" s="25"/>
      <c r="HP41" s="25"/>
      <c r="HQ41" s="25"/>
      <c r="HR41" s="25"/>
      <c r="HS41" s="25"/>
      <c r="HT41" s="25"/>
      <c r="HU41" s="25"/>
      <c r="HV41" s="25"/>
      <c r="HW41" s="25"/>
      <c r="HX41" s="25"/>
      <c r="HY41" s="25"/>
      <c r="HZ41" s="25"/>
      <c r="IA41" s="25"/>
      <c r="IB41" s="25"/>
      <c r="IC41" s="25"/>
      <c r="ID41" s="25"/>
      <c r="IE41" s="25"/>
      <c r="IF41" s="25"/>
      <c r="IG41" s="25"/>
      <c r="IH41" s="25"/>
      <c r="II41" s="25"/>
      <c r="IJ41" s="25"/>
      <c r="IK41" s="25"/>
      <c r="IL41" s="25"/>
      <c r="IM41" s="25"/>
      <c r="IN41" s="25"/>
      <c r="IO41" s="25"/>
      <c r="IP41" s="25"/>
      <c r="IQ41" s="25"/>
      <c r="IR41" s="25"/>
      <c r="IS41" s="25"/>
      <c r="IT41" s="25"/>
      <c r="IU41" s="25"/>
      <c r="IV41" s="25"/>
      <c r="IW41" s="25"/>
    </row>
    <row r="42" s="28" customFormat="true" ht="35.05" hidden="false" customHeight="false" outlineLevel="0" collapsed="false">
      <c r="A42" s="33" t="n">
        <f aca="false">A41</f>
        <v>45394</v>
      </c>
      <c r="B42" s="34" t="s">
        <v>100</v>
      </c>
      <c r="C42" s="40" t="s">
        <v>30</v>
      </c>
      <c r="D42" s="40" t="s">
        <v>113</v>
      </c>
      <c r="E42" s="40" t="n">
        <v>13</v>
      </c>
      <c r="F42" s="41" t="s">
        <v>111</v>
      </c>
      <c r="G42" s="37" t="n">
        <v>0.135</v>
      </c>
      <c r="H42" s="37" t="n">
        <f aca="false">G42-I42</f>
        <v>0.109</v>
      </c>
      <c r="I42" s="37" t="n">
        <f aca="false">E42*0.002</f>
        <v>0.026</v>
      </c>
      <c r="J42" s="34" t="s">
        <v>102</v>
      </c>
      <c r="K42" s="34" t="s">
        <v>103</v>
      </c>
      <c r="L42" s="97" t="s">
        <v>104</v>
      </c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  <c r="EM42" s="25"/>
      <c r="EN42" s="25"/>
      <c r="EO42" s="25"/>
      <c r="EP42" s="25"/>
      <c r="EQ42" s="25"/>
      <c r="ER42" s="25"/>
      <c r="ES42" s="25"/>
      <c r="ET42" s="25"/>
      <c r="EU42" s="25"/>
      <c r="EV42" s="25"/>
      <c r="EW42" s="25"/>
      <c r="EX42" s="25"/>
      <c r="EY42" s="25"/>
      <c r="EZ42" s="25"/>
      <c r="FA42" s="25"/>
      <c r="FB42" s="25"/>
      <c r="FC42" s="25"/>
      <c r="FD42" s="25"/>
      <c r="FE42" s="25"/>
      <c r="FF42" s="25"/>
      <c r="FG42" s="25"/>
      <c r="FH42" s="25"/>
      <c r="FI42" s="25"/>
      <c r="FJ42" s="25"/>
      <c r="FK42" s="25"/>
      <c r="FL42" s="25"/>
      <c r="FM42" s="25"/>
      <c r="FN42" s="25"/>
      <c r="FO42" s="25"/>
      <c r="FP42" s="25"/>
      <c r="FQ42" s="25"/>
      <c r="FR42" s="25"/>
      <c r="FS42" s="25"/>
      <c r="FT42" s="25"/>
      <c r="FU42" s="25"/>
      <c r="FV42" s="25"/>
      <c r="FW42" s="25"/>
      <c r="FX42" s="25"/>
      <c r="FY42" s="25"/>
      <c r="FZ42" s="25"/>
      <c r="GA42" s="25"/>
      <c r="GB42" s="25"/>
      <c r="GC42" s="25"/>
      <c r="GD42" s="25"/>
      <c r="GE42" s="25"/>
      <c r="GF42" s="25"/>
      <c r="GG42" s="25"/>
      <c r="GH42" s="25"/>
      <c r="GI42" s="25"/>
      <c r="GJ42" s="25"/>
      <c r="GK42" s="25"/>
      <c r="GL42" s="25"/>
      <c r="GM42" s="25"/>
      <c r="GN42" s="25"/>
      <c r="GO42" s="25"/>
      <c r="GP42" s="25"/>
      <c r="GQ42" s="25"/>
      <c r="GR42" s="25"/>
      <c r="GS42" s="25"/>
      <c r="GT42" s="25"/>
      <c r="GU42" s="25"/>
      <c r="GV42" s="25"/>
      <c r="GW42" s="25"/>
      <c r="GX42" s="25"/>
      <c r="GY42" s="25"/>
      <c r="GZ42" s="25"/>
      <c r="HA42" s="25"/>
      <c r="HB42" s="25"/>
      <c r="HC42" s="25"/>
      <c r="HD42" s="25"/>
      <c r="HE42" s="25"/>
      <c r="HF42" s="25"/>
      <c r="HG42" s="25"/>
      <c r="HH42" s="25"/>
      <c r="HI42" s="25"/>
      <c r="HJ42" s="25"/>
      <c r="HK42" s="25"/>
      <c r="HL42" s="25"/>
      <c r="HM42" s="25"/>
      <c r="HN42" s="25"/>
      <c r="HO42" s="25"/>
      <c r="HP42" s="25"/>
      <c r="HQ42" s="25"/>
      <c r="HR42" s="25"/>
      <c r="HS42" s="25"/>
      <c r="HT42" s="25"/>
      <c r="HU42" s="25"/>
      <c r="HV42" s="25"/>
      <c r="HW42" s="25"/>
      <c r="HX42" s="25"/>
      <c r="HY42" s="25"/>
      <c r="HZ42" s="25"/>
      <c r="IA42" s="25"/>
      <c r="IB42" s="25"/>
      <c r="IC42" s="25"/>
      <c r="ID42" s="25"/>
      <c r="IE42" s="25"/>
      <c r="IF42" s="25"/>
      <c r="IG42" s="25"/>
      <c r="IH42" s="25"/>
      <c r="II42" s="25"/>
      <c r="IJ42" s="25"/>
      <c r="IK42" s="25"/>
      <c r="IL42" s="25"/>
      <c r="IM42" s="25"/>
      <c r="IN42" s="25"/>
      <c r="IO42" s="25"/>
      <c r="IP42" s="25"/>
      <c r="IQ42" s="25"/>
      <c r="IR42" s="25"/>
      <c r="IS42" s="25"/>
      <c r="IT42" s="25"/>
      <c r="IU42" s="25"/>
      <c r="IV42" s="25"/>
      <c r="IW42" s="25"/>
    </row>
    <row r="43" s="28" customFormat="true" ht="35.05" hidden="false" customHeight="false" outlineLevel="0" collapsed="false">
      <c r="A43" s="33" t="n">
        <v>45408</v>
      </c>
      <c r="B43" s="34" t="s">
        <v>100</v>
      </c>
      <c r="C43" s="34" t="s">
        <v>30</v>
      </c>
      <c r="D43" s="35" t="s">
        <v>47</v>
      </c>
      <c r="E43" s="36" t="n">
        <v>60</v>
      </c>
      <c r="F43" s="19" t="s">
        <v>101</v>
      </c>
      <c r="G43" s="37" t="n">
        <f aca="false">E43</f>
        <v>60</v>
      </c>
      <c r="H43" s="37" t="n">
        <f aca="false">G43-I43</f>
        <v>0</v>
      </c>
      <c r="I43" s="37" t="n">
        <f aca="false">G43</f>
        <v>60</v>
      </c>
      <c r="J43" s="34" t="s">
        <v>102</v>
      </c>
      <c r="K43" s="34" t="s">
        <v>103</v>
      </c>
      <c r="L43" s="97" t="s">
        <v>104</v>
      </c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  <c r="EM43" s="25"/>
      <c r="EN43" s="25"/>
      <c r="EO43" s="25"/>
      <c r="EP43" s="25"/>
      <c r="EQ43" s="25"/>
      <c r="ER43" s="25"/>
      <c r="ES43" s="25"/>
      <c r="ET43" s="25"/>
      <c r="EU43" s="25"/>
      <c r="EV43" s="25"/>
      <c r="EW43" s="25"/>
      <c r="EX43" s="25"/>
      <c r="EY43" s="25"/>
      <c r="EZ43" s="25"/>
      <c r="FA43" s="25"/>
      <c r="FB43" s="25"/>
      <c r="FC43" s="25"/>
      <c r="FD43" s="25"/>
      <c r="FE43" s="25"/>
      <c r="FF43" s="25"/>
      <c r="FG43" s="25"/>
      <c r="FH43" s="25"/>
      <c r="FI43" s="25"/>
      <c r="FJ43" s="25"/>
      <c r="FK43" s="25"/>
      <c r="FL43" s="25"/>
      <c r="FM43" s="25"/>
      <c r="FN43" s="25"/>
      <c r="FO43" s="25"/>
      <c r="FP43" s="25"/>
      <c r="FQ43" s="25"/>
      <c r="FR43" s="25"/>
      <c r="FS43" s="25"/>
      <c r="FT43" s="25"/>
      <c r="FU43" s="25"/>
      <c r="FV43" s="25"/>
      <c r="FW43" s="25"/>
      <c r="FX43" s="25"/>
      <c r="FY43" s="25"/>
      <c r="FZ43" s="25"/>
      <c r="GA43" s="25"/>
      <c r="GB43" s="25"/>
      <c r="GC43" s="25"/>
      <c r="GD43" s="25"/>
      <c r="GE43" s="25"/>
      <c r="GF43" s="25"/>
      <c r="GG43" s="25"/>
      <c r="GH43" s="25"/>
      <c r="GI43" s="25"/>
      <c r="GJ43" s="25"/>
      <c r="GK43" s="25"/>
      <c r="GL43" s="25"/>
      <c r="GM43" s="25"/>
      <c r="GN43" s="25"/>
      <c r="GO43" s="25"/>
      <c r="GP43" s="25"/>
      <c r="GQ43" s="25"/>
      <c r="GR43" s="25"/>
      <c r="GS43" s="25"/>
      <c r="GT43" s="25"/>
      <c r="GU43" s="25"/>
      <c r="GV43" s="25"/>
      <c r="GW43" s="25"/>
      <c r="GX43" s="25"/>
      <c r="GY43" s="25"/>
      <c r="GZ43" s="25"/>
      <c r="HA43" s="25"/>
      <c r="HB43" s="25"/>
      <c r="HC43" s="25"/>
      <c r="HD43" s="25"/>
      <c r="HE43" s="25"/>
      <c r="HF43" s="25"/>
      <c r="HG43" s="25"/>
      <c r="HH43" s="25"/>
      <c r="HI43" s="25"/>
      <c r="HJ43" s="25"/>
      <c r="HK43" s="25"/>
      <c r="HL43" s="25"/>
      <c r="HM43" s="25"/>
      <c r="HN43" s="25"/>
      <c r="HO43" s="25"/>
      <c r="HP43" s="25"/>
      <c r="HQ43" s="25"/>
      <c r="HR43" s="25"/>
      <c r="HS43" s="25"/>
      <c r="HT43" s="25"/>
      <c r="HU43" s="25"/>
      <c r="HV43" s="25"/>
      <c r="HW43" s="25"/>
      <c r="HX43" s="25"/>
      <c r="HY43" s="25"/>
      <c r="HZ43" s="25"/>
      <c r="IA43" s="25"/>
      <c r="IB43" s="25"/>
      <c r="IC43" s="25"/>
      <c r="ID43" s="25"/>
      <c r="IE43" s="25"/>
      <c r="IF43" s="25"/>
      <c r="IG43" s="25"/>
      <c r="IH43" s="25"/>
      <c r="II43" s="25"/>
      <c r="IJ43" s="25"/>
      <c r="IK43" s="25"/>
      <c r="IL43" s="25"/>
      <c r="IM43" s="25"/>
      <c r="IN43" s="25"/>
      <c r="IO43" s="25"/>
      <c r="IP43" s="25"/>
      <c r="IQ43" s="25"/>
      <c r="IR43" s="25"/>
      <c r="IS43" s="25"/>
      <c r="IT43" s="25"/>
      <c r="IU43" s="25"/>
      <c r="IV43" s="25"/>
      <c r="IW43" s="25"/>
    </row>
    <row r="44" s="28" customFormat="true" ht="46.25" hidden="false" customHeight="false" outlineLevel="0" collapsed="false">
      <c r="A44" s="33" t="n">
        <f aca="false">A43</f>
        <v>45408</v>
      </c>
      <c r="B44" s="34" t="s">
        <v>105</v>
      </c>
      <c r="C44" s="34" t="s">
        <v>16</v>
      </c>
      <c r="D44" s="38" t="s">
        <v>106</v>
      </c>
      <c r="E44" s="39" t="n">
        <v>87</v>
      </c>
      <c r="F44" s="19" t="s">
        <v>107</v>
      </c>
      <c r="G44" s="37" t="n">
        <v>1</v>
      </c>
      <c r="H44" s="37" t="n">
        <f aca="false">G44-I44</f>
        <v>0.13</v>
      </c>
      <c r="I44" s="37" t="n">
        <f aca="false">E44*0.01</f>
        <v>0.87</v>
      </c>
      <c r="J44" s="34" t="s">
        <v>108</v>
      </c>
      <c r="K44" s="34" t="s">
        <v>103</v>
      </c>
      <c r="L44" s="97" t="s">
        <v>104</v>
      </c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  <c r="EM44" s="25"/>
      <c r="EN44" s="25"/>
      <c r="EO44" s="25"/>
      <c r="EP44" s="25"/>
      <c r="EQ44" s="25"/>
      <c r="ER44" s="25"/>
      <c r="ES44" s="25"/>
      <c r="ET44" s="25"/>
      <c r="EU44" s="25"/>
      <c r="EV44" s="25"/>
      <c r="EW44" s="25"/>
      <c r="EX44" s="25"/>
      <c r="EY44" s="25"/>
      <c r="EZ44" s="25"/>
      <c r="FA44" s="25"/>
      <c r="FB44" s="25"/>
      <c r="FC44" s="25"/>
      <c r="FD44" s="25"/>
      <c r="FE44" s="25"/>
      <c r="FF44" s="25"/>
      <c r="FG44" s="25"/>
      <c r="FH44" s="25"/>
      <c r="FI44" s="25"/>
      <c r="FJ44" s="25"/>
      <c r="FK44" s="25"/>
      <c r="FL44" s="25"/>
      <c r="FM44" s="25"/>
      <c r="FN44" s="25"/>
      <c r="FO44" s="25"/>
      <c r="FP44" s="25"/>
      <c r="FQ44" s="25"/>
      <c r="FR44" s="25"/>
      <c r="FS44" s="25"/>
      <c r="FT44" s="25"/>
      <c r="FU44" s="25"/>
      <c r="FV44" s="25"/>
      <c r="FW44" s="25"/>
      <c r="FX44" s="25"/>
      <c r="FY44" s="25"/>
      <c r="FZ44" s="25"/>
      <c r="GA44" s="25"/>
      <c r="GB44" s="25"/>
      <c r="GC44" s="25"/>
      <c r="GD44" s="25"/>
      <c r="GE44" s="25"/>
      <c r="GF44" s="25"/>
      <c r="GG44" s="25"/>
      <c r="GH44" s="25"/>
      <c r="GI44" s="25"/>
      <c r="GJ44" s="25"/>
      <c r="GK44" s="25"/>
      <c r="GL44" s="25"/>
      <c r="GM44" s="25"/>
      <c r="GN44" s="25"/>
      <c r="GO44" s="25"/>
      <c r="GP44" s="25"/>
      <c r="GQ44" s="25"/>
      <c r="GR44" s="25"/>
      <c r="GS44" s="25"/>
      <c r="GT44" s="25"/>
      <c r="GU44" s="25"/>
      <c r="GV44" s="25"/>
      <c r="GW44" s="25"/>
      <c r="GX44" s="25"/>
      <c r="GY44" s="25"/>
      <c r="GZ44" s="25"/>
      <c r="HA44" s="25"/>
      <c r="HB44" s="25"/>
      <c r="HC44" s="25"/>
      <c r="HD44" s="25"/>
      <c r="HE44" s="25"/>
      <c r="HF44" s="25"/>
      <c r="HG44" s="25"/>
      <c r="HH44" s="25"/>
      <c r="HI44" s="25"/>
      <c r="HJ44" s="25"/>
      <c r="HK44" s="25"/>
      <c r="HL44" s="25"/>
      <c r="HM44" s="25"/>
      <c r="HN44" s="25"/>
      <c r="HO44" s="25"/>
      <c r="HP44" s="25"/>
      <c r="HQ44" s="25"/>
      <c r="HR44" s="25"/>
      <c r="HS44" s="25"/>
      <c r="HT44" s="25"/>
      <c r="HU44" s="25"/>
      <c r="HV44" s="25"/>
      <c r="HW44" s="25"/>
      <c r="HX44" s="25"/>
      <c r="HY44" s="25"/>
      <c r="HZ44" s="25"/>
      <c r="IA44" s="25"/>
      <c r="IB44" s="25"/>
      <c r="IC44" s="25"/>
      <c r="ID44" s="25"/>
      <c r="IE44" s="25"/>
      <c r="IF44" s="25"/>
      <c r="IG44" s="25"/>
      <c r="IH44" s="25"/>
      <c r="II44" s="25"/>
      <c r="IJ44" s="25"/>
      <c r="IK44" s="25"/>
      <c r="IL44" s="25"/>
      <c r="IM44" s="25"/>
      <c r="IN44" s="25"/>
      <c r="IO44" s="25"/>
      <c r="IP44" s="25"/>
      <c r="IQ44" s="25"/>
      <c r="IR44" s="25"/>
      <c r="IS44" s="25"/>
      <c r="IT44" s="25"/>
      <c r="IU44" s="25"/>
      <c r="IV44" s="25"/>
      <c r="IW44" s="25"/>
    </row>
    <row r="45" s="28" customFormat="true" ht="46.25" hidden="false" customHeight="false" outlineLevel="0" collapsed="false">
      <c r="A45" s="33" t="n">
        <f aca="false">A44</f>
        <v>45408</v>
      </c>
      <c r="B45" s="34" t="s">
        <v>109</v>
      </c>
      <c r="C45" s="38" t="s">
        <v>13</v>
      </c>
      <c r="D45" s="38" t="s">
        <v>106</v>
      </c>
      <c r="E45" s="39" t="n">
        <v>36</v>
      </c>
      <c r="F45" s="19" t="s">
        <v>107</v>
      </c>
      <c r="G45" s="37" t="n">
        <v>0.4</v>
      </c>
      <c r="H45" s="37" t="n">
        <f aca="false">G45-I45</f>
        <v>0.04</v>
      </c>
      <c r="I45" s="37" t="n">
        <f aca="false">E45*0.01</f>
        <v>0.36</v>
      </c>
      <c r="J45" s="34" t="s">
        <v>108</v>
      </c>
      <c r="K45" s="34" t="s">
        <v>103</v>
      </c>
      <c r="L45" s="97" t="s">
        <v>104</v>
      </c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  <c r="EM45" s="25"/>
      <c r="EN45" s="25"/>
      <c r="EO45" s="25"/>
      <c r="EP45" s="25"/>
      <c r="EQ45" s="25"/>
      <c r="ER45" s="25"/>
      <c r="ES45" s="25"/>
      <c r="ET45" s="25"/>
      <c r="EU45" s="25"/>
      <c r="EV45" s="25"/>
      <c r="EW45" s="25"/>
      <c r="EX45" s="25"/>
      <c r="EY45" s="25"/>
      <c r="EZ45" s="25"/>
      <c r="FA45" s="25"/>
      <c r="FB45" s="25"/>
      <c r="FC45" s="25"/>
      <c r="FD45" s="25"/>
      <c r="FE45" s="25"/>
      <c r="FF45" s="25"/>
      <c r="FG45" s="25"/>
      <c r="FH45" s="25"/>
      <c r="FI45" s="25"/>
      <c r="FJ45" s="25"/>
      <c r="FK45" s="25"/>
      <c r="FL45" s="25"/>
      <c r="FM45" s="25"/>
      <c r="FN45" s="25"/>
      <c r="FO45" s="25"/>
      <c r="FP45" s="25"/>
      <c r="FQ45" s="25"/>
      <c r="FR45" s="25"/>
      <c r="FS45" s="25"/>
      <c r="FT45" s="25"/>
      <c r="FU45" s="25"/>
      <c r="FV45" s="25"/>
      <c r="FW45" s="25"/>
      <c r="FX45" s="25"/>
      <c r="FY45" s="25"/>
      <c r="FZ45" s="25"/>
      <c r="GA45" s="25"/>
      <c r="GB45" s="25"/>
      <c r="GC45" s="25"/>
      <c r="GD45" s="25"/>
      <c r="GE45" s="25"/>
      <c r="GF45" s="25"/>
      <c r="GG45" s="25"/>
      <c r="GH45" s="25"/>
      <c r="GI45" s="25"/>
      <c r="GJ45" s="25"/>
      <c r="GK45" s="25"/>
      <c r="GL45" s="25"/>
      <c r="GM45" s="25"/>
      <c r="GN45" s="25"/>
      <c r="GO45" s="25"/>
      <c r="GP45" s="25"/>
      <c r="GQ45" s="25"/>
      <c r="GR45" s="25"/>
      <c r="GS45" s="25"/>
      <c r="GT45" s="25"/>
      <c r="GU45" s="25"/>
      <c r="GV45" s="25"/>
      <c r="GW45" s="25"/>
      <c r="GX45" s="25"/>
      <c r="GY45" s="25"/>
      <c r="GZ45" s="25"/>
      <c r="HA45" s="25"/>
      <c r="HB45" s="25"/>
      <c r="HC45" s="25"/>
      <c r="HD45" s="25"/>
      <c r="HE45" s="25"/>
      <c r="HF45" s="25"/>
      <c r="HG45" s="25"/>
      <c r="HH45" s="25"/>
      <c r="HI45" s="25"/>
      <c r="HJ45" s="25"/>
      <c r="HK45" s="25"/>
      <c r="HL45" s="25"/>
      <c r="HM45" s="25"/>
      <c r="HN45" s="25"/>
      <c r="HO45" s="25"/>
      <c r="HP45" s="25"/>
      <c r="HQ45" s="25"/>
      <c r="HR45" s="25"/>
      <c r="HS45" s="25"/>
      <c r="HT45" s="25"/>
      <c r="HU45" s="25"/>
      <c r="HV45" s="25"/>
      <c r="HW45" s="25"/>
      <c r="HX45" s="25"/>
      <c r="HY45" s="25"/>
      <c r="HZ45" s="25"/>
      <c r="IA45" s="25"/>
      <c r="IB45" s="25"/>
      <c r="IC45" s="25"/>
      <c r="ID45" s="25"/>
      <c r="IE45" s="25"/>
      <c r="IF45" s="25"/>
      <c r="IG45" s="25"/>
      <c r="IH45" s="25"/>
      <c r="II45" s="25"/>
      <c r="IJ45" s="25"/>
      <c r="IK45" s="25"/>
      <c r="IL45" s="25"/>
      <c r="IM45" s="25"/>
      <c r="IN45" s="25"/>
      <c r="IO45" s="25"/>
      <c r="IP45" s="25"/>
      <c r="IQ45" s="25"/>
      <c r="IR45" s="25"/>
      <c r="IS45" s="25"/>
      <c r="IT45" s="25"/>
      <c r="IU45" s="25"/>
      <c r="IV45" s="25"/>
      <c r="IW45" s="25"/>
    </row>
    <row r="46" s="28" customFormat="true" ht="35.05" hidden="false" customHeight="false" outlineLevel="0" collapsed="false">
      <c r="A46" s="33" t="n">
        <f aca="false">A45</f>
        <v>45408</v>
      </c>
      <c r="B46" s="34" t="s">
        <v>110</v>
      </c>
      <c r="C46" s="34" t="s">
        <v>30</v>
      </c>
      <c r="D46" s="38" t="s">
        <v>106</v>
      </c>
      <c r="E46" s="39" t="n">
        <v>137</v>
      </c>
      <c r="F46" s="19" t="s">
        <v>111</v>
      </c>
      <c r="G46" s="37" t="n">
        <v>0.405</v>
      </c>
      <c r="H46" s="37" t="n">
        <f aca="false">G46-I46</f>
        <v>0.131</v>
      </c>
      <c r="I46" s="37" t="n">
        <f aca="false">E46*0.002</f>
        <v>0.274</v>
      </c>
      <c r="J46" s="34" t="s">
        <v>108</v>
      </c>
      <c r="K46" s="34" t="s">
        <v>103</v>
      </c>
      <c r="L46" s="97" t="s">
        <v>104</v>
      </c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  <c r="EM46" s="25"/>
      <c r="EN46" s="25"/>
      <c r="EO46" s="25"/>
      <c r="EP46" s="25"/>
      <c r="EQ46" s="25"/>
      <c r="ER46" s="25"/>
      <c r="ES46" s="25"/>
      <c r="ET46" s="25"/>
      <c r="EU46" s="25"/>
      <c r="EV46" s="25"/>
      <c r="EW46" s="25"/>
      <c r="EX46" s="25"/>
      <c r="EY46" s="25"/>
      <c r="EZ46" s="25"/>
      <c r="FA46" s="25"/>
      <c r="FB46" s="25"/>
      <c r="FC46" s="25"/>
      <c r="FD46" s="25"/>
      <c r="FE46" s="25"/>
      <c r="FF46" s="25"/>
      <c r="FG46" s="25"/>
      <c r="FH46" s="25"/>
      <c r="FI46" s="25"/>
      <c r="FJ46" s="25"/>
      <c r="FK46" s="25"/>
      <c r="FL46" s="25"/>
      <c r="FM46" s="25"/>
      <c r="FN46" s="25"/>
      <c r="FO46" s="25"/>
      <c r="FP46" s="25"/>
      <c r="FQ46" s="25"/>
      <c r="FR46" s="25"/>
      <c r="FS46" s="25"/>
      <c r="FT46" s="25"/>
      <c r="FU46" s="25"/>
      <c r="FV46" s="25"/>
      <c r="FW46" s="25"/>
      <c r="FX46" s="25"/>
      <c r="FY46" s="25"/>
      <c r="FZ46" s="25"/>
      <c r="GA46" s="25"/>
      <c r="GB46" s="25"/>
      <c r="GC46" s="25"/>
      <c r="GD46" s="25"/>
      <c r="GE46" s="25"/>
      <c r="GF46" s="25"/>
      <c r="GG46" s="25"/>
      <c r="GH46" s="25"/>
      <c r="GI46" s="25"/>
      <c r="GJ46" s="25"/>
      <c r="GK46" s="25"/>
      <c r="GL46" s="25"/>
      <c r="GM46" s="25"/>
      <c r="GN46" s="25"/>
      <c r="GO46" s="25"/>
      <c r="GP46" s="25"/>
      <c r="GQ46" s="25"/>
      <c r="GR46" s="25"/>
      <c r="GS46" s="25"/>
      <c r="GT46" s="25"/>
      <c r="GU46" s="25"/>
      <c r="GV46" s="25"/>
      <c r="GW46" s="25"/>
      <c r="GX46" s="25"/>
      <c r="GY46" s="25"/>
      <c r="GZ46" s="25"/>
      <c r="HA46" s="25"/>
      <c r="HB46" s="25"/>
      <c r="HC46" s="25"/>
      <c r="HD46" s="25"/>
      <c r="HE46" s="25"/>
      <c r="HF46" s="25"/>
      <c r="HG46" s="25"/>
      <c r="HH46" s="25"/>
      <c r="HI46" s="25"/>
      <c r="HJ46" s="25"/>
      <c r="HK46" s="25"/>
      <c r="HL46" s="25"/>
      <c r="HM46" s="25"/>
      <c r="HN46" s="25"/>
      <c r="HO46" s="25"/>
      <c r="HP46" s="25"/>
      <c r="HQ46" s="25"/>
      <c r="HR46" s="25"/>
      <c r="HS46" s="25"/>
      <c r="HT46" s="25"/>
      <c r="HU46" s="25"/>
      <c r="HV46" s="25"/>
      <c r="HW46" s="25"/>
      <c r="HX46" s="25"/>
      <c r="HY46" s="25"/>
      <c r="HZ46" s="25"/>
      <c r="IA46" s="25"/>
      <c r="IB46" s="25"/>
      <c r="IC46" s="25"/>
      <c r="ID46" s="25"/>
      <c r="IE46" s="25"/>
      <c r="IF46" s="25"/>
      <c r="IG46" s="25"/>
      <c r="IH46" s="25"/>
      <c r="II46" s="25"/>
      <c r="IJ46" s="25"/>
      <c r="IK46" s="25"/>
      <c r="IL46" s="25"/>
      <c r="IM46" s="25"/>
      <c r="IN46" s="25"/>
      <c r="IO46" s="25"/>
      <c r="IP46" s="25"/>
      <c r="IQ46" s="25"/>
      <c r="IR46" s="25"/>
      <c r="IS46" s="25"/>
      <c r="IT46" s="25"/>
      <c r="IU46" s="25"/>
      <c r="IV46" s="25"/>
      <c r="IW46" s="25"/>
    </row>
    <row r="47" s="28" customFormat="true" ht="35.05" hidden="false" customHeight="false" outlineLevel="0" collapsed="false">
      <c r="A47" s="33" t="n">
        <f aca="false">A46</f>
        <v>45408</v>
      </c>
      <c r="B47" s="34" t="s">
        <v>100</v>
      </c>
      <c r="C47" s="34" t="s">
        <v>30</v>
      </c>
      <c r="D47" s="36" t="s">
        <v>35</v>
      </c>
      <c r="E47" s="36" t="n">
        <v>31</v>
      </c>
      <c r="F47" s="19" t="s">
        <v>111</v>
      </c>
      <c r="G47" s="37" t="n">
        <v>0.135</v>
      </c>
      <c r="H47" s="37" t="n">
        <f aca="false">G47-I47</f>
        <v>0.073</v>
      </c>
      <c r="I47" s="37" t="n">
        <f aca="false">E47*0.002</f>
        <v>0.062</v>
      </c>
      <c r="J47" s="34" t="s">
        <v>102</v>
      </c>
      <c r="K47" s="34" t="s">
        <v>103</v>
      </c>
      <c r="L47" s="97" t="s">
        <v>104</v>
      </c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25"/>
      <c r="EF47" s="25"/>
      <c r="EG47" s="25"/>
      <c r="EH47" s="25"/>
      <c r="EI47" s="25"/>
      <c r="EJ47" s="25"/>
      <c r="EK47" s="25"/>
      <c r="EL47" s="25"/>
      <c r="EM47" s="25"/>
      <c r="EN47" s="25"/>
      <c r="EO47" s="25"/>
      <c r="EP47" s="25"/>
      <c r="EQ47" s="25"/>
      <c r="ER47" s="25"/>
      <c r="ES47" s="25"/>
      <c r="ET47" s="25"/>
      <c r="EU47" s="25"/>
      <c r="EV47" s="25"/>
      <c r="EW47" s="25"/>
      <c r="EX47" s="25"/>
      <c r="EY47" s="25"/>
      <c r="EZ47" s="25"/>
      <c r="FA47" s="25"/>
      <c r="FB47" s="25"/>
      <c r="FC47" s="25"/>
      <c r="FD47" s="25"/>
      <c r="FE47" s="25"/>
      <c r="FF47" s="25"/>
      <c r="FG47" s="25"/>
      <c r="FH47" s="25"/>
      <c r="FI47" s="25"/>
      <c r="FJ47" s="25"/>
      <c r="FK47" s="25"/>
      <c r="FL47" s="25"/>
      <c r="FM47" s="25"/>
      <c r="FN47" s="25"/>
      <c r="FO47" s="25"/>
      <c r="FP47" s="25"/>
      <c r="FQ47" s="25"/>
      <c r="FR47" s="25"/>
      <c r="FS47" s="25"/>
      <c r="FT47" s="25"/>
      <c r="FU47" s="25"/>
      <c r="FV47" s="25"/>
      <c r="FW47" s="25"/>
      <c r="FX47" s="25"/>
      <c r="FY47" s="25"/>
      <c r="FZ47" s="25"/>
      <c r="GA47" s="25"/>
      <c r="GB47" s="25"/>
      <c r="GC47" s="25"/>
      <c r="GD47" s="25"/>
      <c r="GE47" s="25"/>
      <c r="GF47" s="25"/>
      <c r="GG47" s="25"/>
      <c r="GH47" s="25"/>
      <c r="GI47" s="25"/>
      <c r="GJ47" s="25"/>
      <c r="GK47" s="25"/>
      <c r="GL47" s="25"/>
      <c r="GM47" s="25"/>
      <c r="GN47" s="25"/>
      <c r="GO47" s="25"/>
      <c r="GP47" s="25"/>
      <c r="GQ47" s="25"/>
      <c r="GR47" s="25"/>
      <c r="GS47" s="25"/>
      <c r="GT47" s="25"/>
      <c r="GU47" s="25"/>
      <c r="GV47" s="25"/>
      <c r="GW47" s="25"/>
      <c r="GX47" s="25"/>
      <c r="GY47" s="25"/>
      <c r="GZ47" s="25"/>
      <c r="HA47" s="25"/>
      <c r="HB47" s="25"/>
      <c r="HC47" s="25"/>
      <c r="HD47" s="25"/>
      <c r="HE47" s="25"/>
      <c r="HF47" s="25"/>
      <c r="HG47" s="25"/>
      <c r="HH47" s="25"/>
      <c r="HI47" s="25"/>
      <c r="HJ47" s="25"/>
      <c r="HK47" s="25"/>
      <c r="HL47" s="25"/>
      <c r="HM47" s="25"/>
      <c r="HN47" s="25"/>
      <c r="HO47" s="25"/>
      <c r="HP47" s="25"/>
      <c r="HQ47" s="25"/>
      <c r="HR47" s="25"/>
      <c r="HS47" s="25"/>
      <c r="HT47" s="25"/>
      <c r="HU47" s="25"/>
      <c r="HV47" s="25"/>
      <c r="HW47" s="25"/>
      <c r="HX47" s="25"/>
      <c r="HY47" s="25"/>
      <c r="HZ47" s="25"/>
      <c r="IA47" s="25"/>
      <c r="IB47" s="25"/>
      <c r="IC47" s="25"/>
      <c r="ID47" s="25"/>
      <c r="IE47" s="25"/>
      <c r="IF47" s="25"/>
      <c r="IG47" s="25"/>
      <c r="IH47" s="25"/>
      <c r="II47" s="25"/>
      <c r="IJ47" s="25"/>
      <c r="IK47" s="25"/>
      <c r="IL47" s="25"/>
      <c r="IM47" s="25"/>
      <c r="IN47" s="25"/>
      <c r="IO47" s="25"/>
      <c r="IP47" s="25"/>
      <c r="IQ47" s="25"/>
      <c r="IR47" s="25"/>
      <c r="IS47" s="25"/>
      <c r="IT47" s="25"/>
      <c r="IU47" s="25"/>
      <c r="IV47" s="25"/>
      <c r="IW47" s="25"/>
    </row>
    <row r="48" s="28" customFormat="true" ht="35.05" hidden="false" customHeight="false" outlineLevel="0" collapsed="false">
      <c r="A48" s="33" t="n">
        <f aca="false">A47</f>
        <v>45408</v>
      </c>
      <c r="B48" s="34" t="s">
        <v>100</v>
      </c>
      <c r="C48" s="40" t="s">
        <v>30</v>
      </c>
      <c r="D48" s="40" t="s">
        <v>113</v>
      </c>
      <c r="E48" s="40" t="n">
        <v>13</v>
      </c>
      <c r="F48" s="41" t="s">
        <v>111</v>
      </c>
      <c r="G48" s="37" t="n">
        <v>0.135</v>
      </c>
      <c r="H48" s="37" t="n">
        <f aca="false">G48-I48</f>
        <v>0.109</v>
      </c>
      <c r="I48" s="37" t="n">
        <f aca="false">E48*0.002</f>
        <v>0.026</v>
      </c>
      <c r="J48" s="34" t="s">
        <v>102</v>
      </c>
      <c r="K48" s="34" t="s">
        <v>103</v>
      </c>
      <c r="L48" s="97" t="s">
        <v>104</v>
      </c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  <c r="EM48" s="25"/>
      <c r="EN48" s="25"/>
      <c r="EO48" s="25"/>
      <c r="EP48" s="25"/>
      <c r="EQ48" s="25"/>
      <c r="ER48" s="25"/>
      <c r="ES48" s="25"/>
      <c r="ET48" s="25"/>
      <c r="EU48" s="25"/>
      <c r="EV48" s="25"/>
      <c r="EW48" s="25"/>
      <c r="EX48" s="25"/>
      <c r="EY48" s="25"/>
      <c r="EZ48" s="25"/>
      <c r="FA48" s="25"/>
      <c r="FB48" s="25"/>
      <c r="FC48" s="25"/>
      <c r="FD48" s="25"/>
      <c r="FE48" s="25"/>
      <c r="FF48" s="25"/>
      <c r="FG48" s="25"/>
      <c r="FH48" s="25"/>
      <c r="FI48" s="25"/>
      <c r="FJ48" s="25"/>
      <c r="FK48" s="25"/>
      <c r="FL48" s="25"/>
      <c r="FM48" s="25"/>
      <c r="FN48" s="25"/>
      <c r="FO48" s="25"/>
      <c r="FP48" s="25"/>
      <c r="FQ48" s="25"/>
      <c r="FR48" s="25"/>
      <c r="FS48" s="25"/>
      <c r="FT48" s="25"/>
      <c r="FU48" s="25"/>
      <c r="FV48" s="25"/>
      <c r="FW48" s="25"/>
      <c r="FX48" s="25"/>
      <c r="FY48" s="25"/>
      <c r="FZ48" s="25"/>
      <c r="GA48" s="25"/>
      <c r="GB48" s="25"/>
      <c r="GC48" s="25"/>
      <c r="GD48" s="25"/>
      <c r="GE48" s="25"/>
      <c r="GF48" s="25"/>
      <c r="GG48" s="25"/>
      <c r="GH48" s="25"/>
      <c r="GI48" s="25"/>
      <c r="GJ48" s="25"/>
      <c r="GK48" s="25"/>
      <c r="GL48" s="25"/>
      <c r="GM48" s="25"/>
      <c r="GN48" s="25"/>
      <c r="GO48" s="25"/>
      <c r="GP48" s="25"/>
      <c r="GQ48" s="25"/>
      <c r="GR48" s="25"/>
      <c r="GS48" s="25"/>
      <c r="GT48" s="25"/>
      <c r="GU48" s="25"/>
      <c r="GV48" s="25"/>
      <c r="GW48" s="25"/>
      <c r="GX48" s="25"/>
      <c r="GY48" s="25"/>
      <c r="GZ48" s="25"/>
      <c r="HA48" s="25"/>
      <c r="HB48" s="25"/>
      <c r="HC48" s="25"/>
      <c r="HD48" s="25"/>
      <c r="HE48" s="25"/>
      <c r="HF48" s="25"/>
      <c r="HG48" s="25"/>
      <c r="HH48" s="25"/>
      <c r="HI48" s="25"/>
      <c r="HJ48" s="25"/>
      <c r="HK48" s="25"/>
      <c r="HL48" s="25"/>
      <c r="HM48" s="25"/>
      <c r="HN48" s="25"/>
      <c r="HO48" s="25"/>
      <c r="HP48" s="25"/>
      <c r="HQ48" s="25"/>
      <c r="HR48" s="25"/>
      <c r="HS48" s="25"/>
      <c r="HT48" s="25"/>
      <c r="HU48" s="25"/>
      <c r="HV48" s="25"/>
      <c r="HW48" s="25"/>
      <c r="HX48" s="25"/>
      <c r="HY48" s="25"/>
      <c r="HZ48" s="25"/>
      <c r="IA48" s="25"/>
      <c r="IB48" s="25"/>
      <c r="IC48" s="25"/>
      <c r="ID48" s="25"/>
      <c r="IE48" s="25"/>
      <c r="IF48" s="25"/>
      <c r="IG48" s="25"/>
      <c r="IH48" s="25"/>
      <c r="II48" s="25"/>
      <c r="IJ48" s="25"/>
      <c r="IK48" s="25"/>
      <c r="IL48" s="25"/>
      <c r="IM48" s="25"/>
      <c r="IN48" s="25"/>
      <c r="IO48" s="25"/>
      <c r="IP48" s="25"/>
      <c r="IQ48" s="25"/>
      <c r="IR48" s="25"/>
      <c r="IS48" s="25"/>
      <c r="IT48" s="25"/>
      <c r="IU48" s="25"/>
      <c r="IV48" s="25"/>
      <c r="IW48" s="25"/>
    </row>
    <row r="49" s="28" customFormat="true" ht="35.05" hidden="false" customHeight="false" outlineLevel="0" collapsed="false">
      <c r="A49" s="33" t="n">
        <v>45425</v>
      </c>
      <c r="B49" s="34" t="s">
        <v>100</v>
      </c>
      <c r="C49" s="34" t="s">
        <v>30</v>
      </c>
      <c r="D49" s="35" t="s">
        <v>47</v>
      </c>
      <c r="E49" s="36" t="n">
        <v>60</v>
      </c>
      <c r="F49" s="19" t="s">
        <v>101</v>
      </c>
      <c r="G49" s="37" t="n">
        <f aca="false">E49</f>
        <v>60</v>
      </c>
      <c r="H49" s="37" t="n">
        <f aca="false">G49-I49</f>
        <v>0</v>
      </c>
      <c r="I49" s="37" t="n">
        <f aca="false">G49</f>
        <v>60</v>
      </c>
      <c r="J49" s="34" t="s">
        <v>102</v>
      </c>
      <c r="K49" s="34" t="s">
        <v>103</v>
      </c>
      <c r="L49" s="97" t="s">
        <v>104</v>
      </c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  <c r="EM49" s="25"/>
      <c r="EN49" s="25"/>
      <c r="EO49" s="25"/>
      <c r="EP49" s="25"/>
      <c r="EQ49" s="25"/>
      <c r="ER49" s="25"/>
      <c r="ES49" s="25"/>
      <c r="ET49" s="25"/>
      <c r="EU49" s="25"/>
      <c r="EV49" s="25"/>
      <c r="EW49" s="25"/>
      <c r="EX49" s="25"/>
      <c r="EY49" s="25"/>
      <c r="EZ49" s="25"/>
      <c r="FA49" s="25"/>
      <c r="FB49" s="25"/>
      <c r="FC49" s="25"/>
      <c r="FD49" s="25"/>
      <c r="FE49" s="25"/>
      <c r="FF49" s="25"/>
      <c r="FG49" s="25"/>
      <c r="FH49" s="25"/>
      <c r="FI49" s="25"/>
      <c r="FJ49" s="25"/>
      <c r="FK49" s="25"/>
      <c r="FL49" s="25"/>
      <c r="FM49" s="25"/>
      <c r="FN49" s="25"/>
      <c r="FO49" s="25"/>
      <c r="FP49" s="25"/>
      <c r="FQ49" s="25"/>
      <c r="FR49" s="25"/>
      <c r="FS49" s="25"/>
      <c r="FT49" s="25"/>
      <c r="FU49" s="25"/>
      <c r="FV49" s="25"/>
      <c r="FW49" s="25"/>
      <c r="FX49" s="25"/>
      <c r="FY49" s="25"/>
      <c r="FZ49" s="25"/>
      <c r="GA49" s="25"/>
      <c r="GB49" s="25"/>
      <c r="GC49" s="25"/>
      <c r="GD49" s="25"/>
      <c r="GE49" s="25"/>
      <c r="GF49" s="25"/>
      <c r="GG49" s="25"/>
      <c r="GH49" s="25"/>
      <c r="GI49" s="25"/>
      <c r="GJ49" s="25"/>
      <c r="GK49" s="25"/>
      <c r="GL49" s="25"/>
      <c r="GM49" s="25"/>
      <c r="GN49" s="25"/>
      <c r="GO49" s="25"/>
      <c r="GP49" s="25"/>
      <c r="GQ49" s="25"/>
      <c r="GR49" s="25"/>
      <c r="GS49" s="25"/>
      <c r="GT49" s="25"/>
      <c r="GU49" s="25"/>
      <c r="GV49" s="25"/>
      <c r="GW49" s="25"/>
      <c r="GX49" s="25"/>
      <c r="GY49" s="25"/>
      <c r="GZ49" s="25"/>
      <c r="HA49" s="25"/>
      <c r="HB49" s="25"/>
      <c r="HC49" s="25"/>
      <c r="HD49" s="25"/>
      <c r="HE49" s="25"/>
      <c r="HF49" s="25"/>
      <c r="HG49" s="25"/>
      <c r="HH49" s="25"/>
      <c r="HI49" s="25"/>
      <c r="HJ49" s="25"/>
      <c r="HK49" s="25"/>
      <c r="HL49" s="25"/>
      <c r="HM49" s="25"/>
      <c r="HN49" s="25"/>
      <c r="HO49" s="25"/>
      <c r="HP49" s="25"/>
      <c r="HQ49" s="25"/>
      <c r="HR49" s="25"/>
      <c r="HS49" s="25"/>
      <c r="HT49" s="25"/>
      <c r="HU49" s="25"/>
      <c r="HV49" s="25"/>
      <c r="HW49" s="25"/>
      <c r="HX49" s="25"/>
      <c r="HY49" s="25"/>
      <c r="HZ49" s="25"/>
      <c r="IA49" s="25"/>
      <c r="IB49" s="25"/>
      <c r="IC49" s="25"/>
      <c r="ID49" s="25"/>
      <c r="IE49" s="25"/>
      <c r="IF49" s="25"/>
      <c r="IG49" s="25"/>
      <c r="IH49" s="25"/>
      <c r="II49" s="25"/>
      <c r="IJ49" s="25"/>
      <c r="IK49" s="25"/>
      <c r="IL49" s="25"/>
      <c r="IM49" s="25"/>
      <c r="IN49" s="25"/>
      <c r="IO49" s="25"/>
      <c r="IP49" s="25"/>
      <c r="IQ49" s="25"/>
      <c r="IR49" s="25"/>
      <c r="IS49" s="25"/>
      <c r="IT49" s="25"/>
      <c r="IU49" s="25"/>
      <c r="IV49" s="25"/>
      <c r="IW49" s="25"/>
    </row>
    <row r="50" s="28" customFormat="true" ht="47" hidden="false" customHeight="true" outlineLevel="0" collapsed="false">
      <c r="A50" s="33" t="n">
        <f aca="false">A49</f>
        <v>45425</v>
      </c>
      <c r="B50" s="34" t="s">
        <v>105</v>
      </c>
      <c r="C50" s="34" t="s">
        <v>16</v>
      </c>
      <c r="D50" s="38" t="s">
        <v>106</v>
      </c>
      <c r="E50" s="39" t="n">
        <v>87</v>
      </c>
      <c r="F50" s="19" t="s">
        <v>107</v>
      </c>
      <c r="G50" s="37" t="n">
        <v>1</v>
      </c>
      <c r="H50" s="37" t="n">
        <f aca="false">G50-I50</f>
        <v>0.13</v>
      </c>
      <c r="I50" s="37" t="n">
        <f aca="false">E50*0.01</f>
        <v>0.87</v>
      </c>
      <c r="J50" s="34" t="s">
        <v>108</v>
      </c>
      <c r="K50" s="34" t="s">
        <v>103</v>
      </c>
      <c r="L50" s="97" t="s">
        <v>104</v>
      </c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  <c r="EM50" s="25"/>
      <c r="EN50" s="25"/>
      <c r="EO50" s="25"/>
      <c r="EP50" s="25"/>
      <c r="EQ50" s="25"/>
      <c r="ER50" s="25"/>
      <c r="ES50" s="25"/>
      <c r="ET50" s="25"/>
      <c r="EU50" s="25"/>
      <c r="EV50" s="25"/>
      <c r="EW50" s="25"/>
      <c r="EX50" s="25"/>
      <c r="EY50" s="25"/>
      <c r="EZ50" s="25"/>
      <c r="FA50" s="25"/>
      <c r="FB50" s="25"/>
      <c r="FC50" s="25"/>
      <c r="FD50" s="25"/>
      <c r="FE50" s="25"/>
      <c r="FF50" s="25"/>
      <c r="FG50" s="25"/>
      <c r="FH50" s="25"/>
      <c r="FI50" s="25"/>
      <c r="FJ50" s="25"/>
      <c r="FK50" s="25"/>
      <c r="FL50" s="25"/>
      <c r="FM50" s="25"/>
      <c r="FN50" s="25"/>
      <c r="FO50" s="25"/>
      <c r="FP50" s="25"/>
      <c r="FQ50" s="25"/>
      <c r="FR50" s="25"/>
      <c r="FS50" s="25"/>
      <c r="FT50" s="25"/>
      <c r="FU50" s="25"/>
      <c r="FV50" s="25"/>
      <c r="FW50" s="25"/>
      <c r="FX50" s="25"/>
      <c r="FY50" s="25"/>
      <c r="FZ50" s="25"/>
      <c r="GA50" s="25"/>
      <c r="GB50" s="25"/>
      <c r="GC50" s="25"/>
      <c r="GD50" s="25"/>
      <c r="GE50" s="25"/>
      <c r="GF50" s="25"/>
      <c r="GG50" s="25"/>
      <c r="GH50" s="25"/>
      <c r="GI50" s="25"/>
      <c r="GJ50" s="25"/>
      <c r="GK50" s="25"/>
      <c r="GL50" s="25"/>
      <c r="GM50" s="25"/>
      <c r="GN50" s="25"/>
      <c r="GO50" s="25"/>
      <c r="GP50" s="25"/>
      <c r="GQ50" s="25"/>
      <c r="GR50" s="25"/>
      <c r="GS50" s="25"/>
      <c r="GT50" s="25"/>
      <c r="GU50" s="25"/>
      <c r="GV50" s="25"/>
      <c r="GW50" s="25"/>
      <c r="GX50" s="25"/>
      <c r="GY50" s="25"/>
      <c r="GZ50" s="25"/>
      <c r="HA50" s="25"/>
      <c r="HB50" s="25"/>
      <c r="HC50" s="25"/>
      <c r="HD50" s="25"/>
      <c r="HE50" s="25"/>
      <c r="HF50" s="25"/>
      <c r="HG50" s="25"/>
      <c r="HH50" s="25"/>
      <c r="HI50" s="25"/>
      <c r="HJ50" s="25"/>
      <c r="HK50" s="25"/>
      <c r="HL50" s="25"/>
      <c r="HM50" s="25"/>
      <c r="HN50" s="25"/>
      <c r="HO50" s="25"/>
      <c r="HP50" s="25"/>
      <c r="HQ50" s="25"/>
      <c r="HR50" s="25"/>
      <c r="HS50" s="25"/>
      <c r="HT50" s="25"/>
      <c r="HU50" s="25"/>
      <c r="HV50" s="25"/>
      <c r="HW50" s="25"/>
      <c r="HX50" s="25"/>
      <c r="HY50" s="25"/>
      <c r="HZ50" s="25"/>
      <c r="IA50" s="25"/>
      <c r="IB50" s="25"/>
      <c r="IC50" s="25"/>
      <c r="ID50" s="25"/>
      <c r="IE50" s="25"/>
      <c r="IF50" s="25"/>
      <c r="IG50" s="25"/>
      <c r="IH50" s="25"/>
      <c r="II50" s="25"/>
      <c r="IJ50" s="25"/>
      <c r="IK50" s="25"/>
      <c r="IL50" s="25"/>
      <c r="IM50" s="25"/>
      <c r="IN50" s="25"/>
      <c r="IO50" s="25"/>
      <c r="IP50" s="25"/>
      <c r="IQ50" s="25"/>
      <c r="IR50" s="25"/>
      <c r="IS50" s="25"/>
      <c r="IT50" s="25"/>
      <c r="IU50" s="25"/>
      <c r="IV50" s="25"/>
      <c r="IW50" s="25"/>
    </row>
    <row r="51" s="28" customFormat="true" ht="45.5" hidden="false" customHeight="true" outlineLevel="0" collapsed="false">
      <c r="A51" s="33" t="n">
        <f aca="false">A50</f>
        <v>45425</v>
      </c>
      <c r="B51" s="34" t="s">
        <v>109</v>
      </c>
      <c r="C51" s="38" t="s">
        <v>13</v>
      </c>
      <c r="D51" s="38" t="s">
        <v>106</v>
      </c>
      <c r="E51" s="39" t="n">
        <v>36</v>
      </c>
      <c r="F51" s="19" t="s">
        <v>107</v>
      </c>
      <c r="G51" s="37" t="n">
        <v>0.4</v>
      </c>
      <c r="H51" s="37" t="n">
        <f aca="false">G51-I51</f>
        <v>0.04</v>
      </c>
      <c r="I51" s="37" t="n">
        <f aca="false">E51*0.01</f>
        <v>0.36</v>
      </c>
      <c r="J51" s="34" t="s">
        <v>108</v>
      </c>
      <c r="K51" s="34" t="s">
        <v>103</v>
      </c>
      <c r="L51" s="97" t="s">
        <v>104</v>
      </c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5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  <c r="EK51" s="25"/>
      <c r="EL51" s="25"/>
      <c r="EM51" s="25"/>
      <c r="EN51" s="25"/>
      <c r="EO51" s="25"/>
      <c r="EP51" s="25"/>
      <c r="EQ51" s="25"/>
      <c r="ER51" s="25"/>
      <c r="ES51" s="25"/>
      <c r="ET51" s="25"/>
      <c r="EU51" s="25"/>
      <c r="EV51" s="25"/>
      <c r="EW51" s="25"/>
      <c r="EX51" s="25"/>
      <c r="EY51" s="25"/>
      <c r="EZ51" s="25"/>
      <c r="FA51" s="25"/>
      <c r="FB51" s="25"/>
      <c r="FC51" s="25"/>
      <c r="FD51" s="25"/>
      <c r="FE51" s="25"/>
      <c r="FF51" s="25"/>
      <c r="FG51" s="25"/>
      <c r="FH51" s="25"/>
      <c r="FI51" s="25"/>
      <c r="FJ51" s="25"/>
      <c r="FK51" s="25"/>
      <c r="FL51" s="25"/>
      <c r="FM51" s="25"/>
      <c r="FN51" s="25"/>
      <c r="FO51" s="25"/>
      <c r="FP51" s="25"/>
      <c r="FQ51" s="25"/>
      <c r="FR51" s="25"/>
      <c r="FS51" s="25"/>
      <c r="FT51" s="25"/>
      <c r="FU51" s="25"/>
      <c r="FV51" s="25"/>
      <c r="FW51" s="25"/>
      <c r="FX51" s="25"/>
      <c r="FY51" s="25"/>
      <c r="FZ51" s="25"/>
      <c r="GA51" s="25"/>
      <c r="GB51" s="25"/>
      <c r="GC51" s="25"/>
      <c r="GD51" s="25"/>
      <c r="GE51" s="25"/>
      <c r="GF51" s="25"/>
      <c r="GG51" s="25"/>
      <c r="GH51" s="25"/>
      <c r="GI51" s="25"/>
      <c r="GJ51" s="25"/>
      <c r="GK51" s="25"/>
      <c r="GL51" s="25"/>
      <c r="GM51" s="25"/>
      <c r="GN51" s="25"/>
      <c r="GO51" s="25"/>
      <c r="GP51" s="25"/>
      <c r="GQ51" s="25"/>
      <c r="GR51" s="25"/>
      <c r="GS51" s="25"/>
      <c r="GT51" s="25"/>
      <c r="GU51" s="25"/>
      <c r="GV51" s="25"/>
      <c r="GW51" s="25"/>
      <c r="GX51" s="25"/>
      <c r="GY51" s="25"/>
      <c r="GZ51" s="25"/>
      <c r="HA51" s="25"/>
      <c r="HB51" s="25"/>
      <c r="HC51" s="25"/>
      <c r="HD51" s="25"/>
      <c r="HE51" s="25"/>
      <c r="HF51" s="25"/>
      <c r="HG51" s="25"/>
      <c r="HH51" s="25"/>
      <c r="HI51" s="25"/>
      <c r="HJ51" s="25"/>
      <c r="HK51" s="25"/>
      <c r="HL51" s="25"/>
      <c r="HM51" s="25"/>
      <c r="HN51" s="25"/>
      <c r="HO51" s="25"/>
      <c r="HP51" s="25"/>
      <c r="HQ51" s="25"/>
      <c r="HR51" s="25"/>
      <c r="HS51" s="25"/>
      <c r="HT51" s="25"/>
      <c r="HU51" s="25"/>
      <c r="HV51" s="25"/>
      <c r="HW51" s="25"/>
      <c r="HX51" s="25"/>
      <c r="HY51" s="25"/>
      <c r="HZ51" s="25"/>
      <c r="IA51" s="25"/>
      <c r="IB51" s="25"/>
      <c r="IC51" s="25"/>
      <c r="ID51" s="25"/>
      <c r="IE51" s="25"/>
      <c r="IF51" s="25"/>
      <c r="IG51" s="25"/>
      <c r="IH51" s="25"/>
      <c r="II51" s="25"/>
      <c r="IJ51" s="25"/>
      <c r="IK51" s="25"/>
      <c r="IL51" s="25"/>
      <c r="IM51" s="25"/>
      <c r="IN51" s="25"/>
      <c r="IO51" s="25"/>
      <c r="IP51" s="25"/>
      <c r="IQ51" s="25"/>
      <c r="IR51" s="25"/>
      <c r="IS51" s="25"/>
      <c r="IT51" s="25"/>
      <c r="IU51" s="25"/>
      <c r="IV51" s="25"/>
      <c r="IW51" s="25"/>
    </row>
    <row r="52" s="28" customFormat="true" ht="35.05" hidden="false" customHeight="false" outlineLevel="0" collapsed="false">
      <c r="A52" s="33" t="n">
        <f aca="false">A51</f>
        <v>45425</v>
      </c>
      <c r="B52" s="34" t="s">
        <v>110</v>
      </c>
      <c r="C52" s="34" t="s">
        <v>30</v>
      </c>
      <c r="D52" s="38" t="s">
        <v>106</v>
      </c>
      <c r="E52" s="39" t="n">
        <v>137</v>
      </c>
      <c r="F52" s="19" t="s">
        <v>111</v>
      </c>
      <c r="G52" s="37" t="n">
        <v>0.405</v>
      </c>
      <c r="H52" s="37" t="n">
        <f aca="false">G52-I52</f>
        <v>0.131</v>
      </c>
      <c r="I52" s="37" t="n">
        <f aca="false">E52*0.002</f>
        <v>0.274</v>
      </c>
      <c r="J52" s="34" t="s">
        <v>108</v>
      </c>
      <c r="K52" s="34" t="s">
        <v>103</v>
      </c>
      <c r="L52" s="97" t="s">
        <v>104</v>
      </c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  <c r="DO52" s="25"/>
      <c r="DP52" s="25"/>
      <c r="DQ52" s="25"/>
      <c r="DR52" s="25"/>
      <c r="DS52" s="25"/>
      <c r="DT52" s="25"/>
      <c r="DU52" s="25"/>
      <c r="DV52" s="25"/>
      <c r="DW52" s="25"/>
      <c r="DX52" s="25"/>
      <c r="DY52" s="25"/>
      <c r="DZ52" s="25"/>
      <c r="EA52" s="25"/>
      <c r="EB52" s="25"/>
      <c r="EC52" s="25"/>
      <c r="ED52" s="25"/>
      <c r="EE52" s="25"/>
      <c r="EF52" s="25"/>
      <c r="EG52" s="25"/>
      <c r="EH52" s="25"/>
      <c r="EI52" s="25"/>
      <c r="EJ52" s="25"/>
      <c r="EK52" s="25"/>
      <c r="EL52" s="25"/>
      <c r="EM52" s="25"/>
      <c r="EN52" s="25"/>
      <c r="EO52" s="25"/>
      <c r="EP52" s="25"/>
      <c r="EQ52" s="25"/>
      <c r="ER52" s="25"/>
      <c r="ES52" s="25"/>
      <c r="ET52" s="25"/>
      <c r="EU52" s="25"/>
      <c r="EV52" s="25"/>
      <c r="EW52" s="25"/>
      <c r="EX52" s="25"/>
      <c r="EY52" s="25"/>
      <c r="EZ52" s="25"/>
      <c r="FA52" s="25"/>
      <c r="FB52" s="25"/>
      <c r="FC52" s="25"/>
      <c r="FD52" s="25"/>
      <c r="FE52" s="25"/>
      <c r="FF52" s="25"/>
      <c r="FG52" s="25"/>
      <c r="FH52" s="25"/>
      <c r="FI52" s="25"/>
      <c r="FJ52" s="25"/>
      <c r="FK52" s="25"/>
      <c r="FL52" s="25"/>
      <c r="FM52" s="25"/>
      <c r="FN52" s="25"/>
      <c r="FO52" s="25"/>
      <c r="FP52" s="25"/>
      <c r="FQ52" s="25"/>
      <c r="FR52" s="25"/>
      <c r="FS52" s="25"/>
      <c r="FT52" s="25"/>
      <c r="FU52" s="25"/>
      <c r="FV52" s="25"/>
      <c r="FW52" s="25"/>
      <c r="FX52" s="25"/>
      <c r="FY52" s="25"/>
      <c r="FZ52" s="25"/>
      <c r="GA52" s="25"/>
      <c r="GB52" s="25"/>
      <c r="GC52" s="25"/>
      <c r="GD52" s="25"/>
      <c r="GE52" s="25"/>
      <c r="GF52" s="25"/>
      <c r="GG52" s="25"/>
      <c r="GH52" s="25"/>
      <c r="GI52" s="25"/>
      <c r="GJ52" s="25"/>
      <c r="GK52" s="25"/>
      <c r="GL52" s="25"/>
      <c r="GM52" s="25"/>
      <c r="GN52" s="25"/>
      <c r="GO52" s="25"/>
      <c r="GP52" s="25"/>
      <c r="GQ52" s="25"/>
      <c r="GR52" s="25"/>
      <c r="GS52" s="25"/>
      <c r="GT52" s="25"/>
      <c r="GU52" s="25"/>
      <c r="GV52" s="25"/>
      <c r="GW52" s="25"/>
      <c r="GX52" s="25"/>
      <c r="GY52" s="25"/>
      <c r="GZ52" s="25"/>
      <c r="HA52" s="25"/>
      <c r="HB52" s="25"/>
      <c r="HC52" s="25"/>
      <c r="HD52" s="25"/>
      <c r="HE52" s="25"/>
      <c r="HF52" s="25"/>
      <c r="HG52" s="25"/>
      <c r="HH52" s="25"/>
      <c r="HI52" s="25"/>
      <c r="HJ52" s="25"/>
      <c r="HK52" s="25"/>
      <c r="HL52" s="25"/>
      <c r="HM52" s="25"/>
      <c r="HN52" s="25"/>
      <c r="HO52" s="25"/>
      <c r="HP52" s="25"/>
      <c r="HQ52" s="25"/>
      <c r="HR52" s="25"/>
      <c r="HS52" s="25"/>
      <c r="HT52" s="25"/>
      <c r="HU52" s="25"/>
      <c r="HV52" s="25"/>
      <c r="HW52" s="25"/>
      <c r="HX52" s="25"/>
      <c r="HY52" s="25"/>
      <c r="HZ52" s="25"/>
      <c r="IA52" s="25"/>
      <c r="IB52" s="25"/>
      <c r="IC52" s="25"/>
      <c r="ID52" s="25"/>
      <c r="IE52" s="25"/>
      <c r="IF52" s="25"/>
      <c r="IG52" s="25"/>
      <c r="IH52" s="25"/>
      <c r="II52" s="25"/>
      <c r="IJ52" s="25"/>
      <c r="IK52" s="25"/>
      <c r="IL52" s="25"/>
      <c r="IM52" s="25"/>
      <c r="IN52" s="25"/>
      <c r="IO52" s="25"/>
      <c r="IP52" s="25"/>
      <c r="IQ52" s="25"/>
      <c r="IR52" s="25"/>
      <c r="IS52" s="25"/>
      <c r="IT52" s="25"/>
      <c r="IU52" s="25"/>
      <c r="IV52" s="25"/>
      <c r="IW52" s="25"/>
    </row>
    <row r="53" s="28" customFormat="true" ht="35.05" hidden="false" customHeight="false" outlineLevel="0" collapsed="false">
      <c r="A53" s="33" t="n">
        <f aca="false">A52</f>
        <v>45425</v>
      </c>
      <c r="B53" s="34" t="s">
        <v>100</v>
      </c>
      <c r="C53" s="34" t="s">
        <v>30</v>
      </c>
      <c r="D53" s="36" t="s">
        <v>35</v>
      </c>
      <c r="E53" s="36" t="n">
        <v>31</v>
      </c>
      <c r="F53" s="19" t="s">
        <v>111</v>
      </c>
      <c r="G53" s="37" t="n">
        <v>0.135</v>
      </c>
      <c r="H53" s="37" t="n">
        <f aca="false">G53-I53</f>
        <v>0.073</v>
      </c>
      <c r="I53" s="37" t="n">
        <f aca="false">E53*0.002</f>
        <v>0.062</v>
      </c>
      <c r="J53" s="34" t="s">
        <v>102</v>
      </c>
      <c r="K53" s="34" t="s">
        <v>103</v>
      </c>
      <c r="L53" s="97" t="s">
        <v>104</v>
      </c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  <c r="DJ53" s="25"/>
      <c r="DK53" s="25"/>
      <c r="DL53" s="25"/>
      <c r="DM53" s="25"/>
      <c r="DN53" s="25"/>
      <c r="DO53" s="25"/>
      <c r="DP53" s="25"/>
      <c r="DQ53" s="25"/>
      <c r="DR53" s="25"/>
      <c r="DS53" s="25"/>
      <c r="DT53" s="25"/>
      <c r="DU53" s="25"/>
      <c r="DV53" s="25"/>
      <c r="DW53" s="25"/>
      <c r="DX53" s="25"/>
      <c r="DY53" s="25"/>
      <c r="DZ53" s="25"/>
      <c r="EA53" s="25"/>
      <c r="EB53" s="25"/>
      <c r="EC53" s="25"/>
      <c r="ED53" s="25"/>
      <c r="EE53" s="25"/>
      <c r="EF53" s="25"/>
      <c r="EG53" s="25"/>
      <c r="EH53" s="25"/>
      <c r="EI53" s="25"/>
      <c r="EJ53" s="25"/>
      <c r="EK53" s="25"/>
      <c r="EL53" s="25"/>
      <c r="EM53" s="25"/>
      <c r="EN53" s="25"/>
      <c r="EO53" s="25"/>
      <c r="EP53" s="25"/>
      <c r="EQ53" s="25"/>
      <c r="ER53" s="25"/>
      <c r="ES53" s="25"/>
      <c r="ET53" s="25"/>
      <c r="EU53" s="25"/>
      <c r="EV53" s="25"/>
      <c r="EW53" s="25"/>
      <c r="EX53" s="25"/>
      <c r="EY53" s="25"/>
      <c r="EZ53" s="25"/>
      <c r="FA53" s="25"/>
      <c r="FB53" s="25"/>
      <c r="FC53" s="25"/>
      <c r="FD53" s="25"/>
      <c r="FE53" s="25"/>
      <c r="FF53" s="25"/>
      <c r="FG53" s="25"/>
      <c r="FH53" s="25"/>
      <c r="FI53" s="25"/>
      <c r="FJ53" s="25"/>
      <c r="FK53" s="25"/>
      <c r="FL53" s="25"/>
      <c r="FM53" s="25"/>
      <c r="FN53" s="25"/>
      <c r="FO53" s="25"/>
      <c r="FP53" s="25"/>
      <c r="FQ53" s="25"/>
      <c r="FR53" s="25"/>
      <c r="FS53" s="25"/>
      <c r="FT53" s="25"/>
      <c r="FU53" s="25"/>
      <c r="FV53" s="25"/>
      <c r="FW53" s="25"/>
      <c r="FX53" s="25"/>
      <c r="FY53" s="25"/>
      <c r="FZ53" s="25"/>
      <c r="GA53" s="25"/>
      <c r="GB53" s="25"/>
      <c r="GC53" s="25"/>
      <c r="GD53" s="25"/>
      <c r="GE53" s="25"/>
      <c r="GF53" s="25"/>
      <c r="GG53" s="25"/>
      <c r="GH53" s="25"/>
      <c r="GI53" s="25"/>
      <c r="GJ53" s="25"/>
      <c r="GK53" s="25"/>
      <c r="GL53" s="25"/>
      <c r="GM53" s="25"/>
      <c r="GN53" s="25"/>
      <c r="GO53" s="25"/>
      <c r="GP53" s="25"/>
      <c r="GQ53" s="25"/>
      <c r="GR53" s="25"/>
      <c r="GS53" s="25"/>
      <c r="GT53" s="25"/>
      <c r="GU53" s="25"/>
      <c r="GV53" s="25"/>
      <c r="GW53" s="25"/>
      <c r="GX53" s="25"/>
      <c r="GY53" s="25"/>
      <c r="GZ53" s="25"/>
      <c r="HA53" s="25"/>
      <c r="HB53" s="25"/>
      <c r="HC53" s="25"/>
      <c r="HD53" s="25"/>
      <c r="HE53" s="25"/>
      <c r="HF53" s="25"/>
      <c r="HG53" s="25"/>
      <c r="HH53" s="25"/>
      <c r="HI53" s="25"/>
      <c r="HJ53" s="25"/>
      <c r="HK53" s="25"/>
      <c r="HL53" s="25"/>
      <c r="HM53" s="25"/>
      <c r="HN53" s="25"/>
      <c r="HO53" s="25"/>
      <c r="HP53" s="25"/>
      <c r="HQ53" s="25"/>
      <c r="HR53" s="25"/>
      <c r="HS53" s="25"/>
      <c r="HT53" s="25"/>
      <c r="HU53" s="25"/>
      <c r="HV53" s="25"/>
      <c r="HW53" s="25"/>
      <c r="HX53" s="25"/>
      <c r="HY53" s="25"/>
      <c r="HZ53" s="25"/>
      <c r="IA53" s="25"/>
      <c r="IB53" s="25"/>
      <c r="IC53" s="25"/>
      <c r="ID53" s="25"/>
      <c r="IE53" s="25"/>
      <c r="IF53" s="25"/>
      <c r="IG53" s="25"/>
      <c r="IH53" s="25"/>
      <c r="II53" s="25"/>
      <c r="IJ53" s="25"/>
      <c r="IK53" s="25"/>
      <c r="IL53" s="25"/>
      <c r="IM53" s="25"/>
      <c r="IN53" s="25"/>
      <c r="IO53" s="25"/>
      <c r="IP53" s="25"/>
      <c r="IQ53" s="25"/>
      <c r="IR53" s="25"/>
      <c r="IS53" s="25"/>
      <c r="IT53" s="25"/>
      <c r="IU53" s="25"/>
      <c r="IV53" s="25"/>
      <c r="IW53" s="25"/>
    </row>
    <row r="54" s="28" customFormat="true" ht="35.05" hidden="false" customHeight="false" outlineLevel="0" collapsed="false">
      <c r="A54" s="33" t="n">
        <f aca="false">A53</f>
        <v>45425</v>
      </c>
      <c r="B54" s="34" t="s">
        <v>100</v>
      </c>
      <c r="C54" s="98" t="s">
        <v>30</v>
      </c>
      <c r="D54" s="40" t="s">
        <v>113</v>
      </c>
      <c r="E54" s="40" t="n">
        <v>13</v>
      </c>
      <c r="F54" s="41" t="s">
        <v>111</v>
      </c>
      <c r="G54" s="37" t="n">
        <v>0.135</v>
      </c>
      <c r="H54" s="37" t="n">
        <f aca="false">G54-I54</f>
        <v>0.109</v>
      </c>
      <c r="I54" s="37" t="n">
        <f aca="false">E54*0.002</f>
        <v>0.026</v>
      </c>
      <c r="J54" s="34" t="s">
        <v>102</v>
      </c>
      <c r="K54" s="34" t="s">
        <v>103</v>
      </c>
      <c r="L54" s="97" t="s">
        <v>104</v>
      </c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  <c r="CX54" s="25"/>
      <c r="CY54" s="25"/>
      <c r="CZ54" s="25"/>
      <c r="DA54" s="25"/>
      <c r="DB54" s="25"/>
      <c r="DC54" s="25"/>
      <c r="DD54" s="25"/>
      <c r="DE54" s="25"/>
      <c r="DF54" s="25"/>
      <c r="DG54" s="25"/>
      <c r="DH54" s="25"/>
      <c r="DI54" s="25"/>
      <c r="DJ54" s="25"/>
      <c r="DK54" s="25"/>
      <c r="DL54" s="25"/>
      <c r="DM54" s="25"/>
      <c r="DN54" s="25"/>
      <c r="DO54" s="25"/>
      <c r="DP54" s="25"/>
      <c r="DQ54" s="25"/>
      <c r="DR54" s="25"/>
      <c r="DS54" s="25"/>
      <c r="DT54" s="25"/>
      <c r="DU54" s="25"/>
      <c r="DV54" s="25"/>
      <c r="DW54" s="25"/>
      <c r="DX54" s="25"/>
      <c r="DY54" s="25"/>
      <c r="DZ54" s="25"/>
      <c r="EA54" s="25"/>
      <c r="EB54" s="25"/>
      <c r="EC54" s="25"/>
      <c r="ED54" s="25"/>
      <c r="EE54" s="25"/>
      <c r="EF54" s="25"/>
      <c r="EG54" s="25"/>
      <c r="EH54" s="25"/>
      <c r="EI54" s="25"/>
      <c r="EJ54" s="25"/>
      <c r="EK54" s="25"/>
      <c r="EL54" s="25"/>
      <c r="EM54" s="25"/>
      <c r="EN54" s="25"/>
      <c r="EO54" s="25"/>
      <c r="EP54" s="25"/>
      <c r="EQ54" s="25"/>
      <c r="ER54" s="25"/>
      <c r="ES54" s="25"/>
      <c r="ET54" s="25"/>
      <c r="EU54" s="25"/>
      <c r="EV54" s="25"/>
      <c r="EW54" s="25"/>
      <c r="EX54" s="25"/>
      <c r="EY54" s="25"/>
      <c r="EZ54" s="25"/>
      <c r="FA54" s="25"/>
      <c r="FB54" s="25"/>
      <c r="FC54" s="25"/>
      <c r="FD54" s="25"/>
      <c r="FE54" s="25"/>
      <c r="FF54" s="25"/>
      <c r="FG54" s="25"/>
      <c r="FH54" s="25"/>
      <c r="FI54" s="25"/>
      <c r="FJ54" s="25"/>
      <c r="FK54" s="25"/>
      <c r="FL54" s="25"/>
      <c r="FM54" s="25"/>
      <c r="FN54" s="25"/>
      <c r="FO54" s="25"/>
      <c r="FP54" s="25"/>
      <c r="FQ54" s="25"/>
      <c r="FR54" s="25"/>
      <c r="FS54" s="25"/>
      <c r="FT54" s="25"/>
      <c r="FU54" s="25"/>
      <c r="FV54" s="25"/>
      <c r="FW54" s="25"/>
      <c r="FX54" s="25"/>
      <c r="FY54" s="25"/>
      <c r="FZ54" s="25"/>
      <c r="GA54" s="25"/>
      <c r="GB54" s="25"/>
      <c r="GC54" s="25"/>
      <c r="GD54" s="25"/>
      <c r="GE54" s="25"/>
      <c r="GF54" s="25"/>
      <c r="GG54" s="25"/>
      <c r="GH54" s="25"/>
      <c r="GI54" s="25"/>
      <c r="GJ54" s="25"/>
      <c r="GK54" s="25"/>
      <c r="GL54" s="25"/>
      <c r="GM54" s="25"/>
      <c r="GN54" s="25"/>
      <c r="GO54" s="25"/>
      <c r="GP54" s="25"/>
      <c r="GQ54" s="25"/>
      <c r="GR54" s="25"/>
      <c r="GS54" s="25"/>
      <c r="GT54" s="25"/>
      <c r="GU54" s="25"/>
      <c r="GV54" s="25"/>
      <c r="GW54" s="25"/>
      <c r="GX54" s="25"/>
      <c r="GY54" s="25"/>
      <c r="GZ54" s="25"/>
      <c r="HA54" s="25"/>
      <c r="HB54" s="25"/>
      <c r="HC54" s="25"/>
      <c r="HD54" s="25"/>
      <c r="HE54" s="25"/>
      <c r="HF54" s="25"/>
      <c r="HG54" s="25"/>
      <c r="HH54" s="25"/>
      <c r="HI54" s="25"/>
      <c r="HJ54" s="25"/>
      <c r="HK54" s="25"/>
      <c r="HL54" s="25"/>
      <c r="HM54" s="25"/>
      <c r="HN54" s="25"/>
      <c r="HO54" s="25"/>
      <c r="HP54" s="25"/>
      <c r="HQ54" s="25"/>
      <c r="HR54" s="25"/>
      <c r="HS54" s="25"/>
      <c r="HT54" s="25"/>
      <c r="HU54" s="25"/>
      <c r="HV54" s="25"/>
      <c r="HW54" s="25"/>
      <c r="HX54" s="25"/>
      <c r="HY54" s="25"/>
      <c r="HZ54" s="25"/>
      <c r="IA54" s="25"/>
      <c r="IB54" s="25"/>
      <c r="IC54" s="25"/>
      <c r="ID54" s="25"/>
      <c r="IE54" s="25"/>
      <c r="IF54" s="25"/>
      <c r="IG54" s="25"/>
      <c r="IH54" s="25"/>
      <c r="II54" s="25"/>
      <c r="IJ54" s="25"/>
      <c r="IK54" s="25"/>
      <c r="IL54" s="25"/>
      <c r="IM54" s="25"/>
      <c r="IN54" s="25"/>
      <c r="IO54" s="25"/>
      <c r="IP54" s="25"/>
      <c r="IQ54" s="25"/>
      <c r="IR54" s="25"/>
      <c r="IS54" s="25"/>
      <c r="IT54" s="25"/>
      <c r="IU54" s="25"/>
      <c r="IV54" s="25"/>
      <c r="IW54" s="25"/>
    </row>
    <row r="55" s="28" customFormat="true" ht="35.05" hidden="false" customHeight="false" outlineLevel="0" collapsed="false">
      <c r="A55" s="33" t="n">
        <v>45439</v>
      </c>
      <c r="B55" s="34" t="s">
        <v>100</v>
      </c>
      <c r="C55" s="34" t="s">
        <v>30</v>
      </c>
      <c r="D55" s="35" t="s">
        <v>47</v>
      </c>
      <c r="E55" s="36" t="n">
        <v>60</v>
      </c>
      <c r="F55" s="19" t="s">
        <v>101</v>
      </c>
      <c r="G55" s="37" t="n">
        <f aca="false">E55</f>
        <v>60</v>
      </c>
      <c r="H55" s="37" t="n">
        <f aca="false">G55-I55</f>
        <v>0</v>
      </c>
      <c r="I55" s="37" t="n">
        <f aca="false">G55</f>
        <v>60</v>
      </c>
      <c r="J55" s="34" t="s">
        <v>102</v>
      </c>
      <c r="K55" s="34" t="s">
        <v>103</v>
      </c>
      <c r="L55" s="97" t="s">
        <v>104</v>
      </c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  <c r="DE55" s="25"/>
      <c r="DF55" s="25"/>
      <c r="DG55" s="25"/>
      <c r="DH55" s="25"/>
      <c r="DI55" s="25"/>
      <c r="DJ55" s="25"/>
      <c r="DK55" s="25"/>
      <c r="DL55" s="25"/>
      <c r="DM55" s="25"/>
      <c r="DN55" s="25"/>
      <c r="DO55" s="25"/>
      <c r="DP55" s="25"/>
      <c r="DQ55" s="25"/>
      <c r="DR55" s="25"/>
      <c r="DS55" s="25"/>
      <c r="DT55" s="25"/>
      <c r="DU55" s="25"/>
      <c r="DV55" s="25"/>
      <c r="DW55" s="25"/>
      <c r="DX55" s="25"/>
      <c r="DY55" s="25"/>
      <c r="DZ55" s="25"/>
      <c r="EA55" s="25"/>
      <c r="EB55" s="25"/>
      <c r="EC55" s="25"/>
      <c r="ED55" s="25"/>
      <c r="EE55" s="25"/>
      <c r="EF55" s="25"/>
      <c r="EG55" s="25"/>
      <c r="EH55" s="25"/>
      <c r="EI55" s="25"/>
      <c r="EJ55" s="25"/>
      <c r="EK55" s="25"/>
      <c r="EL55" s="25"/>
      <c r="EM55" s="25"/>
      <c r="EN55" s="25"/>
      <c r="EO55" s="25"/>
      <c r="EP55" s="25"/>
      <c r="EQ55" s="25"/>
      <c r="ER55" s="25"/>
      <c r="ES55" s="25"/>
      <c r="ET55" s="25"/>
      <c r="EU55" s="25"/>
      <c r="EV55" s="25"/>
      <c r="EW55" s="25"/>
      <c r="EX55" s="25"/>
      <c r="EY55" s="25"/>
      <c r="EZ55" s="25"/>
      <c r="FA55" s="25"/>
      <c r="FB55" s="25"/>
      <c r="FC55" s="25"/>
      <c r="FD55" s="25"/>
      <c r="FE55" s="25"/>
      <c r="FF55" s="25"/>
      <c r="FG55" s="25"/>
      <c r="FH55" s="25"/>
      <c r="FI55" s="25"/>
      <c r="FJ55" s="25"/>
      <c r="FK55" s="25"/>
      <c r="FL55" s="25"/>
      <c r="FM55" s="25"/>
      <c r="FN55" s="25"/>
      <c r="FO55" s="25"/>
      <c r="FP55" s="25"/>
      <c r="FQ55" s="25"/>
      <c r="FR55" s="25"/>
      <c r="FS55" s="25"/>
      <c r="FT55" s="25"/>
      <c r="FU55" s="25"/>
      <c r="FV55" s="25"/>
      <c r="FW55" s="25"/>
      <c r="FX55" s="25"/>
      <c r="FY55" s="25"/>
      <c r="FZ55" s="25"/>
      <c r="GA55" s="25"/>
      <c r="GB55" s="25"/>
      <c r="GC55" s="25"/>
      <c r="GD55" s="25"/>
      <c r="GE55" s="25"/>
      <c r="GF55" s="25"/>
      <c r="GG55" s="25"/>
      <c r="GH55" s="25"/>
      <c r="GI55" s="25"/>
      <c r="GJ55" s="25"/>
      <c r="GK55" s="25"/>
      <c r="GL55" s="25"/>
      <c r="GM55" s="25"/>
      <c r="GN55" s="25"/>
      <c r="GO55" s="25"/>
      <c r="GP55" s="25"/>
      <c r="GQ55" s="25"/>
      <c r="GR55" s="25"/>
      <c r="GS55" s="25"/>
      <c r="GT55" s="25"/>
      <c r="GU55" s="25"/>
      <c r="GV55" s="25"/>
      <c r="GW55" s="25"/>
      <c r="GX55" s="25"/>
      <c r="GY55" s="25"/>
      <c r="GZ55" s="25"/>
      <c r="HA55" s="25"/>
      <c r="HB55" s="25"/>
      <c r="HC55" s="25"/>
      <c r="HD55" s="25"/>
      <c r="HE55" s="25"/>
      <c r="HF55" s="25"/>
      <c r="HG55" s="25"/>
      <c r="HH55" s="25"/>
      <c r="HI55" s="25"/>
      <c r="HJ55" s="25"/>
      <c r="HK55" s="25"/>
      <c r="HL55" s="25"/>
      <c r="HM55" s="25"/>
      <c r="HN55" s="25"/>
      <c r="HO55" s="25"/>
      <c r="HP55" s="25"/>
      <c r="HQ55" s="25"/>
      <c r="HR55" s="25"/>
      <c r="HS55" s="25"/>
      <c r="HT55" s="25"/>
      <c r="HU55" s="25"/>
      <c r="HV55" s="25"/>
      <c r="HW55" s="25"/>
      <c r="HX55" s="25"/>
      <c r="HY55" s="25"/>
      <c r="HZ55" s="25"/>
      <c r="IA55" s="25"/>
      <c r="IB55" s="25"/>
      <c r="IC55" s="25"/>
      <c r="ID55" s="25"/>
      <c r="IE55" s="25"/>
      <c r="IF55" s="25"/>
      <c r="IG55" s="25"/>
      <c r="IH55" s="25"/>
      <c r="II55" s="25"/>
      <c r="IJ55" s="25"/>
      <c r="IK55" s="25"/>
      <c r="IL55" s="25"/>
      <c r="IM55" s="25"/>
      <c r="IN55" s="25"/>
      <c r="IO55" s="25"/>
      <c r="IP55" s="25"/>
      <c r="IQ55" s="25"/>
      <c r="IR55" s="25"/>
      <c r="IS55" s="25"/>
      <c r="IT55" s="25"/>
      <c r="IU55" s="25"/>
      <c r="IV55" s="25"/>
      <c r="IW55" s="25"/>
    </row>
    <row r="56" s="28" customFormat="true" ht="48.5" hidden="false" customHeight="true" outlineLevel="0" collapsed="false">
      <c r="A56" s="33" t="n">
        <f aca="false">A55</f>
        <v>45439</v>
      </c>
      <c r="B56" s="34" t="s">
        <v>105</v>
      </c>
      <c r="C56" s="34" t="s">
        <v>16</v>
      </c>
      <c r="D56" s="38" t="s">
        <v>106</v>
      </c>
      <c r="E56" s="39" t="n">
        <v>87</v>
      </c>
      <c r="F56" s="19" t="s">
        <v>107</v>
      </c>
      <c r="G56" s="37" t="n">
        <v>1</v>
      </c>
      <c r="H56" s="37" t="n">
        <f aca="false">G56-I56</f>
        <v>0.13</v>
      </c>
      <c r="I56" s="37" t="n">
        <f aca="false">E56*0.01</f>
        <v>0.87</v>
      </c>
      <c r="J56" s="34" t="s">
        <v>108</v>
      </c>
      <c r="K56" s="34" t="s">
        <v>103</v>
      </c>
      <c r="L56" s="97" t="s">
        <v>104</v>
      </c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  <c r="DJ56" s="25"/>
      <c r="DK56" s="25"/>
      <c r="DL56" s="25"/>
      <c r="DM56" s="25"/>
      <c r="DN56" s="25"/>
      <c r="DO56" s="25"/>
      <c r="DP56" s="25"/>
      <c r="DQ56" s="25"/>
      <c r="DR56" s="25"/>
      <c r="DS56" s="25"/>
      <c r="DT56" s="25"/>
      <c r="DU56" s="25"/>
      <c r="DV56" s="25"/>
      <c r="DW56" s="25"/>
      <c r="DX56" s="25"/>
      <c r="DY56" s="25"/>
      <c r="DZ56" s="25"/>
      <c r="EA56" s="25"/>
      <c r="EB56" s="25"/>
      <c r="EC56" s="25"/>
      <c r="ED56" s="25"/>
      <c r="EE56" s="25"/>
      <c r="EF56" s="25"/>
      <c r="EG56" s="25"/>
      <c r="EH56" s="25"/>
      <c r="EI56" s="25"/>
      <c r="EJ56" s="25"/>
      <c r="EK56" s="25"/>
      <c r="EL56" s="25"/>
      <c r="EM56" s="25"/>
      <c r="EN56" s="25"/>
      <c r="EO56" s="25"/>
      <c r="EP56" s="25"/>
      <c r="EQ56" s="25"/>
      <c r="ER56" s="25"/>
      <c r="ES56" s="25"/>
      <c r="ET56" s="25"/>
      <c r="EU56" s="25"/>
      <c r="EV56" s="25"/>
      <c r="EW56" s="25"/>
      <c r="EX56" s="25"/>
      <c r="EY56" s="25"/>
      <c r="EZ56" s="25"/>
      <c r="FA56" s="25"/>
      <c r="FB56" s="25"/>
      <c r="FC56" s="25"/>
      <c r="FD56" s="25"/>
      <c r="FE56" s="25"/>
      <c r="FF56" s="25"/>
      <c r="FG56" s="25"/>
      <c r="FH56" s="25"/>
      <c r="FI56" s="25"/>
      <c r="FJ56" s="25"/>
      <c r="FK56" s="25"/>
      <c r="FL56" s="25"/>
      <c r="FM56" s="25"/>
      <c r="FN56" s="25"/>
      <c r="FO56" s="25"/>
      <c r="FP56" s="25"/>
      <c r="FQ56" s="25"/>
      <c r="FR56" s="25"/>
      <c r="FS56" s="25"/>
      <c r="FT56" s="25"/>
      <c r="FU56" s="25"/>
      <c r="FV56" s="25"/>
      <c r="FW56" s="25"/>
      <c r="FX56" s="25"/>
      <c r="FY56" s="25"/>
      <c r="FZ56" s="25"/>
      <c r="GA56" s="25"/>
      <c r="GB56" s="25"/>
      <c r="GC56" s="25"/>
      <c r="GD56" s="25"/>
      <c r="GE56" s="25"/>
      <c r="GF56" s="25"/>
      <c r="GG56" s="25"/>
      <c r="GH56" s="25"/>
      <c r="GI56" s="25"/>
      <c r="GJ56" s="25"/>
      <c r="GK56" s="25"/>
      <c r="GL56" s="25"/>
      <c r="GM56" s="25"/>
      <c r="GN56" s="25"/>
      <c r="GO56" s="25"/>
      <c r="GP56" s="25"/>
      <c r="GQ56" s="25"/>
      <c r="GR56" s="25"/>
      <c r="GS56" s="25"/>
      <c r="GT56" s="25"/>
      <c r="GU56" s="25"/>
      <c r="GV56" s="25"/>
      <c r="GW56" s="25"/>
      <c r="GX56" s="25"/>
      <c r="GY56" s="25"/>
      <c r="GZ56" s="25"/>
      <c r="HA56" s="25"/>
      <c r="HB56" s="25"/>
      <c r="HC56" s="25"/>
      <c r="HD56" s="25"/>
      <c r="HE56" s="25"/>
      <c r="HF56" s="25"/>
      <c r="HG56" s="25"/>
      <c r="HH56" s="25"/>
      <c r="HI56" s="25"/>
      <c r="HJ56" s="25"/>
      <c r="HK56" s="25"/>
      <c r="HL56" s="25"/>
      <c r="HM56" s="25"/>
      <c r="HN56" s="25"/>
      <c r="HO56" s="25"/>
      <c r="HP56" s="25"/>
      <c r="HQ56" s="25"/>
      <c r="HR56" s="25"/>
      <c r="HS56" s="25"/>
      <c r="HT56" s="25"/>
      <c r="HU56" s="25"/>
      <c r="HV56" s="25"/>
      <c r="HW56" s="25"/>
      <c r="HX56" s="25"/>
      <c r="HY56" s="25"/>
      <c r="HZ56" s="25"/>
      <c r="IA56" s="25"/>
      <c r="IB56" s="25"/>
      <c r="IC56" s="25"/>
      <c r="ID56" s="25"/>
      <c r="IE56" s="25"/>
      <c r="IF56" s="25"/>
      <c r="IG56" s="25"/>
      <c r="IH56" s="25"/>
      <c r="II56" s="25"/>
      <c r="IJ56" s="25"/>
      <c r="IK56" s="25"/>
      <c r="IL56" s="25"/>
      <c r="IM56" s="25"/>
      <c r="IN56" s="25"/>
      <c r="IO56" s="25"/>
      <c r="IP56" s="25"/>
      <c r="IQ56" s="25"/>
      <c r="IR56" s="25"/>
      <c r="IS56" s="25"/>
      <c r="IT56" s="25"/>
      <c r="IU56" s="25"/>
      <c r="IV56" s="25"/>
      <c r="IW56" s="25"/>
    </row>
    <row r="57" s="28" customFormat="true" ht="45.5" hidden="false" customHeight="true" outlineLevel="0" collapsed="false">
      <c r="A57" s="33" t="n">
        <f aca="false">A56</f>
        <v>45439</v>
      </c>
      <c r="B57" s="34" t="s">
        <v>109</v>
      </c>
      <c r="C57" s="38" t="s">
        <v>13</v>
      </c>
      <c r="D57" s="38" t="s">
        <v>106</v>
      </c>
      <c r="E57" s="39" t="n">
        <v>36</v>
      </c>
      <c r="F57" s="19" t="s">
        <v>107</v>
      </c>
      <c r="G57" s="37" t="n">
        <v>0.4</v>
      </c>
      <c r="H57" s="37" t="n">
        <f aca="false">G57-I57</f>
        <v>0.04</v>
      </c>
      <c r="I57" s="37" t="n">
        <f aca="false">E57*0.01</f>
        <v>0.36</v>
      </c>
      <c r="J57" s="34" t="s">
        <v>108</v>
      </c>
      <c r="K57" s="34" t="s">
        <v>103</v>
      </c>
      <c r="L57" s="97" t="s">
        <v>104</v>
      </c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  <c r="DV57" s="25"/>
      <c r="DW57" s="25"/>
      <c r="DX57" s="25"/>
      <c r="DY57" s="25"/>
      <c r="DZ57" s="25"/>
      <c r="EA57" s="25"/>
      <c r="EB57" s="25"/>
      <c r="EC57" s="25"/>
      <c r="ED57" s="25"/>
      <c r="EE57" s="25"/>
      <c r="EF57" s="25"/>
      <c r="EG57" s="25"/>
      <c r="EH57" s="25"/>
      <c r="EI57" s="25"/>
      <c r="EJ57" s="25"/>
      <c r="EK57" s="25"/>
      <c r="EL57" s="25"/>
      <c r="EM57" s="25"/>
      <c r="EN57" s="25"/>
      <c r="EO57" s="25"/>
      <c r="EP57" s="25"/>
      <c r="EQ57" s="25"/>
      <c r="ER57" s="25"/>
      <c r="ES57" s="25"/>
      <c r="ET57" s="25"/>
      <c r="EU57" s="25"/>
      <c r="EV57" s="25"/>
      <c r="EW57" s="25"/>
      <c r="EX57" s="25"/>
      <c r="EY57" s="25"/>
      <c r="EZ57" s="25"/>
      <c r="FA57" s="25"/>
      <c r="FB57" s="25"/>
      <c r="FC57" s="25"/>
      <c r="FD57" s="25"/>
      <c r="FE57" s="25"/>
      <c r="FF57" s="25"/>
      <c r="FG57" s="25"/>
      <c r="FH57" s="25"/>
      <c r="FI57" s="25"/>
      <c r="FJ57" s="25"/>
      <c r="FK57" s="25"/>
      <c r="FL57" s="25"/>
      <c r="FM57" s="25"/>
      <c r="FN57" s="25"/>
      <c r="FO57" s="25"/>
      <c r="FP57" s="25"/>
      <c r="FQ57" s="25"/>
      <c r="FR57" s="25"/>
      <c r="FS57" s="25"/>
      <c r="FT57" s="25"/>
      <c r="FU57" s="25"/>
      <c r="FV57" s="25"/>
      <c r="FW57" s="25"/>
      <c r="FX57" s="25"/>
      <c r="FY57" s="25"/>
      <c r="FZ57" s="25"/>
      <c r="GA57" s="25"/>
      <c r="GB57" s="25"/>
      <c r="GC57" s="25"/>
      <c r="GD57" s="25"/>
      <c r="GE57" s="25"/>
      <c r="GF57" s="25"/>
      <c r="GG57" s="25"/>
      <c r="GH57" s="25"/>
      <c r="GI57" s="25"/>
      <c r="GJ57" s="25"/>
      <c r="GK57" s="25"/>
      <c r="GL57" s="25"/>
      <c r="GM57" s="25"/>
      <c r="GN57" s="25"/>
      <c r="GO57" s="25"/>
      <c r="GP57" s="25"/>
      <c r="GQ57" s="25"/>
      <c r="GR57" s="25"/>
      <c r="GS57" s="25"/>
      <c r="GT57" s="25"/>
      <c r="GU57" s="25"/>
      <c r="GV57" s="25"/>
      <c r="GW57" s="25"/>
      <c r="GX57" s="25"/>
      <c r="GY57" s="25"/>
      <c r="GZ57" s="25"/>
      <c r="HA57" s="25"/>
      <c r="HB57" s="25"/>
      <c r="HC57" s="25"/>
      <c r="HD57" s="25"/>
      <c r="HE57" s="25"/>
      <c r="HF57" s="25"/>
      <c r="HG57" s="25"/>
      <c r="HH57" s="25"/>
      <c r="HI57" s="25"/>
      <c r="HJ57" s="25"/>
      <c r="HK57" s="25"/>
      <c r="HL57" s="25"/>
      <c r="HM57" s="25"/>
      <c r="HN57" s="25"/>
      <c r="HO57" s="25"/>
      <c r="HP57" s="25"/>
      <c r="HQ57" s="25"/>
      <c r="HR57" s="25"/>
      <c r="HS57" s="25"/>
      <c r="HT57" s="25"/>
      <c r="HU57" s="25"/>
      <c r="HV57" s="25"/>
      <c r="HW57" s="25"/>
      <c r="HX57" s="25"/>
      <c r="HY57" s="25"/>
      <c r="HZ57" s="25"/>
      <c r="IA57" s="25"/>
      <c r="IB57" s="25"/>
      <c r="IC57" s="25"/>
      <c r="ID57" s="25"/>
      <c r="IE57" s="25"/>
      <c r="IF57" s="25"/>
      <c r="IG57" s="25"/>
      <c r="IH57" s="25"/>
      <c r="II57" s="25"/>
      <c r="IJ57" s="25"/>
      <c r="IK57" s="25"/>
      <c r="IL57" s="25"/>
      <c r="IM57" s="25"/>
      <c r="IN57" s="25"/>
      <c r="IO57" s="25"/>
      <c r="IP57" s="25"/>
      <c r="IQ57" s="25"/>
      <c r="IR57" s="25"/>
      <c r="IS57" s="25"/>
      <c r="IT57" s="25"/>
      <c r="IU57" s="25"/>
      <c r="IV57" s="25"/>
      <c r="IW57" s="25"/>
    </row>
    <row r="58" s="28" customFormat="true" ht="35.05" hidden="false" customHeight="false" outlineLevel="0" collapsed="false">
      <c r="A58" s="33" t="n">
        <f aca="false">A57</f>
        <v>45439</v>
      </c>
      <c r="B58" s="34" t="s">
        <v>110</v>
      </c>
      <c r="C58" s="34" t="s">
        <v>30</v>
      </c>
      <c r="D58" s="38" t="s">
        <v>106</v>
      </c>
      <c r="E58" s="39" t="n">
        <v>137</v>
      </c>
      <c r="F58" s="19" t="s">
        <v>111</v>
      </c>
      <c r="G58" s="37" t="n">
        <v>0.405</v>
      </c>
      <c r="H58" s="37" t="n">
        <f aca="false">G58-I58</f>
        <v>0.131</v>
      </c>
      <c r="I58" s="37" t="n">
        <f aca="false">E58*0.002</f>
        <v>0.274</v>
      </c>
      <c r="J58" s="34" t="s">
        <v>108</v>
      </c>
      <c r="K58" s="34" t="s">
        <v>103</v>
      </c>
      <c r="L58" s="97" t="s">
        <v>104</v>
      </c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  <c r="DJ58" s="25"/>
      <c r="DK58" s="25"/>
      <c r="DL58" s="25"/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  <c r="EC58" s="25"/>
      <c r="ED58" s="25"/>
      <c r="EE58" s="25"/>
      <c r="EF58" s="25"/>
      <c r="EG58" s="25"/>
      <c r="EH58" s="25"/>
      <c r="EI58" s="25"/>
      <c r="EJ58" s="25"/>
      <c r="EK58" s="25"/>
      <c r="EL58" s="25"/>
      <c r="EM58" s="25"/>
      <c r="EN58" s="25"/>
      <c r="EO58" s="25"/>
      <c r="EP58" s="25"/>
      <c r="EQ58" s="25"/>
      <c r="ER58" s="25"/>
      <c r="ES58" s="25"/>
      <c r="ET58" s="25"/>
      <c r="EU58" s="25"/>
      <c r="EV58" s="25"/>
      <c r="EW58" s="25"/>
      <c r="EX58" s="25"/>
      <c r="EY58" s="25"/>
      <c r="EZ58" s="25"/>
      <c r="FA58" s="25"/>
      <c r="FB58" s="25"/>
      <c r="FC58" s="25"/>
      <c r="FD58" s="25"/>
      <c r="FE58" s="25"/>
      <c r="FF58" s="25"/>
      <c r="FG58" s="25"/>
      <c r="FH58" s="25"/>
      <c r="FI58" s="25"/>
      <c r="FJ58" s="25"/>
      <c r="FK58" s="25"/>
      <c r="FL58" s="25"/>
      <c r="FM58" s="25"/>
      <c r="FN58" s="25"/>
      <c r="FO58" s="25"/>
      <c r="FP58" s="25"/>
      <c r="FQ58" s="25"/>
      <c r="FR58" s="25"/>
      <c r="FS58" s="25"/>
      <c r="FT58" s="25"/>
      <c r="FU58" s="25"/>
      <c r="FV58" s="25"/>
      <c r="FW58" s="25"/>
      <c r="FX58" s="25"/>
      <c r="FY58" s="25"/>
      <c r="FZ58" s="25"/>
      <c r="GA58" s="25"/>
      <c r="GB58" s="25"/>
      <c r="GC58" s="25"/>
      <c r="GD58" s="25"/>
      <c r="GE58" s="25"/>
      <c r="GF58" s="25"/>
      <c r="GG58" s="25"/>
      <c r="GH58" s="25"/>
      <c r="GI58" s="25"/>
      <c r="GJ58" s="25"/>
      <c r="GK58" s="25"/>
      <c r="GL58" s="25"/>
      <c r="GM58" s="25"/>
      <c r="GN58" s="25"/>
      <c r="GO58" s="25"/>
      <c r="GP58" s="25"/>
      <c r="GQ58" s="25"/>
      <c r="GR58" s="25"/>
      <c r="GS58" s="25"/>
      <c r="GT58" s="25"/>
      <c r="GU58" s="25"/>
      <c r="GV58" s="25"/>
      <c r="GW58" s="25"/>
      <c r="GX58" s="25"/>
      <c r="GY58" s="25"/>
      <c r="GZ58" s="25"/>
      <c r="HA58" s="25"/>
      <c r="HB58" s="25"/>
      <c r="HC58" s="25"/>
      <c r="HD58" s="25"/>
      <c r="HE58" s="25"/>
      <c r="HF58" s="25"/>
      <c r="HG58" s="25"/>
      <c r="HH58" s="25"/>
      <c r="HI58" s="25"/>
      <c r="HJ58" s="25"/>
      <c r="HK58" s="25"/>
      <c r="HL58" s="25"/>
      <c r="HM58" s="25"/>
      <c r="HN58" s="25"/>
      <c r="HO58" s="25"/>
      <c r="HP58" s="25"/>
      <c r="HQ58" s="25"/>
      <c r="HR58" s="25"/>
      <c r="HS58" s="25"/>
      <c r="HT58" s="25"/>
      <c r="HU58" s="25"/>
      <c r="HV58" s="25"/>
      <c r="HW58" s="25"/>
      <c r="HX58" s="25"/>
      <c r="HY58" s="25"/>
      <c r="HZ58" s="25"/>
      <c r="IA58" s="25"/>
      <c r="IB58" s="25"/>
      <c r="IC58" s="25"/>
      <c r="ID58" s="25"/>
      <c r="IE58" s="25"/>
      <c r="IF58" s="25"/>
      <c r="IG58" s="25"/>
      <c r="IH58" s="25"/>
      <c r="II58" s="25"/>
      <c r="IJ58" s="25"/>
      <c r="IK58" s="25"/>
      <c r="IL58" s="25"/>
      <c r="IM58" s="25"/>
      <c r="IN58" s="25"/>
      <c r="IO58" s="25"/>
      <c r="IP58" s="25"/>
      <c r="IQ58" s="25"/>
      <c r="IR58" s="25"/>
      <c r="IS58" s="25"/>
      <c r="IT58" s="25"/>
      <c r="IU58" s="25"/>
      <c r="IV58" s="25"/>
      <c r="IW58" s="25"/>
    </row>
    <row r="59" s="28" customFormat="true" ht="35.05" hidden="false" customHeight="false" outlineLevel="0" collapsed="false">
      <c r="A59" s="33" t="n">
        <f aca="false">A58</f>
        <v>45439</v>
      </c>
      <c r="B59" s="34" t="s">
        <v>100</v>
      </c>
      <c r="C59" s="34" t="s">
        <v>30</v>
      </c>
      <c r="D59" s="36" t="s">
        <v>35</v>
      </c>
      <c r="E59" s="36" t="n">
        <v>31</v>
      </c>
      <c r="F59" s="19" t="s">
        <v>111</v>
      </c>
      <c r="G59" s="37" t="n">
        <v>0.135</v>
      </c>
      <c r="H59" s="37" t="n">
        <f aca="false">G59-I59</f>
        <v>0.073</v>
      </c>
      <c r="I59" s="37" t="n">
        <f aca="false">E59*0.002</f>
        <v>0.062</v>
      </c>
      <c r="J59" s="34" t="s">
        <v>102</v>
      </c>
      <c r="K59" s="34" t="s">
        <v>103</v>
      </c>
      <c r="L59" s="97" t="s">
        <v>104</v>
      </c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25"/>
      <c r="EI59" s="25"/>
      <c r="EJ59" s="25"/>
      <c r="EK59" s="25"/>
      <c r="EL59" s="25"/>
      <c r="EM59" s="25"/>
      <c r="EN59" s="25"/>
      <c r="EO59" s="25"/>
      <c r="EP59" s="25"/>
      <c r="EQ59" s="25"/>
      <c r="ER59" s="25"/>
      <c r="ES59" s="25"/>
      <c r="ET59" s="25"/>
      <c r="EU59" s="25"/>
      <c r="EV59" s="25"/>
      <c r="EW59" s="25"/>
      <c r="EX59" s="25"/>
      <c r="EY59" s="25"/>
      <c r="EZ59" s="25"/>
      <c r="FA59" s="25"/>
      <c r="FB59" s="25"/>
      <c r="FC59" s="25"/>
      <c r="FD59" s="25"/>
      <c r="FE59" s="25"/>
      <c r="FF59" s="25"/>
      <c r="FG59" s="25"/>
      <c r="FH59" s="25"/>
      <c r="FI59" s="25"/>
      <c r="FJ59" s="25"/>
      <c r="FK59" s="25"/>
      <c r="FL59" s="25"/>
      <c r="FM59" s="25"/>
      <c r="FN59" s="25"/>
      <c r="FO59" s="25"/>
      <c r="FP59" s="25"/>
      <c r="FQ59" s="25"/>
      <c r="FR59" s="25"/>
      <c r="FS59" s="25"/>
      <c r="FT59" s="25"/>
      <c r="FU59" s="25"/>
      <c r="FV59" s="25"/>
      <c r="FW59" s="25"/>
      <c r="FX59" s="25"/>
      <c r="FY59" s="25"/>
      <c r="FZ59" s="25"/>
      <c r="GA59" s="25"/>
      <c r="GB59" s="25"/>
      <c r="GC59" s="25"/>
      <c r="GD59" s="25"/>
      <c r="GE59" s="25"/>
      <c r="GF59" s="25"/>
      <c r="GG59" s="25"/>
      <c r="GH59" s="25"/>
      <c r="GI59" s="25"/>
      <c r="GJ59" s="25"/>
      <c r="GK59" s="25"/>
      <c r="GL59" s="25"/>
      <c r="GM59" s="25"/>
      <c r="GN59" s="25"/>
      <c r="GO59" s="25"/>
      <c r="GP59" s="25"/>
      <c r="GQ59" s="25"/>
      <c r="GR59" s="25"/>
      <c r="GS59" s="25"/>
      <c r="GT59" s="25"/>
      <c r="GU59" s="25"/>
      <c r="GV59" s="25"/>
      <c r="GW59" s="25"/>
      <c r="GX59" s="25"/>
      <c r="GY59" s="25"/>
      <c r="GZ59" s="25"/>
      <c r="HA59" s="25"/>
      <c r="HB59" s="25"/>
      <c r="HC59" s="25"/>
      <c r="HD59" s="25"/>
      <c r="HE59" s="25"/>
      <c r="HF59" s="25"/>
      <c r="HG59" s="25"/>
      <c r="HH59" s="25"/>
      <c r="HI59" s="25"/>
      <c r="HJ59" s="25"/>
      <c r="HK59" s="25"/>
      <c r="HL59" s="25"/>
      <c r="HM59" s="25"/>
      <c r="HN59" s="25"/>
      <c r="HO59" s="25"/>
      <c r="HP59" s="25"/>
      <c r="HQ59" s="25"/>
      <c r="HR59" s="25"/>
      <c r="HS59" s="25"/>
      <c r="HT59" s="25"/>
      <c r="HU59" s="25"/>
      <c r="HV59" s="25"/>
      <c r="HW59" s="25"/>
      <c r="HX59" s="25"/>
      <c r="HY59" s="25"/>
      <c r="HZ59" s="25"/>
      <c r="IA59" s="25"/>
      <c r="IB59" s="25"/>
      <c r="IC59" s="25"/>
      <c r="ID59" s="25"/>
      <c r="IE59" s="25"/>
      <c r="IF59" s="25"/>
      <c r="IG59" s="25"/>
      <c r="IH59" s="25"/>
      <c r="II59" s="25"/>
      <c r="IJ59" s="25"/>
      <c r="IK59" s="25"/>
      <c r="IL59" s="25"/>
      <c r="IM59" s="25"/>
      <c r="IN59" s="25"/>
      <c r="IO59" s="25"/>
      <c r="IP59" s="25"/>
      <c r="IQ59" s="25"/>
      <c r="IR59" s="25"/>
      <c r="IS59" s="25"/>
      <c r="IT59" s="25"/>
      <c r="IU59" s="25"/>
      <c r="IV59" s="25"/>
      <c r="IW59" s="25"/>
    </row>
    <row r="60" s="28" customFormat="true" ht="35.05" hidden="false" customHeight="false" outlineLevel="0" collapsed="false">
      <c r="A60" s="33" t="n">
        <f aca="false">A59</f>
        <v>45439</v>
      </c>
      <c r="B60" s="34" t="s">
        <v>100</v>
      </c>
      <c r="C60" s="40" t="s">
        <v>30</v>
      </c>
      <c r="D60" s="40" t="s">
        <v>113</v>
      </c>
      <c r="E60" s="40" t="n">
        <v>13</v>
      </c>
      <c r="F60" s="41" t="s">
        <v>111</v>
      </c>
      <c r="G60" s="37" t="n">
        <v>0.135</v>
      </c>
      <c r="H60" s="37" t="n">
        <f aca="false">G60-I60</f>
        <v>0.109</v>
      </c>
      <c r="I60" s="37" t="n">
        <f aca="false">E60*0.002</f>
        <v>0.026</v>
      </c>
      <c r="J60" s="34" t="s">
        <v>102</v>
      </c>
      <c r="K60" s="34" t="s">
        <v>103</v>
      </c>
      <c r="L60" s="97" t="s">
        <v>104</v>
      </c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/>
      <c r="DH60" s="25"/>
      <c r="DI60" s="25"/>
      <c r="DJ60" s="25"/>
      <c r="DK60" s="25"/>
      <c r="DL60" s="25"/>
      <c r="DM60" s="25"/>
      <c r="DN60" s="25"/>
      <c r="DO60" s="25"/>
      <c r="DP60" s="25"/>
      <c r="DQ60" s="25"/>
      <c r="DR60" s="25"/>
      <c r="DS60" s="25"/>
      <c r="DT60" s="25"/>
      <c r="DU60" s="25"/>
      <c r="DV60" s="25"/>
      <c r="DW60" s="25"/>
      <c r="DX60" s="25"/>
      <c r="DY60" s="25"/>
      <c r="DZ60" s="25"/>
      <c r="EA60" s="25"/>
      <c r="EB60" s="25"/>
      <c r="EC60" s="25"/>
      <c r="ED60" s="25"/>
      <c r="EE60" s="25"/>
      <c r="EF60" s="25"/>
      <c r="EG60" s="25"/>
      <c r="EH60" s="25"/>
      <c r="EI60" s="25"/>
      <c r="EJ60" s="25"/>
      <c r="EK60" s="25"/>
      <c r="EL60" s="25"/>
      <c r="EM60" s="25"/>
      <c r="EN60" s="25"/>
      <c r="EO60" s="25"/>
      <c r="EP60" s="25"/>
      <c r="EQ60" s="25"/>
      <c r="ER60" s="25"/>
      <c r="ES60" s="25"/>
      <c r="ET60" s="25"/>
      <c r="EU60" s="25"/>
      <c r="EV60" s="25"/>
      <c r="EW60" s="25"/>
      <c r="EX60" s="25"/>
      <c r="EY60" s="25"/>
      <c r="EZ60" s="25"/>
      <c r="FA60" s="25"/>
      <c r="FB60" s="25"/>
      <c r="FC60" s="25"/>
      <c r="FD60" s="25"/>
      <c r="FE60" s="25"/>
      <c r="FF60" s="25"/>
      <c r="FG60" s="25"/>
      <c r="FH60" s="25"/>
      <c r="FI60" s="25"/>
      <c r="FJ60" s="25"/>
      <c r="FK60" s="25"/>
      <c r="FL60" s="25"/>
      <c r="FM60" s="25"/>
      <c r="FN60" s="25"/>
      <c r="FO60" s="25"/>
      <c r="FP60" s="25"/>
      <c r="FQ60" s="25"/>
      <c r="FR60" s="25"/>
      <c r="FS60" s="25"/>
      <c r="FT60" s="25"/>
      <c r="FU60" s="25"/>
      <c r="FV60" s="25"/>
      <c r="FW60" s="25"/>
      <c r="FX60" s="25"/>
      <c r="FY60" s="25"/>
      <c r="FZ60" s="25"/>
      <c r="GA60" s="25"/>
      <c r="GB60" s="25"/>
      <c r="GC60" s="25"/>
      <c r="GD60" s="25"/>
      <c r="GE60" s="25"/>
      <c r="GF60" s="25"/>
      <c r="GG60" s="25"/>
      <c r="GH60" s="25"/>
      <c r="GI60" s="25"/>
      <c r="GJ60" s="25"/>
      <c r="GK60" s="25"/>
      <c r="GL60" s="25"/>
      <c r="GM60" s="25"/>
      <c r="GN60" s="25"/>
      <c r="GO60" s="25"/>
      <c r="GP60" s="25"/>
      <c r="GQ60" s="25"/>
      <c r="GR60" s="25"/>
      <c r="GS60" s="25"/>
      <c r="GT60" s="25"/>
      <c r="GU60" s="25"/>
      <c r="GV60" s="25"/>
      <c r="GW60" s="25"/>
      <c r="GX60" s="25"/>
      <c r="GY60" s="25"/>
      <c r="GZ60" s="25"/>
      <c r="HA60" s="25"/>
      <c r="HB60" s="25"/>
      <c r="HC60" s="25"/>
      <c r="HD60" s="25"/>
      <c r="HE60" s="25"/>
      <c r="HF60" s="25"/>
      <c r="HG60" s="25"/>
      <c r="HH60" s="25"/>
      <c r="HI60" s="25"/>
      <c r="HJ60" s="25"/>
      <c r="HK60" s="25"/>
      <c r="HL60" s="25"/>
      <c r="HM60" s="25"/>
      <c r="HN60" s="25"/>
      <c r="HO60" s="25"/>
      <c r="HP60" s="25"/>
      <c r="HQ60" s="25"/>
      <c r="HR60" s="25"/>
      <c r="HS60" s="25"/>
      <c r="HT60" s="25"/>
      <c r="HU60" s="25"/>
      <c r="HV60" s="25"/>
      <c r="HW60" s="25"/>
      <c r="HX60" s="25"/>
      <c r="HY60" s="25"/>
      <c r="HZ60" s="25"/>
      <c r="IA60" s="25"/>
      <c r="IB60" s="25"/>
      <c r="IC60" s="25"/>
      <c r="ID60" s="25"/>
      <c r="IE60" s="25"/>
      <c r="IF60" s="25"/>
      <c r="IG60" s="25"/>
      <c r="IH60" s="25"/>
      <c r="II60" s="25"/>
      <c r="IJ60" s="25"/>
      <c r="IK60" s="25"/>
      <c r="IL60" s="25"/>
      <c r="IM60" s="25"/>
      <c r="IN60" s="25"/>
      <c r="IO60" s="25"/>
      <c r="IP60" s="25"/>
      <c r="IQ60" s="25"/>
      <c r="IR60" s="25"/>
      <c r="IS60" s="25"/>
      <c r="IT60" s="25"/>
      <c r="IU60" s="25"/>
      <c r="IV60" s="25"/>
      <c r="IW60" s="25"/>
    </row>
    <row r="61" s="28" customFormat="true" ht="35.05" hidden="false" customHeight="false" outlineLevel="0" collapsed="false">
      <c r="A61" s="33" t="n">
        <v>45457</v>
      </c>
      <c r="B61" s="34" t="s">
        <v>100</v>
      </c>
      <c r="C61" s="34" t="s">
        <v>30</v>
      </c>
      <c r="D61" s="35" t="s">
        <v>47</v>
      </c>
      <c r="E61" s="36" t="n">
        <v>60</v>
      </c>
      <c r="F61" s="19" t="s">
        <v>101</v>
      </c>
      <c r="G61" s="37" t="n">
        <f aca="false">E61</f>
        <v>60</v>
      </c>
      <c r="H61" s="37" t="n">
        <f aca="false">G61-I61</f>
        <v>0</v>
      </c>
      <c r="I61" s="37" t="n">
        <f aca="false">G61</f>
        <v>60</v>
      </c>
      <c r="J61" s="34" t="s">
        <v>102</v>
      </c>
      <c r="K61" s="34" t="s">
        <v>103</v>
      </c>
      <c r="L61" s="97" t="s">
        <v>104</v>
      </c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  <c r="DO61" s="25"/>
      <c r="DP61" s="25"/>
      <c r="DQ61" s="25"/>
      <c r="DR61" s="25"/>
      <c r="DS61" s="25"/>
      <c r="DT61" s="25"/>
      <c r="DU61" s="25"/>
      <c r="DV61" s="25"/>
      <c r="DW61" s="25"/>
      <c r="DX61" s="25"/>
      <c r="DY61" s="25"/>
      <c r="DZ61" s="25"/>
      <c r="EA61" s="25"/>
      <c r="EB61" s="25"/>
      <c r="EC61" s="25"/>
      <c r="ED61" s="25"/>
      <c r="EE61" s="25"/>
      <c r="EF61" s="25"/>
      <c r="EG61" s="25"/>
      <c r="EH61" s="25"/>
      <c r="EI61" s="25"/>
      <c r="EJ61" s="25"/>
      <c r="EK61" s="25"/>
      <c r="EL61" s="25"/>
      <c r="EM61" s="25"/>
      <c r="EN61" s="25"/>
      <c r="EO61" s="25"/>
      <c r="EP61" s="25"/>
      <c r="EQ61" s="25"/>
      <c r="ER61" s="25"/>
      <c r="ES61" s="25"/>
      <c r="ET61" s="25"/>
      <c r="EU61" s="25"/>
      <c r="EV61" s="25"/>
      <c r="EW61" s="25"/>
      <c r="EX61" s="25"/>
      <c r="EY61" s="25"/>
      <c r="EZ61" s="25"/>
      <c r="FA61" s="25"/>
      <c r="FB61" s="25"/>
      <c r="FC61" s="25"/>
      <c r="FD61" s="25"/>
      <c r="FE61" s="25"/>
      <c r="FF61" s="25"/>
      <c r="FG61" s="25"/>
      <c r="FH61" s="25"/>
      <c r="FI61" s="25"/>
      <c r="FJ61" s="25"/>
      <c r="FK61" s="25"/>
      <c r="FL61" s="25"/>
      <c r="FM61" s="25"/>
      <c r="FN61" s="25"/>
      <c r="FO61" s="25"/>
      <c r="FP61" s="25"/>
      <c r="FQ61" s="25"/>
      <c r="FR61" s="25"/>
      <c r="FS61" s="25"/>
      <c r="FT61" s="25"/>
      <c r="FU61" s="25"/>
      <c r="FV61" s="25"/>
      <c r="FW61" s="25"/>
      <c r="FX61" s="25"/>
      <c r="FY61" s="25"/>
      <c r="FZ61" s="25"/>
      <c r="GA61" s="25"/>
      <c r="GB61" s="25"/>
      <c r="GC61" s="25"/>
      <c r="GD61" s="25"/>
      <c r="GE61" s="25"/>
      <c r="GF61" s="25"/>
      <c r="GG61" s="25"/>
      <c r="GH61" s="25"/>
      <c r="GI61" s="25"/>
      <c r="GJ61" s="25"/>
      <c r="GK61" s="25"/>
      <c r="GL61" s="25"/>
      <c r="GM61" s="25"/>
      <c r="GN61" s="25"/>
      <c r="GO61" s="25"/>
      <c r="GP61" s="25"/>
      <c r="GQ61" s="25"/>
      <c r="GR61" s="25"/>
      <c r="GS61" s="25"/>
      <c r="GT61" s="25"/>
      <c r="GU61" s="25"/>
      <c r="GV61" s="25"/>
      <c r="GW61" s="25"/>
      <c r="GX61" s="25"/>
      <c r="GY61" s="25"/>
      <c r="GZ61" s="25"/>
      <c r="HA61" s="25"/>
      <c r="HB61" s="25"/>
      <c r="HC61" s="25"/>
      <c r="HD61" s="25"/>
      <c r="HE61" s="25"/>
      <c r="HF61" s="25"/>
      <c r="HG61" s="25"/>
      <c r="HH61" s="25"/>
      <c r="HI61" s="25"/>
      <c r="HJ61" s="25"/>
      <c r="HK61" s="25"/>
      <c r="HL61" s="25"/>
      <c r="HM61" s="25"/>
      <c r="HN61" s="25"/>
      <c r="HO61" s="25"/>
      <c r="HP61" s="25"/>
      <c r="HQ61" s="25"/>
      <c r="HR61" s="25"/>
      <c r="HS61" s="25"/>
      <c r="HT61" s="25"/>
      <c r="HU61" s="25"/>
      <c r="HV61" s="25"/>
      <c r="HW61" s="25"/>
      <c r="HX61" s="25"/>
      <c r="HY61" s="25"/>
      <c r="HZ61" s="25"/>
      <c r="IA61" s="25"/>
      <c r="IB61" s="25"/>
      <c r="IC61" s="25"/>
      <c r="ID61" s="25"/>
      <c r="IE61" s="25"/>
      <c r="IF61" s="25"/>
      <c r="IG61" s="25"/>
      <c r="IH61" s="25"/>
      <c r="II61" s="25"/>
      <c r="IJ61" s="25"/>
      <c r="IK61" s="25"/>
      <c r="IL61" s="25"/>
      <c r="IM61" s="25"/>
      <c r="IN61" s="25"/>
      <c r="IO61" s="25"/>
      <c r="IP61" s="25"/>
      <c r="IQ61" s="25"/>
      <c r="IR61" s="25"/>
      <c r="IS61" s="25"/>
      <c r="IT61" s="25"/>
      <c r="IU61" s="25"/>
      <c r="IV61" s="25"/>
      <c r="IW61" s="25"/>
    </row>
    <row r="62" s="28" customFormat="true" ht="47.75" hidden="false" customHeight="true" outlineLevel="0" collapsed="false">
      <c r="A62" s="33" t="n">
        <f aca="false">A61</f>
        <v>45457</v>
      </c>
      <c r="B62" s="34" t="s">
        <v>105</v>
      </c>
      <c r="C62" s="34" t="s">
        <v>16</v>
      </c>
      <c r="D62" s="38" t="s">
        <v>106</v>
      </c>
      <c r="E62" s="39" t="n">
        <v>87</v>
      </c>
      <c r="F62" s="19" t="s">
        <v>107</v>
      </c>
      <c r="G62" s="37" t="n">
        <v>1</v>
      </c>
      <c r="H62" s="37" t="n">
        <f aca="false">G62-I62</f>
        <v>0.13</v>
      </c>
      <c r="I62" s="37" t="n">
        <f aca="false">E62*0.01</f>
        <v>0.87</v>
      </c>
      <c r="J62" s="34" t="s">
        <v>108</v>
      </c>
      <c r="K62" s="34" t="s">
        <v>103</v>
      </c>
      <c r="L62" s="97" t="s">
        <v>104</v>
      </c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  <c r="DO62" s="25"/>
      <c r="DP62" s="25"/>
      <c r="DQ62" s="25"/>
      <c r="DR62" s="25"/>
      <c r="DS62" s="25"/>
      <c r="DT62" s="25"/>
      <c r="DU62" s="25"/>
      <c r="DV62" s="25"/>
      <c r="DW62" s="25"/>
      <c r="DX62" s="25"/>
      <c r="DY62" s="25"/>
      <c r="DZ62" s="25"/>
      <c r="EA62" s="25"/>
      <c r="EB62" s="25"/>
      <c r="EC62" s="25"/>
      <c r="ED62" s="25"/>
      <c r="EE62" s="25"/>
      <c r="EF62" s="25"/>
      <c r="EG62" s="25"/>
      <c r="EH62" s="25"/>
      <c r="EI62" s="25"/>
      <c r="EJ62" s="25"/>
      <c r="EK62" s="25"/>
      <c r="EL62" s="25"/>
      <c r="EM62" s="25"/>
      <c r="EN62" s="25"/>
      <c r="EO62" s="25"/>
      <c r="EP62" s="25"/>
      <c r="EQ62" s="25"/>
      <c r="ER62" s="25"/>
      <c r="ES62" s="25"/>
      <c r="ET62" s="25"/>
      <c r="EU62" s="25"/>
      <c r="EV62" s="25"/>
      <c r="EW62" s="25"/>
      <c r="EX62" s="25"/>
      <c r="EY62" s="25"/>
      <c r="EZ62" s="25"/>
      <c r="FA62" s="25"/>
      <c r="FB62" s="25"/>
      <c r="FC62" s="25"/>
      <c r="FD62" s="25"/>
      <c r="FE62" s="25"/>
      <c r="FF62" s="25"/>
      <c r="FG62" s="25"/>
      <c r="FH62" s="25"/>
      <c r="FI62" s="25"/>
      <c r="FJ62" s="25"/>
      <c r="FK62" s="25"/>
      <c r="FL62" s="25"/>
      <c r="FM62" s="25"/>
      <c r="FN62" s="25"/>
      <c r="FO62" s="25"/>
      <c r="FP62" s="25"/>
      <c r="FQ62" s="25"/>
      <c r="FR62" s="25"/>
      <c r="FS62" s="25"/>
      <c r="FT62" s="25"/>
      <c r="FU62" s="25"/>
      <c r="FV62" s="25"/>
      <c r="FW62" s="25"/>
      <c r="FX62" s="25"/>
      <c r="FY62" s="25"/>
      <c r="FZ62" s="25"/>
      <c r="GA62" s="25"/>
      <c r="GB62" s="25"/>
      <c r="GC62" s="25"/>
      <c r="GD62" s="25"/>
      <c r="GE62" s="25"/>
      <c r="GF62" s="25"/>
      <c r="GG62" s="25"/>
      <c r="GH62" s="25"/>
      <c r="GI62" s="25"/>
      <c r="GJ62" s="25"/>
      <c r="GK62" s="25"/>
      <c r="GL62" s="25"/>
      <c r="GM62" s="25"/>
      <c r="GN62" s="25"/>
      <c r="GO62" s="25"/>
      <c r="GP62" s="25"/>
      <c r="GQ62" s="25"/>
      <c r="GR62" s="25"/>
      <c r="GS62" s="25"/>
      <c r="GT62" s="25"/>
      <c r="GU62" s="25"/>
      <c r="GV62" s="25"/>
      <c r="GW62" s="25"/>
      <c r="GX62" s="25"/>
      <c r="GY62" s="25"/>
      <c r="GZ62" s="25"/>
      <c r="HA62" s="25"/>
      <c r="HB62" s="25"/>
      <c r="HC62" s="25"/>
      <c r="HD62" s="25"/>
      <c r="HE62" s="25"/>
      <c r="HF62" s="25"/>
      <c r="HG62" s="25"/>
      <c r="HH62" s="25"/>
      <c r="HI62" s="25"/>
      <c r="HJ62" s="25"/>
      <c r="HK62" s="25"/>
      <c r="HL62" s="25"/>
      <c r="HM62" s="25"/>
      <c r="HN62" s="25"/>
      <c r="HO62" s="25"/>
      <c r="HP62" s="25"/>
      <c r="HQ62" s="25"/>
      <c r="HR62" s="25"/>
      <c r="HS62" s="25"/>
      <c r="HT62" s="25"/>
      <c r="HU62" s="25"/>
      <c r="HV62" s="25"/>
      <c r="HW62" s="25"/>
      <c r="HX62" s="25"/>
      <c r="HY62" s="25"/>
      <c r="HZ62" s="25"/>
      <c r="IA62" s="25"/>
      <c r="IB62" s="25"/>
      <c r="IC62" s="25"/>
      <c r="ID62" s="25"/>
      <c r="IE62" s="25"/>
      <c r="IF62" s="25"/>
      <c r="IG62" s="25"/>
      <c r="IH62" s="25"/>
      <c r="II62" s="25"/>
      <c r="IJ62" s="25"/>
      <c r="IK62" s="25"/>
      <c r="IL62" s="25"/>
      <c r="IM62" s="25"/>
      <c r="IN62" s="25"/>
      <c r="IO62" s="25"/>
      <c r="IP62" s="25"/>
      <c r="IQ62" s="25"/>
      <c r="IR62" s="25"/>
      <c r="IS62" s="25"/>
      <c r="IT62" s="25"/>
      <c r="IU62" s="25"/>
      <c r="IV62" s="25"/>
      <c r="IW62" s="25"/>
    </row>
    <row r="63" s="28" customFormat="true" ht="49.25" hidden="false" customHeight="true" outlineLevel="0" collapsed="false">
      <c r="A63" s="33" t="n">
        <f aca="false">A62</f>
        <v>45457</v>
      </c>
      <c r="B63" s="34" t="s">
        <v>109</v>
      </c>
      <c r="C63" s="38" t="s">
        <v>13</v>
      </c>
      <c r="D63" s="38" t="s">
        <v>106</v>
      </c>
      <c r="E63" s="39" t="n">
        <v>36</v>
      </c>
      <c r="F63" s="19" t="s">
        <v>107</v>
      </c>
      <c r="G63" s="37" t="n">
        <v>0.4</v>
      </c>
      <c r="H63" s="37" t="n">
        <f aca="false">G63-I63</f>
        <v>0.04</v>
      </c>
      <c r="I63" s="37" t="n">
        <f aca="false">E63*0.01</f>
        <v>0.36</v>
      </c>
      <c r="J63" s="34" t="s">
        <v>108</v>
      </c>
      <c r="K63" s="34" t="s">
        <v>103</v>
      </c>
      <c r="L63" s="97" t="s">
        <v>104</v>
      </c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  <c r="DJ63" s="25"/>
      <c r="DK63" s="25"/>
      <c r="DL63" s="25"/>
      <c r="DM63" s="25"/>
      <c r="DN63" s="25"/>
      <c r="DO63" s="25"/>
      <c r="DP63" s="25"/>
      <c r="DQ63" s="25"/>
      <c r="DR63" s="25"/>
      <c r="DS63" s="25"/>
      <c r="DT63" s="25"/>
      <c r="DU63" s="25"/>
      <c r="DV63" s="25"/>
      <c r="DW63" s="25"/>
      <c r="DX63" s="25"/>
      <c r="DY63" s="25"/>
      <c r="DZ63" s="25"/>
      <c r="EA63" s="25"/>
      <c r="EB63" s="25"/>
      <c r="EC63" s="25"/>
      <c r="ED63" s="25"/>
      <c r="EE63" s="25"/>
      <c r="EF63" s="25"/>
      <c r="EG63" s="25"/>
      <c r="EH63" s="25"/>
      <c r="EI63" s="25"/>
      <c r="EJ63" s="25"/>
      <c r="EK63" s="25"/>
      <c r="EL63" s="25"/>
      <c r="EM63" s="25"/>
      <c r="EN63" s="25"/>
      <c r="EO63" s="25"/>
      <c r="EP63" s="25"/>
      <c r="EQ63" s="25"/>
      <c r="ER63" s="25"/>
      <c r="ES63" s="25"/>
      <c r="ET63" s="25"/>
      <c r="EU63" s="25"/>
      <c r="EV63" s="25"/>
      <c r="EW63" s="25"/>
      <c r="EX63" s="25"/>
      <c r="EY63" s="25"/>
      <c r="EZ63" s="25"/>
      <c r="FA63" s="25"/>
      <c r="FB63" s="25"/>
      <c r="FC63" s="25"/>
      <c r="FD63" s="25"/>
      <c r="FE63" s="25"/>
      <c r="FF63" s="25"/>
      <c r="FG63" s="25"/>
      <c r="FH63" s="25"/>
      <c r="FI63" s="25"/>
      <c r="FJ63" s="25"/>
      <c r="FK63" s="25"/>
      <c r="FL63" s="25"/>
      <c r="FM63" s="25"/>
      <c r="FN63" s="25"/>
      <c r="FO63" s="25"/>
      <c r="FP63" s="25"/>
      <c r="FQ63" s="25"/>
      <c r="FR63" s="25"/>
      <c r="FS63" s="25"/>
      <c r="FT63" s="25"/>
      <c r="FU63" s="25"/>
      <c r="FV63" s="25"/>
      <c r="FW63" s="25"/>
      <c r="FX63" s="25"/>
      <c r="FY63" s="2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25"/>
      <c r="GM63" s="25"/>
      <c r="GN63" s="25"/>
      <c r="GO63" s="25"/>
      <c r="GP63" s="25"/>
      <c r="GQ63" s="25"/>
      <c r="GR63" s="25"/>
      <c r="GS63" s="25"/>
      <c r="GT63" s="25"/>
      <c r="GU63" s="25"/>
      <c r="GV63" s="25"/>
      <c r="GW63" s="25"/>
      <c r="GX63" s="25"/>
      <c r="GY63" s="25"/>
      <c r="GZ63" s="25"/>
      <c r="HA63" s="25"/>
      <c r="HB63" s="25"/>
      <c r="HC63" s="25"/>
      <c r="HD63" s="25"/>
      <c r="HE63" s="25"/>
      <c r="HF63" s="25"/>
      <c r="HG63" s="25"/>
      <c r="HH63" s="25"/>
      <c r="HI63" s="25"/>
      <c r="HJ63" s="25"/>
      <c r="HK63" s="25"/>
      <c r="HL63" s="25"/>
      <c r="HM63" s="25"/>
      <c r="HN63" s="25"/>
      <c r="HO63" s="25"/>
      <c r="HP63" s="25"/>
      <c r="HQ63" s="25"/>
      <c r="HR63" s="25"/>
      <c r="HS63" s="25"/>
      <c r="HT63" s="25"/>
      <c r="HU63" s="25"/>
      <c r="HV63" s="25"/>
      <c r="HW63" s="25"/>
      <c r="HX63" s="25"/>
      <c r="HY63" s="25"/>
      <c r="HZ63" s="25"/>
      <c r="IA63" s="25"/>
      <c r="IB63" s="25"/>
      <c r="IC63" s="25"/>
      <c r="ID63" s="25"/>
      <c r="IE63" s="25"/>
      <c r="IF63" s="25"/>
      <c r="IG63" s="25"/>
      <c r="IH63" s="25"/>
      <c r="II63" s="25"/>
      <c r="IJ63" s="25"/>
      <c r="IK63" s="25"/>
      <c r="IL63" s="25"/>
      <c r="IM63" s="25"/>
      <c r="IN63" s="25"/>
      <c r="IO63" s="25"/>
      <c r="IP63" s="25"/>
      <c r="IQ63" s="25"/>
      <c r="IR63" s="25"/>
      <c r="IS63" s="25"/>
      <c r="IT63" s="25"/>
      <c r="IU63" s="25"/>
      <c r="IV63" s="25"/>
      <c r="IW63" s="25"/>
    </row>
    <row r="64" s="28" customFormat="true" ht="35.05" hidden="false" customHeight="false" outlineLevel="0" collapsed="false">
      <c r="A64" s="33" t="n">
        <f aca="false">A63</f>
        <v>45457</v>
      </c>
      <c r="B64" s="34" t="s">
        <v>110</v>
      </c>
      <c r="C64" s="34" t="s">
        <v>30</v>
      </c>
      <c r="D64" s="38" t="s">
        <v>106</v>
      </c>
      <c r="E64" s="39" t="n">
        <v>137</v>
      </c>
      <c r="F64" s="19" t="s">
        <v>111</v>
      </c>
      <c r="G64" s="37" t="n">
        <v>0.405</v>
      </c>
      <c r="H64" s="37" t="n">
        <f aca="false">G64-I64</f>
        <v>0.131</v>
      </c>
      <c r="I64" s="37" t="n">
        <f aca="false">E64*0.002</f>
        <v>0.274</v>
      </c>
      <c r="J64" s="34" t="s">
        <v>108</v>
      </c>
      <c r="K64" s="34" t="s">
        <v>103</v>
      </c>
      <c r="L64" s="97" t="s">
        <v>104</v>
      </c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5"/>
      <c r="DE64" s="25"/>
      <c r="DF64" s="25"/>
      <c r="DG64" s="25"/>
      <c r="DH64" s="25"/>
      <c r="DI64" s="25"/>
      <c r="DJ64" s="25"/>
      <c r="DK64" s="25"/>
      <c r="DL64" s="25"/>
      <c r="DM64" s="25"/>
      <c r="DN64" s="25"/>
      <c r="DO64" s="25"/>
      <c r="DP64" s="25"/>
      <c r="DQ64" s="25"/>
      <c r="DR64" s="25"/>
      <c r="DS64" s="25"/>
      <c r="DT64" s="25"/>
      <c r="DU64" s="25"/>
      <c r="DV64" s="25"/>
      <c r="DW64" s="25"/>
      <c r="DX64" s="25"/>
      <c r="DY64" s="25"/>
      <c r="DZ64" s="25"/>
      <c r="EA64" s="25"/>
      <c r="EB64" s="25"/>
      <c r="EC64" s="25"/>
      <c r="ED64" s="25"/>
      <c r="EE64" s="25"/>
      <c r="EF64" s="25"/>
      <c r="EG64" s="25"/>
      <c r="EH64" s="25"/>
      <c r="EI64" s="25"/>
      <c r="EJ64" s="25"/>
      <c r="EK64" s="25"/>
      <c r="EL64" s="25"/>
      <c r="EM64" s="25"/>
      <c r="EN64" s="25"/>
      <c r="EO64" s="25"/>
      <c r="EP64" s="25"/>
      <c r="EQ64" s="25"/>
      <c r="ER64" s="25"/>
      <c r="ES64" s="25"/>
      <c r="ET64" s="25"/>
      <c r="EU64" s="25"/>
      <c r="EV64" s="25"/>
      <c r="EW64" s="25"/>
      <c r="EX64" s="25"/>
      <c r="EY64" s="25"/>
      <c r="EZ64" s="25"/>
      <c r="FA64" s="25"/>
      <c r="FB64" s="25"/>
      <c r="FC64" s="25"/>
      <c r="FD64" s="25"/>
      <c r="FE64" s="25"/>
      <c r="FF64" s="25"/>
      <c r="FG64" s="25"/>
      <c r="FH64" s="25"/>
      <c r="FI64" s="25"/>
      <c r="FJ64" s="25"/>
      <c r="FK64" s="25"/>
      <c r="FL64" s="25"/>
      <c r="FM64" s="25"/>
      <c r="FN64" s="25"/>
      <c r="FO64" s="25"/>
      <c r="FP64" s="25"/>
      <c r="FQ64" s="25"/>
      <c r="FR64" s="25"/>
      <c r="FS64" s="25"/>
      <c r="FT64" s="25"/>
      <c r="FU64" s="25"/>
      <c r="FV64" s="25"/>
      <c r="FW64" s="25"/>
      <c r="FX64" s="25"/>
      <c r="FY64" s="2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25"/>
      <c r="GM64" s="25"/>
      <c r="GN64" s="25"/>
      <c r="GO64" s="25"/>
      <c r="GP64" s="25"/>
      <c r="GQ64" s="25"/>
      <c r="GR64" s="25"/>
      <c r="GS64" s="25"/>
      <c r="GT64" s="25"/>
      <c r="GU64" s="25"/>
      <c r="GV64" s="25"/>
      <c r="GW64" s="25"/>
      <c r="GX64" s="25"/>
      <c r="GY64" s="25"/>
      <c r="GZ64" s="25"/>
      <c r="HA64" s="25"/>
      <c r="HB64" s="25"/>
      <c r="HC64" s="25"/>
      <c r="HD64" s="25"/>
      <c r="HE64" s="25"/>
      <c r="HF64" s="25"/>
      <c r="HG64" s="25"/>
      <c r="HH64" s="25"/>
      <c r="HI64" s="25"/>
      <c r="HJ64" s="25"/>
      <c r="HK64" s="25"/>
      <c r="HL64" s="25"/>
      <c r="HM64" s="25"/>
      <c r="HN64" s="25"/>
      <c r="HO64" s="25"/>
      <c r="HP64" s="25"/>
      <c r="HQ64" s="25"/>
      <c r="HR64" s="25"/>
      <c r="HS64" s="25"/>
      <c r="HT64" s="25"/>
      <c r="HU64" s="25"/>
      <c r="HV64" s="25"/>
      <c r="HW64" s="25"/>
      <c r="HX64" s="25"/>
      <c r="HY64" s="25"/>
      <c r="HZ64" s="25"/>
      <c r="IA64" s="25"/>
      <c r="IB64" s="25"/>
      <c r="IC64" s="25"/>
      <c r="ID64" s="25"/>
      <c r="IE64" s="25"/>
      <c r="IF64" s="25"/>
      <c r="IG64" s="25"/>
      <c r="IH64" s="25"/>
      <c r="II64" s="25"/>
      <c r="IJ64" s="25"/>
      <c r="IK64" s="25"/>
      <c r="IL64" s="25"/>
      <c r="IM64" s="25"/>
      <c r="IN64" s="25"/>
      <c r="IO64" s="25"/>
      <c r="IP64" s="25"/>
      <c r="IQ64" s="25"/>
      <c r="IR64" s="25"/>
      <c r="IS64" s="25"/>
      <c r="IT64" s="25"/>
      <c r="IU64" s="25"/>
      <c r="IV64" s="25"/>
      <c r="IW64" s="25"/>
    </row>
    <row r="65" s="28" customFormat="true" ht="35.05" hidden="false" customHeight="false" outlineLevel="0" collapsed="false">
      <c r="A65" s="33" t="n">
        <f aca="false">A64</f>
        <v>45457</v>
      </c>
      <c r="B65" s="34" t="s">
        <v>100</v>
      </c>
      <c r="C65" s="34" t="s">
        <v>30</v>
      </c>
      <c r="D65" s="36" t="s">
        <v>35</v>
      </c>
      <c r="E65" s="36" t="n">
        <v>31</v>
      </c>
      <c r="F65" s="19" t="s">
        <v>111</v>
      </c>
      <c r="G65" s="37" t="n">
        <v>0.135</v>
      </c>
      <c r="H65" s="37" t="n">
        <f aca="false">G65-I65</f>
        <v>0.073</v>
      </c>
      <c r="I65" s="37" t="n">
        <f aca="false">E65*0.002</f>
        <v>0.062</v>
      </c>
      <c r="J65" s="34" t="s">
        <v>102</v>
      </c>
      <c r="K65" s="34" t="s">
        <v>103</v>
      </c>
      <c r="L65" s="97" t="s">
        <v>104</v>
      </c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5"/>
      <c r="DI65" s="25"/>
      <c r="DJ65" s="25"/>
      <c r="DK65" s="25"/>
      <c r="DL65" s="25"/>
      <c r="DM65" s="25"/>
      <c r="DN65" s="25"/>
      <c r="DO65" s="25"/>
      <c r="DP65" s="25"/>
      <c r="DQ65" s="25"/>
      <c r="DR65" s="25"/>
      <c r="DS65" s="25"/>
      <c r="DT65" s="25"/>
      <c r="DU65" s="25"/>
      <c r="DV65" s="25"/>
      <c r="DW65" s="25"/>
      <c r="DX65" s="25"/>
      <c r="DY65" s="25"/>
      <c r="DZ65" s="25"/>
      <c r="EA65" s="25"/>
      <c r="EB65" s="25"/>
      <c r="EC65" s="25"/>
      <c r="ED65" s="25"/>
      <c r="EE65" s="25"/>
      <c r="EF65" s="25"/>
      <c r="EG65" s="25"/>
      <c r="EH65" s="25"/>
      <c r="EI65" s="25"/>
      <c r="EJ65" s="25"/>
      <c r="EK65" s="25"/>
      <c r="EL65" s="25"/>
      <c r="EM65" s="25"/>
      <c r="EN65" s="25"/>
      <c r="EO65" s="25"/>
      <c r="EP65" s="25"/>
      <c r="EQ65" s="25"/>
      <c r="ER65" s="25"/>
      <c r="ES65" s="25"/>
      <c r="ET65" s="25"/>
      <c r="EU65" s="25"/>
      <c r="EV65" s="25"/>
      <c r="EW65" s="25"/>
      <c r="EX65" s="25"/>
      <c r="EY65" s="25"/>
      <c r="EZ65" s="25"/>
      <c r="FA65" s="25"/>
      <c r="FB65" s="25"/>
      <c r="FC65" s="25"/>
      <c r="FD65" s="25"/>
      <c r="FE65" s="25"/>
      <c r="FF65" s="25"/>
      <c r="FG65" s="25"/>
      <c r="FH65" s="25"/>
      <c r="FI65" s="25"/>
      <c r="FJ65" s="25"/>
      <c r="FK65" s="25"/>
      <c r="FL65" s="25"/>
      <c r="FM65" s="25"/>
      <c r="FN65" s="25"/>
      <c r="FO65" s="25"/>
      <c r="FP65" s="25"/>
      <c r="FQ65" s="25"/>
      <c r="FR65" s="25"/>
      <c r="FS65" s="25"/>
      <c r="FT65" s="25"/>
      <c r="FU65" s="25"/>
      <c r="FV65" s="25"/>
      <c r="FW65" s="25"/>
      <c r="FX65" s="25"/>
      <c r="FY65" s="25"/>
      <c r="FZ65" s="25"/>
      <c r="GA65" s="25"/>
      <c r="GB65" s="25"/>
      <c r="GC65" s="25"/>
      <c r="GD65" s="25"/>
      <c r="GE65" s="25"/>
      <c r="GF65" s="25"/>
      <c r="GG65" s="25"/>
      <c r="GH65" s="25"/>
      <c r="GI65" s="25"/>
      <c r="GJ65" s="25"/>
      <c r="GK65" s="25"/>
      <c r="GL65" s="25"/>
      <c r="GM65" s="25"/>
      <c r="GN65" s="25"/>
      <c r="GO65" s="25"/>
      <c r="GP65" s="25"/>
      <c r="GQ65" s="25"/>
      <c r="GR65" s="25"/>
      <c r="GS65" s="25"/>
      <c r="GT65" s="25"/>
      <c r="GU65" s="25"/>
      <c r="GV65" s="25"/>
      <c r="GW65" s="25"/>
      <c r="GX65" s="25"/>
      <c r="GY65" s="25"/>
      <c r="GZ65" s="25"/>
      <c r="HA65" s="25"/>
      <c r="HB65" s="25"/>
      <c r="HC65" s="25"/>
      <c r="HD65" s="25"/>
      <c r="HE65" s="25"/>
      <c r="HF65" s="25"/>
      <c r="HG65" s="25"/>
      <c r="HH65" s="25"/>
      <c r="HI65" s="25"/>
      <c r="HJ65" s="25"/>
      <c r="HK65" s="25"/>
      <c r="HL65" s="25"/>
      <c r="HM65" s="25"/>
      <c r="HN65" s="25"/>
      <c r="HO65" s="25"/>
      <c r="HP65" s="25"/>
      <c r="HQ65" s="25"/>
      <c r="HR65" s="25"/>
      <c r="HS65" s="25"/>
      <c r="HT65" s="25"/>
      <c r="HU65" s="25"/>
      <c r="HV65" s="25"/>
      <c r="HW65" s="25"/>
      <c r="HX65" s="25"/>
      <c r="HY65" s="25"/>
      <c r="HZ65" s="25"/>
      <c r="IA65" s="25"/>
      <c r="IB65" s="25"/>
      <c r="IC65" s="25"/>
      <c r="ID65" s="25"/>
      <c r="IE65" s="25"/>
      <c r="IF65" s="25"/>
      <c r="IG65" s="25"/>
      <c r="IH65" s="25"/>
      <c r="II65" s="25"/>
      <c r="IJ65" s="25"/>
      <c r="IK65" s="25"/>
      <c r="IL65" s="25"/>
      <c r="IM65" s="25"/>
      <c r="IN65" s="25"/>
      <c r="IO65" s="25"/>
      <c r="IP65" s="25"/>
      <c r="IQ65" s="25"/>
      <c r="IR65" s="25"/>
      <c r="IS65" s="25"/>
      <c r="IT65" s="25"/>
      <c r="IU65" s="25"/>
      <c r="IV65" s="25"/>
      <c r="IW65" s="25"/>
    </row>
    <row r="66" s="28" customFormat="true" ht="35.05" hidden="false" customHeight="false" outlineLevel="0" collapsed="false">
      <c r="A66" s="33" t="n">
        <f aca="false">A65</f>
        <v>45457</v>
      </c>
      <c r="B66" s="34" t="s">
        <v>100</v>
      </c>
      <c r="C66" s="98" t="s">
        <v>30</v>
      </c>
      <c r="D66" s="40" t="s">
        <v>113</v>
      </c>
      <c r="E66" s="40" t="n">
        <v>13</v>
      </c>
      <c r="F66" s="41" t="s">
        <v>111</v>
      </c>
      <c r="G66" s="37" t="n">
        <v>0.135</v>
      </c>
      <c r="H66" s="37" t="n">
        <f aca="false">G66-I66</f>
        <v>0.109</v>
      </c>
      <c r="I66" s="37" t="n">
        <f aca="false">E66*0.002</f>
        <v>0.026</v>
      </c>
      <c r="J66" s="34" t="s">
        <v>102</v>
      </c>
      <c r="K66" s="34" t="s">
        <v>103</v>
      </c>
      <c r="L66" s="97" t="s">
        <v>104</v>
      </c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/>
      <c r="CY66" s="25"/>
      <c r="CZ66" s="25"/>
      <c r="DA66" s="25"/>
      <c r="DB66" s="25"/>
      <c r="DC66" s="25"/>
      <c r="DD66" s="25"/>
      <c r="DE66" s="25"/>
      <c r="DF66" s="25"/>
      <c r="DG66" s="25"/>
      <c r="DH66" s="25"/>
      <c r="DI66" s="25"/>
      <c r="DJ66" s="25"/>
      <c r="DK66" s="25"/>
      <c r="DL66" s="25"/>
      <c r="DM66" s="25"/>
      <c r="DN66" s="25"/>
      <c r="DO66" s="25"/>
      <c r="DP66" s="25"/>
      <c r="DQ66" s="25"/>
      <c r="DR66" s="25"/>
      <c r="DS66" s="25"/>
      <c r="DT66" s="25"/>
      <c r="DU66" s="25"/>
      <c r="DV66" s="25"/>
      <c r="DW66" s="25"/>
      <c r="DX66" s="25"/>
      <c r="DY66" s="25"/>
      <c r="DZ66" s="25"/>
      <c r="EA66" s="25"/>
      <c r="EB66" s="25"/>
      <c r="EC66" s="25"/>
      <c r="ED66" s="25"/>
      <c r="EE66" s="25"/>
      <c r="EF66" s="25"/>
      <c r="EG66" s="25"/>
      <c r="EH66" s="25"/>
      <c r="EI66" s="25"/>
      <c r="EJ66" s="25"/>
      <c r="EK66" s="25"/>
      <c r="EL66" s="25"/>
      <c r="EM66" s="25"/>
      <c r="EN66" s="25"/>
      <c r="EO66" s="25"/>
      <c r="EP66" s="25"/>
      <c r="EQ66" s="25"/>
      <c r="ER66" s="25"/>
      <c r="ES66" s="25"/>
      <c r="ET66" s="25"/>
      <c r="EU66" s="25"/>
      <c r="EV66" s="25"/>
      <c r="EW66" s="25"/>
      <c r="EX66" s="25"/>
      <c r="EY66" s="25"/>
      <c r="EZ66" s="25"/>
      <c r="FA66" s="25"/>
      <c r="FB66" s="25"/>
      <c r="FC66" s="25"/>
      <c r="FD66" s="25"/>
      <c r="FE66" s="25"/>
      <c r="FF66" s="25"/>
      <c r="FG66" s="25"/>
      <c r="FH66" s="25"/>
      <c r="FI66" s="25"/>
      <c r="FJ66" s="25"/>
      <c r="FK66" s="25"/>
      <c r="FL66" s="25"/>
      <c r="FM66" s="25"/>
      <c r="FN66" s="25"/>
      <c r="FO66" s="25"/>
      <c r="FP66" s="25"/>
      <c r="FQ66" s="25"/>
      <c r="FR66" s="25"/>
      <c r="FS66" s="25"/>
      <c r="FT66" s="25"/>
      <c r="FU66" s="25"/>
      <c r="FV66" s="25"/>
      <c r="FW66" s="25"/>
      <c r="FX66" s="25"/>
      <c r="FY66" s="25"/>
      <c r="FZ66" s="25"/>
      <c r="GA66" s="25"/>
      <c r="GB66" s="25"/>
      <c r="GC66" s="25"/>
      <c r="GD66" s="25"/>
      <c r="GE66" s="25"/>
      <c r="GF66" s="25"/>
      <c r="GG66" s="25"/>
      <c r="GH66" s="25"/>
      <c r="GI66" s="25"/>
      <c r="GJ66" s="25"/>
      <c r="GK66" s="25"/>
      <c r="GL66" s="25"/>
      <c r="GM66" s="25"/>
      <c r="GN66" s="25"/>
      <c r="GO66" s="25"/>
      <c r="GP66" s="25"/>
      <c r="GQ66" s="25"/>
      <c r="GR66" s="25"/>
      <c r="GS66" s="25"/>
      <c r="GT66" s="25"/>
      <c r="GU66" s="25"/>
      <c r="GV66" s="25"/>
      <c r="GW66" s="25"/>
      <c r="GX66" s="25"/>
      <c r="GY66" s="25"/>
      <c r="GZ66" s="25"/>
      <c r="HA66" s="25"/>
      <c r="HB66" s="25"/>
      <c r="HC66" s="25"/>
      <c r="HD66" s="25"/>
      <c r="HE66" s="25"/>
      <c r="HF66" s="25"/>
      <c r="HG66" s="25"/>
      <c r="HH66" s="25"/>
      <c r="HI66" s="25"/>
      <c r="HJ66" s="25"/>
      <c r="HK66" s="25"/>
      <c r="HL66" s="25"/>
      <c r="HM66" s="25"/>
      <c r="HN66" s="25"/>
      <c r="HO66" s="25"/>
      <c r="HP66" s="25"/>
      <c r="HQ66" s="25"/>
      <c r="HR66" s="25"/>
      <c r="HS66" s="25"/>
      <c r="HT66" s="25"/>
      <c r="HU66" s="25"/>
      <c r="HV66" s="25"/>
      <c r="HW66" s="25"/>
      <c r="HX66" s="25"/>
      <c r="HY66" s="25"/>
      <c r="HZ66" s="25"/>
      <c r="IA66" s="25"/>
      <c r="IB66" s="25"/>
      <c r="IC66" s="25"/>
      <c r="ID66" s="25"/>
      <c r="IE66" s="25"/>
      <c r="IF66" s="25"/>
      <c r="IG66" s="25"/>
      <c r="IH66" s="25"/>
      <c r="II66" s="25"/>
      <c r="IJ66" s="25"/>
      <c r="IK66" s="25"/>
      <c r="IL66" s="25"/>
      <c r="IM66" s="25"/>
      <c r="IN66" s="25"/>
      <c r="IO66" s="25"/>
      <c r="IP66" s="25"/>
      <c r="IQ66" s="25"/>
      <c r="IR66" s="25"/>
      <c r="IS66" s="25"/>
      <c r="IT66" s="25"/>
      <c r="IU66" s="25"/>
      <c r="IV66" s="25"/>
      <c r="IW66" s="25"/>
    </row>
    <row r="67" s="28" customFormat="true" ht="35.05" hidden="false" customHeight="false" outlineLevel="0" collapsed="false">
      <c r="A67" s="33" t="n">
        <v>45471</v>
      </c>
      <c r="B67" s="34" t="s">
        <v>100</v>
      </c>
      <c r="C67" s="34" t="s">
        <v>30</v>
      </c>
      <c r="D67" s="35" t="s">
        <v>47</v>
      </c>
      <c r="E67" s="36" t="n">
        <v>60</v>
      </c>
      <c r="F67" s="19" t="s">
        <v>101</v>
      </c>
      <c r="G67" s="37" t="n">
        <f aca="false">E67</f>
        <v>60</v>
      </c>
      <c r="H67" s="37" t="n">
        <f aca="false">G67-I67</f>
        <v>0</v>
      </c>
      <c r="I67" s="37" t="n">
        <f aca="false">G67</f>
        <v>60</v>
      </c>
      <c r="J67" s="34" t="s">
        <v>102</v>
      </c>
      <c r="K67" s="34" t="s">
        <v>103</v>
      </c>
      <c r="L67" s="97" t="s">
        <v>104</v>
      </c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  <c r="CX67" s="25"/>
      <c r="CY67" s="25"/>
      <c r="CZ67" s="25"/>
      <c r="DA67" s="25"/>
      <c r="DB67" s="25"/>
      <c r="DC67" s="25"/>
      <c r="DD67" s="25"/>
      <c r="DE67" s="25"/>
      <c r="DF67" s="25"/>
      <c r="DG67" s="25"/>
      <c r="DH67" s="25"/>
      <c r="DI67" s="25"/>
      <c r="DJ67" s="25"/>
      <c r="DK67" s="25"/>
      <c r="DL67" s="25"/>
      <c r="DM67" s="25"/>
      <c r="DN67" s="25"/>
      <c r="DO67" s="25"/>
      <c r="DP67" s="25"/>
      <c r="DQ67" s="25"/>
      <c r="DR67" s="25"/>
      <c r="DS67" s="25"/>
      <c r="DT67" s="25"/>
      <c r="DU67" s="25"/>
      <c r="DV67" s="25"/>
      <c r="DW67" s="25"/>
      <c r="DX67" s="25"/>
      <c r="DY67" s="25"/>
      <c r="DZ67" s="25"/>
      <c r="EA67" s="25"/>
      <c r="EB67" s="25"/>
      <c r="EC67" s="25"/>
      <c r="ED67" s="25"/>
      <c r="EE67" s="25"/>
      <c r="EF67" s="25"/>
      <c r="EG67" s="25"/>
      <c r="EH67" s="25"/>
      <c r="EI67" s="25"/>
      <c r="EJ67" s="25"/>
      <c r="EK67" s="25"/>
      <c r="EL67" s="25"/>
      <c r="EM67" s="25"/>
      <c r="EN67" s="25"/>
      <c r="EO67" s="25"/>
      <c r="EP67" s="25"/>
      <c r="EQ67" s="25"/>
      <c r="ER67" s="25"/>
      <c r="ES67" s="25"/>
      <c r="ET67" s="25"/>
      <c r="EU67" s="25"/>
      <c r="EV67" s="25"/>
      <c r="EW67" s="25"/>
      <c r="EX67" s="25"/>
      <c r="EY67" s="25"/>
      <c r="EZ67" s="25"/>
      <c r="FA67" s="25"/>
      <c r="FB67" s="25"/>
      <c r="FC67" s="25"/>
      <c r="FD67" s="25"/>
      <c r="FE67" s="25"/>
      <c r="FF67" s="25"/>
      <c r="FG67" s="25"/>
      <c r="FH67" s="25"/>
      <c r="FI67" s="25"/>
      <c r="FJ67" s="25"/>
      <c r="FK67" s="25"/>
      <c r="FL67" s="25"/>
      <c r="FM67" s="25"/>
      <c r="FN67" s="25"/>
      <c r="FO67" s="25"/>
      <c r="FP67" s="25"/>
      <c r="FQ67" s="25"/>
      <c r="FR67" s="25"/>
      <c r="FS67" s="25"/>
      <c r="FT67" s="25"/>
      <c r="FU67" s="25"/>
      <c r="FV67" s="25"/>
      <c r="FW67" s="25"/>
      <c r="FX67" s="25"/>
      <c r="FY67" s="25"/>
      <c r="FZ67" s="25"/>
      <c r="GA67" s="25"/>
      <c r="GB67" s="25"/>
      <c r="GC67" s="25"/>
      <c r="GD67" s="25"/>
      <c r="GE67" s="25"/>
      <c r="GF67" s="25"/>
      <c r="GG67" s="25"/>
      <c r="GH67" s="25"/>
      <c r="GI67" s="25"/>
      <c r="GJ67" s="25"/>
      <c r="GK67" s="25"/>
      <c r="GL67" s="25"/>
      <c r="GM67" s="25"/>
      <c r="GN67" s="25"/>
      <c r="GO67" s="25"/>
      <c r="GP67" s="25"/>
      <c r="GQ67" s="25"/>
      <c r="GR67" s="25"/>
      <c r="GS67" s="25"/>
      <c r="GT67" s="25"/>
      <c r="GU67" s="25"/>
      <c r="GV67" s="25"/>
      <c r="GW67" s="25"/>
      <c r="GX67" s="25"/>
      <c r="GY67" s="25"/>
      <c r="GZ67" s="25"/>
      <c r="HA67" s="25"/>
      <c r="HB67" s="25"/>
      <c r="HC67" s="25"/>
      <c r="HD67" s="25"/>
      <c r="HE67" s="25"/>
      <c r="HF67" s="25"/>
      <c r="HG67" s="25"/>
      <c r="HH67" s="25"/>
      <c r="HI67" s="25"/>
      <c r="HJ67" s="25"/>
      <c r="HK67" s="25"/>
      <c r="HL67" s="25"/>
      <c r="HM67" s="25"/>
      <c r="HN67" s="25"/>
      <c r="HO67" s="25"/>
      <c r="HP67" s="25"/>
      <c r="HQ67" s="25"/>
      <c r="HR67" s="25"/>
      <c r="HS67" s="25"/>
      <c r="HT67" s="25"/>
      <c r="HU67" s="25"/>
      <c r="HV67" s="25"/>
      <c r="HW67" s="25"/>
      <c r="HX67" s="25"/>
      <c r="HY67" s="25"/>
      <c r="HZ67" s="25"/>
      <c r="IA67" s="25"/>
      <c r="IB67" s="25"/>
      <c r="IC67" s="25"/>
      <c r="ID67" s="25"/>
      <c r="IE67" s="25"/>
      <c r="IF67" s="25"/>
      <c r="IG67" s="25"/>
      <c r="IH67" s="25"/>
      <c r="II67" s="25"/>
      <c r="IJ67" s="25"/>
      <c r="IK67" s="25"/>
      <c r="IL67" s="25"/>
      <c r="IM67" s="25"/>
      <c r="IN67" s="25"/>
      <c r="IO67" s="25"/>
      <c r="IP67" s="25"/>
      <c r="IQ67" s="25"/>
      <c r="IR67" s="25"/>
      <c r="IS67" s="25"/>
      <c r="IT67" s="25"/>
      <c r="IU67" s="25"/>
      <c r="IV67" s="25"/>
      <c r="IW67" s="25"/>
    </row>
    <row r="68" s="28" customFormat="true" ht="46.25" hidden="false" customHeight="true" outlineLevel="0" collapsed="false">
      <c r="A68" s="33" t="n">
        <f aca="false">A67</f>
        <v>45471</v>
      </c>
      <c r="B68" s="34" t="s">
        <v>105</v>
      </c>
      <c r="C68" s="34" t="s">
        <v>16</v>
      </c>
      <c r="D68" s="38" t="s">
        <v>106</v>
      </c>
      <c r="E68" s="39" t="n">
        <v>87</v>
      </c>
      <c r="F68" s="19" t="s">
        <v>107</v>
      </c>
      <c r="G68" s="37" t="n">
        <v>1</v>
      </c>
      <c r="H68" s="37" t="n">
        <f aca="false">G68-I68</f>
        <v>0.13</v>
      </c>
      <c r="I68" s="37" t="n">
        <f aca="false">E68*0.01</f>
        <v>0.87</v>
      </c>
      <c r="J68" s="34" t="s">
        <v>108</v>
      </c>
      <c r="K68" s="34" t="s">
        <v>103</v>
      </c>
      <c r="L68" s="97" t="s">
        <v>104</v>
      </c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  <c r="CX68" s="25"/>
      <c r="CY68" s="25"/>
      <c r="CZ68" s="25"/>
      <c r="DA68" s="25"/>
      <c r="DB68" s="25"/>
      <c r="DC68" s="25"/>
      <c r="DD68" s="25"/>
      <c r="DE68" s="25"/>
      <c r="DF68" s="25"/>
      <c r="DG68" s="25"/>
      <c r="DH68" s="25"/>
      <c r="DI68" s="25"/>
      <c r="DJ68" s="25"/>
      <c r="DK68" s="25"/>
      <c r="DL68" s="25"/>
      <c r="DM68" s="25"/>
      <c r="DN68" s="25"/>
      <c r="DO68" s="25"/>
      <c r="DP68" s="25"/>
      <c r="DQ68" s="25"/>
      <c r="DR68" s="25"/>
      <c r="DS68" s="25"/>
      <c r="DT68" s="25"/>
      <c r="DU68" s="25"/>
      <c r="DV68" s="25"/>
      <c r="DW68" s="25"/>
      <c r="DX68" s="25"/>
      <c r="DY68" s="25"/>
      <c r="DZ68" s="25"/>
      <c r="EA68" s="25"/>
      <c r="EB68" s="25"/>
      <c r="EC68" s="25"/>
      <c r="ED68" s="25"/>
      <c r="EE68" s="25"/>
      <c r="EF68" s="25"/>
      <c r="EG68" s="25"/>
      <c r="EH68" s="25"/>
      <c r="EI68" s="25"/>
      <c r="EJ68" s="25"/>
      <c r="EK68" s="25"/>
      <c r="EL68" s="25"/>
      <c r="EM68" s="25"/>
      <c r="EN68" s="25"/>
      <c r="EO68" s="25"/>
      <c r="EP68" s="25"/>
      <c r="EQ68" s="25"/>
      <c r="ER68" s="25"/>
      <c r="ES68" s="25"/>
      <c r="ET68" s="25"/>
      <c r="EU68" s="25"/>
      <c r="EV68" s="25"/>
      <c r="EW68" s="25"/>
      <c r="EX68" s="25"/>
      <c r="EY68" s="25"/>
      <c r="EZ68" s="25"/>
      <c r="FA68" s="25"/>
      <c r="FB68" s="25"/>
      <c r="FC68" s="25"/>
      <c r="FD68" s="25"/>
      <c r="FE68" s="25"/>
      <c r="FF68" s="25"/>
      <c r="FG68" s="25"/>
      <c r="FH68" s="25"/>
      <c r="FI68" s="25"/>
      <c r="FJ68" s="25"/>
      <c r="FK68" s="25"/>
      <c r="FL68" s="25"/>
      <c r="FM68" s="25"/>
      <c r="FN68" s="25"/>
      <c r="FO68" s="25"/>
      <c r="FP68" s="25"/>
      <c r="FQ68" s="25"/>
      <c r="FR68" s="25"/>
      <c r="FS68" s="25"/>
      <c r="FT68" s="25"/>
      <c r="FU68" s="25"/>
      <c r="FV68" s="25"/>
      <c r="FW68" s="25"/>
      <c r="FX68" s="25"/>
      <c r="FY68" s="25"/>
      <c r="FZ68" s="25"/>
      <c r="GA68" s="25"/>
      <c r="GB68" s="25"/>
      <c r="GC68" s="25"/>
      <c r="GD68" s="25"/>
      <c r="GE68" s="25"/>
      <c r="GF68" s="25"/>
      <c r="GG68" s="25"/>
      <c r="GH68" s="25"/>
      <c r="GI68" s="25"/>
      <c r="GJ68" s="25"/>
      <c r="GK68" s="25"/>
      <c r="GL68" s="25"/>
      <c r="GM68" s="25"/>
      <c r="GN68" s="25"/>
      <c r="GO68" s="25"/>
      <c r="GP68" s="25"/>
      <c r="GQ68" s="25"/>
      <c r="GR68" s="25"/>
      <c r="GS68" s="25"/>
      <c r="GT68" s="25"/>
      <c r="GU68" s="25"/>
      <c r="GV68" s="25"/>
      <c r="GW68" s="25"/>
      <c r="GX68" s="25"/>
      <c r="GY68" s="25"/>
      <c r="GZ68" s="25"/>
      <c r="HA68" s="25"/>
      <c r="HB68" s="25"/>
      <c r="HC68" s="25"/>
      <c r="HD68" s="25"/>
      <c r="HE68" s="25"/>
      <c r="HF68" s="25"/>
      <c r="HG68" s="25"/>
      <c r="HH68" s="25"/>
      <c r="HI68" s="25"/>
      <c r="HJ68" s="25"/>
      <c r="HK68" s="25"/>
      <c r="HL68" s="25"/>
      <c r="HM68" s="25"/>
      <c r="HN68" s="25"/>
      <c r="HO68" s="25"/>
      <c r="HP68" s="25"/>
      <c r="HQ68" s="25"/>
      <c r="HR68" s="25"/>
      <c r="HS68" s="25"/>
      <c r="HT68" s="25"/>
      <c r="HU68" s="25"/>
      <c r="HV68" s="25"/>
      <c r="HW68" s="25"/>
      <c r="HX68" s="25"/>
      <c r="HY68" s="25"/>
      <c r="HZ68" s="25"/>
      <c r="IA68" s="25"/>
      <c r="IB68" s="25"/>
      <c r="IC68" s="25"/>
      <c r="ID68" s="25"/>
      <c r="IE68" s="25"/>
      <c r="IF68" s="25"/>
      <c r="IG68" s="25"/>
      <c r="IH68" s="25"/>
      <c r="II68" s="25"/>
      <c r="IJ68" s="25"/>
      <c r="IK68" s="25"/>
      <c r="IL68" s="25"/>
      <c r="IM68" s="25"/>
      <c r="IN68" s="25"/>
      <c r="IO68" s="25"/>
      <c r="IP68" s="25"/>
      <c r="IQ68" s="25"/>
      <c r="IR68" s="25"/>
      <c r="IS68" s="25"/>
      <c r="IT68" s="25"/>
      <c r="IU68" s="25"/>
      <c r="IV68" s="25"/>
      <c r="IW68" s="25"/>
    </row>
    <row r="69" s="28" customFormat="true" ht="47" hidden="false" customHeight="true" outlineLevel="0" collapsed="false">
      <c r="A69" s="33" t="n">
        <f aca="false">A68</f>
        <v>45471</v>
      </c>
      <c r="B69" s="34" t="s">
        <v>109</v>
      </c>
      <c r="C69" s="38" t="s">
        <v>13</v>
      </c>
      <c r="D69" s="38" t="s">
        <v>106</v>
      </c>
      <c r="E69" s="39" t="n">
        <v>36</v>
      </c>
      <c r="F69" s="19" t="s">
        <v>107</v>
      </c>
      <c r="G69" s="37" t="n">
        <v>0.4</v>
      </c>
      <c r="H69" s="37" t="n">
        <f aca="false">G69-I69</f>
        <v>0.04</v>
      </c>
      <c r="I69" s="37" t="n">
        <f aca="false">E69*0.01</f>
        <v>0.36</v>
      </c>
      <c r="J69" s="34" t="s">
        <v>108</v>
      </c>
      <c r="K69" s="34" t="s">
        <v>103</v>
      </c>
      <c r="L69" s="97" t="s">
        <v>104</v>
      </c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5"/>
      <c r="DH69" s="25"/>
      <c r="DI69" s="25"/>
      <c r="DJ69" s="25"/>
      <c r="DK69" s="25"/>
      <c r="DL69" s="25"/>
      <c r="DM69" s="25"/>
      <c r="DN69" s="25"/>
      <c r="DO69" s="25"/>
      <c r="DP69" s="25"/>
      <c r="DQ69" s="25"/>
      <c r="DR69" s="25"/>
      <c r="DS69" s="25"/>
      <c r="DT69" s="25"/>
      <c r="DU69" s="25"/>
      <c r="DV69" s="25"/>
      <c r="DW69" s="25"/>
      <c r="DX69" s="25"/>
      <c r="DY69" s="25"/>
      <c r="DZ69" s="25"/>
      <c r="EA69" s="25"/>
      <c r="EB69" s="25"/>
      <c r="EC69" s="25"/>
      <c r="ED69" s="25"/>
      <c r="EE69" s="25"/>
      <c r="EF69" s="25"/>
      <c r="EG69" s="25"/>
      <c r="EH69" s="25"/>
      <c r="EI69" s="25"/>
      <c r="EJ69" s="25"/>
      <c r="EK69" s="25"/>
      <c r="EL69" s="25"/>
      <c r="EM69" s="25"/>
      <c r="EN69" s="25"/>
      <c r="EO69" s="25"/>
      <c r="EP69" s="25"/>
      <c r="EQ69" s="25"/>
      <c r="ER69" s="25"/>
      <c r="ES69" s="25"/>
      <c r="ET69" s="25"/>
      <c r="EU69" s="25"/>
      <c r="EV69" s="25"/>
      <c r="EW69" s="25"/>
      <c r="EX69" s="25"/>
      <c r="EY69" s="25"/>
      <c r="EZ69" s="25"/>
      <c r="FA69" s="25"/>
      <c r="FB69" s="25"/>
      <c r="FC69" s="25"/>
      <c r="FD69" s="25"/>
      <c r="FE69" s="25"/>
      <c r="FF69" s="25"/>
      <c r="FG69" s="25"/>
      <c r="FH69" s="25"/>
      <c r="FI69" s="25"/>
      <c r="FJ69" s="25"/>
      <c r="FK69" s="25"/>
      <c r="FL69" s="25"/>
      <c r="FM69" s="25"/>
      <c r="FN69" s="25"/>
      <c r="FO69" s="25"/>
      <c r="FP69" s="25"/>
      <c r="FQ69" s="25"/>
      <c r="FR69" s="25"/>
      <c r="FS69" s="25"/>
      <c r="FT69" s="25"/>
      <c r="FU69" s="25"/>
      <c r="FV69" s="25"/>
      <c r="FW69" s="25"/>
      <c r="FX69" s="25"/>
      <c r="FY69" s="25"/>
      <c r="FZ69" s="25"/>
      <c r="GA69" s="25"/>
      <c r="GB69" s="25"/>
      <c r="GC69" s="25"/>
      <c r="GD69" s="25"/>
      <c r="GE69" s="25"/>
      <c r="GF69" s="25"/>
      <c r="GG69" s="25"/>
      <c r="GH69" s="25"/>
      <c r="GI69" s="25"/>
      <c r="GJ69" s="25"/>
      <c r="GK69" s="25"/>
      <c r="GL69" s="25"/>
      <c r="GM69" s="25"/>
      <c r="GN69" s="25"/>
      <c r="GO69" s="25"/>
      <c r="GP69" s="25"/>
      <c r="GQ69" s="25"/>
      <c r="GR69" s="25"/>
      <c r="GS69" s="25"/>
      <c r="GT69" s="25"/>
      <c r="GU69" s="25"/>
      <c r="GV69" s="25"/>
      <c r="GW69" s="25"/>
      <c r="GX69" s="25"/>
      <c r="GY69" s="25"/>
      <c r="GZ69" s="25"/>
      <c r="HA69" s="25"/>
      <c r="HB69" s="25"/>
      <c r="HC69" s="25"/>
      <c r="HD69" s="25"/>
      <c r="HE69" s="25"/>
      <c r="HF69" s="25"/>
      <c r="HG69" s="25"/>
      <c r="HH69" s="25"/>
      <c r="HI69" s="25"/>
      <c r="HJ69" s="25"/>
      <c r="HK69" s="25"/>
      <c r="HL69" s="25"/>
      <c r="HM69" s="25"/>
      <c r="HN69" s="25"/>
      <c r="HO69" s="25"/>
      <c r="HP69" s="25"/>
      <c r="HQ69" s="25"/>
      <c r="HR69" s="25"/>
      <c r="HS69" s="25"/>
      <c r="HT69" s="25"/>
      <c r="HU69" s="25"/>
      <c r="HV69" s="25"/>
      <c r="HW69" s="25"/>
      <c r="HX69" s="25"/>
      <c r="HY69" s="25"/>
      <c r="HZ69" s="25"/>
      <c r="IA69" s="25"/>
      <c r="IB69" s="25"/>
      <c r="IC69" s="25"/>
      <c r="ID69" s="25"/>
      <c r="IE69" s="25"/>
      <c r="IF69" s="25"/>
      <c r="IG69" s="25"/>
      <c r="IH69" s="25"/>
      <c r="II69" s="25"/>
      <c r="IJ69" s="25"/>
      <c r="IK69" s="25"/>
      <c r="IL69" s="25"/>
      <c r="IM69" s="25"/>
      <c r="IN69" s="25"/>
      <c r="IO69" s="25"/>
      <c r="IP69" s="25"/>
      <c r="IQ69" s="25"/>
      <c r="IR69" s="25"/>
      <c r="IS69" s="25"/>
      <c r="IT69" s="25"/>
      <c r="IU69" s="25"/>
      <c r="IV69" s="25"/>
      <c r="IW69" s="25"/>
    </row>
    <row r="70" s="28" customFormat="true" ht="35.05" hidden="false" customHeight="false" outlineLevel="0" collapsed="false">
      <c r="A70" s="33" t="n">
        <f aca="false">A69</f>
        <v>45471</v>
      </c>
      <c r="B70" s="34" t="s">
        <v>110</v>
      </c>
      <c r="C70" s="34" t="s">
        <v>30</v>
      </c>
      <c r="D70" s="38" t="s">
        <v>106</v>
      </c>
      <c r="E70" s="39" t="n">
        <v>137</v>
      </c>
      <c r="F70" s="19" t="s">
        <v>111</v>
      </c>
      <c r="G70" s="37" t="n">
        <v>0.405</v>
      </c>
      <c r="H70" s="37" t="n">
        <f aca="false">G70-I70</f>
        <v>0.131</v>
      </c>
      <c r="I70" s="37" t="n">
        <f aca="false">E70*0.002</f>
        <v>0.274</v>
      </c>
      <c r="J70" s="34" t="s">
        <v>108</v>
      </c>
      <c r="K70" s="34" t="s">
        <v>103</v>
      </c>
      <c r="L70" s="97" t="s">
        <v>104</v>
      </c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  <c r="DJ70" s="25"/>
      <c r="DK70" s="25"/>
      <c r="DL70" s="25"/>
      <c r="DM70" s="25"/>
      <c r="DN70" s="25"/>
      <c r="DO70" s="25"/>
      <c r="DP70" s="25"/>
      <c r="DQ70" s="25"/>
      <c r="DR70" s="25"/>
      <c r="DS70" s="25"/>
      <c r="DT70" s="25"/>
      <c r="DU70" s="25"/>
      <c r="DV70" s="25"/>
      <c r="DW70" s="25"/>
      <c r="DX70" s="25"/>
      <c r="DY70" s="25"/>
      <c r="DZ70" s="25"/>
      <c r="EA70" s="25"/>
      <c r="EB70" s="25"/>
      <c r="EC70" s="25"/>
      <c r="ED70" s="25"/>
      <c r="EE70" s="25"/>
      <c r="EF70" s="25"/>
      <c r="EG70" s="25"/>
      <c r="EH70" s="25"/>
      <c r="EI70" s="25"/>
      <c r="EJ70" s="25"/>
      <c r="EK70" s="25"/>
      <c r="EL70" s="25"/>
      <c r="EM70" s="25"/>
      <c r="EN70" s="25"/>
      <c r="EO70" s="25"/>
      <c r="EP70" s="25"/>
      <c r="EQ70" s="25"/>
      <c r="ER70" s="25"/>
      <c r="ES70" s="25"/>
      <c r="ET70" s="25"/>
      <c r="EU70" s="25"/>
      <c r="EV70" s="25"/>
      <c r="EW70" s="25"/>
      <c r="EX70" s="25"/>
      <c r="EY70" s="25"/>
      <c r="EZ70" s="25"/>
      <c r="FA70" s="25"/>
      <c r="FB70" s="25"/>
      <c r="FC70" s="25"/>
      <c r="FD70" s="25"/>
      <c r="FE70" s="25"/>
      <c r="FF70" s="25"/>
      <c r="FG70" s="25"/>
      <c r="FH70" s="25"/>
      <c r="FI70" s="25"/>
      <c r="FJ70" s="25"/>
      <c r="FK70" s="25"/>
      <c r="FL70" s="25"/>
      <c r="FM70" s="25"/>
      <c r="FN70" s="25"/>
      <c r="FO70" s="25"/>
      <c r="FP70" s="25"/>
      <c r="FQ70" s="25"/>
      <c r="FR70" s="25"/>
      <c r="FS70" s="25"/>
      <c r="FT70" s="25"/>
      <c r="FU70" s="25"/>
      <c r="FV70" s="25"/>
      <c r="FW70" s="25"/>
      <c r="FX70" s="25"/>
      <c r="FY70" s="25"/>
      <c r="FZ70" s="25"/>
      <c r="GA70" s="25"/>
      <c r="GB70" s="25"/>
      <c r="GC70" s="25"/>
      <c r="GD70" s="25"/>
      <c r="GE70" s="25"/>
      <c r="GF70" s="25"/>
      <c r="GG70" s="25"/>
      <c r="GH70" s="25"/>
      <c r="GI70" s="25"/>
      <c r="GJ70" s="25"/>
      <c r="GK70" s="25"/>
      <c r="GL70" s="25"/>
      <c r="GM70" s="25"/>
      <c r="GN70" s="25"/>
      <c r="GO70" s="25"/>
      <c r="GP70" s="25"/>
      <c r="GQ70" s="25"/>
      <c r="GR70" s="25"/>
      <c r="GS70" s="25"/>
      <c r="GT70" s="25"/>
      <c r="GU70" s="25"/>
      <c r="GV70" s="25"/>
      <c r="GW70" s="25"/>
      <c r="GX70" s="25"/>
      <c r="GY70" s="25"/>
      <c r="GZ70" s="25"/>
      <c r="HA70" s="25"/>
      <c r="HB70" s="25"/>
      <c r="HC70" s="25"/>
      <c r="HD70" s="25"/>
      <c r="HE70" s="25"/>
      <c r="HF70" s="25"/>
      <c r="HG70" s="25"/>
      <c r="HH70" s="25"/>
      <c r="HI70" s="25"/>
      <c r="HJ70" s="25"/>
      <c r="HK70" s="25"/>
      <c r="HL70" s="25"/>
      <c r="HM70" s="25"/>
      <c r="HN70" s="25"/>
      <c r="HO70" s="25"/>
      <c r="HP70" s="25"/>
      <c r="HQ70" s="25"/>
      <c r="HR70" s="25"/>
      <c r="HS70" s="25"/>
      <c r="HT70" s="25"/>
      <c r="HU70" s="25"/>
      <c r="HV70" s="25"/>
      <c r="HW70" s="25"/>
      <c r="HX70" s="25"/>
      <c r="HY70" s="25"/>
      <c r="HZ70" s="25"/>
      <c r="IA70" s="25"/>
      <c r="IB70" s="25"/>
      <c r="IC70" s="25"/>
      <c r="ID70" s="25"/>
      <c r="IE70" s="25"/>
      <c r="IF70" s="25"/>
      <c r="IG70" s="25"/>
      <c r="IH70" s="25"/>
      <c r="II70" s="25"/>
      <c r="IJ70" s="25"/>
      <c r="IK70" s="25"/>
      <c r="IL70" s="25"/>
      <c r="IM70" s="25"/>
      <c r="IN70" s="25"/>
      <c r="IO70" s="25"/>
      <c r="IP70" s="25"/>
      <c r="IQ70" s="25"/>
      <c r="IR70" s="25"/>
      <c r="IS70" s="25"/>
      <c r="IT70" s="25"/>
      <c r="IU70" s="25"/>
      <c r="IV70" s="25"/>
      <c r="IW70" s="25"/>
    </row>
    <row r="71" s="28" customFormat="true" ht="35.05" hidden="false" customHeight="false" outlineLevel="0" collapsed="false">
      <c r="A71" s="33" t="n">
        <f aca="false">A70</f>
        <v>45471</v>
      </c>
      <c r="B71" s="34" t="s">
        <v>100</v>
      </c>
      <c r="C71" s="34" t="s">
        <v>30</v>
      </c>
      <c r="D71" s="36" t="s">
        <v>35</v>
      </c>
      <c r="E71" s="36" t="n">
        <v>31</v>
      </c>
      <c r="F71" s="19" t="s">
        <v>111</v>
      </c>
      <c r="G71" s="37" t="n">
        <v>0.135</v>
      </c>
      <c r="H71" s="37" t="n">
        <f aca="false">G71-I71</f>
        <v>0.073</v>
      </c>
      <c r="I71" s="37" t="n">
        <f aca="false">E71*0.002</f>
        <v>0.062</v>
      </c>
      <c r="J71" s="34" t="s">
        <v>102</v>
      </c>
      <c r="K71" s="34" t="s">
        <v>103</v>
      </c>
      <c r="L71" s="97" t="s">
        <v>104</v>
      </c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  <c r="CI71" s="25"/>
      <c r="CJ71" s="25"/>
      <c r="CK71" s="25"/>
      <c r="CL71" s="25"/>
      <c r="CM71" s="25"/>
      <c r="CN71" s="25"/>
      <c r="CO71" s="25"/>
      <c r="CP71" s="25"/>
      <c r="CQ71" s="25"/>
      <c r="CR71" s="25"/>
      <c r="CS71" s="25"/>
      <c r="CT71" s="25"/>
      <c r="CU71" s="25"/>
      <c r="CV71" s="25"/>
      <c r="CW71" s="25"/>
      <c r="CX71" s="25"/>
      <c r="CY71" s="25"/>
      <c r="CZ71" s="25"/>
      <c r="DA71" s="25"/>
      <c r="DB71" s="25"/>
      <c r="DC71" s="25"/>
      <c r="DD71" s="25"/>
      <c r="DE71" s="25"/>
      <c r="DF71" s="25"/>
      <c r="DG71" s="25"/>
      <c r="DH71" s="25"/>
      <c r="DI71" s="25"/>
      <c r="DJ71" s="25"/>
      <c r="DK71" s="25"/>
      <c r="DL71" s="25"/>
      <c r="DM71" s="25"/>
      <c r="DN71" s="25"/>
      <c r="DO71" s="25"/>
      <c r="DP71" s="25"/>
      <c r="DQ71" s="25"/>
      <c r="DR71" s="25"/>
      <c r="DS71" s="25"/>
      <c r="DT71" s="25"/>
      <c r="DU71" s="25"/>
      <c r="DV71" s="25"/>
      <c r="DW71" s="25"/>
      <c r="DX71" s="25"/>
      <c r="DY71" s="25"/>
      <c r="DZ71" s="25"/>
      <c r="EA71" s="25"/>
      <c r="EB71" s="25"/>
      <c r="EC71" s="25"/>
      <c r="ED71" s="25"/>
      <c r="EE71" s="25"/>
      <c r="EF71" s="25"/>
      <c r="EG71" s="25"/>
      <c r="EH71" s="25"/>
      <c r="EI71" s="25"/>
      <c r="EJ71" s="25"/>
      <c r="EK71" s="25"/>
      <c r="EL71" s="25"/>
      <c r="EM71" s="25"/>
      <c r="EN71" s="25"/>
      <c r="EO71" s="25"/>
      <c r="EP71" s="25"/>
      <c r="EQ71" s="25"/>
      <c r="ER71" s="25"/>
      <c r="ES71" s="25"/>
      <c r="ET71" s="25"/>
      <c r="EU71" s="25"/>
      <c r="EV71" s="25"/>
      <c r="EW71" s="25"/>
      <c r="EX71" s="25"/>
      <c r="EY71" s="25"/>
      <c r="EZ71" s="25"/>
      <c r="FA71" s="25"/>
      <c r="FB71" s="25"/>
      <c r="FC71" s="25"/>
      <c r="FD71" s="25"/>
      <c r="FE71" s="25"/>
      <c r="FF71" s="25"/>
      <c r="FG71" s="25"/>
      <c r="FH71" s="25"/>
      <c r="FI71" s="25"/>
      <c r="FJ71" s="25"/>
      <c r="FK71" s="25"/>
      <c r="FL71" s="25"/>
      <c r="FM71" s="25"/>
      <c r="FN71" s="25"/>
      <c r="FO71" s="25"/>
      <c r="FP71" s="25"/>
      <c r="FQ71" s="25"/>
      <c r="FR71" s="25"/>
      <c r="FS71" s="25"/>
      <c r="FT71" s="25"/>
      <c r="FU71" s="25"/>
      <c r="FV71" s="25"/>
      <c r="FW71" s="25"/>
      <c r="FX71" s="25"/>
      <c r="FY71" s="25"/>
      <c r="FZ71" s="25"/>
      <c r="GA71" s="25"/>
      <c r="GB71" s="25"/>
      <c r="GC71" s="25"/>
      <c r="GD71" s="25"/>
      <c r="GE71" s="25"/>
      <c r="GF71" s="25"/>
      <c r="GG71" s="25"/>
      <c r="GH71" s="25"/>
      <c r="GI71" s="25"/>
      <c r="GJ71" s="25"/>
      <c r="GK71" s="25"/>
      <c r="GL71" s="25"/>
      <c r="GM71" s="25"/>
      <c r="GN71" s="25"/>
      <c r="GO71" s="25"/>
      <c r="GP71" s="25"/>
      <c r="GQ71" s="25"/>
      <c r="GR71" s="25"/>
      <c r="GS71" s="25"/>
      <c r="GT71" s="25"/>
      <c r="GU71" s="25"/>
      <c r="GV71" s="25"/>
      <c r="GW71" s="25"/>
      <c r="GX71" s="25"/>
      <c r="GY71" s="25"/>
      <c r="GZ71" s="25"/>
      <c r="HA71" s="25"/>
      <c r="HB71" s="25"/>
      <c r="HC71" s="25"/>
      <c r="HD71" s="25"/>
      <c r="HE71" s="25"/>
      <c r="HF71" s="25"/>
      <c r="HG71" s="25"/>
      <c r="HH71" s="25"/>
      <c r="HI71" s="25"/>
      <c r="HJ71" s="25"/>
      <c r="HK71" s="25"/>
      <c r="HL71" s="25"/>
      <c r="HM71" s="25"/>
      <c r="HN71" s="25"/>
      <c r="HO71" s="25"/>
      <c r="HP71" s="25"/>
      <c r="HQ71" s="25"/>
      <c r="HR71" s="25"/>
      <c r="HS71" s="25"/>
      <c r="HT71" s="25"/>
      <c r="HU71" s="25"/>
      <c r="HV71" s="25"/>
      <c r="HW71" s="25"/>
      <c r="HX71" s="25"/>
      <c r="HY71" s="25"/>
      <c r="HZ71" s="25"/>
      <c r="IA71" s="25"/>
      <c r="IB71" s="25"/>
      <c r="IC71" s="25"/>
      <c r="ID71" s="25"/>
      <c r="IE71" s="25"/>
      <c r="IF71" s="25"/>
      <c r="IG71" s="25"/>
      <c r="IH71" s="25"/>
      <c r="II71" s="25"/>
      <c r="IJ71" s="25"/>
      <c r="IK71" s="25"/>
      <c r="IL71" s="25"/>
      <c r="IM71" s="25"/>
      <c r="IN71" s="25"/>
      <c r="IO71" s="25"/>
      <c r="IP71" s="25"/>
      <c r="IQ71" s="25"/>
      <c r="IR71" s="25"/>
      <c r="IS71" s="25"/>
      <c r="IT71" s="25"/>
      <c r="IU71" s="25"/>
      <c r="IV71" s="25"/>
      <c r="IW71" s="25"/>
    </row>
    <row r="72" s="28" customFormat="true" ht="35.05" hidden="false" customHeight="false" outlineLevel="0" collapsed="false">
      <c r="A72" s="33" t="n">
        <f aca="false">A71</f>
        <v>45471</v>
      </c>
      <c r="B72" s="34" t="s">
        <v>100</v>
      </c>
      <c r="C72" s="40" t="s">
        <v>30</v>
      </c>
      <c r="D72" s="40" t="s">
        <v>113</v>
      </c>
      <c r="E72" s="40" t="n">
        <v>13</v>
      </c>
      <c r="F72" s="41" t="s">
        <v>111</v>
      </c>
      <c r="G72" s="37" t="n">
        <v>0.135</v>
      </c>
      <c r="H72" s="37" t="n">
        <f aca="false">G72-I72</f>
        <v>0.109</v>
      </c>
      <c r="I72" s="37" t="n">
        <f aca="false">E72*0.002</f>
        <v>0.026</v>
      </c>
      <c r="J72" s="34" t="s">
        <v>102</v>
      </c>
      <c r="K72" s="34" t="s">
        <v>103</v>
      </c>
      <c r="L72" s="97" t="s">
        <v>104</v>
      </c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S72" s="25"/>
      <c r="CT72" s="25"/>
      <c r="CU72" s="25"/>
      <c r="CV72" s="25"/>
      <c r="CW72" s="25"/>
      <c r="CX72" s="25"/>
      <c r="CY72" s="25"/>
      <c r="CZ72" s="25"/>
      <c r="DA72" s="25"/>
      <c r="DB72" s="25"/>
      <c r="DC72" s="25"/>
      <c r="DD72" s="25"/>
      <c r="DE72" s="25"/>
      <c r="DF72" s="25"/>
      <c r="DG72" s="25"/>
      <c r="DH72" s="25"/>
      <c r="DI72" s="25"/>
      <c r="DJ72" s="25"/>
      <c r="DK72" s="25"/>
      <c r="DL72" s="25"/>
      <c r="DM72" s="25"/>
      <c r="DN72" s="25"/>
      <c r="DO72" s="25"/>
      <c r="DP72" s="25"/>
      <c r="DQ72" s="25"/>
      <c r="DR72" s="25"/>
      <c r="DS72" s="25"/>
      <c r="DT72" s="25"/>
      <c r="DU72" s="25"/>
      <c r="DV72" s="25"/>
      <c r="DW72" s="25"/>
      <c r="DX72" s="25"/>
      <c r="DY72" s="25"/>
      <c r="DZ72" s="25"/>
      <c r="EA72" s="25"/>
      <c r="EB72" s="25"/>
      <c r="EC72" s="25"/>
      <c r="ED72" s="25"/>
      <c r="EE72" s="25"/>
      <c r="EF72" s="25"/>
      <c r="EG72" s="25"/>
      <c r="EH72" s="25"/>
      <c r="EI72" s="25"/>
      <c r="EJ72" s="25"/>
      <c r="EK72" s="25"/>
      <c r="EL72" s="25"/>
      <c r="EM72" s="25"/>
      <c r="EN72" s="25"/>
      <c r="EO72" s="25"/>
      <c r="EP72" s="25"/>
      <c r="EQ72" s="25"/>
      <c r="ER72" s="25"/>
      <c r="ES72" s="25"/>
      <c r="ET72" s="25"/>
      <c r="EU72" s="25"/>
      <c r="EV72" s="25"/>
      <c r="EW72" s="25"/>
      <c r="EX72" s="25"/>
      <c r="EY72" s="25"/>
      <c r="EZ72" s="25"/>
      <c r="FA72" s="25"/>
      <c r="FB72" s="25"/>
      <c r="FC72" s="25"/>
      <c r="FD72" s="25"/>
      <c r="FE72" s="25"/>
      <c r="FF72" s="25"/>
      <c r="FG72" s="25"/>
      <c r="FH72" s="25"/>
      <c r="FI72" s="25"/>
      <c r="FJ72" s="25"/>
      <c r="FK72" s="25"/>
      <c r="FL72" s="25"/>
      <c r="FM72" s="25"/>
      <c r="FN72" s="25"/>
      <c r="FO72" s="25"/>
      <c r="FP72" s="25"/>
      <c r="FQ72" s="25"/>
      <c r="FR72" s="25"/>
      <c r="FS72" s="25"/>
      <c r="FT72" s="25"/>
      <c r="FU72" s="25"/>
      <c r="FV72" s="25"/>
      <c r="FW72" s="25"/>
      <c r="FX72" s="25"/>
      <c r="FY72" s="25"/>
      <c r="FZ72" s="25"/>
      <c r="GA72" s="25"/>
      <c r="GB72" s="25"/>
      <c r="GC72" s="25"/>
      <c r="GD72" s="25"/>
      <c r="GE72" s="25"/>
      <c r="GF72" s="25"/>
      <c r="GG72" s="25"/>
      <c r="GH72" s="25"/>
      <c r="GI72" s="25"/>
      <c r="GJ72" s="25"/>
      <c r="GK72" s="25"/>
      <c r="GL72" s="25"/>
      <c r="GM72" s="25"/>
      <c r="GN72" s="25"/>
      <c r="GO72" s="25"/>
      <c r="GP72" s="25"/>
      <c r="GQ72" s="25"/>
      <c r="GR72" s="25"/>
      <c r="GS72" s="25"/>
      <c r="GT72" s="25"/>
      <c r="GU72" s="25"/>
      <c r="GV72" s="25"/>
      <c r="GW72" s="25"/>
      <c r="GX72" s="25"/>
      <c r="GY72" s="25"/>
      <c r="GZ72" s="25"/>
      <c r="HA72" s="25"/>
      <c r="HB72" s="25"/>
      <c r="HC72" s="25"/>
      <c r="HD72" s="25"/>
      <c r="HE72" s="25"/>
      <c r="HF72" s="25"/>
      <c r="HG72" s="25"/>
      <c r="HH72" s="25"/>
      <c r="HI72" s="25"/>
      <c r="HJ72" s="25"/>
      <c r="HK72" s="25"/>
      <c r="HL72" s="25"/>
      <c r="HM72" s="25"/>
      <c r="HN72" s="25"/>
      <c r="HO72" s="25"/>
      <c r="HP72" s="25"/>
      <c r="HQ72" s="25"/>
      <c r="HR72" s="25"/>
      <c r="HS72" s="25"/>
      <c r="HT72" s="25"/>
      <c r="HU72" s="25"/>
      <c r="HV72" s="25"/>
      <c r="HW72" s="25"/>
      <c r="HX72" s="25"/>
      <c r="HY72" s="25"/>
      <c r="HZ72" s="25"/>
      <c r="IA72" s="25"/>
      <c r="IB72" s="25"/>
      <c r="IC72" s="25"/>
      <c r="ID72" s="25"/>
      <c r="IE72" s="25"/>
      <c r="IF72" s="25"/>
      <c r="IG72" s="25"/>
      <c r="IH72" s="25"/>
      <c r="II72" s="25"/>
      <c r="IJ72" s="25"/>
      <c r="IK72" s="25"/>
      <c r="IL72" s="25"/>
      <c r="IM72" s="25"/>
      <c r="IN72" s="25"/>
      <c r="IO72" s="25"/>
      <c r="IP72" s="25"/>
      <c r="IQ72" s="25"/>
      <c r="IR72" s="25"/>
      <c r="IS72" s="25"/>
      <c r="IT72" s="25"/>
      <c r="IU72" s="25"/>
      <c r="IV72" s="25"/>
      <c r="IW72" s="25"/>
    </row>
    <row r="73" s="28" customFormat="true" ht="35.05" hidden="false" customHeight="false" outlineLevel="0" collapsed="false">
      <c r="A73" s="33" t="n">
        <v>45485</v>
      </c>
      <c r="B73" s="34" t="s">
        <v>100</v>
      </c>
      <c r="C73" s="34" t="s">
        <v>30</v>
      </c>
      <c r="D73" s="35" t="s">
        <v>47</v>
      </c>
      <c r="E73" s="36" t="n">
        <v>60</v>
      </c>
      <c r="F73" s="19" t="s">
        <v>101</v>
      </c>
      <c r="G73" s="37" t="n">
        <f aca="false">E73</f>
        <v>60</v>
      </c>
      <c r="H73" s="37" t="n">
        <f aca="false">G73-I73</f>
        <v>0</v>
      </c>
      <c r="I73" s="37" t="n">
        <f aca="false">G73</f>
        <v>60</v>
      </c>
      <c r="J73" s="34" t="s">
        <v>102</v>
      </c>
      <c r="K73" s="34" t="s">
        <v>103</v>
      </c>
      <c r="L73" s="97" t="s">
        <v>104</v>
      </c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5"/>
      <c r="CL73" s="25"/>
      <c r="CM73" s="25"/>
      <c r="CN73" s="25"/>
      <c r="CO73" s="25"/>
      <c r="CP73" s="25"/>
      <c r="CQ73" s="25"/>
      <c r="CR73" s="25"/>
      <c r="CS73" s="25"/>
      <c r="CT73" s="25"/>
      <c r="CU73" s="25"/>
      <c r="CV73" s="25"/>
      <c r="CW73" s="25"/>
      <c r="CX73" s="25"/>
      <c r="CY73" s="25"/>
      <c r="CZ73" s="25"/>
      <c r="DA73" s="25"/>
      <c r="DB73" s="25"/>
      <c r="DC73" s="25"/>
      <c r="DD73" s="25"/>
      <c r="DE73" s="25"/>
      <c r="DF73" s="25"/>
      <c r="DG73" s="25"/>
      <c r="DH73" s="25"/>
      <c r="DI73" s="25"/>
      <c r="DJ73" s="25"/>
      <c r="DK73" s="25"/>
      <c r="DL73" s="25"/>
      <c r="DM73" s="25"/>
      <c r="DN73" s="25"/>
      <c r="DO73" s="25"/>
      <c r="DP73" s="25"/>
      <c r="DQ73" s="25"/>
      <c r="DR73" s="25"/>
      <c r="DS73" s="25"/>
      <c r="DT73" s="25"/>
      <c r="DU73" s="25"/>
      <c r="DV73" s="25"/>
      <c r="DW73" s="25"/>
      <c r="DX73" s="25"/>
      <c r="DY73" s="25"/>
      <c r="DZ73" s="25"/>
      <c r="EA73" s="25"/>
      <c r="EB73" s="25"/>
      <c r="EC73" s="25"/>
      <c r="ED73" s="25"/>
      <c r="EE73" s="25"/>
      <c r="EF73" s="25"/>
      <c r="EG73" s="25"/>
      <c r="EH73" s="25"/>
      <c r="EI73" s="25"/>
      <c r="EJ73" s="25"/>
      <c r="EK73" s="25"/>
      <c r="EL73" s="25"/>
      <c r="EM73" s="25"/>
      <c r="EN73" s="25"/>
      <c r="EO73" s="25"/>
      <c r="EP73" s="25"/>
      <c r="EQ73" s="25"/>
      <c r="ER73" s="25"/>
      <c r="ES73" s="25"/>
      <c r="ET73" s="25"/>
      <c r="EU73" s="25"/>
      <c r="EV73" s="25"/>
      <c r="EW73" s="25"/>
      <c r="EX73" s="25"/>
      <c r="EY73" s="25"/>
      <c r="EZ73" s="25"/>
      <c r="FA73" s="25"/>
      <c r="FB73" s="25"/>
      <c r="FC73" s="25"/>
      <c r="FD73" s="25"/>
      <c r="FE73" s="25"/>
      <c r="FF73" s="25"/>
      <c r="FG73" s="25"/>
      <c r="FH73" s="25"/>
      <c r="FI73" s="25"/>
      <c r="FJ73" s="25"/>
      <c r="FK73" s="25"/>
      <c r="FL73" s="25"/>
      <c r="FM73" s="25"/>
      <c r="FN73" s="25"/>
      <c r="FO73" s="25"/>
      <c r="FP73" s="25"/>
      <c r="FQ73" s="25"/>
      <c r="FR73" s="25"/>
      <c r="FS73" s="25"/>
      <c r="FT73" s="25"/>
      <c r="FU73" s="25"/>
      <c r="FV73" s="25"/>
      <c r="FW73" s="25"/>
      <c r="FX73" s="25"/>
      <c r="FY73" s="25"/>
      <c r="FZ73" s="25"/>
      <c r="GA73" s="25"/>
      <c r="GB73" s="25"/>
      <c r="GC73" s="25"/>
      <c r="GD73" s="25"/>
      <c r="GE73" s="25"/>
      <c r="GF73" s="25"/>
      <c r="GG73" s="25"/>
      <c r="GH73" s="25"/>
      <c r="GI73" s="25"/>
      <c r="GJ73" s="25"/>
      <c r="GK73" s="25"/>
      <c r="GL73" s="25"/>
      <c r="GM73" s="25"/>
      <c r="GN73" s="25"/>
      <c r="GO73" s="25"/>
      <c r="GP73" s="25"/>
      <c r="GQ73" s="25"/>
      <c r="GR73" s="25"/>
      <c r="GS73" s="25"/>
      <c r="GT73" s="25"/>
      <c r="GU73" s="25"/>
      <c r="GV73" s="25"/>
      <c r="GW73" s="25"/>
      <c r="GX73" s="25"/>
      <c r="GY73" s="25"/>
      <c r="GZ73" s="25"/>
      <c r="HA73" s="25"/>
      <c r="HB73" s="25"/>
      <c r="HC73" s="25"/>
      <c r="HD73" s="25"/>
      <c r="HE73" s="25"/>
      <c r="HF73" s="25"/>
      <c r="HG73" s="25"/>
      <c r="HH73" s="25"/>
      <c r="HI73" s="25"/>
      <c r="HJ73" s="25"/>
      <c r="HK73" s="25"/>
      <c r="HL73" s="25"/>
      <c r="HM73" s="25"/>
      <c r="HN73" s="25"/>
      <c r="HO73" s="25"/>
      <c r="HP73" s="25"/>
      <c r="HQ73" s="25"/>
      <c r="HR73" s="25"/>
      <c r="HS73" s="25"/>
      <c r="HT73" s="25"/>
      <c r="HU73" s="25"/>
      <c r="HV73" s="25"/>
      <c r="HW73" s="25"/>
      <c r="HX73" s="25"/>
      <c r="HY73" s="25"/>
      <c r="HZ73" s="25"/>
      <c r="IA73" s="25"/>
      <c r="IB73" s="25"/>
      <c r="IC73" s="25"/>
      <c r="ID73" s="25"/>
      <c r="IE73" s="25"/>
      <c r="IF73" s="25"/>
      <c r="IG73" s="25"/>
      <c r="IH73" s="25"/>
      <c r="II73" s="25"/>
      <c r="IJ73" s="25"/>
      <c r="IK73" s="25"/>
      <c r="IL73" s="25"/>
      <c r="IM73" s="25"/>
      <c r="IN73" s="25"/>
      <c r="IO73" s="25"/>
      <c r="IP73" s="25"/>
      <c r="IQ73" s="25"/>
      <c r="IR73" s="25"/>
      <c r="IS73" s="25"/>
      <c r="IT73" s="25"/>
      <c r="IU73" s="25"/>
      <c r="IV73" s="25"/>
      <c r="IW73" s="25"/>
    </row>
    <row r="74" s="28" customFormat="true" ht="46.25" hidden="false" customHeight="false" outlineLevel="0" collapsed="false">
      <c r="A74" s="33" t="n">
        <f aca="false">A73</f>
        <v>45485</v>
      </c>
      <c r="B74" s="34" t="s">
        <v>105</v>
      </c>
      <c r="C74" s="34" t="s">
        <v>16</v>
      </c>
      <c r="D74" s="38" t="s">
        <v>106</v>
      </c>
      <c r="E74" s="39" t="n">
        <v>87</v>
      </c>
      <c r="F74" s="19" t="s">
        <v>107</v>
      </c>
      <c r="G74" s="37" t="n">
        <v>1</v>
      </c>
      <c r="H74" s="37" t="n">
        <f aca="false">G74-I74</f>
        <v>0.13</v>
      </c>
      <c r="I74" s="37" t="n">
        <f aca="false">E74*0.01</f>
        <v>0.87</v>
      </c>
      <c r="J74" s="34" t="s">
        <v>108</v>
      </c>
      <c r="K74" s="34" t="s">
        <v>103</v>
      </c>
      <c r="L74" s="97" t="s">
        <v>104</v>
      </c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25"/>
      <c r="CK74" s="25"/>
      <c r="CL74" s="25"/>
      <c r="CM74" s="25"/>
      <c r="CN74" s="25"/>
      <c r="CO74" s="25"/>
      <c r="CP74" s="25"/>
      <c r="CQ74" s="25"/>
      <c r="CR74" s="25"/>
      <c r="CS74" s="25"/>
      <c r="CT74" s="25"/>
      <c r="CU74" s="25"/>
      <c r="CV74" s="25"/>
      <c r="CW74" s="25"/>
      <c r="CX74" s="25"/>
      <c r="CY74" s="25"/>
      <c r="CZ74" s="25"/>
      <c r="DA74" s="25"/>
      <c r="DB74" s="25"/>
      <c r="DC74" s="25"/>
      <c r="DD74" s="25"/>
      <c r="DE74" s="25"/>
      <c r="DF74" s="25"/>
      <c r="DG74" s="25"/>
      <c r="DH74" s="25"/>
      <c r="DI74" s="25"/>
      <c r="DJ74" s="25"/>
      <c r="DK74" s="25"/>
      <c r="DL74" s="25"/>
      <c r="DM74" s="25"/>
      <c r="DN74" s="25"/>
      <c r="DO74" s="25"/>
      <c r="DP74" s="25"/>
      <c r="DQ74" s="25"/>
      <c r="DR74" s="25"/>
      <c r="DS74" s="25"/>
      <c r="DT74" s="25"/>
      <c r="DU74" s="25"/>
      <c r="DV74" s="25"/>
      <c r="DW74" s="25"/>
      <c r="DX74" s="25"/>
      <c r="DY74" s="25"/>
      <c r="DZ74" s="25"/>
      <c r="EA74" s="25"/>
      <c r="EB74" s="25"/>
      <c r="EC74" s="25"/>
      <c r="ED74" s="25"/>
      <c r="EE74" s="25"/>
      <c r="EF74" s="25"/>
      <c r="EG74" s="25"/>
      <c r="EH74" s="25"/>
      <c r="EI74" s="25"/>
      <c r="EJ74" s="25"/>
      <c r="EK74" s="25"/>
      <c r="EL74" s="25"/>
      <c r="EM74" s="25"/>
      <c r="EN74" s="25"/>
      <c r="EO74" s="25"/>
      <c r="EP74" s="25"/>
      <c r="EQ74" s="25"/>
      <c r="ER74" s="25"/>
      <c r="ES74" s="25"/>
      <c r="ET74" s="25"/>
      <c r="EU74" s="25"/>
      <c r="EV74" s="25"/>
      <c r="EW74" s="25"/>
      <c r="EX74" s="25"/>
      <c r="EY74" s="25"/>
      <c r="EZ74" s="25"/>
      <c r="FA74" s="25"/>
      <c r="FB74" s="25"/>
      <c r="FC74" s="25"/>
      <c r="FD74" s="25"/>
      <c r="FE74" s="25"/>
      <c r="FF74" s="25"/>
      <c r="FG74" s="25"/>
      <c r="FH74" s="25"/>
      <c r="FI74" s="25"/>
      <c r="FJ74" s="25"/>
      <c r="FK74" s="25"/>
      <c r="FL74" s="25"/>
      <c r="FM74" s="25"/>
      <c r="FN74" s="25"/>
      <c r="FO74" s="25"/>
      <c r="FP74" s="25"/>
      <c r="FQ74" s="25"/>
      <c r="FR74" s="25"/>
      <c r="FS74" s="25"/>
      <c r="FT74" s="25"/>
      <c r="FU74" s="25"/>
      <c r="FV74" s="25"/>
      <c r="FW74" s="25"/>
      <c r="FX74" s="25"/>
      <c r="FY74" s="25"/>
      <c r="FZ74" s="25"/>
      <c r="GA74" s="25"/>
      <c r="GB74" s="25"/>
      <c r="GC74" s="25"/>
      <c r="GD74" s="25"/>
      <c r="GE74" s="25"/>
      <c r="GF74" s="25"/>
      <c r="GG74" s="25"/>
      <c r="GH74" s="25"/>
      <c r="GI74" s="25"/>
      <c r="GJ74" s="25"/>
      <c r="GK74" s="25"/>
      <c r="GL74" s="25"/>
      <c r="GM74" s="25"/>
      <c r="GN74" s="25"/>
      <c r="GO74" s="25"/>
      <c r="GP74" s="25"/>
      <c r="GQ74" s="25"/>
      <c r="GR74" s="25"/>
      <c r="GS74" s="25"/>
      <c r="GT74" s="25"/>
      <c r="GU74" s="25"/>
      <c r="GV74" s="25"/>
      <c r="GW74" s="25"/>
      <c r="GX74" s="25"/>
      <c r="GY74" s="25"/>
      <c r="GZ74" s="25"/>
      <c r="HA74" s="25"/>
      <c r="HB74" s="25"/>
      <c r="HC74" s="25"/>
      <c r="HD74" s="25"/>
      <c r="HE74" s="25"/>
      <c r="HF74" s="25"/>
      <c r="HG74" s="25"/>
      <c r="HH74" s="25"/>
      <c r="HI74" s="25"/>
      <c r="HJ74" s="25"/>
      <c r="HK74" s="25"/>
      <c r="HL74" s="25"/>
      <c r="HM74" s="25"/>
      <c r="HN74" s="25"/>
      <c r="HO74" s="25"/>
      <c r="HP74" s="25"/>
      <c r="HQ74" s="25"/>
      <c r="HR74" s="25"/>
      <c r="HS74" s="25"/>
      <c r="HT74" s="25"/>
      <c r="HU74" s="25"/>
      <c r="HV74" s="25"/>
      <c r="HW74" s="25"/>
      <c r="HX74" s="25"/>
      <c r="HY74" s="25"/>
      <c r="HZ74" s="25"/>
      <c r="IA74" s="25"/>
      <c r="IB74" s="25"/>
      <c r="IC74" s="25"/>
      <c r="ID74" s="25"/>
      <c r="IE74" s="25"/>
      <c r="IF74" s="25"/>
      <c r="IG74" s="25"/>
      <c r="IH74" s="25"/>
      <c r="II74" s="25"/>
      <c r="IJ74" s="25"/>
      <c r="IK74" s="25"/>
      <c r="IL74" s="25"/>
      <c r="IM74" s="25"/>
      <c r="IN74" s="25"/>
      <c r="IO74" s="25"/>
      <c r="IP74" s="25"/>
      <c r="IQ74" s="25"/>
      <c r="IR74" s="25"/>
      <c r="IS74" s="25"/>
      <c r="IT74" s="25"/>
      <c r="IU74" s="25"/>
      <c r="IV74" s="25"/>
      <c r="IW74" s="25"/>
    </row>
    <row r="75" s="28" customFormat="true" ht="46.25" hidden="false" customHeight="false" outlineLevel="0" collapsed="false">
      <c r="A75" s="33" t="n">
        <f aca="false">A74</f>
        <v>45485</v>
      </c>
      <c r="B75" s="34" t="s">
        <v>109</v>
      </c>
      <c r="C75" s="38" t="s">
        <v>13</v>
      </c>
      <c r="D75" s="38" t="s">
        <v>106</v>
      </c>
      <c r="E75" s="39" t="n">
        <v>36</v>
      </c>
      <c r="F75" s="19" t="s">
        <v>107</v>
      </c>
      <c r="G75" s="37" t="n">
        <v>0.4</v>
      </c>
      <c r="H75" s="37" t="n">
        <f aca="false">G75-I75</f>
        <v>0.04</v>
      </c>
      <c r="I75" s="37" t="n">
        <f aca="false">E75*0.01</f>
        <v>0.36</v>
      </c>
      <c r="J75" s="34" t="s">
        <v>108</v>
      </c>
      <c r="K75" s="34" t="s">
        <v>103</v>
      </c>
      <c r="L75" s="97" t="s">
        <v>104</v>
      </c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25"/>
      <c r="CT75" s="25"/>
      <c r="CU75" s="25"/>
      <c r="CV75" s="25"/>
      <c r="CW75" s="25"/>
      <c r="CX75" s="25"/>
      <c r="CY75" s="25"/>
      <c r="CZ75" s="25"/>
      <c r="DA75" s="25"/>
      <c r="DB75" s="25"/>
      <c r="DC75" s="25"/>
      <c r="DD75" s="25"/>
      <c r="DE75" s="25"/>
      <c r="DF75" s="25"/>
      <c r="DG75" s="25"/>
      <c r="DH75" s="25"/>
      <c r="DI75" s="25"/>
      <c r="DJ75" s="25"/>
      <c r="DK75" s="25"/>
      <c r="DL75" s="25"/>
      <c r="DM75" s="25"/>
      <c r="DN75" s="25"/>
      <c r="DO75" s="25"/>
      <c r="DP75" s="25"/>
      <c r="DQ75" s="25"/>
      <c r="DR75" s="25"/>
      <c r="DS75" s="25"/>
      <c r="DT75" s="25"/>
      <c r="DU75" s="25"/>
      <c r="DV75" s="25"/>
      <c r="DW75" s="25"/>
      <c r="DX75" s="25"/>
      <c r="DY75" s="25"/>
      <c r="DZ75" s="25"/>
      <c r="EA75" s="25"/>
      <c r="EB75" s="25"/>
      <c r="EC75" s="25"/>
      <c r="ED75" s="25"/>
      <c r="EE75" s="25"/>
      <c r="EF75" s="25"/>
      <c r="EG75" s="25"/>
      <c r="EH75" s="25"/>
      <c r="EI75" s="25"/>
      <c r="EJ75" s="25"/>
      <c r="EK75" s="25"/>
      <c r="EL75" s="25"/>
      <c r="EM75" s="25"/>
      <c r="EN75" s="25"/>
      <c r="EO75" s="25"/>
      <c r="EP75" s="25"/>
      <c r="EQ75" s="25"/>
      <c r="ER75" s="25"/>
      <c r="ES75" s="25"/>
      <c r="ET75" s="25"/>
      <c r="EU75" s="25"/>
      <c r="EV75" s="25"/>
      <c r="EW75" s="25"/>
      <c r="EX75" s="25"/>
      <c r="EY75" s="25"/>
      <c r="EZ75" s="25"/>
      <c r="FA75" s="25"/>
      <c r="FB75" s="25"/>
      <c r="FC75" s="25"/>
      <c r="FD75" s="25"/>
      <c r="FE75" s="25"/>
      <c r="FF75" s="25"/>
      <c r="FG75" s="25"/>
      <c r="FH75" s="25"/>
      <c r="FI75" s="25"/>
      <c r="FJ75" s="25"/>
      <c r="FK75" s="25"/>
      <c r="FL75" s="25"/>
      <c r="FM75" s="25"/>
      <c r="FN75" s="25"/>
      <c r="FO75" s="25"/>
      <c r="FP75" s="25"/>
      <c r="FQ75" s="25"/>
      <c r="FR75" s="25"/>
      <c r="FS75" s="25"/>
      <c r="FT75" s="25"/>
      <c r="FU75" s="25"/>
      <c r="FV75" s="25"/>
      <c r="FW75" s="25"/>
      <c r="FX75" s="25"/>
      <c r="FY75" s="25"/>
      <c r="FZ75" s="25"/>
      <c r="GA75" s="25"/>
      <c r="GB75" s="25"/>
      <c r="GC75" s="25"/>
      <c r="GD75" s="25"/>
      <c r="GE75" s="25"/>
      <c r="GF75" s="25"/>
      <c r="GG75" s="25"/>
      <c r="GH75" s="25"/>
      <c r="GI75" s="25"/>
      <c r="GJ75" s="25"/>
      <c r="GK75" s="25"/>
      <c r="GL75" s="25"/>
      <c r="GM75" s="25"/>
      <c r="GN75" s="25"/>
      <c r="GO75" s="25"/>
      <c r="GP75" s="25"/>
      <c r="GQ75" s="25"/>
      <c r="GR75" s="25"/>
      <c r="GS75" s="25"/>
      <c r="GT75" s="25"/>
      <c r="GU75" s="25"/>
      <c r="GV75" s="25"/>
      <c r="GW75" s="25"/>
      <c r="GX75" s="25"/>
      <c r="GY75" s="25"/>
      <c r="GZ75" s="25"/>
      <c r="HA75" s="25"/>
      <c r="HB75" s="25"/>
      <c r="HC75" s="25"/>
      <c r="HD75" s="25"/>
      <c r="HE75" s="25"/>
      <c r="HF75" s="25"/>
      <c r="HG75" s="25"/>
      <c r="HH75" s="25"/>
      <c r="HI75" s="25"/>
      <c r="HJ75" s="25"/>
      <c r="HK75" s="25"/>
      <c r="HL75" s="25"/>
      <c r="HM75" s="25"/>
      <c r="HN75" s="25"/>
      <c r="HO75" s="25"/>
      <c r="HP75" s="25"/>
      <c r="HQ75" s="25"/>
      <c r="HR75" s="25"/>
      <c r="HS75" s="25"/>
      <c r="HT75" s="25"/>
      <c r="HU75" s="25"/>
      <c r="HV75" s="25"/>
      <c r="HW75" s="25"/>
      <c r="HX75" s="25"/>
      <c r="HY75" s="25"/>
      <c r="HZ75" s="25"/>
      <c r="IA75" s="25"/>
      <c r="IB75" s="25"/>
      <c r="IC75" s="25"/>
      <c r="ID75" s="25"/>
      <c r="IE75" s="25"/>
      <c r="IF75" s="25"/>
      <c r="IG75" s="25"/>
      <c r="IH75" s="25"/>
      <c r="II75" s="25"/>
      <c r="IJ75" s="25"/>
      <c r="IK75" s="25"/>
      <c r="IL75" s="25"/>
      <c r="IM75" s="25"/>
      <c r="IN75" s="25"/>
      <c r="IO75" s="25"/>
      <c r="IP75" s="25"/>
      <c r="IQ75" s="25"/>
      <c r="IR75" s="25"/>
      <c r="IS75" s="25"/>
      <c r="IT75" s="25"/>
      <c r="IU75" s="25"/>
      <c r="IV75" s="25"/>
      <c r="IW75" s="25"/>
    </row>
    <row r="76" s="28" customFormat="true" ht="35.05" hidden="false" customHeight="false" outlineLevel="0" collapsed="false">
      <c r="A76" s="33" t="n">
        <f aca="false">A75</f>
        <v>45485</v>
      </c>
      <c r="B76" s="34" t="s">
        <v>110</v>
      </c>
      <c r="C76" s="34" t="s">
        <v>30</v>
      </c>
      <c r="D76" s="38" t="s">
        <v>106</v>
      </c>
      <c r="E76" s="39" t="n">
        <v>137</v>
      </c>
      <c r="F76" s="19" t="s">
        <v>111</v>
      </c>
      <c r="G76" s="37" t="n">
        <v>0.405</v>
      </c>
      <c r="H76" s="37" t="n">
        <f aca="false">G76-I76</f>
        <v>0.131</v>
      </c>
      <c r="I76" s="37" t="n">
        <f aca="false">E76*0.002</f>
        <v>0.274</v>
      </c>
      <c r="J76" s="34" t="s">
        <v>108</v>
      </c>
      <c r="K76" s="34" t="s">
        <v>103</v>
      </c>
      <c r="L76" s="97" t="s">
        <v>104</v>
      </c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25"/>
      <c r="CK76" s="25"/>
      <c r="CL76" s="25"/>
      <c r="CM76" s="25"/>
      <c r="CN76" s="25"/>
      <c r="CO76" s="25"/>
      <c r="CP76" s="25"/>
      <c r="CQ76" s="25"/>
      <c r="CR76" s="25"/>
      <c r="CS76" s="25"/>
      <c r="CT76" s="25"/>
      <c r="CU76" s="25"/>
      <c r="CV76" s="25"/>
      <c r="CW76" s="25"/>
      <c r="CX76" s="25"/>
      <c r="CY76" s="25"/>
      <c r="CZ76" s="25"/>
      <c r="DA76" s="25"/>
      <c r="DB76" s="25"/>
      <c r="DC76" s="25"/>
      <c r="DD76" s="25"/>
      <c r="DE76" s="25"/>
      <c r="DF76" s="25"/>
      <c r="DG76" s="25"/>
      <c r="DH76" s="25"/>
      <c r="DI76" s="25"/>
      <c r="DJ76" s="25"/>
      <c r="DK76" s="25"/>
      <c r="DL76" s="25"/>
      <c r="DM76" s="25"/>
      <c r="DN76" s="25"/>
      <c r="DO76" s="25"/>
      <c r="DP76" s="25"/>
      <c r="DQ76" s="25"/>
      <c r="DR76" s="25"/>
      <c r="DS76" s="25"/>
      <c r="DT76" s="25"/>
      <c r="DU76" s="25"/>
      <c r="DV76" s="25"/>
      <c r="DW76" s="25"/>
      <c r="DX76" s="25"/>
      <c r="DY76" s="25"/>
      <c r="DZ76" s="25"/>
      <c r="EA76" s="25"/>
      <c r="EB76" s="25"/>
      <c r="EC76" s="25"/>
      <c r="ED76" s="25"/>
      <c r="EE76" s="25"/>
      <c r="EF76" s="25"/>
      <c r="EG76" s="25"/>
      <c r="EH76" s="25"/>
      <c r="EI76" s="25"/>
      <c r="EJ76" s="25"/>
      <c r="EK76" s="25"/>
      <c r="EL76" s="25"/>
      <c r="EM76" s="25"/>
      <c r="EN76" s="25"/>
      <c r="EO76" s="25"/>
      <c r="EP76" s="25"/>
      <c r="EQ76" s="25"/>
      <c r="ER76" s="25"/>
      <c r="ES76" s="25"/>
      <c r="ET76" s="25"/>
      <c r="EU76" s="25"/>
      <c r="EV76" s="25"/>
      <c r="EW76" s="25"/>
      <c r="EX76" s="25"/>
      <c r="EY76" s="25"/>
      <c r="EZ76" s="25"/>
      <c r="FA76" s="25"/>
      <c r="FB76" s="25"/>
      <c r="FC76" s="25"/>
      <c r="FD76" s="25"/>
      <c r="FE76" s="25"/>
      <c r="FF76" s="25"/>
      <c r="FG76" s="25"/>
      <c r="FH76" s="25"/>
      <c r="FI76" s="25"/>
      <c r="FJ76" s="25"/>
      <c r="FK76" s="25"/>
      <c r="FL76" s="25"/>
      <c r="FM76" s="25"/>
      <c r="FN76" s="25"/>
      <c r="FO76" s="25"/>
      <c r="FP76" s="25"/>
      <c r="FQ76" s="25"/>
      <c r="FR76" s="25"/>
      <c r="FS76" s="25"/>
      <c r="FT76" s="25"/>
      <c r="FU76" s="25"/>
      <c r="FV76" s="25"/>
      <c r="FW76" s="25"/>
      <c r="FX76" s="25"/>
      <c r="FY76" s="25"/>
      <c r="FZ76" s="25"/>
      <c r="GA76" s="25"/>
      <c r="GB76" s="25"/>
      <c r="GC76" s="25"/>
      <c r="GD76" s="25"/>
      <c r="GE76" s="25"/>
      <c r="GF76" s="25"/>
      <c r="GG76" s="25"/>
      <c r="GH76" s="25"/>
      <c r="GI76" s="25"/>
      <c r="GJ76" s="25"/>
      <c r="GK76" s="25"/>
      <c r="GL76" s="25"/>
      <c r="GM76" s="25"/>
      <c r="GN76" s="25"/>
      <c r="GO76" s="25"/>
      <c r="GP76" s="25"/>
      <c r="GQ76" s="25"/>
      <c r="GR76" s="25"/>
      <c r="GS76" s="25"/>
      <c r="GT76" s="25"/>
      <c r="GU76" s="25"/>
      <c r="GV76" s="25"/>
      <c r="GW76" s="25"/>
      <c r="GX76" s="25"/>
      <c r="GY76" s="25"/>
      <c r="GZ76" s="25"/>
      <c r="HA76" s="25"/>
      <c r="HB76" s="25"/>
      <c r="HC76" s="25"/>
      <c r="HD76" s="25"/>
      <c r="HE76" s="25"/>
      <c r="HF76" s="25"/>
      <c r="HG76" s="25"/>
      <c r="HH76" s="25"/>
      <c r="HI76" s="25"/>
      <c r="HJ76" s="25"/>
      <c r="HK76" s="25"/>
      <c r="HL76" s="25"/>
      <c r="HM76" s="25"/>
      <c r="HN76" s="25"/>
      <c r="HO76" s="25"/>
      <c r="HP76" s="25"/>
      <c r="HQ76" s="25"/>
      <c r="HR76" s="25"/>
      <c r="HS76" s="25"/>
      <c r="HT76" s="25"/>
      <c r="HU76" s="25"/>
      <c r="HV76" s="25"/>
      <c r="HW76" s="25"/>
      <c r="HX76" s="25"/>
      <c r="HY76" s="25"/>
      <c r="HZ76" s="25"/>
      <c r="IA76" s="25"/>
      <c r="IB76" s="25"/>
      <c r="IC76" s="25"/>
      <c r="ID76" s="25"/>
      <c r="IE76" s="25"/>
      <c r="IF76" s="25"/>
      <c r="IG76" s="25"/>
      <c r="IH76" s="25"/>
      <c r="II76" s="25"/>
      <c r="IJ76" s="25"/>
      <c r="IK76" s="25"/>
      <c r="IL76" s="25"/>
      <c r="IM76" s="25"/>
      <c r="IN76" s="25"/>
      <c r="IO76" s="25"/>
      <c r="IP76" s="25"/>
      <c r="IQ76" s="25"/>
      <c r="IR76" s="25"/>
      <c r="IS76" s="25"/>
      <c r="IT76" s="25"/>
      <c r="IU76" s="25"/>
      <c r="IV76" s="25"/>
      <c r="IW76" s="25"/>
    </row>
    <row r="77" s="28" customFormat="true" ht="35.05" hidden="false" customHeight="false" outlineLevel="0" collapsed="false">
      <c r="A77" s="33" t="n">
        <f aca="false">A76</f>
        <v>45485</v>
      </c>
      <c r="B77" s="34" t="s">
        <v>100</v>
      </c>
      <c r="C77" s="34" t="s">
        <v>30</v>
      </c>
      <c r="D77" s="36" t="s">
        <v>35</v>
      </c>
      <c r="E77" s="36" t="n">
        <v>31</v>
      </c>
      <c r="F77" s="19" t="s">
        <v>111</v>
      </c>
      <c r="G77" s="37" t="n">
        <v>0.135</v>
      </c>
      <c r="H77" s="37" t="n">
        <f aca="false">G77-I77</f>
        <v>0.073</v>
      </c>
      <c r="I77" s="37" t="n">
        <f aca="false">E77*0.002</f>
        <v>0.062</v>
      </c>
      <c r="J77" s="34" t="s">
        <v>102</v>
      </c>
      <c r="K77" s="34" t="s">
        <v>103</v>
      </c>
      <c r="L77" s="97" t="s">
        <v>104</v>
      </c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25"/>
      <c r="CK77" s="25"/>
      <c r="CL77" s="25"/>
      <c r="CM77" s="25"/>
      <c r="CN77" s="25"/>
      <c r="CO77" s="25"/>
      <c r="CP77" s="25"/>
      <c r="CQ77" s="25"/>
      <c r="CR77" s="25"/>
      <c r="CS77" s="25"/>
      <c r="CT77" s="25"/>
      <c r="CU77" s="25"/>
      <c r="CV77" s="25"/>
      <c r="CW77" s="25"/>
      <c r="CX77" s="25"/>
      <c r="CY77" s="25"/>
      <c r="CZ77" s="25"/>
      <c r="DA77" s="25"/>
      <c r="DB77" s="25"/>
      <c r="DC77" s="25"/>
      <c r="DD77" s="25"/>
      <c r="DE77" s="25"/>
      <c r="DF77" s="25"/>
      <c r="DG77" s="25"/>
      <c r="DH77" s="25"/>
      <c r="DI77" s="25"/>
      <c r="DJ77" s="25"/>
      <c r="DK77" s="25"/>
      <c r="DL77" s="25"/>
      <c r="DM77" s="25"/>
      <c r="DN77" s="25"/>
      <c r="DO77" s="25"/>
      <c r="DP77" s="25"/>
      <c r="DQ77" s="25"/>
      <c r="DR77" s="25"/>
      <c r="DS77" s="25"/>
      <c r="DT77" s="25"/>
      <c r="DU77" s="25"/>
      <c r="DV77" s="25"/>
      <c r="DW77" s="25"/>
      <c r="DX77" s="25"/>
      <c r="DY77" s="25"/>
      <c r="DZ77" s="25"/>
      <c r="EA77" s="25"/>
      <c r="EB77" s="25"/>
      <c r="EC77" s="25"/>
      <c r="ED77" s="25"/>
      <c r="EE77" s="25"/>
      <c r="EF77" s="25"/>
      <c r="EG77" s="25"/>
      <c r="EH77" s="25"/>
      <c r="EI77" s="25"/>
      <c r="EJ77" s="25"/>
      <c r="EK77" s="25"/>
      <c r="EL77" s="25"/>
      <c r="EM77" s="25"/>
      <c r="EN77" s="25"/>
      <c r="EO77" s="25"/>
      <c r="EP77" s="25"/>
      <c r="EQ77" s="25"/>
      <c r="ER77" s="25"/>
      <c r="ES77" s="25"/>
      <c r="ET77" s="25"/>
      <c r="EU77" s="25"/>
      <c r="EV77" s="25"/>
      <c r="EW77" s="25"/>
      <c r="EX77" s="25"/>
      <c r="EY77" s="25"/>
      <c r="EZ77" s="25"/>
      <c r="FA77" s="25"/>
      <c r="FB77" s="25"/>
      <c r="FC77" s="25"/>
      <c r="FD77" s="25"/>
      <c r="FE77" s="25"/>
      <c r="FF77" s="25"/>
      <c r="FG77" s="25"/>
      <c r="FH77" s="25"/>
      <c r="FI77" s="25"/>
      <c r="FJ77" s="25"/>
      <c r="FK77" s="25"/>
      <c r="FL77" s="25"/>
      <c r="FM77" s="25"/>
      <c r="FN77" s="25"/>
      <c r="FO77" s="25"/>
      <c r="FP77" s="25"/>
      <c r="FQ77" s="25"/>
      <c r="FR77" s="25"/>
      <c r="FS77" s="25"/>
      <c r="FT77" s="25"/>
      <c r="FU77" s="25"/>
      <c r="FV77" s="25"/>
      <c r="FW77" s="25"/>
      <c r="FX77" s="25"/>
      <c r="FY77" s="25"/>
      <c r="FZ77" s="25"/>
      <c r="GA77" s="25"/>
      <c r="GB77" s="25"/>
      <c r="GC77" s="25"/>
      <c r="GD77" s="25"/>
      <c r="GE77" s="25"/>
      <c r="GF77" s="25"/>
      <c r="GG77" s="25"/>
      <c r="GH77" s="25"/>
      <c r="GI77" s="25"/>
      <c r="GJ77" s="25"/>
      <c r="GK77" s="25"/>
      <c r="GL77" s="25"/>
      <c r="GM77" s="25"/>
      <c r="GN77" s="25"/>
      <c r="GO77" s="25"/>
      <c r="GP77" s="25"/>
      <c r="GQ77" s="25"/>
      <c r="GR77" s="25"/>
      <c r="GS77" s="25"/>
      <c r="GT77" s="25"/>
      <c r="GU77" s="25"/>
      <c r="GV77" s="25"/>
      <c r="GW77" s="25"/>
      <c r="GX77" s="25"/>
      <c r="GY77" s="25"/>
      <c r="GZ77" s="25"/>
      <c r="HA77" s="25"/>
      <c r="HB77" s="25"/>
      <c r="HC77" s="25"/>
      <c r="HD77" s="25"/>
      <c r="HE77" s="25"/>
      <c r="HF77" s="25"/>
      <c r="HG77" s="25"/>
      <c r="HH77" s="25"/>
      <c r="HI77" s="25"/>
      <c r="HJ77" s="25"/>
      <c r="HK77" s="25"/>
      <c r="HL77" s="25"/>
      <c r="HM77" s="25"/>
      <c r="HN77" s="25"/>
      <c r="HO77" s="25"/>
      <c r="HP77" s="25"/>
      <c r="HQ77" s="25"/>
      <c r="HR77" s="25"/>
      <c r="HS77" s="25"/>
      <c r="HT77" s="25"/>
      <c r="HU77" s="25"/>
      <c r="HV77" s="25"/>
      <c r="HW77" s="25"/>
      <c r="HX77" s="25"/>
      <c r="HY77" s="25"/>
      <c r="HZ77" s="25"/>
      <c r="IA77" s="25"/>
      <c r="IB77" s="25"/>
      <c r="IC77" s="25"/>
      <c r="ID77" s="25"/>
      <c r="IE77" s="25"/>
      <c r="IF77" s="25"/>
      <c r="IG77" s="25"/>
      <c r="IH77" s="25"/>
      <c r="II77" s="25"/>
      <c r="IJ77" s="25"/>
      <c r="IK77" s="25"/>
      <c r="IL77" s="25"/>
      <c r="IM77" s="25"/>
      <c r="IN77" s="25"/>
      <c r="IO77" s="25"/>
      <c r="IP77" s="25"/>
      <c r="IQ77" s="25"/>
      <c r="IR77" s="25"/>
      <c r="IS77" s="25"/>
      <c r="IT77" s="25"/>
      <c r="IU77" s="25"/>
      <c r="IV77" s="25"/>
      <c r="IW77" s="25"/>
    </row>
    <row r="78" s="28" customFormat="true" ht="35.05" hidden="false" customHeight="false" outlineLevel="0" collapsed="false">
      <c r="A78" s="33" t="n">
        <f aca="false">A77</f>
        <v>45485</v>
      </c>
      <c r="B78" s="34" t="s">
        <v>100</v>
      </c>
      <c r="C78" s="40" t="s">
        <v>30</v>
      </c>
      <c r="D78" s="40" t="s">
        <v>113</v>
      </c>
      <c r="E78" s="40" t="n">
        <v>13</v>
      </c>
      <c r="F78" s="41" t="s">
        <v>111</v>
      </c>
      <c r="G78" s="37" t="n">
        <v>0.135</v>
      </c>
      <c r="H78" s="37" t="n">
        <f aca="false">G78-I78</f>
        <v>0.109</v>
      </c>
      <c r="I78" s="37" t="n">
        <f aca="false">E78*0.002</f>
        <v>0.026</v>
      </c>
      <c r="J78" s="34" t="s">
        <v>102</v>
      </c>
      <c r="K78" s="34" t="s">
        <v>103</v>
      </c>
      <c r="L78" s="97" t="s">
        <v>104</v>
      </c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5"/>
      <c r="CB78" s="25"/>
      <c r="CC78" s="25"/>
      <c r="CD78" s="25"/>
      <c r="CE78" s="25"/>
      <c r="CF78" s="25"/>
      <c r="CG78" s="25"/>
      <c r="CH78" s="25"/>
      <c r="CI78" s="25"/>
      <c r="CJ78" s="25"/>
      <c r="CK78" s="25"/>
      <c r="CL78" s="25"/>
      <c r="CM78" s="25"/>
      <c r="CN78" s="25"/>
      <c r="CO78" s="25"/>
      <c r="CP78" s="25"/>
      <c r="CQ78" s="25"/>
      <c r="CR78" s="25"/>
      <c r="CS78" s="25"/>
      <c r="CT78" s="25"/>
      <c r="CU78" s="25"/>
      <c r="CV78" s="25"/>
      <c r="CW78" s="25"/>
      <c r="CX78" s="25"/>
      <c r="CY78" s="25"/>
      <c r="CZ78" s="25"/>
      <c r="DA78" s="25"/>
      <c r="DB78" s="25"/>
      <c r="DC78" s="25"/>
      <c r="DD78" s="25"/>
      <c r="DE78" s="25"/>
      <c r="DF78" s="25"/>
      <c r="DG78" s="25"/>
      <c r="DH78" s="25"/>
      <c r="DI78" s="25"/>
      <c r="DJ78" s="25"/>
      <c r="DK78" s="25"/>
      <c r="DL78" s="25"/>
      <c r="DM78" s="25"/>
      <c r="DN78" s="25"/>
      <c r="DO78" s="25"/>
      <c r="DP78" s="25"/>
      <c r="DQ78" s="25"/>
      <c r="DR78" s="25"/>
      <c r="DS78" s="25"/>
      <c r="DT78" s="25"/>
      <c r="DU78" s="25"/>
      <c r="DV78" s="25"/>
      <c r="DW78" s="25"/>
      <c r="DX78" s="25"/>
      <c r="DY78" s="25"/>
      <c r="DZ78" s="25"/>
      <c r="EA78" s="25"/>
      <c r="EB78" s="25"/>
      <c r="EC78" s="25"/>
      <c r="ED78" s="25"/>
      <c r="EE78" s="25"/>
      <c r="EF78" s="25"/>
      <c r="EG78" s="25"/>
      <c r="EH78" s="25"/>
      <c r="EI78" s="25"/>
      <c r="EJ78" s="25"/>
      <c r="EK78" s="25"/>
      <c r="EL78" s="25"/>
      <c r="EM78" s="25"/>
      <c r="EN78" s="25"/>
      <c r="EO78" s="25"/>
      <c r="EP78" s="25"/>
      <c r="EQ78" s="25"/>
      <c r="ER78" s="25"/>
      <c r="ES78" s="25"/>
      <c r="ET78" s="25"/>
      <c r="EU78" s="25"/>
      <c r="EV78" s="25"/>
      <c r="EW78" s="25"/>
      <c r="EX78" s="25"/>
      <c r="EY78" s="25"/>
      <c r="EZ78" s="25"/>
      <c r="FA78" s="25"/>
      <c r="FB78" s="25"/>
      <c r="FC78" s="25"/>
      <c r="FD78" s="25"/>
      <c r="FE78" s="25"/>
      <c r="FF78" s="25"/>
      <c r="FG78" s="25"/>
      <c r="FH78" s="25"/>
      <c r="FI78" s="25"/>
      <c r="FJ78" s="25"/>
      <c r="FK78" s="25"/>
      <c r="FL78" s="25"/>
      <c r="FM78" s="25"/>
      <c r="FN78" s="25"/>
      <c r="FO78" s="25"/>
      <c r="FP78" s="25"/>
      <c r="FQ78" s="25"/>
      <c r="FR78" s="25"/>
      <c r="FS78" s="25"/>
      <c r="FT78" s="25"/>
      <c r="FU78" s="25"/>
      <c r="FV78" s="25"/>
      <c r="FW78" s="25"/>
      <c r="FX78" s="25"/>
      <c r="FY78" s="25"/>
      <c r="FZ78" s="25"/>
      <c r="GA78" s="25"/>
      <c r="GB78" s="25"/>
      <c r="GC78" s="25"/>
      <c r="GD78" s="25"/>
      <c r="GE78" s="25"/>
      <c r="GF78" s="25"/>
      <c r="GG78" s="25"/>
      <c r="GH78" s="25"/>
      <c r="GI78" s="25"/>
      <c r="GJ78" s="25"/>
      <c r="GK78" s="25"/>
      <c r="GL78" s="25"/>
      <c r="GM78" s="25"/>
      <c r="GN78" s="25"/>
      <c r="GO78" s="25"/>
      <c r="GP78" s="25"/>
      <c r="GQ78" s="25"/>
      <c r="GR78" s="25"/>
      <c r="GS78" s="25"/>
      <c r="GT78" s="25"/>
      <c r="GU78" s="25"/>
      <c r="GV78" s="25"/>
      <c r="GW78" s="25"/>
      <c r="GX78" s="25"/>
      <c r="GY78" s="25"/>
      <c r="GZ78" s="25"/>
      <c r="HA78" s="25"/>
      <c r="HB78" s="25"/>
      <c r="HC78" s="25"/>
      <c r="HD78" s="25"/>
      <c r="HE78" s="25"/>
      <c r="HF78" s="25"/>
      <c r="HG78" s="25"/>
      <c r="HH78" s="25"/>
      <c r="HI78" s="25"/>
      <c r="HJ78" s="25"/>
      <c r="HK78" s="25"/>
      <c r="HL78" s="25"/>
      <c r="HM78" s="25"/>
      <c r="HN78" s="25"/>
      <c r="HO78" s="25"/>
      <c r="HP78" s="25"/>
      <c r="HQ78" s="25"/>
      <c r="HR78" s="25"/>
      <c r="HS78" s="25"/>
      <c r="HT78" s="25"/>
      <c r="HU78" s="25"/>
      <c r="HV78" s="25"/>
      <c r="HW78" s="25"/>
      <c r="HX78" s="25"/>
      <c r="HY78" s="25"/>
      <c r="HZ78" s="25"/>
      <c r="IA78" s="25"/>
      <c r="IB78" s="25"/>
      <c r="IC78" s="25"/>
      <c r="ID78" s="25"/>
      <c r="IE78" s="25"/>
      <c r="IF78" s="25"/>
      <c r="IG78" s="25"/>
      <c r="IH78" s="25"/>
      <c r="II78" s="25"/>
      <c r="IJ78" s="25"/>
      <c r="IK78" s="25"/>
      <c r="IL78" s="25"/>
      <c r="IM78" s="25"/>
      <c r="IN78" s="25"/>
      <c r="IO78" s="25"/>
      <c r="IP78" s="25"/>
      <c r="IQ78" s="25"/>
      <c r="IR78" s="25"/>
      <c r="IS78" s="25"/>
      <c r="IT78" s="25"/>
      <c r="IU78" s="25"/>
      <c r="IV78" s="25"/>
      <c r="IW78" s="25"/>
    </row>
    <row r="79" s="28" customFormat="true" ht="35.05" hidden="false" customHeight="false" outlineLevel="0" collapsed="false">
      <c r="A79" s="33" t="n">
        <v>45499</v>
      </c>
      <c r="B79" s="34" t="s">
        <v>100</v>
      </c>
      <c r="C79" s="34" t="s">
        <v>30</v>
      </c>
      <c r="D79" s="35" t="s">
        <v>47</v>
      </c>
      <c r="E79" s="36" t="n">
        <v>60</v>
      </c>
      <c r="F79" s="19" t="s">
        <v>101</v>
      </c>
      <c r="G79" s="37" t="n">
        <f aca="false">E79</f>
        <v>60</v>
      </c>
      <c r="H79" s="37" t="n">
        <f aca="false">G79-I79</f>
        <v>0</v>
      </c>
      <c r="I79" s="37" t="n">
        <f aca="false">G79</f>
        <v>60</v>
      </c>
      <c r="J79" s="34" t="s">
        <v>102</v>
      </c>
      <c r="K79" s="34" t="s">
        <v>103</v>
      </c>
      <c r="L79" s="97" t="s">
        <v>104</v>
      </c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5"/>
      <c r="CL79" s="25"/>
      <c r="CM79" s="25"/>
      <c r="CN79" s="25"/>
      <c r="CO79" s="25"/>
      <c r="CP79" s="25"/>
      <c r="CQ79" s="25"/>
      <c r="CR79" s="25"/>
      <c r="CS79" s="25"/>
      <c r="CT79" s="25"/>
      <c r="CU79" s="25"/>
      <c r="CV79" s="25"/>
      <c r="CW79" s="25"/>
      <c r="CX79" s="25"/>
      <c r="CY79" s="25"/>
      <c r="CZ79" s="25"/>
      <c r="DA79" s="25"/>
      <c r="DB79" s="25"/>
      <c r="DC79" s="25"/>
      <c r="DD79" s="25"/>
      <c r="DE79" s="25"/>
      <c r="DF79" s="25"/>
      <c r="DG79" s="25"/>
      <c r="DH79" s="25"/>
      <c r="DI79" s="25"/>
      <c r="DJ79" s="25"/>
      <c r="DK79" s="25"/>
      <c r="DL79" s="25"/>
      <c r="DM79" s="25"/>
      <c r="DN79" s="25"/>
      <c r="DO79" s="25"/>
      <c r="DP79" s="25"/>
      <c r="DQ79" s="25"/>
      <c r="DR79" s="25"/>
      <c r="DS79" s="25"/>
      <c r="DT79" s="25"/>
      <c r="DU79" s="25"/>
      <c r="DV79" s="25"/>
      <c r="DW79" s="25"/>
      <c r="DX79" s="25"/>
      <c r="DY79" s="25"/>
      <c r="DZ79" s="25"/>
      <c r="EA79" s="25"/>
      <c r="EB79" s="25"/>
      <c r="EC79" s="25"/>
      <c r="ED79" s="25"/>
      <c r="EE79" s="25"/>
      <c r="EF79" s="25"/>
      <c r="EG79" s="25"/>
      <c r="EH79" s="25"/>
      <c r="EI79" s="25"/>
      <c r="EJ79" s="25"/>
      <c r="EK79" s="25"/>
      <c r="EL79" s="25"/>
      <c r="EM79" s="25"/>
      <c r="EN79" s="25"/>
      <c r="EO79" s="25"/>
      <c r="EP79" s="25"/>
      <c r="EQ79" s="25"/>
      <c r="ER79" s="25"/>
      <c r="ES79" s="25"/>
      <c r="ET79" s="25"/>
      <c r="EU79" s="25"/>
      <c r="EV79" s="25"/>
      <c r="EW79" s="25"/>
      <c r="EX79" s="25"/>
      <c r="EY79" s="25"/>
      <c r="EZ79" s="25"/>
      <c r="FA79" s="25"/>
      <c r="FB79" s="25"/>
      <c r="FC79" s="25"/>
      <c r="FD79" s="25"/>
      <c r="FE79" s="25"/>
      <c r="FF79" s="25"/>
      <c r="FG79" s="25"/>
      <c r="FH79" s="25"/>
      <c r="FI79" s="25"/>
      <c r="FJ79" s="25"/>
      <c r="FK79" s="25"/>
      <c r="FL79" s="25"/>
      <c r="FM79" s="25"/>
      <c r="FN79" s="25"/>
      <c r="FO79" s="25"/>
      <c r="FP79" s="25"/>
      <c r="FQ79" s="25"/>
      <c r="FR79" s="25"/>
      <c r="FS79" s="25"/>
      <c r="FT79" s="25"/>
      <c r="FU79" s="25"/>
      <c r="FV79" s="25"/>
      <c r="FW79" s="25"/>
      <c r="FX79" s="25"/>
      <c r="FY79" s="25"/>
      <c r="FZ79" s="25"/>
      <c r="GA79" s="25"/>
      <c r="GB79" s="25"/>
      <c r="GC79" s="25"/>
      <c r="GD79" s="25"/>
      <c r="GE79" s="25"/>
      <c r="GF79" s="25"/>
      <c r="GG79" s="25"/>
      <c r="GH79" s="25"/>
      <c r="GI79" s="25"/>
      <c r="GJ79" s="25"/>
      <c r="GK79" s="25"/>
      <c r="GL79" s="25"/>
      <c r="GM79" s="25"/>
      <c r="GN79" s="25"/>
      <c r="GO79" s="25"/>
      <c r="GP79" s="25"/>
      <c r="GQ79" s="25"/>
      <c r="GR79" s="25"/>
      <c r="GS79" s="25"/>
      <c r="GT79" s="25"/>
      <c r="GU79" s="25"/>
      <c r="GV79" s="25"/>
      <c r="GW79" s="25"/>
      <c r="GX79" s="25"/>
      <c r="GY79" s="25"/>
      <c r="GZ79" s="25"/>
      <c r="HA79" s="25"/>
      <c r="HB79" s="25"/>
      <c r="HC79" s="25"/>
      <c r="HD79" s="25"/>
      <c r="HE79" s="25"/>
      <c r="HF79" s="25"/>
      <c r="HG79" s="25"/>
      <c r="HH79" s="25"/>
      <c r="HI79" s="25"/>
      <c r="HJ79" s="25"/>
      <c r="HK79" s="25"/>
      <c r="HL79" s="25"/>
      <c r="HM79" s="25"/>
      <c r="HN79" s="25"/>
      <c r="HO79" s="25"/>
      <c r="HP79" s="25"/>
      <c r="HQ79" s="25"/>
      <c r="HR79" s="25"/>
      <c r="HS79" s="25"/>
      <c r="HT79" s="25"/>
      <c r="HU79" s="25"/>
      <c r="HV79" s="25"/>
      <c r="HW79" s="25"/>
      <c r="HX79" s="25"/>
      <c r="HY79" s="25"/>
      <c r="HZ79" s="25"/>
      <c r="IA79" s="25"/>
      <c r="IB79" s="25"/>
      <c r="IC79" s="25"/>
      <c r="ID79" s="25"/>
      <c r="IE79" s="25"/>
      <c r="IF79" s="25"/>
      <c r="IG79" s="25"/>
      <c r="IH79" s="25"/>
      <c r="II79" s="25"/>
      <c r="IJ79" s="25"/>
      <c r="IK79" s="25"/>
      <c r="IL79" s="25"/>
      <c r="IM79" s="25"/>
      <c r="IN79" s="25"/>
      <c r="IO79" s="25"/>
      <c r="IP79" s="25"/>
      <c r="IQ79" s="25"/>
      <c r="IR79" s="25"/>
      <c r="IS79" s="25"/>
      <c r="IT79" s="25"/>
      <c r="IU79" s="25"/>
      <c r="IV79" s="25"/>
      <c r="IW79" s="25"/>
    </row>
    <row r="80" s="28" customFormat="true" ht="48.5" hidden="false" customHeight="true" outlineLevel="0" collapsed="false">
      <c r="A80" s="33" t="n">
        <f aca="false">A79</f>
        <v>45499</v>
      </c>
      <c r="B80" s="34" t="s">
        <v>105</v>
      </c>
      <c r="C80" s="34" t="s">
        <v>16</v>
      </c>
      <c r="D80" s="38" t="s">
        <v>106</v>
      </c>
      <c r="E80" s="39" t="n">
        <v>87</v>
      </c>
      <c r="F80" s="19" t="s">
        <v>107</v>
      </c>
      <c r="G80" s="37" t="n">
        <v>1</v>
      </c>
      <c r="H80" s="37" t="n">
        <f aca="false">G80-I80</f>
        <v>0.13</v>
      </c>
      <c r="I80" s="37" t="n">
        <f aca="false">E80*0.01</f>
        <v>0.87</v>
      </c>
      <c r="J80" s="34" t="s">
        <v>108</v>
      </c>
      <c r="K80" s="34" t="s">
        <v>103</v>
      </c>
      <c r="L80" s="97" t="s">
        <v>104</v>
      </c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F80" s="25"/>
      <c r="CG80" s="25"/>
      <c r="CH80" s="25"/>
      <c r="CI80" s="25"/>
      <c r="CJ80" s="25"/>
      <c r="CK80" s="25"/>
      <c r="CL80" s="25"/>
      <c r="CM80" s="25"/>
      <c r="CN80" s="25"/>
      <c r="CO80" s="25"/>
      <c r="CP80" s="25"/>
      <c r="CQ80" s="25"/>
      <c r="CR80" s="25"/>
      <c r="CS80" s="25"/>
      <c r="CT80" s="25"/>
      <c r="CU80" s="25"/>
      <c r="CV80" s="25"/>
      <c r="CW80" s="25"/>
      <c r="CX80" s="25"/>
      <c r="CY80" s="25"/>
      <c r="CZ80" s="25"/>
      <c r="DA80" s="25"/>
      <c r="DB80" s="25"/>
      <c r="DC80" s="25"/>
      <c r="DD80" s="25"/>
      <c r="DE80" s="25"/>
      <c r="DF80" s="25"/>
      <c r="DG80" s="25"/>
      <c r="DH80" s="25"/>
      <c r="DI80" s="25"/>
      <c r="DJ80" s="25"/>
      <c r="DK80" s="25"/>
      <c r="DL80" s="25"/>
      <c r="DM80" s="25"/>
      <c r="DN80" s="25"/>
      <c r="DO80" s="25"/>
      <c r="DP80" s="25"/>
      <c r="DQ80" s="25"/>
      <c r="DR80" s="25"/>
      <c r="DS80" s="25"/>
      <c r="DT80" s="25"/>
      <c r="DU80" s="25"/>
      <c r="DV80" s="25"/>
      <c r="DW80" s="25"/>
      <c r="DX80" s="25"/>
      <c r="DY80" s="25"/>
      <c r="DZ80" s="25"/>
      <c r="EA80" s="25"/>
      <c r="EB80" s="25"/>
      <c r="EC80" s="25"/>
      <c r="ED80" s="25"/>
      <c r="EE80" s="25"/>
      <c r="EF80" s="25"/>
      <c r="EG80" s="25"/>
      <c r="EH80" s="25"/>
      <c r="EI80" s="25"/>
      <c r="EJ80" s="25"/>
      <c r="EK80" s="25"/>
      <c r="EL80" s="25"/>
      <c r="EM80" s="25"/>
      <c r="EN80" s="25"/>
      <c r="EO80" s="25"/>
      <c r="EP80" s="25"/>
      <c r="EQ80" s="25"/>
      <c r="ER80" s="25"/>
      <c r="ES80" s="25"/>
      <c r="ET80" s="25"/>
      <c r="EU80" s="25"/>
      <c r="EV80" s="25"/>
      <c r="EW80" s="25"/>
      <c r="EX80" s="25"/>
      <c r="EY80" s="25"/>
      <c r="EZ80" s="25"/>
      <c r="FA80" s="25"/>
      <c r="FB80" s="25"/>
      <c r="FC80" s="25"/>
      <c r="FD80" s="25"/>
      <c r="FE80" s="25"/>
      <c r="FF80" s="25"/>
      <c r="FG80" s="25"/>
      <c r="FH80" s="25"/>
      <c r="FI80" s="25"/>
      <c r="FJ80" s="25"/>
      <c r="FK80" s="25"/>
      <c r="FL80" s="25"/>
      <c r="FM80" s="25"/>
      <c r="FN80" s="25"/>
      <c r="FO80" s="25"/>
      <c r="FP80" s="25"/>
      <c r="FQ80" s="25"/>
      <c r="FR80" s="25"/>
      <c r="FS80" s="25"/>
      <c r="FT80" s="25"/>
      <c r="FU80" s="25"/>
      <c r="FV80" s="25"/>
      <c r="FW80" s="25"/>
      <c r="FX80" s="25"/>
      <c r="FY80" s="25"/>
      <c r="FZ80" s="25"/>
      <c r="GA80" s="25"/>
      <c r="GB80" s="25"/>
      <c r="GC80" s="25"/>
      <c r="GD80" s="25"/>
      <c r="GE80" s="25"/>
      <c r="GF80" s="25"/>
      <c r="GG80" s="25"/>
      <c r="GH80" s="25"/>
      <c r="GI80" s="25"/>
      <c r="GJ80" s="25"/>
      <c r="GK80" s="25"/>
      <c r="GL80" s="25"/>
      <c r="GM80" s="25"/>
      <c r="GN80" s="25"/>
      <c r="GO80" s="25"/>
      <c r="GP80" s="25"/>
      <c r="GQ80" s="25"/>
      <c r="GR80" s="25"/>
      <c r="GS80" s="25"/>
      <c r="GT80" s="25"/>
      <c r="GU80" s="25"/>
      <c r="GV80" s="25"/>
      <c r="GW80" s="25"/>
      <c r="GX80" s="25"/>
      <c r="GY80" s="25"/>
      <c r="GZ80" s="25"/>
      <c r="HA80" s="25"/>
      <c r="HB80" s="25"/>
      <c r="HC80" s="25"/>
      <c r="HD80" s="25"/>
      <c r="HE80" s="25"/>
      <c r="HF80" s="25"/>
      <c r="HG80" s="25"/>
      <c r="HH80" s="25"/>
      <c r="HI80" s="25"/>
      <c r="HJ80" s="25"/>
      <c r="HK80" s="25"/>
      <c r="HL80" s="25"/>
      <c r="HM80" s="25"/>
      <c r="HN80" s="25"/>
      <c r="HO80" s="25"/>
      <c r="HP80" s="25"/>
      <c r="HQ80" s="25"/>
      <c r="HR80" s="25"/>
      <c r="HS80" s="25"/>
      <c r="HT80" s="25"/>
      <c r="HU80" s="25"/>
      <c r="HV80" s="25"/>
      <c r="HW80" s="25"/>
      <c r="HX80" s="25"/>
      <c r="HY80" s="25"/>
      <c r="HZ80" s="25"/>
      <c r="IA80" s="25"/>
      <c r="IB80" s="25"/>
      <c r="IC80" s="25"/>
      <c r="ID80" s="25"/>
      <c r="IE80" s="25"/>
      <c r="IF80" s="25"/>
      <c r="IG80" s="25"/>
      <c r="IH80" s="25"/>
      <c r="II80" s="25"/>
      <c r="IJ80" s="25"/>
      <c r="IK80" s="25"/>
      <c r="IL80" s="25"/>
      <c r="IM80" s="25"/>
      <c r="IN80" s="25"/>
      <c r="IO80" s="25"/>
      <c r="IP80" s="25"/>
      <c r="IQ80" s="25"/>
      <c r="IR80" s="25"/>
      <c r="IS80" s="25"/>
      <c r="IT80" s="25"/>
      <c r="IU80" s="25"/>
      <c r="IV80" s="25"/>
      <c r="IW80" s="25"/>
    </row>
    <row r="81" s="28" customFormat="true" ht="48.5" hidden="false" customHeight="true" outlineLevel="0" collapsed="false">
      <c r="A81" s="33" t="n">
        <f aca="false">A80</f>
        <v>45499</v>
      </c>
      <c r="B81" s="34" t="s">
        <v>109</v>
      </c>
      <c r="C81" s="38" t="s">
        <v>13</v>
      </c>
      <c r="D81" s="38" t="s">
        <v>106</v>
      </c>
      <c r="E81" s="39" t="n">
        <v>36</v>
      </c>
      <c r="F81" s="19" t="s">
        <v>107</v>
      </c>
      <c r="G81" s="37" t="n">
        <v>0.4</v>
      </c>
      <c r="H81" s="37" t="n">
        <f aca="false">G81-I81</f>
        <v>0.04</v>
      </c>
      <c r="I81" s="37" t="n">
        <f aca="false">E81*0.01</f>
        <v>0.36</v>
      </c>
      <c r="J81" s="34" t="s">
        <v>108</v>
      </c>
      <c r="K81" s="34" t="s">
        <v>103</v>
      </c>
      <c r="L81" s="97" t="s">
        <v>104</v>
      </c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  <c r="CC81" s="25"/>
      <c r="CD81" s="25"/>
      <c r="CE81" s="25"/>
      <c r="CF81" s="25"/>
      <c r="CG81" s="25"/>
      <c r="CH81" s="25"/>
      <c r="CI81" s="25"/>
      <c r="CJ81" s="25"/>
      <c r="CK81" s="25"/>
      <c r="CL81" s="25"/>
      <c r="CM81" s="25"/>
      <c r="CN81" s="25"/>
      <c r="CO81" s="25"/>
      <c r="CP81" s="25"/>
      <c r="CQ81" s="25"/>
      <c r="CR81" s="25"/>
      <c r="CS81" s="25"/>
      <c r="CT81" s="25"/>
      <c r="CU81" s="25"/>
      <c r="CV81" s="25"/>
      <c r="CW81" s="25"/>
      <c r="CX81" s="25"/>
      <c r="CY81" s="25"/>
      <c r="CZ81" s="25"/>
      <c r="DA81" s="25"/>
      <c r="DB81" s="25"/>
      <c r="DC81" s="25"/>
      <c r="DD81" s="25"/>
      <c r="DE81" s="25"/>
      <c r="DF81" s="25"/>
      <c r="DG81" s="25"/>
      <c r="DH81" s="25"/>
      <c r="DI81" s="25"/>
      <c r="DJ81" s="25"/>
      <c r="DK81" s="25"/>
      <c r="DL81" s="25"/>
      <c r="DM81" s="25"/>
      <c r="DN81" s="25"/>
      <c r="DO81" s="25"/>
      <c r="DP81" s="25"/>
      <c r="DQ81" s="25"/>
      <c r="DR81" s="25"/>
      <c r="DS81" s="25"/>
      <c r="DT81" s="25"/>
      <c r="DU81" s="25"/>
      <c r="DV81" s="25"/>
      <c r="DW81" s="25"/>
      <c r="DX81" s="25"/>
      <c r="DY81" s="25"/>
      <c r="DZ81" s="25"/>
      <c r="EA81" s="25"/>
      <c r="EB81" s="25"/>
      <c r="EC81" s="25"/>
      <c r="ED81" s="25"/>
      <c r="EE81" s="25"/>
      <c r="EF81" s="25"/>
      <c r="EG81" s="25"/>
      <c r="EH81" s="25"/>
      <c r="EI81" s="25"/>
      <c r="EJ81" s="25"/>
      <c r="EK81" s="25"/>
      <c r="EL81" s="25"/>
      <c r="EM81" s="25"/>
      <c r="EN81" s="25"/>
      <c r="EO81" s="25"/>
      <c r="EP81" s="25"/>
      <c r="EQ81" s="25"/>
      <c r="ER81" s="25"/>
      <c r="ES81" s="25"/>
      <c r="ET81" s="25"/>
      <c r="EU81" s="25"/>
      <c r="EV81" s="25"/>
      <c r="EW81" s="25"/>
      <c r="EX81" s="25"/>
      <c r="EY81" s="25"/>
      <c r="EZ81" s="25"/>
      <c r="FA81" s="25"/>
      <c r="FB81" s="25"/>
      <c r="FC81" s="25"/>
      <c r="FD81" s="25"/>
      <c r="FE81" s="25"/>
      <c r="FF81" s="25"/>
      <c r="FG81" s="25"/>
      <c r="FH81" s="25"/>
      <c r="FI81" s="25"/>
      <c r="FJ81" s="25"/>
      <c r="FK81" s="25"/>
      <c r="FL81" s="25"/>
      <c r="FM81" s="25"/>
      <c r="FN81" s="25"/>
      <c r="FO81" s="25"/>
      <c r="FP81" s="25"/>
      <c r="FQ81" s="25"/>
      <c r="FR81" s="25"/>
      <c r="FS81" s="25"/>
      <c r="FT81" s="25"/>
      <c r="FU81" s="25"/>
      <c r="FV81" s="25"/>
      <c r="FW81" s="25"/>
      <c r="FX81" s="25"/>
      <c r="FY81" s="25"/>
      <c r="FZ81" s="25"/>
      <c r="GA81" s="25"/>
      <c r="GB81" s="25"/>
      <c r="GC81" s="25"/>
      <c r="GD81" s="25"/>
      <c r="GE81" s="25"/>
      <c r="GF81" s="25"/>
      <c r="GG81" s="25"/>
      <c r="GH81" s="25"/>
      <c r="GI81" s="25"/>
      <c r="GJ81" s="25"/>
      <c r="GK81" s="25"/>
      <c r="GL81" s="25"/>
      <c r="GM81" s="25"/>
      <c r="GN81" s="25"/>
      <c r="GO81" s="25"/>
      <c r="GP81" s="25"/>
      <c r="GQ81" s="25"/>
      <c r="GR81" s="25"/>
      <c r="GS81" s="25"/>
      <c r="GT81" s="25"/>
      <c r="GU81" s="25"/>
      <c r="GV81" s="25"/>
      <c r="GW81" s="25"/>
      <c r="GX81" s="25"/>
      <c r="GY81" s="25"/>
      <c r="GZ81" s="25"/>
      <c r="HA81" s="25"/>
      <c r="HB81" s="25"/>
      <c r="HC81" s="25"/>
      <c r="HD81" s="25"/>
      <c r="HE81" s="25"/>
      <c r="HF81" s="25"/>
      <c r="HG81" s="25"/>
      <c r="HH81" s="25"/>
      <c r="HI81" s="25"/>
      <c r="HJ81" s="25"/>
      <c r="HK81" s="25"/>
      <c r="HL81" s="25"/>
      <c r="HM81" s="25"/>
      <c r="HN81" s="25"/>
      <c r="HO81" s="25"/>
      <c r="HP81" s="25"/>
      <c r="HQ81" s="25"/>
      <c r="HR81" s="25"/>
      <c r="HS81" s="25"/>
      <c r="HT81" s="25"/>
      <c r="HU81" s="25"/>
      <c r="HV81" s="25"/>
      <c r="HW81" s="25"/>
      <c r="HX81" s="25"/>
      <c r="HY81" s="25"/>
      <c r="HZ81" s="25"/>
      <c r="IA81" s="25"/>
      <c r="IB81" s="25"/>
      <c r="IC81" s="25"/>
      <c r="ID81" s="25"/>
      <c r="IE81" s="25"/>
      <c r="IF81" s="25"/>
      <c r="IG81" s="25"/>
      <c r="IH81" s="25"/>
      <c r="II81" s="25"/>
      <c r="IJ81" s="25"/>
      <c r="IK81" s="25"/>
      <c r="IL81" s="25"/>
      <c r="IM81" s="25"/>
      <c r="IN81" s="25"/>
      <c r="IO81" s="25"/>
      <c r="IP81" s="25"/>
      <c r="IQ81" s="25"/>
      <c r="IR81" s="25"/>
      <c r="IS81" s="25"/>
      <c r="IT81" s="25"/>
      <c r="IU81" s="25"/>
      <c r="IV81" s="25"/>
      <c r="IW81" s="25"/>
    </row>
    <row r="82" s="28" customFormat="true" ht="35.05" hidden="false" customHeight="false" outlineLevel="0" collapsed="false">
      <c r="A82" s="33" t="n">
        <f aca="false">A81</f>
        <v>45499</v>
      </c>
      <c r="B82" s="34" t="s">
        <v>110</v>
      </c>
      <c r="C82" s="34" t="s">
        <v>30</v>
      </c>
      <c r="D82" s="38" t="s">
        <v>106</v>
      </c>
      <c r="E82" s="39" t="n">
        <v>137</v>
      </c>
      <c r="F82" s="19" t="s">
        <v>111</v>
      </c>
      <c r="G82" s="37" t="n">
        <v>0.405</v>
      </c>
      <c r="H82" s="37" t="n">
        <f aca="false">G82-I82</f>
        <v>0.131</v>
      </c>
      <c r="I82" s="37" t="n">
        <f aca="false">E82*0.002</f>
        <v>0.274</v>
      </c>
      <c r="J82" s="34" t="s">
        <v>108</v>
      </c>
      <c r="K82" s="34" t="s">
        <v>103</v>
      </c>
      <c r="L82" s="97" t="s">
        <v>104</v>
      </c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5"/>
      <c r="CB82" s="25"/>
      <c r="CC82" s="25"/>
      <c r="CD82" s="25"/>
      <c r="CE82" s="25"/>
      <c r="CF82" s="25"/>
      <c r="CG82" s="25"/>
      <c r="CH82" s="25"/>
      <c r="CI82" s="25"/>
      <c r="CJ82" s="25"/>
      <c r="CK82" s="25"/>
      <c r="CL82" s="25"/>
      <c r="CM82" s="25"/>
      <c r="CN82" s="25"/>
      <c r="CO82" s="25"/>
      <c r="CP82" s="25"/>
      <c r="CQ82" s="25"/>
      <c r="CR82" s="25"/>
      <c r="CS82" s="25"/>
      <c r="CT82" s="25"/>
      <c r="CU82" s="25"/>
      <c r="CV82" s="25"/>
      <c r="CW82" s="25"/>
      <c r="CX82" s="25"/>
      <c r="CY82" s="25"/>
      <c r="CZ82" s="25"/>
      <c r="DA82" s="25"/>
      <c r="DB82" s="25"/>
      <c r="DC82" s="25"/>
      <c r="DD82" s="25"/>
      <c r="DE82" s="25"/>
      <c r="DF82" s="25"/>
      <c r="DG82" s="25"/>
      <c r="DH82" s="25"/>
      <c r="DI82" s="25"/>
      <c r="DJ82" s="25"/>
      <c r="DK82" s="25"/>
      <c r="DL82" s="25"/>
      <c r="DM82" s="25"/>
      <c r="DN82" s="25"/>
      <c r="DO82" s="25"/>
      <c r="DP82" s="25"/>
      <c r="DQ82" s="25"/>
      <c r="DR82" s="25"/>
      <c r="DS82" s="25"/>
      <c r="DT82" s="25"/>
      <c r="DU82" s="25"/>
      <c r="DV82" s="25"/>
      <c r="DW82" s="25"/>
      <c r="DX82" s="25"/>
      <c r="DY82" s="25"/>
      <c r="DZ82" s="25"/>
      <c r="EA82" s="25"/>
      <c r="EB82" s="25"/>
      <c r="EC82" s="25"/>
      <c r="ED82" s="25"/>
      <c r="EE82" s="25"/>
      <c r="EF82" s="25"/>
      <c r="EG82" s="25"/>
      <c r="EH82" s="25"/>
      <c r="EI82" s="25"/>
      <c r="EJ82" s="25"/>
      <c r="EK82" s="25"/>
      <c r="EL82" s="25"/>
      <c r="EM82" s="25"/>
      <c r="EN82" s="25"/>
      <c r="EO82" s="25"/>
      <c r="EP82" s="25"/>
      <c r="EQ82" s="25"/>
      <c r="ER82" s="25"/>
      <c r="ES82" s="25"/>
      <c r="ET82" s="25"/>
      <c r="EU82" s="25"/>
      <c r="EV82" s="25"/>
      <c r="EW82" s="25"/>
      <c r="EX82" s="25"/>
      <c r="EY82" s="25"/>
      <c r="EZ82" s="25"/>
      <c r="FA82" s="25"/>
      <c r="FB82" s="25"/>
      <c r="FC82" s="25"/>
      <c r="FD82" s="25"/>
      <c r="FE82" s="25"/>
      <c r="FF82" s="25"/>
      <c r="FG82" s="25"/>
      <c r="FH82" s="25"/>
      <c r="FI82" s="25"/>
      <c r="FJ82" s="25"/>
      <c r="FK82" s="25"/>
      <c r="FL82" s="25"/>
      <c r="FM82" s="25"/>
      <c r="FN82" s="25"/>
      <c r="FO82" s="25"/>
      <c r="FP82" s="25"/>
      <c r="FQ82" s="25"/>
      <c r="FR82" s="25"/>
      <c r="FS82" s="25"/>
      <c r="FT82" s="25"/>
      <c r="FU82" s="25"/>
      <c r="FV82" s="25"/>
      <c r="FW82" s="25"/>
      <c r="FX82" s="25"/>
      <c r="FY82" s="25"/>
      <c r="FZ82" s="25"/>
      <c r="GA82" s="25"/>
      <c r="GB82" s="25"/>
      <c r="GC82" s="25"/>
      <c r="GD82" s="25"/>
      <c r="GE82" s="25"/>
      <c r="GF82" s="25"/>
      <c r="GG82" s="25"/>
      <c r="GH82" s="25"/>
      <c r="GI82" s="25"/>
      <c r="GJ82" s="25"/>
      <c r="GK82" s="25"/>
      <c r="GL82" s="25"/>
      <c r="GM82" s="25"/>
      <c r="GN82" s="25"/>
      <c r="GO82" s="25"/>
      <c r="GP82" s="25"/>
      <c r="GQ82" s="25"/>
      <c r="GR82" s="25"/>
      <c r="GS82" s="25"/>
      <c r="GT82" s="25"/>
      <c r="GU82" s="25"/>
      <c r="GV82" s="25"/>
      <c r="GW82" s="25"/>
      <c r="GX82" s="25"/>
      <c r="GY82" s="25"/>
      <c r="GZ82" s="25"/>
      <c r="HA82" s="25"/>
      <c r="HB82" s="25"/>
      <c r="HC82" s="25"/>
      <c r="HD82" s="25"/>
      <c r="HE82" s="25"/>
      <c r="HF82" s="25"/>
      <c r="HG82" s="25"/>
      <c r="HH82" s="25"/>
      <c r="HI82" s="25"/>
      <c r="HJ82" s="25"/>
      <c r="HK82" s="25"/>
      <c r="HL82" s="25"/>
      <c r="HM82" s="25"/>
      <c r="HN82" s="25"/>
      <c r="HO82" s="25"/>
      <c r="HP82" s="25"/>
      <c r="HQ82" s="25"/>
      <c r="HR82" s="25"/>
      <c r="HS82" s="25"/>
      <c r="HT82" s="25"/>
      <c r="HU82" s="25"/>
      <c r="HV82" s="25"/>
      <c r="HW82" s="25"/>
      <c r="HX82" s="25"/>
      <c r="HY82" s="25"/>
      <c r="HZ82" s="25"/>
      <c r="IA82" s="25"/>
      <c r="IB82" s="25"/>
      <c r="IC82" s="25"/>
      <c r="ID82" s="25"/>
      <c r="IE82" s="25"/>
      <c r="IF82" s="25"/>
      <c r="IG82" s="25"/>
      <c r="IH82" s="25"/>
      <c r="II82" s="25"/>
      <c r="IJ82" s="25"/>
      <c r="IK82" s="25"/>
      <c r="IL82" s="25"/>
      <c r="IM82" s="25"/>
      <c r="IN82" s="25"/>
      <c r="IO82" s="25"/>
      <c r="IP82" s="25"/>
      <c r="IQ82" s="25"/>
      <c r="IR82" s="25"/>
      <c r="IS82" s="25"/>
      <c r="IT82" s="25"/>
      <c r="IU82" s="25"/>
      <c r="IV82" s="25"/>
      <c r="IW82" s="25"/>
    </row>
    <row r="83" s="28" customFormat="true" ht="35.05" hidden="false" customHeight="false" outlineLevel="0" collapsed="false">
      <c r="A83" s="33" t="n">
        <f aca="false">A82</f>
        <v>45499</v>
      </c>
      <c r="B83" s="34" t="s">
        <v>100</v>
      </c>
      <c r="C83" s="34" t="s">
        <v>30</v>
      </c>
      <c r="D83" s="36" t="s">
        <v>35</v>
      </c>
      <c r="E83" s="36" t="n">
        <v>31</v>
      </c>
      <c r="F83" s="19" t="s">
        <v>111</v>
      </c>
      <c r="G83" s="37" t="n">
        <v>0.135</v>
      </c>
      <c r="H83" s="37" t="n">
        <f aca="false">G83-I83</f>
        <v>0.073</v>
      </c>
      <c r="I83" s="37" t="n">
        <f aca="false">E83*0.002</f>
        <v>0.062</v>
      </c>
      <c r="J83" s="34" t="s">
        <v>102</v>
      </c>
      <c r="K83" s="34" t="s">
        <v>103</v>
      </c>
      <c r="L83" s="97" t="s">
        <v>104</v>
      </c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  <c r="CC83" s="25"/>
      <c r="CD83" s="25"/>
      <c r="CE83" s="25"/>
      <c r="CF83" s="25"/>
      <c r="CG83" s="25"/>
      <c r="CH83" s="25"/>
      <c r="CI83" s="25"/>
      <c r="CJ83" s="25"/>
      <c r="CK83" s="25"/>
      <c r="CL83" s="25"/>
      <c r="CM83" s="25"/>
      <c r="CN83" s="25"/>
      <c r="CO83" s="25"/>
      <c r="CP83" s="25"/>
      <c r="CQ83" s="25"/>
      <c r="CR83" s="25"/>
      <c r="CS83" s="25"/>
      <c r="CT83" s="25"/>
      <c r="CU83" s="25"/>
      <c r="CV83" s="25"/>
      <c r="CW83" s="25"/>
      <c r="CX83" s="25"/>
      <c r="CY83" s="25"/>
      <c r="CZ83" s="25"/>
      <c r="DA83" s="25"/>
      <c r="DB83" s="25"/>
      <c r="DC83" s="25"/>
      <c r="DD83" s="25"/>
      <c r="DE83" s="25"/>
      <c r="DF83" s="25"/>
      <c r="DG83" s="25"/>
      <c r="DH83" s="25"/>
      <c r="DI83" s="25"/>
      <c r="DJ83" s="25"/>
      <c r="DK83" s="25"/>
      <c r="DL83" s="25"/>
      <c r="DM83" s="25"/>
      <c r="DN83" s="25"/>
      <c r="DO83" s="25"/>
      <c r="DP83" s="25"/>
      <c r="DQ83" s="25"/>
      <c r="DR83" s="25"/>
      <c r="DS83" s="25"/>
      <c r="DT83" s="25"/>
      <c r="DU83" s="25"/>
      <c r="DV83" s="25"/>
      <c r="DW83" s="25"/>
      <c r="DX83" s="25"/>
      <c r="DY83" s="25"/>
      <c r="DZ83" s="25"/>
      <c r="EA83" s="25"/>
      <c r="EB83" s="25"/>
      <c r="EC83" s="25"/>
      <c r="ED83" s="25"/>
      <c r="EE83" s="25"/>
      <c r="EF83" s="25"/>
      <c r="EG83" s="25"/>
      <c r="EH83" s="25"/>
      <c r="EI83" s="25"/>
      <c r="EJ83" s="25"/>
      <c r="EK83" s="25"/>
      <c r="EL83" s="25"/>
      <c r="EM83" s="25"/>
      <c r="EN83" s="25"/>
      <c r="EO83" s="25"/>
      <c r="EP83" s="25"/>
      <c r="EQ83" s="25"/>
      <c r="ER83" s="25"/>
      <c r="ES83" s="25"/>
      <c r="ET83" s="25"/>
      <c r="EU83" s="25"/>
      <c r="EV83" s="25"/>
      <c r="EW83" s="25"/>
      <c r="EX83" s="25"/>
      <c r="EY83" s="25"/>
      <c r="EZ83" s="25"/>
      <c r="FA83" s="25"/>
      <c r="FB83" s="25"/>
      <c r="FC83" s="25"/>
      <c r="FD83" s="25"/>
      <c r="FE83" s="25"/>
      <c r="FF83" s="25"/>
      <c r="FG83" s="25"/>
      <c r="FH83" s="25"/>
      <c r="FI83" s="25"/>
      <c r="FJ83" s="25"/>
      <c r="FK83" s="25"/>
      <c r="FL83" s="25"/>
      <c r="FM83" s="25"/>
      <c r="FN83" s="25"/>
      <c r="FO83" s="25"/>
      <c r="FP83" s="25"/>
      <c r="FQ83" s="25"/>
      <c r="FR83" s="25"/>
      <c r="FS83" s="25"/>
      <c r="FT83" s="25"/>
      <c r="FU83" s="25"/>
      <c r="FV83" s="25"/>
      <c r="FW83" s="25"/>
      <c r="FX83" s="25"/>
      <c r="FY83" s="25"/>
      <c r="FZ83" s="25"/>
      <c r="GA83" s="25"/>
      <c r="GB83" s="25"/>
      <c r="GC83" s="25"/>
      <c r="GD83" s="25"/>
      <c r="GE83" s="25"/>
      <c r="GF83" s="25"/>
      <c r="GG83" s="25"/>
      <c r="GH83" s="25"/>
      <c r="GI83" s="25"/>
      <c r="GJ83" s="25"/>
      <c r="GK83" s="25"/>
      <c r="GL83" s="25"/>
      <c r="GM83" s="25"/>
      <c r="GN83" s="25"/>
      <c r="GO83" s="25"/>
      <c r="GP83" s="25"/>
      <c r="GQ83" s="25"/>
      <c r="GR83" s="25"/>
      <c r="GS83" s="25"/>
      <c r="GT83" s="25"/>
      <c r="GU83" s="25"/>
      <c r="GV83" s="25"/>
      <c r="GW83" s="25"/>
      <c r="GX83" s="25"/>
      <c r="GY83" s="25"/>
      <c r="GZ83" s="25"/>
      <c r="HA83" s="25"/>
      <c r="HB83" s="25"/>
      <c r="HC83" s="25"/>
      <c r="HD83" s="25"/>
      <c r="HE83" s="25"/>
      <c r="HF83" s="25"/>
      <c r="HG83" s="25"/>
      <c r="HH83" s="25"/>
      <c r="HI83" s="25"/>
      <c r="HJ83" s="25"/>
      <c r="HK83" s="25"/>
      <c r="HL83" s="25"/>
      <c r="HM83" s="25"/>
      <c r="HN83" s="25"/>
      <c r="HO83" s="25"/>
      <c r="HP83" s="25"/>
      <c r="HQ83" s="25"/>
      <c r="HR83" s="25"/>
      <c r="HS83" s="25"/>
      <c r="HT83" s="25"/>
      <c r="HU83" s="25"/>
      <c r="HV83" s="25"/>
      <c r="HW83" s="25"/>
      <c r="HX83" s="25"/>
      <c r="HY83" s="25"/>
      <c r="HZ83" s="25"/>
      <c r="IA83" s="25"/>
      <c r="IB83" s="25"/>
      <c r="IC83" s="25"/>
      <c r="ID83" s="25"/>
      <c r="IE83" s="25"/>
      <c r="IF83" s="25"/>
      <c r="IG83" s="25"/>
      <c r="IH83" s="25"/>
      <c r="II83" s="25"/>
      <c r="IJ83" s="25"/>
      <c r="IK83" s="25"/>
      <c r="IL83" s="25"/>
      <c r="IM83" s="25"/>
      <c r="IN83" s="25"/>
      <c r="IO83" s="25"/>
      <c r="IP83" s="25"/>
      <c r="IQ83" s="25"/>
      <c r="IR83" s="25"/>
      <c r="IS83" s="25"/>
      <c r="IT83" s="25"/>
      <c r="IU83" s="25"/>
      <c r="IV83" s="25"/>
      <c r="IW83" s="25"/>
    </row>
    <row r="84" s="28" customFormat="true" ht="35.05" hidden="false" customHeight="false" outlineLevel="0" collapsed="false">
      <c r="A84" s="33" t="n">
        <f aca="false">A83</f>
        <v>45499</v>
      </c>
      <c r="B84" s="34" t="s">
        <v>100</v>
      </c>
      <c r="C84" s="98" t="s">
        <v>30</v>
      </c>
      <c r="D84" s="40" t="s">
        <v>113</v>
      </c>
      <c r="E84" s="40" t="n">
        <v>13</v>
      </c>
      <c r="F84" s="41" t="s">
        <v>111</v>
      </c>
      <c r="G84" s="37" t="n">
        <v>0.135</v>
      </c>
      <c r="H84" s="37" t="n">
        <f aca="false">G84-I84</f>
        <v>0.109</v>
      </c>
      <c r="I84" s="37" t="n">
        <f aca="false">E84*0.002</f>
        <v>0.026</v>
      </c>
      <c r="J84" s="34" t="s">
        <v>102</v>
      </c>
      <c r="K84" s="34" t="s">
        <v>103</v>
      </c>
      <c r="L84" s="97" t="s">
        <v>104</v>
      </c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5"/>
      <c r="CL84" s="25"/>
      <c r="CM84" s="25"/>
      <c r="CN84" s="25"/>
      <c r="CO84" s="25"/>
      <c r="CP84" s="25"/>
      <c r="CQ84" s="25"/>
      <c r="CR84" s="25"/>
      <c r="CS84" s="25"/>
      <c r="CT84" s="25"/>
      <c r="CU84" s="25"/>
      <c r="CV84" s="25"/>
      <c r="CW84" s="25"/>
      <c r="CX84" s="25"/>
      <c r="CY84" s="25"/>
      <c r="CZ84" s="25"/>
      <c r="DA84" s="25"/>
      <c r="DB84" s="25"/>
      <c r="DC84" s="25"/>
      <c r="DD84" s="25"/>
      <c r="DE84" s="25"/>
      <c r="DF84" s="25"/>
      <c r="DG84" s="25"/>
      <c r="DH84" s="25"/>
      <c r="DI84" s="25"/>
      <c r="DJ84" s="25"/>
      <c r="DK84" s="25"/>
      <c r="DL84" s="25"/>
      <c r="DM84" s="25"/>
      <c r="DN84" s="25"/>
      <c r="DO84" s="25"/>
      <c r="DP84" s="25"/>
      <c r="DQ84" s="25"/>
      <c r="DR84" s="25"/>
      <c r="DS84" s="25"/>
      <c r="DT84" s="25"/>
      <c r="DU84" s="25"/>
      <c r="DV84" s="25"/>
      <c r="DW84" s="25"/>
      <c r="DX84" s="25"/>
      <c r="DY84" s="25"/>
      <c r="DZ84" s="25"/>
      <c r="EA84" s="25"/>
      <c r="EB84" s="25"/>
      <c r="EC84" s="25"/>
      <c r="ED84" s="25"/>
      <c r="EE84" s="25"/>
      <c r="EF84" s="25"/>
      <c r="EG84" s="25"/>
      <c r="EH84" s="25"/>
      <c r="EI84" s="25"/>
      <c r="EJ84" s="25"/>
      <c r="EK84" s="25"/>
      <c r="EL84" s="25"/>
      <c r="EM84" s="25"/>
      <c r="EN84" s="25"/>
      <c r="EO84" s="25"/>
      <c r="EP84" s="25"/>
      <c r="EQ84" s="25"/>
      <c r="ER84" s="25"/>
      <c r="ES84" s="25"/>
      <c r="ET84" s="25"/>
      <c r="EU84" s="25"/>
      <c r="EV84" s="25"/>
      <c r="EW84" s="25"/>
      <c r="EX84" s="25"/>
      <c r="EY84" s="25"/>
      <c r="EZ84" s="25"/>
      <c r="FA84" s="25"/>
      <c r="FB84" s="25"/>
      <c r="FC84" s="25"/>
      <c r="FD84" s="25"/>
      <c r="FE84" s="25"/>
      <c r="FF84" s="25"/>
      <c r="FG84" s="25"/>
      <c r="FH84" s="25"/>
      <c r="FI84" s="25"/>
      <c r="FJ84" s="25"/>
      <c r="FK84" s="25"/>
      <c r="FL84" s="25"/>
      <c r="FM84" s="25"/>
      <c r="FN84" s="25"/>
      <c r="FO84" s="25"/>
      <c r="FP84" s="25"/>
      <c r="FQ84" s="25"/>
      <c r="FR84" s="25"/>
      <c r="FS84" s="25"/>
      <c r="FT84" s="25"/>
      <c r="FU84" s="25"/>
      <c r="FV84" s="25"/>
      <c r="FW84" s="25"/>
      <c r="FX84" s="25"/>
      <c r="FY84" s="25"/>
      <c r="FZ84" s="25"/>
      <c r="GA84" s="25"/>
      <c r="GB84" s="25"/>
      <c r="GC84" s="25"/>
      <c r="GD84" s="25"/>
      <c r="GE84" s="25"/>
      <c r="GF84" s="25"/>
      <c r="GG84" s="25"/>
      <c r="GH84" s="25"/>
      <c r="GI84" s="25"/>
      <c r="GJ84" s="25"/>
      <c r="GK84" s="25"/>
      <c r="GL84" s="25"/>
      <c r="GM84" s="25"/>
      <c r="GN84" s="25"/>
      <c r="GO84" s="25"/>
      <c r="GP84" s="25"/>
      <c r="GQ84" s="25"/>
      <c r="GR84" s="25"/>
      <c r="GS84" s="25"/>
      <c r="GT84" s="25"/>
      <c r="GU84" s="25"/>
      <c r="GV84" s="25"/>
      <c r="GW84" s="25"/>
      <c r="GX84" s="25"/>
      <c r="GY84" s="25"/>
      <c r="GZ84" s="25"/>
      <c r="HA84" s="25"/>
      <c r="HB84" s="25"/>
      <c r="HC84" s="25"/>
      <c r="HD84" s="25"/>
      <c r="HE84" s="25"/>
      <c r="HF84" s="25"/>
      <c r="HG84" s="25"/>
      <c r="HH84" s="25"/>
      <c r="HI84" s="25"/>
      <c r="HJ84" s="25"/>
      <c r="HK84" s="25"/>
      <c r="HL84" s="25"/>
      <c r="HM84" s="25"/>
      <c r="HN84" s="25"/>
      <c r="HO84" s="25"/>
      <c r="HP84" s="25"/>
      <c r="HQ84" s="25"/>
      <c r="HR84" s="25"/>
      <c r="HS84" s="25"/>
      <c r="HT84" s="25"/>
      <c r="HU84" s="25"/>
      <c r="HV84" s="25"/>
      <c r="HW84" s="25"/>
      <c r="HX84" s="25"/>
      <c r="HY84" s="25"/>
      <c r="HZ84" s="25"/>
      <c r="IA84" s="25"/>
      <c r="IB84" s="25"/>
      <c r="IC84" s="25"/>
      <c r="ID84" s="25"/>
      <c r="IE84" s="25"/>
      <c r="IF84" s="25"/>
      <c r="IG84" s="25"/>
      <c r="IH84" s="25"/>
      <c r="II84" s="25"/>
      <c r="IJ84" s="25"/>
      <c r="IK84" s="25"/>
      <c r="IL84" s="25"/>
      <c r="IM84" s="25"/>
      <c r="IN84" s="25"/>
      <c r="IO84" s="25"/>
      <c r="IP84" s="25"/>
      <c r="IQ84" s="25"/>
      <c r="IR84" s="25"/>
      <c r="IS84" s="25"/>
      <c r="IT84" s="25"/>
      <c r="IU84" s="25"/>
      <c r="IV84" s="25"/>
      <c r="IW84" s="25"/>
    </row>
    <row r="85" s="28" customFormat="true" ht="35.05" hidden="false" customHeight="false" outlineLevel="0" collapsed="false">
      <c r="A85" s="33" t="n">
        <v>45516</v>
      </c>
      <c r="B85" s="34" t="s">
        <v>100</v>
      </c>
      <c r="C85" s="34" t="s">
        <v>30</v>
      </c>
      <c r="D85" s="35" t="s">
        <v>47</v>
      </c>
      <c r="E85" s="36" t="n">
        <v>60</v>
      </c>
      <c r="F85" s="19" t="s">
        <v>101</v>
      </c>
      <c r="G85" s="37" t="n">
        <f aca="false">E85</f>
        <v>60</v>
      </c>
      <c r="H85" s="37" t="n">
        <f aca="false">G85-I85</f>
        <v>0</v>
      </c>
      <c r="I85" s="37" t="n">
        <f aca="false">G85</f>
        <v>60</v>
      </c>
      <c r="J85" s="34" t="s">
        <v>102</v>
      </c>
      <c r="K85" s="34" t="s">
        <v>103</v>
      </c>
      <c r="L85" s="97" t="s">
        <v>104</v>
      </c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5"/>
      <c r="CL85" s="25"/>
      <c r="CM85" s="25"/>
      <c r="CN85" s="25"/>
      <c r="CO85" s="25"/>
      <c r="CP85" s="25"/>
      <c r="CQ85" s="25"/>
      <c r="CR85" s="25"/>
      <c r="CS85" s="25"/>
      <c r="CT85" s="25"/>
      <c r="CU85" s="25"/>
      <c r="CV85" s="25"/>
      <c r="CW85" s="25"/>
      <c r="CX85" s="25"/>
      <c r="CY85" s="25"/>
      <c r="CZ85" s="25"/>
      <c r="DA85" s="25"/>
      <c r="DB85" s="25"/>
      <c r="DC85" s="25"/>
      <c r="DD85" s="25"/>
      <c r="DE85" s="25"/>
      <c r="DF85" s="25"/>
      <c r="DG85" s="25"/>
      <c r="DH85" s="25"/>
      <c r="DI85" s="25"/>
      <c r="DJ85" s="25"/>
      <c r="DK85" s="25"/>
      <c r="DL85" s="25"/>
      <c r="DM85" s="25"/>
      <c r="DN85" s="25"/>
      <c r="DO85" s="25"/>
      <c r="DP85" s="25"/>
      <c r="DQ85" s="25"/>
      <c r="DR85" s="25"/>
      <c r="DS85" s="25"/>
      <c r="DT85" s="25"/>
      <c r="DU85" s="25"/>
      <c r="DV85" s="25"/>
      <c r="DW85" s="25"/>
      <c r="DX85" s="25"/>
      <c r="DY85" s="25"/>
      <c r="DZ85" s="25"/>
      <c r="EA85" s="25"/>
      <c r="EB85" s="25"/>
      <c r="EC85" s="25"/>
      <c r="ED85" s="25"/>
      <c r="EE85" s="25"/>
      <c r="EF85" s="25"/>
      <c r="EG85" s="25"/>
      <c r="EH85" s="25"/>
      <c r="EI85" s="25"/>
      <c r="EJ85" s="25"/>
      <c r="EK85" s="25"/>
      <c r="EL85" s="25"/>
      <c r="EM85" s="25"/>
      <c r="EN85" s="25"/>
      <c r="EO85" s="25"/>
      <c r="EP85" s="25"/>
      <c r="EQ85" s="25"/>
      <c r="ER85" s="25"/>
      <c r="ES85" s="25"/>
      <c r="ET85" s="25"/>
      <c r="EU85" s="25"/>
      <c r="EV85" s="25"/>
      <c r="EW85" s="25"/>
      <c r="EX85" s="25"/>
      <c r="EY85" s="25"/>
      <c r="EZ85" s="25"/>
      <c r="FA85" s="25"/>
      <c r="FB85" s="25"/>
      <c r="FC85" s="25"/>
      <c r="FD85" s="25"/>
      <c r="FE85" s="25"/>
      <c r="FF85" s="25"/>
      <c r="FG85" s="25"/>
      <c r="FH85" s="25"/>
      <c r="FI85" s="25"/>
      <c r="FJ85" s="25"/>
      <c r="FK85" s="25"/>
      <c r="FL85" s="25"/>
      <c r="FM85" s="25"/>
      <c r="FN85" s="25"/>
      <c r="FO85" s="25"/>
      <c r="FP85" s="25"/>
      <c r="FQ85" s="25"/>
      <c r="FR85" s="25"/>
      <c r="FS85" s="25"/>
      <c r="FT85" s="25"/>
      <c r="FU85" s="25"/>
      <c r="FV85" s="25"/>
      <c r="FW85" s="25"/>
      <c r="FX85" s="25"/>
      <c r="FY85" s="25"/>
      <c r="FZ85" s="25"/>
      <c r="GA85" s="25"/>
      <c r="GB85" s="25"/>
      <c r="GC85" s="25"/>
      <c r="GD85" s="25"/>
      <c r="GE85" s="25"/>
      <c r="GF85" s="25"/>
      <c r="GG85" s="25"/>
      <c r="GH85" s="25"/>
      <c r="GI85" s="25"/>
      <c r="GJ85" s="25"/>
      <c r="GK85" s="25"/>
      <c r="GL85" s="25"/>
      <c r="GM85" s="25"/>
      <c r="GN85" s="25"/>
      <c r="GO85" s="25"/>
      <c r="GP85" s="25"/>
      <c r="GQ85" s="25"/>
      <c r="GR85" s="25"/>
      <c r="GS85" s="25"/>
      <c r="GT85" s="25"/>
      <c r="GU85" s="25"/>
      <c r="GV85" s="25"/>
      <c r="GW85" s="25"/>
      <c r="GX85" s="25"/>
      <c r="GY85" s="25"/>
      <c r="GZ85" s="25"/>
      <c r="HA85" s="25"/>
      <c r="HB85" s="25"/>
      <c r="HC85" s="25"/>
      <c r="HD85" s="25"/>
      <c r="HE85" s="25"/>
      <c r="HF85" s="25"/>
      <c r="HG85" s="25"/>
      <c r="HH85" s="25"/>
      <c r="HI85" s="25"/>
      <c r="HJ85" s="25"/>
      <c r="HK85" s="25"/>
      <c r="HL85" s="25"/>
      <c r="HM85" s="25"/>
      <c r="HN85" s="25"/>
      <c r="HO85" s="25"/>
      <c r="HP85" s="25"/>
      <c r="HQ85" s="25"/>
      <c r="HR85" s="25"/>
      <c r="HS85" s="25"/>
      <c r="HT85" s="25"/>
      <c r="HU85" s="25"/>
      <c r="HV85" s="25"/>
      <c r="HW85" s="25"/>
      <c r="HX85" s="25"/>
      <c r="HY85" s="25"/>
      <c r="HZ85" s="25"/>
      <c r="IA85" s="25"/>
      <c r="IB85" s="25"/>
      <c r="IC85" s="25"/>
      <c r="ID85" s="25"/>
      <c r="IE85" s="25"/>
      <c r="IF85" s="25"/>
      <c r="IG85" s="25"/>
      <c r="IH85" s="25"/>
      <c r="II85" s="25"/>
      <c r="IJ85" s="25"/>
      <c r="IK85" s="25"/>
      <c r="IL85" s="25"/>
      <c r="IM85" s="25"/>
      <c r="IN85" s="25"/>
      <c r="IO85" s="25"/>
      <c r="IP85" s="25"/>
      <c r="IQ85" s="25"/>
      <c r="IR85" s="25"/>
      <c r="IS85" s="25"/>
      <c r="IT85" s="25"/>
      <c r="IU85" s="25"/>
      <c r="IV85" s="25"/>
      <c r="IW85" s="25"/>
    </row>
    <row r="86" s="28" customFormat="true" ht="44" hidden="false" customHeight="true" outlineLevel="0" collapsed="false">
      <c r="A86" s="33" t="n">
        <f aca="false">A85</f>
        <v>45516</v>
      </c>
      <c r="B86" s="34" t="s">
        <v>105</v>
      </c>
      <c r="C86" s="34" t="s">
        <v>16</v>
      </c>
      <c r="D86" s="38" t="s">
        <v>106</v>
      </c>
      <c r="E86" s="39" t="n">
        <v>87</v>
      </c>
      <c r="F86" s="19" t="s">
        <v>107</v>
      </c>
      <c r="G86" s="37" t="n">
        <v>1</v>
      </c>
      <c r="H86" s="37" t="n">
        <f aca="false">G86-I86</f>
        <v>0.13</v>
      </c>
      <c r="I86" s="37" t="n">
        <f aca="false">E86*0.01</f>
        <v>0.87</v>
      </c>
      <c r="J86" s="34" t="s">
        <v>108</v>
      </c>
      <c r="K86" s="34" t="s">
        <v>103</v>
      </c>
      <c r="L86" s="97" t="s">
        <v>104</v>
      </c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  <c r="DO86" s="25"/>
      <c r="DP86" s="25"/>
      <c r="DQ86" s="25"/>
      <c r="DR86" s="25"/>
      <c r="DS86" s="25"/>
      <c r="DT86" s="25"/>
      <c r="DU86" s="25"/>
      <c r="DV86" s="25"/>
      <c r="DW86" s="25"/>
      <c r="DX86" s="25"/>
      <c r="DY86" s="25"/>
      <c r="DZ86" s="25"/>
      <c r="EA86" s="25"/>
      <c r="EB86" s="25"/>
      <c r="EC86" s="25"/>
      <c r="ED86" s="25"/>
      <c r="EE86" s="25"/>
      <c r="EF86" s="25"/>
      <c r="EG86" s="25"/>
      <c r="EH86" s="25"/>
      <c r="EI86" s="25"/>
      <c r="EJ86" s="25"/>
      <c r="EK86" s="25"/>
      <c r="EL86" s="25"/>
      <c r="EM86" s="25"/>
      <c r="EN86" s="25"/>
      <c r="EO86" s="25"/>
      <c r="EP86" s="25"/>
      <c r="EQ86" s="25"/>
      <c r="ER86" s="25"/>
      <c r="ES86" s="25"/>
      <c r="ET86" s="25"/>
      <c r="EU86" s="25"/>
      <c r="EV86" s="25"/>
      <c r="EW86" s="25"/>
      <c r="EX86" s="25"/>
      <c r="EY86" s="25"/>
      <c r="EZ86" s="25"/>
      <c r="FA86" s="25"/>
      <c r="FB86" s="25"/>
      <c r="FC86" s="25"/>
      <c r="FD86" s="25"/>
      <c r="FE86" s="25"/>
      <c r="FF86" s="25"/>
      <c r="FG86" s="25"/>
      <c r="FH86" s="25"/>
      <c r="FI86" s="25"/>
      <c r="FJ86" s="25"/>
      <c r="FK86" s="25"/>
      <c r="FL86" s="25"/>
      <c r="FM86" s="25"/>
      <c r="FN86" s="25"/>
      <c r="FO86" s="25"/>
      <c r="FP86" s="25"/>
      <c r="FQ86" s="25"/>
      <c r="FR86" s="25"/>
      <c r="FS86" s="25"/>
      <c r="FT86" s="25"/>
      <c r="FU86" s="25"/>
      <c r="FV86" s="25"/>
      <c r="FW86" s="25"/>
      <c r="FX86" s="25"/>
      <c r="FY86" s="25"/>
      <c r="FZ86" s="25"/>
      <c r="GA86" s="25"/>
      <c r="GB86" s="25"/>
      <c r="GC86" s="25"/>
      <c r="GD86" s="25"/>
      <c r="GE86" s="25"/>
      <c r="GF86" s="25"/>
      <c r="GG86" s="25"/>
      <c r="GH86" s="25"/>
      <c r="GI86" s="25"/>
      <c r="GJ86" s="25"/>
      <c r="GK86" s="25"/>
      <c r="GL86" s="25"/>
      <c r="GM86" s="25"/>
      <c r="GN86" s="25"/>
      <c r="GO86" s="25"/>
      <c r="GP86" s="25"/>
      <c r="GQ86" s="25"/>
      <c r="GR86" s="25"/>
      <c r="GS86" s="25"/>
      <c r="GT86" s="25"/>
      <c r="GU86" s="25"/>
      <c r="GV86" s="25"/>
      <c r="GW86" s="25"/>
      <c r="GX86" s="25"/>
      <c r="GY86" s="25"/>
      <c r="GZ86" s="25"/>
      <c r="HA86" s="25"/>
      <c r="HB86" s="25"/>
      <c r="HC86" s="25"/>
      <c r="HD86" s="25"/>
      <c r="HE86" s="25"/>
      <c r="HF86" s="25"/>
      <c r="HG86" s="25"/>
      <c r="HH86" s="25"/>
      <c r="HI86" s="25"/>
      <c r="HJ86" s="25"/>
      <c r="HK86" s="25"/>
      <c r="HL86" s="25"/>
      <c r="HM86" s="25"/>
      <c r="HN86" s="25"/>
      <c r="HO86" s="25"/>
      <c r="HP86" s="25"/>
      <c r="HQ86" s="25"/>
      <c r="HR86" s="25"/>
      <c r="HS86" s="25"/>
      <c r="HT86" s="25"/>
      <c r="HU86" s="25"/>
      <c r="HV86" s="25"/>
      <c r="HW86" s="25"/>
      <c r="HX86" s="25"/>
      <c r="HY86" s="25"/>
      <c r="HZ86" s="25"/>
      <c r="IA86" s="25"/>
      <c r="IB86" s="25"/>
      <c r="IC86" s="25"/>
      <c r="ID86" s="25"/>
      <c r="IE86" s="25"/>
      <c r="IF86" s="25"/>
      <c r="IG86" s="25"/>
      <c r="IH86" s="25"/>
      <c r="II86" s="25"/>
      <c r="IJ86" s="25"/>
      <c r="IK86" s="25"/>
      <c r="IL86" s="25"/>
      <c r="IM86" s="25"/>
      <c r="IN86" s="25"/>
      <c r="IO86" s="25"/>
      <c r="IP86" s="25"/>
      <c r="IQ86" s="25"/>
      <c r="IR86" s="25"/>
      <c r="IS86" s="25"/>
      <c r="IT86" s="25"/>
      <c r="IU86" s="25"/>
      <c r="IV86" s="25"/>
      <c r="IW86" s="25"/>
    </row>
    <row r="87" s="28" customFormat="true" ht="48.5" hidden="false" customHeight="true" outlineLevel="0" collapsed="false">
      <c r="A87" s="33" t="n">
        <f aca="false">A86</f>
        <v>45516</v>
      </c>
      <c r="B87" s="34" t="s">
        <v>109</v>
      </c>
      <c r="C87" s="38" t="s">
        <v>13</v>
      </c>
      <c r="D87" s="38" t="s">
        <v>106</v>
      </c>
      <c r="E87" s="39" t="n">
        <v>36</v>
      </c>
      <c r="F87" s="19" t="s">
        <v>107</v>
      </c>
      <c r="G87" s="37" t="n">
        <v>0.4</v>
      </c>
      <c r="H87" s="37" t="n">
        <f aca="false">G87-I87</f>
        <v>0.04</v>
      </c>
      <c r="I87" s="37" t="n">
        <f aca="false">E87*0.01</f>
        <v>0.36</v>
      </c>
      <c r="J87" s="34" t="s">
        <v>108</v>
      </c>
      <c r="K87" s="34" t="s">
        <v>103</v>
      </c>
      <c r="L87" s="97" t="s">
        <v>104</v>
      </c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5"/>
      <c r="CA87" s="25"/>
      <c r="CB87" s="25"/>
      <c r="CC87" s="25"/>
      <c r="CD87" s="25"/>
      <c r="CE87" s="25"/>
      <c r="CF87" s="25"/>
      <c r="CG87" s="25"/>
      <c r="CH87" s="25"/>
      <c r="CI87" s="25"/>
      <c r="CJ87" s="25"/>
      <c r="CK87" s="25"/>
      <c r="CL87" s="25"/>
      <c r="CM87" s="25"/>
      <c r="CN87" s="25"/>
      <c r="CO87" s="25"/>
      <c r="CP87" s="25"/>
      <c r="CQ87" s="25"/>
      <c r="CR87" s="25"/>
      <c r="CS87" s="25"/>
      <c r="CT87" s="25"/>
      <c r="CU87" s="25"/>
      <c r="CV87" s="25"/>
      <c r="CW87" s="25"/>
      <c r="CX87" s="25"/>
      <c r="CY87" s="25"/>
      <c r="CZ87" s="25"/>
      <c r="DA87" s="25"/>
      <c r="DB87" s="25"/>
      <c r="DC87" s="25"/>
      <c r="DD87" s="25"/>
      <c r="DE87" s="25"/>
      <c r="DF87" s="25"/>
      <c r="DG87" s="25"/>
      <c r="DH87" s="25"/>
      <c r="DI87" s="25"/>
      <c r="DJ87" s="25"/>
      <c r="DK87" s="25"/>
      <c r="DL87" s="25"/>
      <c r="DM87" s="25"/>
      <c r="DN87" s="25"/>
      <c r="DO87" s="25"/>
      <c r="DP87" s="25"/>
      <c r="DQ87" s="25"/>
      <c r="DR87" s="25"/>
      <c r="DS87" s="25"/>
      <c r="DT87" s="25"/>
      <c r="DU87" s="25"/>
      <c r="DV87" s="25"/>
      <c r="DW87" s="25"/>
      <c r="DX87" s="25"/>
      <c r="DY87" s="25"/>
      <c r="DZ87" s="25"/>
      <c r="EA87" s="25"/>
      <c r="EB87" s="25"/>
      <c r="EC87" s="25"/>
      <c r="ED87" s="25"/>
      <c r="EE87" s="25"/>
      <c r="EF87" s="25"/>
      <c r="EG87" s="25"/>
      <c r="EH87" s="25"/>
      <c r="EI87" s="25"/>
      <c r="EJ87" s="25"/>
      <c r="EK87" s="25"/>
      <c r="EL87" s="25"/>
      <c r="EM87" s="25"/>
      <c r="EN87" s="25"/>
      <c r="EO87" s="25"/>
      <c r="EP87" s="25"/>
      <c r="EQ87" s="25"/>
      <c r="ER87" s="25"/>
      <c r="ES87" s="25"/>
      <c r="ET87" s="25"/>
      <c r="EU87" s="25"/>
      <c r="EV87" s="25"/>
      <c r="EW87" s="25"/>
      <c r="EX87" s="25"/>
      <c r="EY87" s="25"/>
      <c r="EZ87" s="25"/>
      <c r="FA87" s="25"/>
      <c r="FB87" s="25"/>
      <c r="FC87" s="25"/>
      <c r="FD87" s="25"/>
      <c r="FE87" s="25"/>
      <c r="FF87" s="25"/>
      <c r="FG87" s="25"/>
      <c r="FH87" s="25"/>
      <c r="FI87" s="25"/>
      <c r="FJ87" s="25"/>
      <c r="FK87" s="25"/>
      <c r="FL87" s="25"/>
      <c r="FM87" s="25"/>
      <c r="FN87" s="25"/>
      <c r="FO87" s="25"/>
      <c r="FP87" s="25"/>
      <c r="FQ87" s="25"/>
      <c r="FR87" s="25"/>
      <c r="FS87" s="25"/>
      <c r="FT87" s="25"/>
      <c r="FU87" s="25"/>
      <c r="FV87" s="25"/>
      <c r="FW87" s="25"/>
      <c r="FX87" s="25"/>
      <c r="FY87" s="25"/>
      <c r="FZ87" s="25"/>
      <c r="GA87" s="25"/>
      <c r="GB87" s="25"/>
      <c r="GC87" s="25"/>
      <c r="GD87" s="25"/>
      <c r="GE87" s="25"/>
      <c r="GF87" s="25"/>
      <c r="GG87" s="25"/>
      <c r="GH87" s="25"/>
      <c r="GI87" s="25"/>
      <c r="GJ87" s="25"/>
      <c r="GK87" s="25"/>
      <c r="GL87" s="25"/>
      <c r="GM87" s="25"/>
      <c r="GN87" s="25"/>
      <c r="GO87" s="25"/>
      <c r="GP87" s="25"/>
      <c r="GQ87" s="25"/>
      <c r="GR87" s="25"/>
      <c r="GS87" s="25"/>
      <c r="GT87" s="25"/>
      <c r="GU87" s="25"/>
      <c r="GV87" s="25"/>
      <c r="GW87" s="25"/>
      <c r="GX87" s="25"/>
      <c r="GY87" s="25"/>
      <c r="GZ87" s="25"/>
      <c r="HA87" s="25"/>
      <c r="HB87" s="25"/>
      <c r="HC87" s="25"/>
      <c r="HD87" s="25"/>
      <c r="HE87" s="25"/>
      <c r="HF87" s="25"/>
      <c r="HG87" s="25"/>
      <c r="HH87" s="25"/>
      <c r="HI87" s="25"/>
      <c r="HJ87" s="25"/>
      <c r="HK87" s="25"/>
      <c r="HL87" s="25"/>
      <c r="HM87" s="25"/>
      <c r="HN87" s="25"/>
      <c r="HO87" s="25"/>
      <c r="HP87" s="25"/>
      <c r="HQ87" s="25"/>
      <c r="HR87" s="25"/>
      <c r="HS87" s="25"/>
      <c r="HT87" s="25"/>
      <c r="HU87" s="25"/>
      <c r="HV87" s="25"/>
      <c r="HW87" s="25"/>
      <c r="HX87" s="25"/>
      <c r="HY87" s="25"/>
      <c r="HZ87" s="25"/>
      <c r="IA87" s="25"/>
      <c r="IB87" s="25"/>
      <c r="IC87" s="25"/>
      <c r="ID87" s="25"/>
      <c r="IE87" s="25"/>
      <c r="IF87" s="25"/>
      <c r="IG87" s="25"/>
      <c r="IH87" s="25"/>
      <c r="II87" s="25"/>
      <c r="IJ87" s="25"/>
      <c r="IK87" s="25"/>
      <c r="IL87" s="25"/>
      <c r="IM87" s="25"/>
      <c r="IN87" s="25"/>
      <c r="IO87" s="25"/>
      <c r="IP87" s="25"/>
      <c r="IQ87" s="25"/>
      <c r="IR87" s="25"/>
      <c r="IS87" s="25"/>
      <c r="IT87" s="25"/>
      <c r="IU87" s="25"/>
      <c r="IV87" s="25"/>
      <c r="IW87" s="25"/>
    </row>
    <row r="88" s="28" customFormat="true" ht="35.05" hidden="false" customHeight="false" outlineLevel="0" collapsed="false">
      <c r="A88" s="33" t="n">
        <f aca="false">A87</f>
        <v>45516</v>
      </c>
      <c r="B88" s="34" t="s">
        <v>110</v>
      </c>
      <c r="C88" s="34" t="s">
        <v>30</v>
      </c>
      <c r="D88" s="38" t="s">
        <v>106</v>
      </c>
      <c r="E88" s="39" t="n">
        <v>137</v>
      </c>
      <c r="F88" s="19" t="s">
        <v>111</v>
      </c>
      <c r="G88" s="37" t="n">
        <v>0.405</v>
      </c>
      <c r="H88" s="37" t="n">
        <f aca="false">G88-I88</f>
        <v>0.131</v>
      </c>
      <c r="I88" s="37" t="n">
        <f aca="false">E88*0.002</f>
        <v>0.274</v>
      </c>
      <c r="J88" s="34" t="s">
        <v>108</v>
      </c>
      <c r="K88" s="34" t="s">
        <v>103</v>
      </c>
      <c r="L88" s="97" t="s">
        <v>104</v>
      </c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  <c r="CC88" s="25"/>
      <c r="CD88" s="25"/>
      <c r="CE88" s="25"/>
      <c r="CF88" s="25"/>
      <c r="CG88" s="25"/>
      <c r="CH88" s="25"/>
      <c r="CI88" s="25"/>
      <c r="CJ88" s="25"/>
      <c r="CK88" s="25"/>
      <c r="CL88" s="25"/>
      <c r="CM88" s="25"/>
      <c r="CN88" s="25"/>
      <c r="CO88" s="25"/>
      <c r="CP88" s="25"/>
      <c r="CQ88" s="25"/>
      <c r="CR88" s="25"/>
      <c r="CS88" s="25"/>
      <c r="CT88" s="25"/>
      <c r="CU88" s="25"/>
      <c r="CV88" s="25"/>
      <c r="CW88" s="25"/>
      <c r="CX88" s="25"/>
      <c r="CY88" s="25"/>
      <c r="CZ88" s="25"/>
      <c r="DA88" s="25"/>
      <c r="DB88" s="25"/>
      <c r="DC88" s="25"/>
      <c r="DD88" s="25"/>
      <c r="DE88" s="25"/>
      <c r="DF88" s="25"/>
      <c r="DG88" s="25"/>
      <c r="DH88" s="25"/>
      <c r="DI88" s="25"/>
      <c r="DJ88" s="25"/>
      <c r="DK88" s="25"/>
      <c r="DL88" s="25"/>
      <c r="DM88" s="25"/>
      <c r="DN88" s="25"/>
      <c r="DO88" s="25"/>
      <c r="DP88" s="25"/>
      <c r="DQ88" s="25"/>
      <c r="DR88" s="25"/>
      <c r="DS88" s="25"/>
      <c r="DT88" s="25"/>
      <c r="DU88" s="25"/>
      <c r="DV88" s="25"/>
      <c r="DW88" s="25"/>
      <c r="DX88" s="25"/>
      <c r="DY88" s="25"/>
      <c r="DZ88" s="25"/>
      <c r="EA88" s="25"/>
      <c r="EB88" s="25"/>
      <c r="EC88" s="25"/>
      <c r="ED88" s="25"/>
      <c r="EE88" s="25"/>
      <c r="EF88" s="25"/>
      <c r="EG88" s="25"/>
      <c r="EH88" s="25"/>
      <c r="EI88" s="25"/>
      <c r="EJ88" s="25"/>
      <c r="EK88" s="25"/>
      <c r="EL88" s="25"/>
      <c r="EM88" s="25"/>
      <c r="EN88" s="25"/>
      <c r="EO88" s="25"/>
      <c r="EP88" s="25"/>
      <c r="EQ88" s="25"/>
      <c r="ER88" s="25"/>
      <c r="ES88" s="25"/>
      <c r="ET88" s="25"/>
      <c r="EU88" s="25"/>
      <c r="EV88" s="25"/>
      <c r="EW88" s="25"/>
      <c r="EX88" s="25"/>
      <c r="EY88" s="25"/>
      <c r="EZ88" s="25"/>
      <c r="FA88" s="25"/>
      <c r="FB88" s="25"/>
      <c r="FC88" s="25"/>
      <c r="FD88" s="25"/>
      <c r="FE88" s="25"/>
      <c r="FF88" s="25"/>
      <c r="FG88" s="25"/>
      <c r="FH88" s="25"/>
      <c r="FI88" s="25"/>
      <c r="FJ88" s="25"/>
      <c r="FK88" s="25"/>
      <c r="FL88" s="25"/>
      <c r="FM88" s="25"/>
      <c r="FN88" s="25"/>
      <c r="FO88" s="25"/>
      <c r="FP88" s="25"/>
      <c r="FQ88" s="25"/>
      <c r="FR88" s="25"/>
      <c r="FS88" s="25"/>
      <c r="FT88" s="25"/>
      <c r="FU88" s="25"/>
      <c r="FV88" s="25"/>
      <c r="FW88" s="25"/>
      <c r="FX88" s="25"/>
      <c r="FY88" s="25"/>
      <c r="FZ88" s="25"/>
      <c r="GA88" s="25"/>
      <c r="GB88" s="25"/>
      <c r="GC88" s="25"/>
      <c r="GD88" s="25"/>
      <c r="GE88" s="25"/>
      <c r="GF88" s="25"/>
      <c r="GG88" s="25"/>
      <c r="GH88" s="25"/>
      <c r="GI88" s="25"/>
      <c r="GJ88" s="25"/>
      <c r="GK88" s="25"/>
      <c r="GL88" s="25"/>
      <c r="GM88" s="25"/>
      <c r="GN88" s="25"/>
      <c r="GO88" s="25"/>
      <c r="GP88" s="25"/>
      <c r="GQ88" s="25"/>
      <c r="GR88" s="25"/>
      <c r="GS88" s="25"/>
      <c r="GT88" s="25"/>
      <c r="GU88" s="25"/>
      <c r="GV88" s="25"/>
      <c r="GW88" s="25"/>
      <c r="GX88" s="25"/>
      <c r="GY88" s="25"/>
      <c r="GZ88" s="25"/>
      <c r="HA88" s="25"/>
      <c r="HB88" s="25"/>
      <c r="HC88" s="25"/>
      <c r="HD88" s="25"/>
      <c r="HE88" s="25"/>
      <c r="HF88" s="25"/>
      <c r="HG88" s="25"/>
      <c r="HH88" s="25"/>
      <c r="HI88" s="25"/>
      <c r="HJ88" s="25"/>
      <c r="HK88" s="25"/>
      <c r="HL88" s="25"/>
      <c r="HM88" s="25"/>
      <c r="HN88" s="25"/>
      <c r="HO88" s="25"/>
      <c r="HP88" s="25"/>
      <c r="HQ88" s="25"/>
      <c r="HR88" s="25"/>
      <c r="HS88" s="25"/>
      <c r="HT88" s="25"/>
      <c r="HU88" s="25"/>
      <c r="HV88" s="25"/>
      <c r="HW88" s="25"/>
      <c r="HX88" s="25"/>
      <c r="HY88" s="25"/>
      <c r="HZ88" s="25"/>
      <c r="IA88" s="25"/>
      <c r="IB88" s="25"/>
      <c r="IC88" s="25"/>
      <c r="ID88" s="25"/>
      <c r="IE88" s="25"/>
      <c r="IF88" s="25"/>
      <c r="IG88" s="25"/>
      <c r="IH88" s="25"/>
      <c r="II88" s="25"/>
      <c r="IJ88" s="25"/>
      <c r="IK88" s="25"/>
      <c r="IL88" s="25"/>
      <c r="IM88" s="25"/>
      <c r="IN88" s="25"/>
      <c r="IO88" s="25"/>
      <c r="IP88" s="25"/>
      <c r="IQ88" s="25"/>
      <c r="IR88" s="25"/>
      <c r="IS88" s="25"/>
      <c r="IT88" s="25"/>
      <c r="IU88" s="25"/>
      <c r="IV88" s="25"/>
      <c r="IW88" s="25"/>
    </row>
    <row r="89" s="28" customFormat="true" ht="35.05" hidden="false" customHeight="false" outlineLevel="0" collapsed="false">
      <c r="A89" s="33" t="n">
        <f aca="false">A88</f>
        <v>45516</v>
      </c>
      <c r="B89" s="34" t="s">
        <v>100</v>
      </c>
      <c r="C89" s="34" t="s">
        <v>30</v>
      </c>
      <c r="D89" s="36" t="s">
        <v>35</v>
      </c>
      <c r="E89" s="36" t="n">
        <v>31</v>
      </c>
      <c r="F89" s="19" t="s">
        <v>111</v>
      </c>
      <c r="G89" s="37" t="n">
        <v>0.135</v>
      </c>
      <c r="H89" s="37" t="n">
        <f aca="false">G89-I89</f>
        <v>0.073</v>
      </c>
      <c r="I89" s="37" t="n">
        <f aca="false">E89*0.002</f>
        <v>0.062</v>
      </c>
      <c r="J89" s="34" t="s">
        <v>102</v>
      </c>
      <c r="K89" s="34" t="s">
        <v>103</v>
      </c>
      <c r="L89" s="97" t="s">
        <v>104</v>
      </c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  <c r="CC89" s="25"/>
      <c r="CD89" s="25"/>
      <c r="CE89" s="25"/>
      <c r="CF89" s="25"/>
      <c r="CG89" s="25"/>
      <c r="CH89" s="25"/>
      <c r="CI89" s="25"/>
      <c r="CJ89" s="25"/>
      <c r="CK89" s="25"/>
      <c r="CL89" s="25"/>
      <c r="CM89" s="25"/>
      <c r="CN89" s="25"/>
      <c r="CO89" s="25"/>
      <c r="CP89" s="25"/>
      <c r="CQ89" s="25"/>
      <c r="CR89" s="25"/>
      <c r="CS89" s="25"/>
      <c r="CT89" s="25"/>
      <c r="CU89" s="25"/>
      <c r="CV89" s="25"/>
      <c r="CW89" s="25"/>
      <c r="CX89" s="25"/>
      <c r="CY89" s="25"/>
      <c r="CZ89" s="25"/>
      <c r="DA89" s="25"/>
      <c r="DB89" s="25"/>
      <c r="DC89" s="25"/>
      <c r="DD89" s="25"/>
      <c r="DE89" s="25"/>
      <c r="DF89" s="25"/>
      <c r="DG89" s="25"/>
      <c r="DH89" s="25"/>
      <c r="DI89" s="25"/>
      <c r="DJ89" s="25"/>
      <c r="DK89" s="25"/>
      <c r="DL89" s="25"/>
      <c r="DM89" s="25"/>
      <c r="DN89" s="25"/>
      <c r="DO89" s="25"/>
      <c r="DP89" s="25"/>
      <c r="DQ89" s="25"/>
      <c r="DR89" s="25"/>
      <c r="DS89" s="25"/>
      <c r="DT89" s="25"/>
      <c r="DU89" s="25"/>
      <c r="DV89" s="25"/>
      <c r="DW89" s="25"/>
      <c r="DX89" s="25"/>
      <c r="DY89" s="25"/>
      <c r="DZ89" s="25"/>
      <c r="EA89" s="25"/>
      <c r="EB89" s="25"/>
      <c r="EC89" s="25"/>
      <c r="ED89" s="25"/>
      <c r="EE89" s="25"/>
      <c r="EF89" s="25"/>
      <c r="EG89" s="25"/>
      <c r="EH89" s="25"/>
      <c r="EI89" s="25"/>
      <c r="EJ89" s="25"/>
      <c r="EK89" s="25"/>
      <c r="EL89" s="25"/>
      <c r="EM89" s="25"/>
      <c r="EN89" s="25"/>
      <c r="EO89" s="25"/>
      <c r="EP89" s="25"/>
      <c r="EQ89" s="25"/>
      <c r="ER89" s="25"/>
      <c r="ES89" s="25"/>
      <c r="ET89" s="25"/>
      <c r="EU89" s="25"/>
      <c r="EV89" s="25"/>
      <c r="EW89" s="25"/>
      <c r="EX89" s="25"/>
      <c r="EY89" s="25"/>
      <c r="EZ89" s="25"/>
      <c r="FA89" s="25"/>
      <c r="FB89" s="25"/>
      <c r="FC89" s="25"/>
      <c r="FD89" s="25"/>
      <c r="FE89" s="25"/>
      <c r="FF89" s="25"/>
      <c r="FG89" s="25"/>
      <c r="FH89" s="25"/>
      <c r="FI89" s="25"/>
      <c r="FJ89" s="25"/>
      <c r="FK89" s="25"/>
      <c r="FL89" s="25"/>
      <c r="FM89" s="25"/>
      <c r="FN89" s="25"/>
      <c r="FO89" s="25"/>
      <c r="FP89" s="25"/>
      <c r="FQ89" s="25"/>
      <c r="FR89" s="25"/>
      <c r="FS89" s="25"/>
      <c r="FT89" s="25"/>
      <c r="FU89" s="25"/>
      <c r="FV89" s="25"/>
      <c r="FW89" s="25"/>
      <c r="FX89" s="25"/>
      <c r="FY89" s="25"/>
      <c r="FZ89" s="25"/>
      <c r="GA89" s="25"/>
      <c r="GB89" s="25"/>
      <c r="GC89" s="25"/>
      <c r="GD89" s="25"/>
      <c r="GE89" s="25"/>
      <c r="GF89" s="25"/>
      <c r="GG89" s="25"/>
      <c r="GH89" s="25"/>
      <c r="GI89" s="25"/>
      <c r="GJ89" s="25"/>
      <c r="GK89" s="25"/>
      <c r="GL89" s="25"/>
      <c r="GM89" s="25"/>
      <c r="GN89" s="25"/>
      <c r="GO89" s="25"/>
      <c r="GP89" s="25"/>
      <c r="GQ89" s="25"/>
      <c r="GR89" s="25"/>
      <c r="GS89" s="25"/>
      <c r="GT89" s="25"/>
      <c r="GU89" s="25"/>
      <c r="GV89" s="25"/>
      <c r="GW89" s="25"/>
      <c r="GX89" s="25"/>
      <c r="GY89" s="25"/>
      <c r="GZ89" s="25"/>
      <c r="HA89" s="25"/>
      <c r="HB89" s="25"/>
      <c r="HC89" s="25"/>
      <c r="HD89" s="25"/>
      <c r="HE89" s="25"/>
      <c r="HF89" s="25"/>
      <c r="HG89" s="25"/>
      <c r="HH89" s="25"/>
      <c r="HI89" s="25"/>
      <c r="HJ89" s="25"/>
      <c r="HK89" s="25"/>
      <c r="HL89" s="25"/>
      <c r="HM89" s="25"/>
      <c r="HN89" s="25"/>
      <c r="HO89" s="25"/>
      <c r="HP89" s="25"/>
      <c r="HQ89" s="25"/>
      <c r="HR89" s="25"/>
      <c r="HS89" s="25"/>
      <c r="HT89" s="25"/>
      <c r="HU89" s="25"/>
      <c r="HV89" s="25"/>
      <c r="HW89" s="25"/>
      <c r="HX89" s="25"/>
      <c r="HY89" s="25"/>
      <c r="HZ89" s="25"/>
      <c r="IA89" s="25"/>
      <c r="IB89" s="25"/>
      <c r="IC89" s="25"/>
      <c r="ID89" s="25"/>
      <c r="IE89" s="25"/>
      <c r="IF89" s="25"/>
      <c r="IG89" s="25"/>
      <c r="IH89" s="25"/>
      <c r="II89" s="25"/>
      <c r="IJ89" s="25"/>
      <c r="IK89" s="25"/>
      <c r="IL89" s="25"/>
      <c r="IM89" s="25"/>
      <c r="IN89" s="25"/>
      <c r="IO89" s="25"/>
      <c r="IP89" s="25"/>
      <c r="IQ89" s="25"/>
      <c r="IR89" s="25"/>
      <c r="IS89" s="25"/>
      <c r="IT89" s="25"/>
      <c r="IU89" s="25"/>
      <c r="IV89" s="25"/>
      <c r="IW89" s="25"/>
    </row>
    <row r="90" s="28" customFormat="true" ht="35.05" hidden="false" customHeight="false" outlineLevel="0" collapsed="false">
      <c r="A90" s="33" t="n">
        <f aca="false">A89</f>
        <v>45516</v>
      </c>
      <c r="B90" s="34" t="s">
        <v>100</v>
      </c>
      <c r="C90" s="40" t="s">
        <v>30</v>
      </c>
      <c r="D90" s="40" t="s">
        <v>113</v>
      </c>
      <c r="E90" s="40" t="n">
        <v>13</v>
      </c>
      <c r="F90" s="41" t="s">
        <v>111</v>
      </c>
      <c r="G90" s="37" t="n">
        <v>0.135</v>
      </c>
      <c r="H90" s="37" t="n">
        <f aca="false">G90-I90</f>
        <v>0.109</v>
      </c>
      <c r="I90" s="37" t="n">
        <f aca="false">E90*0.002</f>
        <v>0.026</v>
      </c>
      <c r="J90" s="34" t="s">
        <v>102</v>
      </c>
      <c r="K90" s="34" t="s">
        <v>103</v>
      </c>
      <c r="L90" s="97" t="s">
        <v>104</v>
      </c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  <c r="BZ90" s="25"/>
      <c r="CA90" s="25"/>
      <c r="CB90" s="25"/>
      <c r="CC90" s="25"/>
      <c r="CD90" s="25"/>
      <c r="CE90" s="25"/>
      <c r="CF90" s="25"/>
      <c r="CG90" s="25"/>
      <c r="CH90" s="25"/>
      <c r="CI90" s="25"/>
      <c r="CJ90" s="25"/>
      <c r="CK90" s="25"/>
      <c r="CL90" s="25"/>
      <c r="CM90" s="25"/>
      <c r="CN90" s="25"/>
      <c r="CO90" s="25"/>
      <c r="CP90" s="25"/>
      <c r="CQ90" s="25"/>
      <c r="CR90" s="25"/>
      <c r="CS90" s="25"/>
      <c r="CT90" s="25"/>
      <c r="CU90" s="25"/>
      <c r="CV90" s="25"/>
      <c r="CW90" s="25"/>
      <c r="CX90" s="25"/>
      <c r="CY90" s="25"/>
      <c r="CZ90" s="25"/>
      <c r="DA90" s="25"/>
      <c r="DB90" s="25"/>
      <c r="DC90" s="25"/>
      <c r="DD90" s="25"/>
      <c r="DE90" s="25"/>
      <c r="DF90" s="25"/>
      <c r="DG90" s="25"/>
      <c r="DH90" s="25"/>
      <c r="DI90" s="25"/>
      <c r="DJ90" s="25"/>
      <c r="DK90" s="25"/>
      <c r="DL90" s="25"/>
      <c r="DM90" s="25"/>
      <c r="DN90" s="25"/>
      <c r="DO90" s="25"/>
      <c r="DP90" s="25"/>
      <c r="DQ90" s="25"/>
      <c r="DR90" s="25"/>
      <c r="DS90" s="25"/>
      <c r="DT90" s="25"/>
      <c r="DU90" s="25"/>
      <c r="DV90" s="25"/>
      <c r="DW90" s="25"/>
      <c r="DX90" s="25"/>
      <c r="DY90" s="25"/>
      <c r="DZ90" s="25"/>
      <c r="EA90" s="25"/>
      <c r="EB90" s="25"/>
      <c r="EC90" s="25"/>
      <c r="ED90" s="25"/>
      <c r="EE90" s="25"/>
      <c r="EF90" s="25"/>
      <c r="EG90" s="25"/>
      <c r="EH90" s="25"/>
      <c r="EI90" s="25"/>
      <c r="EJ90" s="25"/>
      <c r="EK90" s="25"/>
      <c r="EL90" s="25"/>
      <c r="EM90" s="25"/>
      <c r="EN90" s="25"/>
      <c r="EO90" s="25"/>
      <c r="EP90" s="25"/>
      <c r="EQ90" s="25"/>
      <c r="ER90" s="25"/>
      <c r="ES90" s="25"/>
      <c r="ET90" s="25"/>
      <c r="EU90" s="25"/>
      <c r="EV90" s="25"/>
      <c r="EW90" s="25"/>
      <c r="EX90" s="25"/>
      <c r="EY90" s="25"/>
      <c r="EZ90" s="25"/>
      <c r="FA90" s="25"/>
      <c r="FB90" s="25"/>
      <c r="FC90" s="25"/>
      <c r="FD90" s="25"/>
      <c r="FE90" s="25"/>
      <c r="FF90" s="25"/>
      <c r="FG90" s="25"/>
      <c r="FH90" s="25"/>
      <c r="FI90" s="25"/>
      <c r="FJ90" s="25"/>
      <c r="FK90" s="25"/>
      <c r="FL90" s="25"/>
      <c r="FM90" s="25"/>
      <c r="FN90" s="25"/>
      <c r="FO90" s="25"/>
      <c r="FP90" s="25"/>
      <c r="FQ90" s="25"/>
      <c r="FR90" s="25"/>
      <c r="FS90" s="25"/>
      <c r="FT90" s="25"/>
      <c r="FU90" s="25"/>
      <c r="FV90" s="25"/>
      <c r="FW90" s="25"/>
      <c r="FX90" s="25"/>
      <c r="FY90" s="25"/>
      <c r="FZ90" s="25"/>
      <c r="GA90" s="25"/>
      <c r="GB90" s="25"/>
      <c r="GC90" s="25"/>
      <c r="GD90" s="25"/>
      <c r="GE90" s="25"/>
      <c r="GF90" s="25"/>
      <c r="GG90" s="25"/>
      <c r="GH90" s="25"/>
      <c r="GI90" s="25"/>
      <c r="GJ90" s="25"/>
      <c r="GK90" s="25"/>
      <c r="GL90" s="25"/>
      <c r="GM90" s="25"/>
      <c r="GN90" s="25"/>
      <c r="GO90" s="25"/>
      <c r="GP90" s="25"/>
      <c r="GQ90" s="25"/>
      <c r="GR90" s="25"/>
      <c r="GS90" s="25"/>
      <c r="GT90" s="25"/>
      <c r="GU90" s="25"/>
      <c r="GV90" s="25"/>
      <c r="GW90" s="25"/>
      <c r="GX90" s="25"/>
      <c r="GY90" s="25"/>
      <c r="GZ90" s="25"/>
      <c r="HA90" s="25"/>
      <c r="HB90" s="25"/>
      <c r="HC90" s="25"/>
      <c r="HD90" s="25"/>
      <c r="HE90" s="25"/>
      <c r="HF90" s="25"/>
      <c r="HG90" s="25"/>
      <c r="HH90" s="25"/>
      <c r="HI90" s="25"/>
      <c r="HJ90" s="25"/>
      <c r="HK90" s="25"/>
      <c r="HL90" s="25"/>
      <c r="HM90" s="25"/>
      <c r="HN90" s="25"/>
      <c r="HO90" s="25"/>
      <c r="HP90" s="25"/>
      <c r="HQ90" s="25"/>
      <c r="HR90" s="25"/>
      <c r="HS90" s="25"/>
      <c r="HT90" s="25"/>
      <c r="HU90" s="25"/>
      <c r="HV90" s="25"/>
      <c r="HW90" s="25"/>
      <c r="HX90" s="25"/>
      <c r="HY90" s="25"/>
      <c r="HZ90" s="25"/>
      <c r="IA90" s="25"/>
      <c r="IB90" s="25"/>
      <c r="IC90" s="25"/>
      <c r="ID90" s="25"/>
      <c r="IE90" s="25"/>
      <c r="IF90" s="25"/>
      <c r="IG90" s="25"/>
      <c r="IH90" s="25"/>
      <c r="II90" s="25"/>
      <c r="IJ90" s="25"/>
      <c r="IK90" s="25"/>
      <c r="IL90" s="25"/>
      <c r="IM90" s="25"/>
      <c r="IN90" s="25"/>
      <c r="IO90" s="25"/>
      <c r="IP90" s="25"/>
      <c r="IQ90" s="25"/>
      <c r="IR90" s="25"/>
      <c r="IS90" s="25"/>
      <c r="IT90" s="25"/>
      <c r="IU90" s="25"/>
      <c r="IV90" s="25"/>
      <c r="IW90" s="25"/>
    </row>
    <row r="91" s="28" customFormat="true" ht="35.05" hidden="false" customHeight="false" outlineLevel="0" collapsed="false">
      <c r="A91" s="33" t="n">
        <v>45530</v>
      </c>
      <c r="B91" s="34" t="s">
        <v>100</v>
      </c>
      <c r="C91" s="34" t="s">
        <v>30</v>
      </c>
      <c r="D91" s="35" t="s">
        <v>47</v>
      </c>
      <c r="E91" s="36" t="n">
        <v>60</v>
      </c>
      <c r="F91" s="19" t="s">
        <v>101</v>
      </c>
      <c r="G91" s="37" t="n">
        <f aca="false">E91</f>
        <v>60</v>
      </c>
      <c r="H91" s="37" t="n">
        <f aca="false">G91-I91</f>
        <v>0</v>
      </c>
      <c r="I91" s="37" t="n">
        <f aca="false">G91</f>
        <v>60</v>
      </c>
      <c r="J91" s="34" t="s">
        <v>102</v>
      </c>
      <c r="K91" s="34" t="s">
        <v>103</v>
      </c>
      <c r="L91" s="97" t="s">
        <v>104</v>
      </c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  <c r="CC91" s="25"/>
      <c r="CD91" s="25"/>
      <c r="CE91" s="25"/>
      <c r="CF91" s="25"/>
      <c r="CG91" s="25"/>
      <c r="CH91" s="25"/>
      <c r="CI91" s="25"/>
      <c r="CJ91" s="25"/>
      <c r="CK91" s="25"/>
      <c r="CL91" s="25"/>
      <c r="CM91" s="25"/>
      <c r="CN91" s="25"/>
      <c r="CO91" s="25"/>
      <c r="CP91" s="25"/>
      <c r="CQ91" s="25"/>
      <c r="CR91" s="25"/>
      <c r="CS91" s="25"/>
      <c r="CT91" s="25"/>
      <c r="CU91" s="25"/>
      <c r="CV91" s="25"/>
      <c r="CW91" s="25"/>
      <c r="CX91" s="25"/>
      <c r="CY91" s="25"/>
      <c r="CZ91" s="25"/>
      <c r="DA91" s="25"/>
      <c r="DB91" s="25"/>
      <c r="DC91" s="25"/>
      <c r="DD91" s="25"/>
      <c r="DE91" s="25"/>
      <c r="DF91" s="25"/>
      <c r="DG91" s="25"/>
      <c r="DH91" s="25"/>
      <c r="DI91" s="25"/>
      <c r="DJ91" s="25"/>
      <c r="DK91" s="25"/>
      <c r="DL91" s="25"/>
      <c r="DM91" s="25"/>
      <c r="DN91" s="25"/>
      <c r="DO91" s="25"/>
      <c r="DP91" s="25"/>
      <c r="DQ91" s="25"/>
      <c r="DR91" s="25"/>
      <c r="DS91" s="25"/>
      <c r="DT91" s="25"/>
      <c r="DU91" s="25"/>
      <c r="DV91" s="25"/>
      <c r="DW91" s="25"/>
      <c r="DX91" s="25"/>
      <c r="DY91" s="25"/>
      <c r="DZ91" s="25"/>
      <c r="EA91" s="25"/>
      <c r="EB91" s="25"/>
      <c r="EC91" s="25"/>
      <c r="ED91" s="25"/>
      <c r="EE91" s="25"/>
      <c r="EF91" s="25"/>
      <c r="EG91" s="25"/>
      <c r="EH91" s="25"/>
      <c r="EI91" s="25"/>
      <c r="EJ91" s="25"/>
      <c r="EK91" s="25"/>
      <c r="EL91" s="25"/>
      <c r="EM91" s="25"/>
      <c r="EN91" s="25"/>
      <c r="EO91" s="25"/>
      <c r="EP91" s="25"/>
      <c r="EQ91" s="25"/>
      <c r="ER91" s="25"/>
      <c r="ES91" s="25"/>
      <c r="ET91" s="25"/>
      <c r="EU91" s="25"/>
      <c r="EV91" s="25"/>
      <c r="EW91" s="25"/>
      <c r="EX91" s="25"/>
      <c r="EY91" s="25"/>
      <c r="EZ91" s="25"/>
      <c r="FA91" s="25"/>
      <c r="FB91" s="25"/>
      <c r="FC91" s="25"/>
      <c r="FD91" s="25"/>
      <c r="FE91" s="25"/>
      <c r="FF91" s="25"/>
      <c r="FG91" s="25"/>
      <c r="FH91" s="25"/>
      <c r="FI91" s="25"/>
      <c r="FJ91" s="25"/>
      <c r="FK91" s="25"/>
      <c r="FL91" s="25"/>
      <c r="FM91" s="25"/>
      <c r="FN91" s="25"/>
      <c r="FO91" s="25"/>
      <c r="FP91" s="25"/>
      <c r="FQ91" s="25"/>
      <c r="FR91" s="25"/>
      <c r="FS91" s="25"/>
      <c r="FT91" s="25"/>
      <c r="FU91" s="25"/>
      <c r="FV91" s="25"/>
      <c r="FW91" s="25"/>
      <c r="FX91" s="25"/>
      <c r="FY91" s="25"/>
      <c r="FZ91" s="25"/>
      <c r="GA91" s="25"/>
      <c r="GB91" s="25"/>
      <c r="GC91" s="25"/>
      <c r="GD91" s="25"/>
      <c r="GE91" s="25"/>
      <c r="GF91" s="25"/>
      <c r="GG91" s="25"/>
      <c r="GH91" s="25"/>
      <c r="GI91" s="25"/>
      <c r="GJ91" s="25"/>
      <c r="GK91" s="25"/>
      <c r="GL91" s="25"/>
      <c r="GM91" s="25"/>
      <c r="GN91" s="25"/>
      <c r="GO91" s="25"/>
      <c r="GP91" s="25"/>
      <c r="GQ91" s="25"/>
      <c r="GR91" s="25"/>
      <c r="GS91" s="25"/>
      <c r="GT91" s="25"/>
      <c r="GU91" s="25"/>
      <c r="GV91" s="25"/>
      <c r="GW91" s="25"/>
      <c r="GX91" s="25"/>
      <c r="GY91" s="25"/>
      <c r="GZ91" s="25"/>
      <c r="HA91" s="25"/>
      <c r="HB91" s="25"/>
      <c r="HC91" s="25"/>
      <c r="HD91" s="25"/>
      <c r="HE91" s="25"/>
      <c r="HF91" s="25"/>
      <c r="HG91" s="25"/>
      <c r="HH91" s="25"/>
      <c r="HI91" s="25"/>
      <c r="HJ91" s="25"/>
      <c r="HK91" s="25"/>
      <c r="HL91" s="25"/>
      <c r="HM91" s="25"/>
      <c r="HN91" s="25"/>
      <c r="HO91" s="25"/>
      <c r="HP91" s="25"/>
      <c r="HQ91" s="25"/>
      <c r="HR91" s="25"/>
      <c r="HS91" s="25"/>
      <c r="HT91" s="25"/>
      <c r="HU91" s="25"/>
      <c r="HV91" s="25"/>
      <c r="HW91" s="25"/>
      <c r="HX91" s="25"/>
      <c r="HY91" s="25"/>
      <c r="HZ91" s="25"/>
      <c r="IA91" s="25"/>
      <c r="IB91" s="25"/>
      <c r="IC91" s="25"/>
      <c r="ID91" s="25"/>
      <c r="IE91" s="25"/>
      <c r="IF91" s="25"/>
      <c r="IG91" s="25"/>
      <c r="IH91" s="25"/>
      <c r="II91" s="25"/>
      <c r="IJ91" s="25"/>
      <c r="IK91" s="25"/>
      <c r="IL91" s="25"/>
      <c r="IM91" s="25"/>
      <c r="IN91" s="25"/>
      <c r="IO91" s="25"/>
      <c r="IP91" s="25"/>
      <c r="IQ91" s="25"/>
      <c r="IR91" s="25"/>
      <c r="IS91" s="25"/>
      <c r="IT91" s="25"/>
      <c r="IU91" s="25"/>
      <c r="IV91" s="25"/>
      <c r="IW91" s="25"/>
    </row>
    <row r="92" s="28" customFormat="true" ht="46.25" hidden="false" customHeight="false" outlineLevel="0" collapsed="false">
      <c r="A92" s="33" t="n">
        <f aca="false">A91</f>
        <v>45530</v>
      </c>
      <c r="B92" s="34" t="s">
        <v>105</v>
      </c>
      <c r="C92" s="34" t="s">
        <v>16</v>
      </c>
      <c r="D92" s="38" t="s">
        <v>106</v>
      </c>
      <c r="E92" s="39" t="n">
        <v>87</v>
      </c>
      <c r="F92" s="19" t="s">
        <v>107</v>
      </c>
      <c r="G92" s="37" t="n">
        <v>1</v>
      </c>
      <c r="H92" s="37" t="n">
        <f aca="false">G92-I92</f>
        <v>0.13</v>
      </c>
      <c r="I92" s="37" t="n">
        <f aca="false">E92*0.01</f>
        <v>0.87</v>
      </c>
      <c r="J92" s="34" t="s">
        <v>108</v>
      </c>
      <c r="K92" s="34" t="s">
        <v>103</v>
      </c>
      <c r="L92" s="97" t="s">
        <v>104</v>
      </c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  <c r="CC92" s="25"/>
      <c r="CD92" s="25"/>
      <c r="CE92" s="25"/>
      <c r="CF92" s="25"/>
      <c r="CG92" s="25"/>
      <c r="CH92" s="25"/>
      <c r="CI92" s="25"/>
      <c r="CJ92" s="25"/>
      <c r="CK92" s="25"/>
      <c r="CL92" s="25"/>
      <c r="CM92" s="25"/>
      <c r="CN92" s="25"/>
      <c r="CO92" s="25"/>
      <c r="CP92" s="25"/>
      <c r="CQ92" s="25"/>
      <c r="CR92" s="25"/>
      <c r="CS92" s="25"/>
      <c r="CT92" s="25"/>
      <c r="CU92" s="25"/>
      <c r="CV92" s="25"/>
      <c r="CW92" s="25"/>
      <c r="CX92" s="25"/>
      <c r="CY92" s="25"/>
      <c r="CZ92" s="25"/>
      <c r="DA92" s="25"/>
      <c r="DB92" s="25"/>
      <c r="DC92" s="25"/>
      <c r="DD92" s="25"/>
      <c r="DE92" s="25"/>
      <c r="DF92" s="25"/>
      <c r="DG92" s="25"/>
      <c r="DH92" s="25"/>
      <c r="DI92" s="25"/>
      <c r="DJ92" s="25"/>
      <c r="DK92" s="25"/>
      <c r="DL92" s="25"/>
      <c r="DM92" s="25"/>
      <c r="DN92" s="25"/>
      <c r="DO92" s="25"/>
      <c r="DP92" s="25"/>
      <c r="DQ92" s="25"/>
      <c r="DR92" s="25"/>
      <c r="DS92" s="25"/>
      <c r="DT92" s="25"/>
      <c r="DU92" s="25"/>
      <c r="DV92" s="25"/>
      <c r="DW92" s="25"/>
      <c r="DX92" s="25"/>
      <c r="DY92" s="25"/>
      <c r="DZ92" s="25"/>
      <c r="EA92" s="25"/>
      <c r="EB92" s="25"/>
      <c r="EC92" s="25"/>
      <c r="ED92" s="25"/>
      <c r="EE92" s="25"/>
      <c r="EF92" s="25"/>
      <c r="EG92" s="25"/>
      <c r="EH92" s="25"/>
      <c r="EI92" s="25"/>
      <c r="EJ92" s="25"/>
      <c r="EK92" s="25"/>
      <c r="EL92" s="25"/>
      <c r="EM92" s="25"/>
      <c r="EN92" s="25"/>
      <c r="EO92" s="25"/>
      <c r="EP92" s="25"/>
      <c r="EQ92" s="25"/>
      <c r="ER92" s="25"/>
      <c r="ES92" s="25"/>
      <c r="ET92" s="25"/>
      <c r="EU92" s="25"/>
      <c r="EV92" s="25"/>
      <c r="EW92" s="25"/>
      <c r="EX92" s="25"/>
      <c r="EY92" s="25"/>
      <c r="EZ92" s="25"/>
      <c r="FA92" s="25"/>
      <c r="FB92" s="25"/>
      <c r="FC92" s="25"/>
      <c r="FD92" s="25"/>
      <c r="FE92" s="25"/>
      <c r="FF92" s="25"/>
      <c r="FG92" s="25"/>
      <c r="FH92" s="25"/>
      <c r="FI92" s="25"/>
      <c r="FJ92" s="25"/>
      <c r="FK92" s="25"/>
      <c r="FL92" s="25"/>
      <c r="FM92" s="25"/>
      <c r="FN92" s="25"/>
      <c r="FO92" s="25"/>
      <c r="FP92" s="25"/>
      <c r="FQ92" s="25"/>
      <c r="FR92" s="25"/>
      <c r="FS92" s="25"/>
      <c r="FT92" s="25"/>
      <c r="FU92" s="25"/>
      <c r="FV92" s="25"/>
      <c r="FW92" s="25"/>
      <c r="FX92" s="25"/>
      <c r="FY92" s="25"/>
      <c r="FZ92" s="25"/>
      <c r="GA92" s="25"/>
      <c r="GB92" s="25"/>
      <c r="GC92" s="25"/>
      <c r="GD92" s="25"/>
      <c r="GE92" s="25"/>
      <c r="GF92" s="25"/>
      <c r="GG92" s="25"/>
      <c r="GH92" s="25"/>
      <c r="GI92" s="25"/>
      <c r="GJ92" s="25"/>
      <c r="GK92" s="25"/>
      <c r="GL92" s="25"/>
      <c r="GM92" s="25"/>
      <c r="GN92" s="25"/>
      <c r="GO92" s="25"/>
      <c r="GP92" s="25"/>
      <c r="GQ92" s="25"/>
      <c r="GR92" s="25"/>
      <c r="GS92" s="25"/>
      <c r="GT92" s="25"/>
      <c r="GU92" s="25"/>
      <c r="GV92" s="25"/>
      <c r="GW92" s="25"/>
      <c r="GX92" s="25"/>
      <c r="GY92" s="25"/>
      <c r="GZ92" s="25"/>
      <c r="HA92" s="25"/>
      <c r="HB92" s="25"/>
      <c r="HC92" s="25"/>
      <c r="HD92" s="25"/>
      <c r="HE92" s="25"/>
      <c r="HF92" s="25"/>
      <c r="HG92" s="25"/>
      <c r="HH92" s="25"/>
      <c r="HI92" s="25"/>
      <c r="HJ92" s="25"/>
      <c r="HK92" s="25"/>
      <c r="HL92" s="25"/>
      <c r="HM92" s="25"/>
      <c r="HN92" s="25"/>
      <c r="HO92" s="25"/>
      <c r="HP92" s="25"/>
      <c r="HQ92" s="25"/>
      <c r="HR92" s="25"/>
      <c r="HS92" s="25"/>
      <c r="HT92" s="25"/>
      <c r="HU92" s="25"/>
      <c r="HV92" s="25"/>
      <c r="HW92" s="25"/>
      <c r="HX92" s="25"/>
      <c r="HY92" s="25"/>
      <c r="HZ92" s="25"/>
      <c r="IA92" s="25"/>
      <c r="IB92" s="25"/>
      <c r="IC92" s="25"/>
      <c r="ID92" s="25"/>
      <c r="IE92" s="25"/>
      <c r="IF92" s="25"/>
      <c r="IG92" s="25"/>
      <c r="IH92" s="25"/>
      <c r="II92" s="25"/>
      <c r="IJ92" s="25"/>
      <c r="IK92" s="25"/>
      <c r="IL92" s="25"/>
      <c r="IM92" s="25"/>
      <c r="IN92" s="25"/>
      <c r="IO92" s="25"/>
      <c r="IP92" s="25"/>
      <c r="IQ92" s="25"/>
      <c r="IR92" s="25"/>
      <c r="IS92" s="25"/>
      <c r="IT92" s="25"/>
      <c r="IU92" s="25"/>
      <c r="IV92" s="25"/>
      <c r="IW92" s="25"/>
    </row>
    <row r="93" s="28" customFormat="true" ht="46.25" hidden="false" customHeight="false" outlineLevel="0" collapsed="false">
      <c r="A93" s="33" t="n">
        <f aca="false">A92</f>
        <v>45530</v>
      </c>
      <c r="B93" s="34" t="s">
        <v>109</v>
      </c>
      <c r="C93" s="38" t="s">
        <v>13</v>
      </c>
      <c r="D93" s="38" t="s">
        <v>106</v>
      </c>
      <c r="E93" s="39" t="n">
        <v>36</v>
      </c>
      <c r="F93" s="19" t="s">
        <v>107</v>
      </c>
      <c r="G93" s="37" t="n">
        <v>0.4</v>
      </c>
      <c r="H93" s="37" t="n">
        <f aca="false">G93-I93</f>
        <v>0.04</v>
      </c>
      <c r="I93" s="37" t="n">
        <f aca="false">E93*0.01</f>
        <v>0.36</v>
      </c>
      <c r="J93" s="34" t="s">
        <v>108</v>
      </c>
      <c r="K93" s="34" t="s">
        <v>103</v>
      </c>
      <c r="L93" s="97" t="s">
        <v>104</v>
      </c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  <c r="CC93" s="25"/>
      <c r="CD93" s="25"/>
      <c r="CE93" s="25"/>
      <c r="CF93" s="25"/>
      <c r="CG93" s="25"/>
      <c r="CH93" s="25"/>
      <c r="CI93" s="25"/>
      <c r="CJ93" s="25"/>
      <c r="CK93" s="25"/>
      <c r="CL93" s="25"/>
      <c r="CM93" s="25"/>
      <c r="CN93" s="25"/>
      <c r="CO93" s="25"/>
      <c r="CP93" s="25"/>
      <c r="CQ93" s="25"/>
      <c r="CR93" s="25"/>
      <c r="CS93" s="25"/>
      <c r="CT93" s="25"/>
      <c r="CU93" s="25"/>
      <c r="CV93" s="25"/>
      <c r="CW93" s="25"/>
      <c r="CX93" s="25"/>
      <c r="CY93" s="25"/>
      <c r="CZ93" s="25"/>
      <c r="DA93" s="25"/>
      <c r="DB93" s="25"/>
      <c r="DC93" s="25"/>
      <c r="DD93" s="25"/>
      <c r="DE93" s="25"/>
      <c r="DF93" s="25"/>
      <c r="DG93" s="25"/>
      <c r="DH93" s="25"/>
      <c r="DI93" s="25"/>
      <c r="DJ93" s="25"/>
      <c r="DK93" s="25"/>
      <c r="DL93" s="25"/>
      <c r="DM93" s="25"/>
      <c r="DN93" s="25"/>
      <c r="DO93" s="25"/>
      <c r="DP93" s="25"/>
      <c r="DQ93" s="25"/>
      <c r="DR93" s="25"/>
      <c r="DS93" s="25"/>
      <c r="DT93" s="25"/>
      <c r="DU93" s="25"/>
      <c r="DV93" s="25"/>
      <c r="DW93" s="25"/>
      <c r="DX93" s="25"/>
      <c r="DY93" s="25"/>
      <c r="DZ93" s="25"/>
      <c r="EA93" s="25"/>
      <c r="EB93" s="25"/>
      <c r="EC93" s="25"/>
      <c r="ED93" s="25"/>
      <c r="EE93" s="25"/>
      <c r="EF93" s="25"/>
      <c r="EG93" s="25"/>
      <c r="EH93" s="25"/>
      <c r="EI93" s="25"/>
      <c r="EJ93" s="25"/>
      <c r="EK93" s="25"/>
      <c r="EL93" s="25"/>
      <c r="EM93" s="25"/>
      <c r="EN93" s="25"/>
      <c r="EO93" s="25"/>
      <c r="EP93" s="25"/>
      <c r="EQ93" s="25"/>
      <c r="ER93" s="25"/>
      <c r="ES93" s="25"/>
      <c r="ET93" s="25"/>
      <c r="EU93" s="25"/>
      <c r="EV93" s="25"/>
      <c r="EW93" s="25"/>
      <c r="EX93" s="25"/>
      <c r="EY93" s="25"/>
      <c r="EZ93" s="25"/>
      <c r="FA93" s="25"/>
      <c r="FB93" s="25"/>
      <c r="FC93" s="25"/>
      <c r="FD93" s="25"/>
      <c r="FE93" s="25"/>
      <c r="FF93" s="25"/>
      <c r="FG93" s="25"/>
      <c r="FH93" s="25"/>
      <c r="FI93" s="25"/>
      <c r="FJ93" s="25"/>
      <c r="FK93" s="25"/>
      <c r="FL93" s="25"/>
      <c r="FM93" s="25"/>
      <c r="FN93" s="25"/>
      <c r="FO93" s="25"/>
      <c r="FP93" s="25"/>
      <c r="FQ93" s="25"/>
      <c r="FR93" s="25"/>
      <c r="FS93" s="25"/>
      <c r="FT93" s="25"/>
      <c r="FU93" s="25"/>
      <c r="FV93" s="25"/>
      <c r="FW93" s="25"/>
      <c r="FX93" s="25"/>
      <c r="FY93" s="25"/>
      <c r="FZ93" s="25"/>
      <c r="GA93" s="25"/>
      <c r="GB93" s="25"/>
      <c r="GC93" s="25"/>
      <c r="GD93" s="25"/>
      <c r="GE93" s="25"/>
      <c r="GF93" s="25"/>
      <c r="GG93" s="25"/>
      <c r="GH93" s="25"/>
      <c r="GI93" s="25"/>
      <c r="GJ93" s="25"/>
      <c r="GK93" s="25"/>
      <c r="GL93" s="25"/>
      <c r="GM93" s="25"/>
      <c r="GN93" s="25"/>
      <c r="GO93" s="25"/>
      <c r="GP93" s="25"/>
      <c r="GQ93" s="25"/>
      <c r="GR93" s="25"/>
      <c r="GS93" s="25"/>
      <c r="GT93" s="25"/>
      <c r="GU93" s="25"/>
      <c r="GV93" s="25"/>
      <c r="GW93" s="25"/>
      <c r="GX93" s="25"/>
      <c r="GY93" s="25"/>
      <c r="GZ93" s="25"/>
      <c r="HA93" s="25"/>
      <c r="HB93" s="25"/>
      <c r="HC93" s="25"/>
      <c r="HD93" s="25"/>
      <c r="HE93" s="25"/>
      <c r="HF93" s="25"/>
      <c r="HG93" s="25"/>
      <c r="HH93" s="25"/>
      <c r="HI93" s="25"/>
      <c r="HJ93" s="25"/>
      <c r="HK93" s="25"/>
      <c r="HL93" s="25"/>
      <c r="HM93" s="25"/>
      <c r="HN93" s="25"/>
      <c r="HO93" s="25"/>
      <c r="HP93" s="25"/>
      <c r="HQ93" s="25"/>
      <c r="HR93" s="25"/>
      <c r="HS93" s="25"/>
      <c r="HT93" s="25"/>
      <c r="HU93" s="25"/>
      <c r="HV93" s="25"/>
      <c r="HW93" s="25"/>
      <c r="HX93" s="25"/>
      <c r="HY93" s="25"/>
      <c r="HZ93" s="25"/>
      <c r="IA93" s="25"/>
      <c r="IB93" s="25"/>
      <c r="IC93" s="25"/>
      <c r="ID93" s="25"/>
      <c r="IE93" s="25"/>
      <c r="IF93" s="25"/>
      <c r="IG93" s="25"/>
      <c r="IH93" s="25"/>
      <c r="II93" s="25"/>
      <c r="IJ93" s="25"/>
      <c r="IK93" s="25"/>
      <c r="IL93" s="25"/>
      <c r="IM93" s="25"/>
      <c r="IN93" s="25"/>
      <c r="IO93" s="25"/>
      <c r="IP93" s="25"/>
      <c r="IQ93" s="25"/>
      <c r="IR93" s="25"/>
      <c r="IS93" s="25"/>
      <c r="IT93" s="25"/>
      <c r="IU93" s="25"/>
      <c r="IV93" s="25"/>
      <c r="IW93" s="25"/>
    </row>
    <row r="94" s="28" customFormat="true" ht="35.05" hidden="false" customHeight="false" outlineLevel="0" collapsed="false">
      <c r="A94" s="33" t="n">
        <f aca="false">A93</f>
        <v>45530</v>
      </c>
      <c r="B94" s="34" t="s">
        <v>110</v>
      </c>
      <c r="C94" s="34" t="s">
        <v>30</v>
      </c>
      <c r="D94" s="38" t="s">
        <v>106</v>
      </c>
      <c r="E94" s="39" t="n">
        <v>137</v>
      </c>
      <c r="F94" s="19" t="s">
        <v>111</v>
      </c>
      <c r="G94" s="37" t="n">
        <v>0.405</v>
      </c>
      <c r="H94" s="37" t="n">
        <f aca="false">G94-I94</f>
        <v>0.131</v>
      </c>
      <c r="I94" s="37" t="n">
        <f aca="false">E94*0.002</f>
        <v>0.274</v>
      </c>
      <c r="J94" s="34" t="s">
        <v>108</v>
      </c>
      <c r="K94" s="34" t="s">
        <v>103</v>
      </c>
      <c r="L94" s="97" t="s">
        <v>104</v>
      </c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5"/>
      <c r="CD94" s="25"/>
      <c r="CE94" s="25"/>
      <c r="CF94" s="25"/>
      <c r="CG94" s="25"/>
      <c r="CH94" s="25"/>
      <c r="CI94" s="25"/>
      <c r="CJ94" s="25"/>
      <c r="CK94" s="25"/>
      <c r="CL94" s="25"/>
      <c r="CM94" s="25"/>
      <c r="CN94" s="25"/>
      <c r="CO94" s="25"/>
      <c r="CP94" s="25"/>
      <c r="CQ94" s="25"/>
      <c r="CR94" s="25"/>
      <c r="CS94" s="25"/>
      <c r="CT94" s="25"/>
      <c r="CU94" s="25"/>
      <c r="CV94" s="25"/>
      <c r="CW94" s="25"/>
      <c r="CX94" s="25"/>
      <c r="CY94" s="25"/>
      <c r="CZ94" s="25"/>
      <c r="DA94" s="25"/>
      <c r="DB94" s="25"/>
      <c r="DC94" s="25"/>
      <c r="DD94" s="25"/>
      <c r="DE94" s="25"/>
      <c r="DF94" s="25"/>
      <c r="DG94" s="25"/>
      <c r="DH94" s="25"/>
      <c r="DI94" s="25"/>
      <c r="DJ94" s="25"/>
      <c r="DK94" s="25"/>
      <c r="DL94" s="25"/>
      <c r="DM94" s="25"/>
      <c r="DN94" s="25"/>
      <c r="DO94" s="25"/>
      <c r="DP94" s="25"/>
      <c r="DQ94" s="25"/>
      <c r="DR94" s="25"/>
      <c r="DS94" s="25"/>
      <c r="DT94" s="25"/>
      <c r="DU94" s="25"/>
      <c r="DV94" s="25"/>
      <c r="DW94" s="25"/>
      <c r="DX94" s="25"/>
      <c r="DY94" s="25"/>
      <c r="DZ94" s="25"/>
      <c r="EA94" s="25"/>
      <c r="EB94" s="25"/>
      <c r="EC94" s="25"/>
      <c r="ED94" s="25"/>
      <c r="EE94" s="25"/>
      <c r="EF94" s="25"/>
      <c r="EG94" s="25"/>
      <c r="EH94" s="25"/>
      <c r="EI94" s="25"/>
      <c r="EJ94" s="25"/>
      <c r="EK94" s="25"/>
      <c r="EL94" s="25"/>
      <c r="EM94" s="25"/>
      <c r="EN94" s="25"/>
      <c r="EO94" s="25"/>
      <c r="EP94" s="25"/>
      <c r="EQ94" s="25"/>
      <c r="ER94" s="25"/>
      <c r="ES94" s="25"/>
      <c r="ET94" s="25"/>
      <c r="EU94" s="25"/>
      <c r="EV94" s="25"/>
      <c r="EW94" s="25"/>
      <c r="EX94" s="25"/>
      <c r="EY94" s="25"/>
      <c r="EZ94" s="25"/>
      <c r="FA94" s="25"/>
      <c r="FB94" s="25"/>
      <c r="FC94" s="25"/>
      <c r="FD94" s="25"/>
      <c r="FE94" s="25"/>
      <c r="FF94" s="25"/>
      <c r="FG94" s="25"/>
      <c r="FH94" s="25"/>
      <c r="FI94" s="25"/>
      <c r="FJ94" s="25"/>
      <c r="FK94" s="25"/>
      <c r="FL94" s="25"/>
      <c r="FM94" s="25"/>
      <c r="FN94" s="25"/>
      <c r="FO94" s="25"/>
      <c r="FP94" s="25"/>
      <c r="FQ94" s="25"/>
      <c r="FR94" s="25"/>
      <c r="FS94" s="25"/>
      <c r="FT94" s="25"/>
      <c r="FU94" s="25"/>
      <c r="FV94" s="25"/>
      <c r="FW94" s="25"/>
      <c r="FX94" s="25"/>
      <c r="FY94" s="25"/>
      <c r="FZ94" s="25"/>
      <c r="GA94" s="25"/>
      <c r="GB94" s="25"/>
      <c r="GC94" s="25"/>
      <c r="GD94" s="25"/>
      <c r="GE94" s="25"/>
      <c r="GF94" s="25"/>
      <c r="GG94" s="25"/>
      <c r="GH94" s="25"/>
      <c r="GI94" s="25"/>
      <c r="GJ94" s="25"/>
      <c r="GK94" s="25"/>
      <c r="GL94" s="25"/>
      <c r="GM94" s="25"/>
      <c r="GN94" s="25"/>
      <c r="GO94" s="25"/>
      <c r="GP94" s="25"/>
      <c r="GQ94" s="25"/>
      <c r="GR94" s="25"/>
      <c r="GS94" s="25"/>
      <c r="GT94" s="25"/>
      <c r="GU94" s="25"/>
      <c r="GV94" s="25"/>
      <c r="GW94" s="25"/>
      <c r="GX94" s="25"/>
      <c r="GY94" s="25"/>
      <c r="GZ94" s="25"/>
      <c r="HA94" s="25"/>
      <c r="HB94" s="25"/>
      <c r="HC94" s="25"/>
      <c r="HD94" s="25"/>
      <c r="HE94" s="25"/>
      <c r="HF94" s="25"/>
      <c r="HG94" s="25"/>
      <c r="HH94" s="25"/>
      <c r="HI94" s="25"/>
      <c r="HJ94" s="25"/>
      <c r="HK94" s="25"/>
      <c r="HL94" s="25"/>
      <c r="HM94" s="25"/>
      <c r="HN94" s="25"/>
      <c r="HO94" s="25"/>
      <c r="HP94" s="25"/>
      <c r="HQ94" s="25"/>
      <c r="HR94" s="25"/>
      <c r="HS94" s="25"/>
      <c r="HT94" s="25"/>
      <c r="HU94" s="25"/>
      <c r="HV94" s="25"/>
      <c r="HW94" s="25"/>
      <c r="HX94" s="25"/>
      <c r="HY94" s="25"/>
      <c r="HZ94" s="25"/>
      <c r="IA94" s="25"/>
      <c r="IB94" s="25"/>
      <c r="IC94" s="25"/>
      <c r="ID94" s="25"/>
      <c r="IE94" s="25"/>
      <c r="IF94" s="25"/>
      <c r="IG94" s="25"/>
      <c r="IH94" s="25"/>
      <c r="II94" s="25"/>
      <c r="IJ94" s="25"/>
      <c r="IK94" s="25"/>
      <c r="IL94" s="25"/>
      <c r="IM94" s="25"/>
      <c r="IN94" s="25"/>
      <c r="IO94" s="25"/>
      <c r="IP94" s="25"/>
      <c r="IQ94" s="25"/>
      <c r="IR94" s="25"/>
      <c r="IS94" s="25"/>
      <c r="IT94" s="25"/>
      <c r="IU94" s="25"/>
      <c r="IV94" s="25"/>
      <c r="IW94" s="25"/>
    </row>
    <row r="95" s="28" customFormat="true" ht="35.05" hidden="false" customHeight="false" outlineLevel="0" collapsed="false">
      <c r="A95" s="33" t="n">
        <f aca="false">A94</f>
        <v>45530</v>
      </c>
      <c r="B95" s="34" t="s">
        <v>100</v>
      </c>
      <c r="C95" s="34" t="s">
        <v>30</v>
      </c>
      <c r="D95" s="36" t="s">
        <v>35</v>
      </c>
      <c r="E95" s="36" t="n">
        <v>31</v>
      </c>
      <c r="F95" s="19" t="s">
        <v>111</v>
      </c>
      <c r="G95" s="37" t="n">
        <v>0.135</v>
      </c>
      <c r="H95" s="37" t="n">
        <f aca="false">G95-I95</f>
        <v>0.073</v>
      </c>
      <c r="I95" s="37" t="n">
        <f aca="false">E95*0.002</f>
        <v>0.062</v>
      </c>
      <c r="J95" s="34" t="s">
        <v>102</v>
      </c>
      <c r="K95" s="34" t="s">
        <v>103</v>
      </c>
      <c r="L95" s="97" t="s">
        <v>104</v>
      </c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5"/>
      <c r="CB95" s="25"/>
      <c r="CC95" s="25"/>
      <c r="CD95" s="25"/>
      <c r="CE95" s="25"/>
      <c r="CF95" s="25"/>
      <c r="CG95" s="25"/>
      <c r="CH95" s="25"/>
      <c r="CI95" s="25"/>
      <c r="CJ95" s="25"/>
      <c r="CK95" s="25"/>
      <c r="CL95" s="25"/>
      <c r="CM95" s="25"/>
      <c r="CN95" s="25"/>
      <c r="CO95" s="25"/>
      <c r="CP95" s="25"/>
      <c r="CQ95" s="25"/>
      <c r="CR95" s="25"/>
      <c r="CS95" s="25"/>
      <c r="CT95" s="25"/>
      <c r="CU95" s="25"/>
      <c r="CV95" s="25"/>
      <c r="CW95" s="25"/>
      <c r="CX95" s="25"/>
      <c r="CY95" s="25"/>
      <c r="CZ95" s="25"/>
      <c r="DA95" s="25"/>
      <c r="DB95" s="25"/>
      <c r="DC95" s="25"/>
      <c r="DD95" s="25"/>
      <c r="DE95" s="25"/>
      <c r="DF95" s="25"/>
      <c r="DG95" s="25"/>
      <c r="DH95" s="25"/>
      <c r="DI95" s="25"/>
      <c r="DJ95" s="25"/>
      <c r="DK95" s="25"/>
      <c r="DL95" s="25"/>
      <c r="DM95" s="25"/>
      <c r="DN95" s="25"/>
      <c r="DO95" s="25"/>
      <c r="DP95" s="25"/>
      <c r="DQ95" s="25"/>
      <c r="DR95" s="25"/>
      <c r="DS95" s="25"/>
      <c r="DT95" s="25"/>
      <c r="DU95" s="25"/>
      <c r="DV95" s="25"/>
      <c r="DW95" s="25"/>
      <c r="DX95" s="25"/>
      <c r="DY95" s="25"/>
      <c r="DZ95" s="25"/>
      <c r="EA95" s="25"/>
      <c r="EB95" s="25"/>
      <c r="EC95" s="25"/>
      <c r="ED95" s="25"/>
      <c r="EE95" s="25"/>
      <c r="EF95" s="25"/>
      <c r="EG95" s="25"/>
      <c r="EH95" s="25"/>
      <c r="EI95" s="25"/>
      <c r="EJ95" s="25"/>
      <c r="EK95" s="25"/>
      <c r="EL95" s="25"/>
      <c r="EM95" s="25"/>
      <c r="EN95" s="25"/>
      <c r="EO95" s="25"/>
      <c r="EP95" s="25"/>
      <c r="EQ95" s="25"/>
      <c r="ER95" s="25"/>
      <c r="ES95" s="25"/>
      <c r="ET95" s="25"/>
      <c r="EU95" s="25"/>
      <c r="EV95" s="25"/>
      <c r="EW95" s="25"/>
      <c r="EX95" s="25"/>
      <c r="EY95" s="25"/>
      <c r="EZ95" s="25"/>
      <c r="FA95" s="25"/>
      <c r="FB95" s="25"/>
      <c r="FC95" s="25"/>
      <c r="FD95" s="25"/>
      <c r="FE95" s="25"/>
      <c r="FF95" s="25"/>
      <c r="FG95" s="25"/>
      <c r="FH95" s="25"/>
      <c r="FI95" s="25"/>
      <c r="FJ95" s="25"/>
      <c r="FK95" s="25"/>
      <c r="FL95" s="25"/>
      <c r="FM95" s="25"/>
      <c r="FN95" s="25"/>
      <c r="FO95" s="25"/>
      <c r="FP95" s="25"/>
      <c r="FQ95" s="25"/>
      <c r="FR95" s="25"/>
      <c r="FS95" s="25"/>
      <c r="FT95" s="25"/>
      <c r="FU95" s="25"/>
      <c r="FV95" s="25"/>
      <c r="FW95" s="25"/>
      <c r="FX95" s="25"/>
      <c r="FY95" s="25"/>
      <c r="FZ95" s="25"/>
      <c r="GA95" s="25"/>
      <c r="GB95" s="25"/>
      <c r="GC95" s="25"/>
      <c r="GD95" s="25"/>
      <c r="GE95" s="25"/>
      <c r="GF95" s="25"/>
      <c r="GG95" s="25"/>
      <c r="GH95" s="25"/>
      <c r="GI95" s="25"/>
      <c r="GJ95" s="25"/>
      <c r="GK95" s="25"/>
      <c r="GL95" s="25"/>
      <c r="GM95" s="25"/>
      <c r="GN95" s="25"/>
      <c r="GO95" s="25"/>
      <c r="GP95" s="25"/>
      <c r="GQ95" s="25"/>
      <c r="GR95" s="25"/>
      <c r="GS95" s="25"/>
      <c r="GT95" s="25"/>
      <c r="GU95" s="25"/>
      <c r="GV95" s="25"/>
      <c r="GW95" s="25"/>
      <c r="GX95" s="25"/>
      <c r="GY95" s="25"/>
      <c r="GZ95" s="25"/>
      <c r="HA95" s="25"/>
      <c r="HB95" s="25"/>
      <c r="HC95" s="25"/>
      <c r="HD95" s="25"/>
      <c r="HE95" s="25"/>
      <c r="HF95" s="25"/>
      <c r="HG95" s="25"/>
      <c r="HH95" s="25"/>
      <c r="HI95" s="25"/>
      <c r="HJ95" s="25"/>
      <c r="HK95" s="25"/>
      <c r="HL95" s="25"/>
      <c r="HM95" s="25"/>
      <c r="HN95" s="25"/>
      <c r="HO95" s="25"/>
      <c r="HP95" s="25"/>
      <c r="HQ95" s="25"/>
      <c r="HR95" s="25"/>
      <c r="HS95" s="25"/>
      <c r="HT95" s="25"/>
      <c r="HU95" s="25"/>
      <c r="HV95" s="25"/>
      <c r="HW95" s="25"/>
      <c r="HX95" s="25"/>
      <c r="HY95" s="25"/>
      <c r="HZ95" s="25"/>
      <c r="IA95" s="25"/>
      <c r="IB95" s="25"/>
      <c r="IC95" s="25"/>
      <c r="ID95" s="25"/>
      <c r="IE95" s="25"/>
      <c r="IF95" s="25"/>
      <c r="IG95" s="25"/>
      <c r="IH95" s="25"/>
      <c r="II95" s="25"/>
      <c r="IJ95" s="25"/>
      <c r="IK95" s="25"/>
      <c r="IL95" s="25"/>
      <c r="IM95" s="25"/>
      <c r="IN95" s="25"/>
      <c r="IO95" s="25"/>
      <c r="IP95" s="25"/>
      <c r="IQ95" s="25"/>
      <c r="IR95" s="25"/>
      <c r="IS95" s="25"/>
      <c r="IT95" s="25"/>
      <c r="IU95" s="25"/>
      <c r="IV95" s="25"/>
      <c r="IW95" s="25"/>
    </row>
    <row r="96" s="28" customFormat="true" ht="35.05" hidden="false" customHeight="false" outlineLevel="0" collapsed="false">
      <c r="A96" s="33" t="n">
        <f aca="false">A95</f>
        <v>45530</v>
      </c>
      <c r="B96" s="34" t="s">
        <v>100</v>
      </c>
      <c r="C96" s="40" t="s">
        <v>30</v>
      </c>
      <c r="D96" s="40" t="s">
        <v>113</v>
      </c>
      <c r="E96" s="40" t="n">
        <v>13</v>
      </c>
      <c r="F96" s="41" t="s">
        <v>111</v>
      </c>
      <c r="G96" s="37" t="n">
        <v>0.135</v>
      </c>
      <c r="H96" s="37" t="n">
        <f aca="false">G96-I96</f>
        <v>0.109</v>
      </c>
      <c r="I96" s="37" t="n">
        <f aca="false">E96*0.002</f>
        <v>0.026</v>
      </c>
      <c r="J96" s="34" t="s">
        <v>102</v>
      </c>
      <c r="K96" s="34" t="s">
        <v>103</v>
      </c>
      <c r="L96" s="97" t="s">
        <v>104</v>
      </c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  <c r="CC96" s="25"/>
      <c r="CD96" s="25"/>
      <c r="CE96" s="25"/>
      <c r="CF96" s="25"/>
      <c r="CG96" s="25"/>
      <c r="CH96" s="25"/>
      <c r="CI96" s="25"/>
      <c r="CJ96" s="25"/>
      <c r="CK96" s="25"/>
      <c r="CL96" s="25"/>
      <c r="CM96" s="25"/>
      <c r="CN96" s="25"/>
      <c r="CO96" s="25"/>
      <c r="CP96" s="25"/>
      <c r="CQ96" s="25"/>
      <c r="CR96" s="25"/>
      <c r="CS96" s="25"/>
      <c r="CT96" s="25"/>
      <c r="CU96" s="25"/>
      <c r="CV96" s="25"/>
      <c r="CW96" s="25"/>
      <c r="CX96" s="25"/>
      <c r="CY96" s="25"/>
      <c r="CZ96" s="25"/>
      <c r="DA96" s="25"/>
      <c r="DB96" s="25"/>
      <c r="DC96" s="25"/>
      <c r="DD96" s="25"/>
      <c r="DE96" s="25"/>
      <c r="DF96" s="25"/>
      <c r="DG96" s="25"/>
      <c r="DH96" s="25"/>
      <c r="DI96" s="25"/>
      <c r="DJ96" s="25"/>
      <c r="DK96" s="25"/>
      <c r="DL96" s="25"/>
      <c r="DM96" s="25"/>
      <c r="DN96" s="25"/>
      <c r="DO96" s="25"/>
      <c r="DP96" s="25"/>
      <c r="DQ96" s="25"/>
      <c r="DR96" s="25"/>
      <c r="DS96" s="25"/>
      <c r="DT96" s="25"/>
      <c r="DU96" s="25"/>
      <c r="DV96" s="25"/>
      <c r="DW96" s="25"/>
      <c r="DX96" s="25"/>
      <c r="DY96" s="25"/>
      <c r="DZ96" s="25"/>
      <c r="EA96" s="25"/>
      <c r="EB96" s="25"/>
      <c r="EC96" s="25"/>
      <c r="ED96" s="25"/>
      <c r="EE96" s="25"/>
      <c r="EF96" s="25"/>
      <c r="EG96" s="25"/>
      <c r="EH96" s="25"/>
      <c r="EI96" s="25"/>
      <c r="EJ96" s="25"/>
      <c r="EK96" s="25"/>
      <c r="EL96" s="25"/>
      <c r="EM96" s="25"/>
      <c r="EN96" s="25"/>
      <c r="EO96" s="25"/>
      <c r="EP96" s="25"/>
      <c r="EQ96" s="25"/>
      <c r="ER96" s="25"/>
      <c r="ES96" s="25"/>
      <c r="ET96" s="25"/>
      <c r="EU96" s="25"/>
      <c r="EV96" s="25"/>
      <c r="EW96" s="25"/>
      <c r="EX96" s="25"/>
      <c r="EY96" s="25"/>
      <c r="EZ96" s="25"/>
      <c r="FA96" s="25"/>
      <c r="FB96" s="25"/>
      <c r="FC96" s="25"/>
      <c r="FD96" s="25"/>
      <c r="FE96" s="25"/>
      <c r="FF96" s="25"/>
      <c r="FG96" s="25"/>
      <c r="FH96" s="25"/>
      <c r="FI96" s="25"/>
      <c r="FJ96" s="25"/>
      <c r="FK96" s="25"/>
      <c r="FL96" s="25"/>
      <c r="FM96" s="25"/>
      <c r="FN96" s="25"/>
      <c r="FO96" s="25"/>
      <c r="FP96" s="25"/>
      <c r="FQ96" s="25"/>
      <c r="FR96" s="25"/>
      <c r="FS96" s="25"/>
      <c r="FT96" s="25"/>
      <c r="FU96" s="25"/>
      <c r="FV96" s="25"/>
      <c r="FW96" s="25"/>
      <c r="FX96" s="25"/>
      <c r="FY96" s="25"/>
      <c r="FZ96" s="25"/>
      <c r="GA96" s="25"/>
      <c r="GB96" s="25"/>
      <c r="GC96" s="25"/>
      <c r="GD96" s="25"/>
      <c r="GE96" s="25"/>
      <c r="GF96" s="25"/>
      <c r="GG96" s="25"/>
      <c r="GH96" s="25"/>
      <c r="GI96" s="25"/>
      <c r="GJ96" s="25"/>
      <c r="GK96" s="25"/>
      <c r="GL96" s="25"/>
      <c r="GM96" s="25"/>
      <c r="GN96" s="25"/>
      <c r="GO96" s="25"/>
      <c r="GP96" s="25"/>
      <c r="GQ96" s="25"/>
      <c r="GR96" s="25"/>
      <c r="GS96" s="25"/>
      <c r="GT96" s="25"/>
      <c r="GU96" s="25"/>
      <c r="GV96" s="25"/>
      <c r="GW96" s="25"/>
      <c r="GX96" s="25"/>
      <c r="GY96" s="25"/>
      <c r="GZ96" s="25"/>
      <c r="HA96" s="25"/>
      <c r="HB96" s="25"/>
      <c r="HC96" s="25"/>
      <c r="HD96" s="25"/>
      <c r="HE96" s="25"/>
      <c r="HF96" s="25"/>
      <c r="HG96" s="25"/>
      <c r="HH96" s="25"/>
      <c r="HI96" s="25"/>
      <c r="HJ96" s="25"/>
      <c r="HK96" s="25"/>
      <c r="HL96" s="25"/>
      <c r="HM96" s="25"/>
      <c r="HN96" s="25"/>
      <c r="HO96" s="25"/>
      <c r="HP96" s="25"/>
      <c r="HQ96" s="25"/>
      <c r="HR96" s="25"/>
      <c r="HS96" s="25"/>
      <c r="HT96" s="25"/>
      <c r="HU96" s="25"/>
      <c r="HV96" s="25"/>
      <c r="HW96" s="25"/>
      <c r="HX96" s="25"/>
      <c r="HY96" s="25"/>
      <c r="HZ96" s="25"/>
      <c r="IA96" s="25"/>
      <c r="IB96" s="25"/>
      <c r="IC96" s="25"/>
      <c r="ID96" s="25"/>
      <c r="IE96" s="25"/>
      <c r="IF96" s="25"/>
      <c r="IG96" s="25"/>
      <c r="IH96" s="25"/>
      <c r="II96" s="25"/>
      <c r="IJ96" s="25"/>
      <c r="IK96" s="25"/>
      <c r="IL96" s="25"/>
      <c r="IM96" s="25"/>
      <c r="IN96" s="25"/>
      <c r="IO96" s="25"/>
      <c r="IP96" s="25"/>
      <c r="IQ96" s="25"/>
      <c r="IR96" s="25"/>
      <c r="IS96" s="25"/>
      <c r="IT96" s="25"/>
      <c r="IU96" s="25"/>
      <c r="IV96" s="25"/>
      <c r="IW96" s="25"/>
    </row>
    <row r="97" s="28" customFormat="true" ht="36.55" hidden="false" customHeight="true" outlineLevel="0" collapsed="false">
      <c r="A97" s="33" t="n">
        <v>45548</v>
      </c>
      <c r="B97" s="34" t="s">
        <v>100</v>
      </c>
      <c r="C97" s="34" t="s">
        <v>30</v>
      </c>
      <c r="D97" s="35" t="s">
        <v>47</v>
      </c>
      <c r="E97" s="36" t="n">
        <v>60</v>
      </c>
      <c r="F97" s="19" t="s">
        <v>101</v>
      </c>
      <c r="G97" s="37" t="n">
        <f aca="false">E97</f>
        <v>60</v>
      </c>
      <c r="H97" s="37" t="n">
        <f aca="false">G97-I97</f>
        <v>0</v>
      </c>
      <c r="I97" s="37" t="n">
        <f aca="false">G97</f>
        <v>60</v>
      </c>
      <c r="J97" s="34" t="s">
        <v>102</v>
      </c>
      <c r="K97" s="34" t="s">
        <v>103</v>
      </c>
      <c r="L97" s="97" t="s">
        <v>114</v>
      </c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25"/>
      <c r="CA97" s="25"/>
      <c r="CB97" s="25"/>
      <c r="CC97" s="25"/>
      <c r="CD97" s="25"/>
      <c r="CE97" s="25"/>
      <c r="CF97" s="25"/>
      <c r="CG97" s="25"/>
      <c r="CH97" s="25"/>
      <c r="CI97" s="25"/>
      <c r="CJ97" s="25"/>
      <c r="CK97" s="25"/>
      <c r="CL97" s="25"/>
      <c r="CM97" s="25"/>
      <c r="CN97" s="25"/>
      <c r="CO97" s="25"/>
      <c r="CP97" s="25"/>
      <c r="CQ97" s="25"/>
      <c r="CR97" s="25"/>
      <c r="CS97" s="25"/>
      <c r="CT97" s="25"/>
      <c r="CU97" s="25"/>
      <c r="CV97" s="25"/>
      <c r="CW97" s="25"/>
      <c r="CX97" s="25"/>
      <c r="CY97" s="25"/>
      <c r="CZ97" s="25"/>
      <c r="DA97" s="25"/>
      <c r="DB97" s="25"/>
      <c r="DC97" s="25"/>
      <c r="DD97" s="25"/>
      <c r="DE97" s="25"/>
      <c r="DF97" s="25"/>
      <c r="DG97" s="25"/>
      <c r="DH97" s="25"/>
      <c r="DI97" s="25"/>
      <c r="DJ97" s="25"/>
      <c r="DK97" s="25"/>
      <c r="DL97" s="25"/>
      <c r="DM97" s="25"/>
      <c r="DN97" s="25"/>
      <c r="DO97" s="25"/>
      <c r="DP97" s="25"/>
      <c r="DQ97" s="25"/>
      <c r="DR97" s="25"/>
      <c r="DS97" s="25"/>
      <c r="DT97" s="25"/>
      <c r="DU97" s="25"/>
      <c r="DV97" s="25"/>
      <c r="DW97" s="25"/>
      <c r="DX97" s="25"/>
      <c r="DY97" s="25"/>
      <c r="DZ97" s="25"/>
      <c r="EA97" s="25"/>
      <c r="EB97" s="25"/>
      <c r="EC97" s="25"/>
      <c r="ED97" s="25"/>
      <c r="EE97" s="25"/>
      <c r="EF97" s="25"/>
      <c r="EG97" s="25"/>
      <c r="EH97" s="25"/>
      <c r="EI97" s="25"/>
      <c r="EJ97" s="25"/>
      <c r="EK97" s="25"/>
      <c r="EL97" s="25"/>
      <c r="EM97" s="25"/>
      <c r="EN97" s="25"/>
      <c r="EO97" s="25"/>
      <c r="EP97" s="25"/>
      <c r="EQ97" s="25"/>
      <c r="ER97" s="25"/>
      <c r="ES97" s="25"/>
      <c r="ET97" s="25"/>
      <c r="EU97" s="25"/>
      <c r="EV97" s="25"/>
      <c r="EW97" s="25"/>
      <c r="EX97" s="25"/>
      <c r="EY97" s="25"/>
      <c r="EZ97" s="25"/>
      <c r="FA97" s="25"/>
      <c r="FB97" s="25"/>
      <c r="FC97" s="25"/>
      <c r="FD97" s="25"/>
      <c r="FE97" s="25"/>
      <c r="FF97" s="25"/>
      <c r="FG97" s="25"/>
      <c r="FH97" s="25"/>
      <c r="FI97" s="25"/>
      <c r="FJ97" s="25"/>
      <c r="FK97" s="25"/>
      <c r="FL97" s="25"/>
      <c r="FM97" s="25"/>
      <c r="FN97" s="25"/>
      <c r="FO97" s="25"/>
      <c r="FP97" s="25"/>
      <c r="FQ97" s="25"/>
      <c r="FR97" s="25"/>
      <c r="FS97" s="25"/>
      <c r="FT97" s="25"/>
      <c r="FU97" s="25"/>
      <c r="FV97" s="25"/>
      <c r="FW97" s="25"/>
      <c r="FX97" s="25"/>
      <c r="FY97" s="25"/>
      <c r="FZ97" s="25"/>
      <c r="GA97" s="25"/>
      <c r="GB97" s="25"/>
      <c r="GC97" s="25"/>
      <c r="GD97" s="25"/>
      <c r="GE97" s="25"/>
      <c r="GF97" s="25"/>
      <c r="GG97" s="25"/>
      <c r="GH97" s="25"/>
      <c r="GI97" s="25"/>
      <c r="GJ97" s="25"/>
      <c r="GK97" s="25"/>
      <c r="GL97" s="25"/>
      <c r="GM97" s="25"/>
      <c r="GN97" s="25"/>
      <c r="GO97" s="25"/>
      <c r="GP97" s="25"/>
      <c r="GQ97" s="25"/>
      <c r="GR97" s="25"/>
      <c r="GS97" s="25"/>
      <c r="GT97" s="25"/>
      <c r="GU97" s="25"/>
      <c r="GV97" s="25"/>
      <c r="GW97" s="25"/>
      <c r="GX97" s="25"/>
      <c r="GY97" s="25"/>
      <c r="GZ97" s="25"/>
      <c r="HA97" s="25"/>
      <c r="HB97" s="25"/>
      <c r="HC97" s="25"/>
      <c r="HD97" s="25"/>
      <c r="HE97" s="25"/>
      <c r="HF97" s="25"/>
      <c r="HG97" s="25"/>
      <c r="HH97" s="25"/>
      <c r="HI97" s="25"/>
      <c r="HJ97" s="25"/>
      <c r="HK97" s="25"/>
      <c r="HL97" s="25"/>
      <c r="HM97" s="25"/>
      <c r="HN97" s="25"/>
      <c r="HO97" s="25"/>
      <c r="HP97" s="25"/>
      <c r="HQ97" s="25"/>
      <c r="HR97" s="25"/>
      <c r="HS97" s="25"/>
      <c r="HT97" s="25"/>
      <c r="HU97" s="25"/>
      <c r="HV97" s="25"/>
      <c r="HW97" s="25"/>
      <c r="HX97" s="25"/>
      <c r="HY97" s="25"/>
      <c r="HZ97" s="25"/>
      <c r="IA97" s="25"/>
      <c r="IB97" s="25"/>
      <c r="IC97" s="25"/>
      <c r="ID97" s="25"/>
      <c r="IE97" s="25"/>
      <c r="IF97" s="25"/>
      <c r="IG97" s="25"/>
      <c r="IH97" s="25"/>
      <c r="II97" s="25"/>
      <c r="IJ97" s="25"/>
      <c r="IK97" s="25"/>
      <c r="IL97" s="25"/>
      <c r="IM97" s="25"/>
      <c r="IN97" s="25"/>
      <c r="IO97" s="25"/>
      <c r="IP97" s="25"/>
      <c r="IQ97" s="25"/>
      <c r="IR97" s="25"/>
      <c r="IS97" s="25"/>
      <c r="IT97" s="25"/>
      <c r="IU97" s="25"/>
      <c r="IV97" s="25"/>
      <c r="IW97" s="25"/>
    </row>
    <row r="98" s="28" customFormat="true" ht="46.25" hidden="false" customHeight="true" outlineLevel="0" collapsed="false">
      <c r="A98" s="33" t="n">
        <f aca="false">A97</f>
        <v>45548</v>
      </c>
      <c r="B98" s="34" t="s">
        <v>105</v>
      </c>
      <c r="C98" s="34" t="s">
        <v>16</v>
      </c>
      <c r="D98" s="38" t="s">
        <v>106</v>
      </c>
      <c r="E98" s="39" t="n">
        <v>87</v>
      </c>
      <c r="F98" s="19" t="s">
        <v>107</v>
      </c>
      <c r="G98" s="37" t="n">
        <v>1</v>
      </c>
      <c r="H98" s="37" t="n">
        <f aca="false">G98-I98</f>
        <v>0.13</v>
      </c>
      <c r="I98" s="37" t="n">
        <f aca="false">E98*0.01</f>
        <v>0.87</v>
      </c>
      <c r="J98" s="34" t="s">
        <v>108</v>
      </c>
      <c r="K98" s="34" t="s">
        <v>103</v>
      </c>
      <c r="L98" s="97" t="s">
        <v>114</v>
      </c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  <c r="BZ98" s="25"/>
      <c r="CA98" s="25"/>
      <c r="CB98" s="25"/>
      <c r="CC98" s="25"/>
      <c r="CD98" s="25"/>
      <c r="CE98" s="25"/>
      <c r="CF98" s="25"/>
      <c r="CG98" s="25"/>
      <c r="CH98" s="25"/>
      <c r="CI98" s="25"/>
      <c r="CJ98" s="25"/>
      <c r="CK98" s="25"/>
      <c r="CL98" s="25"/>
      <c r="CM98" s="25"/>
      <c r="CN98" s="25"/>
      <c r="CO98" s="25"/>
      <c r="CP98" s="25"/>
      <c r="CQ98" s="25"/>
      <c r="CR98" s="25"/>
      <c r="CS98" s="25"/>
      <c r="CT98" s="25"/>
      <c r="CU98" s="25"/>
      <c r="CV98" s="25"/>
      <c r="CW98" s="25"/>
      <c r="CX98" s="25"/>
      <c r="CY98" s="25"/>
      <c r="CZ98" s="25"/>
      <c r="DA98" s="25"/>
      <c r="DB98" s="25"/>
      <c r="DC98" s="25"/>
      <c r="DD98" s="25"/>
      <c r="DE98" s="25"/>
      <c r="DF98" s="25"/>
      <c r="DG98" s="25"/>
      <c r="DH98" s="25"/>
      <c r="DI98" s="25"/>
      <c r="DJ98" s="25"/>
      <c r="DK98" s="25"/>
      <c r="DL98" s="25"/>
      <c r="DM98" s="25"/>
      <c r="DN98" s="25"/>
      <c r="DO98" s="25"/>
      <c r="DP98" s="25"/>
      <c r="DQ98" s="25"/>
      <c r="DR98" s="25"/>
      <c r="DS98" s="25"/>
      <c r="DT98" s="25"/>
      <c r="DU98" s="25"/>
      <c r="DV98" s="25"/>
      <c r="DW98" s="25"/>
      <c r="DX98" s="25"/>
      <c r="DY98" s="25"/>
      <c r="DZ98" s="25"/>
      <c r="EA98" s="25"/>
      <c r="EB98" s="25"/>
      <c r="EC98" s="25"/>
      <c r="ED98" s="25"/>
      <c r="EE98" s="25"/>
      <c r="EF98" s="25"/>
      <c r="EG98" s="25"/>
      <c r="EH98" s="25"/>
      <c r="EI98" s="25"/>
      <c r="EJ98" s="25"/>
      <c r="EK98" s="25"/>
      <c r="EL98" s="25"/>
      <c r="EM98" s="25"/>
      <c r="EN98" s="25"/>
      <c r="EO98" s="25"/>
      <c r="EP98" s="25"/>
      <c r="EQ98" s="25"/>
      <c r="ER98" s="25"/>
      <c r="ES98" s="25"/>
      <c r="ET98" s="25"/>
      <c r="EU98" s="25"/>
      <c r="EV98" s="25"/>
      <c r="EW98" s="25"/>
      <c r="EX98" s="25"/>
      <c r="EY98" s="25"/>
      <c r="EZ98" s="25"/>
      <c r="FA98" s="25"/>
      <c r="FB98" s="25"/>
      <c r="FC98" s="25"/>
      <c r="FD98" s="25"/>
      <c r="FE98" s="25"/>
      <c r="FF98" s="25"/>
      <c r="FG98" s="25"/>
      <c r="FH98" s="25"/>
      <c r="FI98" s="25"/>
      <c r="FJ98" s="25"/>
      <c r="FK98" s="25"/>
      <c r="FL98" s="25"/>
      <c r="FM98" s="25"/>
      <c r="FN98" s="25"/>
      <c r="FO98" s="25"/>
      <c r="FP98" s="25"/>
      <c r="FQ98" s="25"/>
      <c r="FR98" s="25"/>
      <c r="FS98" s="25"/>
      <c r="FT98" s="25"/>
      <c r="FU98" s="25"/>
      <c r="FV98" s="25"/>
      <c r="FW98" s="25"/>
      <c r="FX98" s="25"/>
      <c r="FY98" s="25"/>
      <c r="FZ98" s="25"/>
      <c r="GA98" s="25"/>
      <c r="GB98" s="25"/>
      <c r="GC98" s="25"/>
      <c r="GD98" s="25"/>
      <c r="GE98" s="25"/>
      <c r="GF98" s="25"/>
      <c r="GG98" s="25"/>
      <c r="GH98" s="25"/>
      <c r="GI98" s="25"/>
      <c r="GJ98" s="25"/>
      <c r="GK98" s="25"/>
      <c r="GL98" s="25"/>
      <c r="GM98" s="25"/>
      <c r="GN98" s="25"/>
      <c r="GO98" s="25"/>
      <c r="GP98" s="25"/>
      <c r="GQ98" s="25"/>
      <c r="GR98" s="25"/>
      <c r="GS98" s="25"/>
      <c r="GT98" s="25"/>
      <c r="GU98" s="25"/>
      <c r="GV98" s="25"/>
      <c r="GW98" s="25"/>
      <c r="GX98" s="25"/>
      <c r="GY98" s="25"/>
      <c r="GZ98" s="25"/>
      <c r="HA98" s="25"/>
      <c r="HB98" s="25"/>
      <c r="HC98" s="25"/>
      <c r="HD98" s="25"/>
      <c r="HE98" s="25"/>
      <c r="HF98" s="25"/>
      <c r="HG98" s="25"/>
      <c r="HH98" s="25"/>
      <c r="HI98" s="25"/>
      <c r="HJ98" s="25"/>
      <c r="HK98" s="25"/>
      <c r="HL98" s="25"/>
      <c r="HM98" s="25"/>
      <c r="HN98" s="25"/>
      <c r="HO98" s="25"/>
      <c r="HP98" s="25"/>
      <c r="HQ98" s="25"/>
      <c r="HR98" s="25"/>
      <c r="HS98" s="25"/>
      <c r="HT98" s="25"/>
      <c r="HU98" s="25"/>
      <c r="HV98" s="25"/>
      <c r="HW98" s="25"/>
      <c r="HX98" s="25"/>
      <c r="HY98" s="25"/>
      <c r="HZ98" s="25"/>
      <c r="IA98" s="25"/>
      <c r="IB98" s="25"/>
      <c r="IC98" s="25"/>
      <c r="ID98" s="25"/>
      <c r="IE98" s="25"/>
      <c r="IF98" s="25"/>
      <c r="IG98" s="25"/>
      <c r="IH98" s="25"/>
      <c r="II98" s="25"/>
      <c r="IJ98" s="25"/>
      <c r="IK98" s="25"/>
      <c r="IL98" s="25"/>
      <c r="IM98" s="25"/>
      <c r="IN98" s="25"/>
      <c r="IO98" s="25"/>
      <c r="IP98" s="25"/>
      <c r="IQ98" s="25"/>
      <c r="IR98" s="25"/>
      <c r="IS98" s="25"/>
      <c r="IT98" s="25"/>
      <c r="IU98" s="25"/>
      <c r="IV98" s="25"/>
      <c r="IW98" s="25"/>
    </row>
    <row r="99" s="28" customFormat="true" ht="48.5" hidden="false" customHeight="true" outlineLevel="0" collapsed="false">
      <c r="A99" s="33" t="n">
        <f aca="false">A98</f>
        <v>45548</v>
      </c>
      <c r="B99" s="34" t="s">
        <v>109</v>
      </c>
      <c r="C99" s="38" t="s">
        <v>13</v>
      </c>
      <c r="D99" s="38" t="s">
        <v>106</v>
      </c>
      <c r="E99" s="39" t="n">
        <v>36</v>
      </c>
      <c r="F99" s="19" t="s">
        <v>107</v>
      </c>
      <c r="G99" s="37" t="n">
        <v>0.4</v>
      </c>
      <c r="H99" s="37" t="n">
        <f aca="false">G99-I99</f>
        <v>0.04</v>
      </c>
      <c r="I99" s="37" t="n">
        <f aca="false">E99*0.01</f>
        <v>0.36</v>
      </c>
      <c r="J99" s="34" t="s">
        <v>108</v>
      </c>
      <c r="K99" s="34" t="s">
        <v>103</v>
      </c>
      <c r="L99" s="97" t="s">
        <v>114</v>
      </c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  <c r="BZ99" s="25"/>
      <c r="CA99" s="25"/>
      <c r="CB99" s="25"/>
      <c r="CC99" s="25"/>
      <c r="CD99" s="25"/>
      <c r="CE99" s="25"/>
      <c r="CF99" s="25"/>
      <c r="CG99" s="25"/>
      <c r="CH99" s="25"/>
      <c r="CI99" s="25"/>
      <c r="CJ99" s="25"/>
      <c r="CK99" s="25"/>
      <c r="CL99" s="25"/>
      <c r="CM99" s="25"/>
      <c r="CN99" s="25"/>
      <c r="CO99" s="25"/>
      <c r="CP99" s="25"/>
      <c r="CQ99" s="25"/>
      <c r="CR99" s="25"/>
      <c r="CS99" s="25"/>
      <c r="CT99" s="25"/>
      <c r="CU99" s="25"/>
      <c r="CV99" s="25"/>
      <c r="CW99" s="25"/>
      <c r="CX99" s="25"/>
      <c r="CY99" s="25"/>
      <c r="CZ99" s="25"/>
      <c r="DA99" s="25"/>
      <c r="DB99" s="25"/>
      <c r="DC99" s="25"/>
      <c r="DD99" s="25"/>
      <c r="DE99" s="25"/>
      <c r="DF99" s="25"/>
      <c r="DG99" s="25"/>
      <c r="DH99" s="25"/>
      <c r="DI99" s="25"/>
      <c r="DJ99" s="25"/>
      <c r="DK99" s="25"/>
      <c r="DL99" s="25"/>
      <c r="DM99" s="25"/>
      <c r="DN99" s="25"/>
      <c r="DO99" s="25"/>
      <c r="DP99" s="25"/>
      <c r="DQ99" s="25"/>
      <c r="DR99" s="25"/>
      <c r="DS99" s="25"/>
      <c r="DT99" s="25"/>
      <c r="DU99" s="25"/>
      <c r="DV99" s="25"/>
      <c r="DW99" s="25"/>
      <c r="DX99" s="25"/>
      <c r="DY99" s="25"/>
      <c r="DZ99" s="25"/>
      <c r="EA99" s="25"/>
      <c r="EB99" s="25"/>
      <c r="EC99" s="25"/>
      <c r="ED99" s="25"/>
      <c r="EE99" s="25"/>
      <c r="EF99" s="25"/>
      <c r="EG99" s="25"/>
      <c r="EH99" s="25"/>
      <c r="EI99" s="25"/>
      <c r="EJ99" s="25"/>
      <c r="EK99" s="25"/>
      <c r="EL99" s="25"/>
      <c r="EM99" s="25"/>
      <c r="EN99" s="25"/>
      <c r="EO99" s="25"/>
      <c r="EP99" s="25"/>
      <c r="EQ99" s="25"/>
      <c r="ER99" s="25"/>
      <c r="ES99" s="25"/>
      <c r="ET99" s="25"/>
      <c r="EU99" s="25"/>
      <c r="EV99" s="25"/>
      <c r="EW99" s="25"/>
      <c r="EX99" s="25"/>
      <c r="EY99" s="25"/>
      <c r="EZ99" s="25"/>
      <c r="FA99" s="25"/>
      <c r="FB99" s="25"/>
      <c r="FC99" s="25"/>
      <c r="FD99" s="25"/>
      <c r="FE99" s="25"/>
      <c r="FF99" s="25"/>
      <c r="FG99" s="25"/>
      <c r="FH99" s="25"/>
      <c r="FI99" s="25"/>
      <c r="FJ99" s="25"/>
      <c r="FK99" s="25"/>
      <c r="FL99" s="25"/>
      <c r="FM99" s="25"/>
      <c r="FN99" s="25"/>
      <c r="FO99" s="25"/>
      <c r="FP99" s="25"/>
      <c r="FQ99" s="25"/>
      <c r="FR99" s="25"/>
      <c r="FS99" s="25"/>
      <c r="FT99" s="25"/>
      <c r="FU99" s="25"/>
      <c r="FV99" s="25"/>
      <c r="FW99" s="25"/>
      <c r="FX99" s="25"/>
      <c r="FY99" s="25"/>
      <c r="FZ99" s="25"/>
      <c r="GA99" s="25"/>
      <c r="GB99" s="25"/>
      <c r="GC99" s="25"/>
      <c r="GD99" s="25"/>
      <c r="GE99" s="25"/>
      <c r="GF99" s="25"/>
      <c r="GG99" s="25"/>
      <c r="GH99" s="25"/>
      <c r="GI99" s="25"/>
      <c r="GJ99" s="25"/>
      <c r="GK99" s="25"/>
      <c r="GL99" s="25"/>
      <c r="GM99" s="25"/>
      <c r="GN99" s="25"/>
      <c r="GO99" s="25"/>
      <c r="GP99" s="25"/>
      <c r="GQ99" s="25"/>
      <c r="GR99" s="25"/>
      <c r="GS99" s="25"/>
      <c r="GT99" s="25"/>
      <c r="GU99" s="25"/>
      <c r="GV99" s="25"/>
      <c r="GW99" s="25"/>
      <c r="GX99" s="25"/>
      <c r="GY99" s="25"/>
      <c r="GZ99" s="25"/>
      <c r="HA99" s="25"/>
      <c r="HB99" s="25"/>
      <c r="HC99" s="25"/>
      <c r="HD99" s="25"/>
      <c r="HE99" s="25"/>
      <c r="HF99" s="25"/>
      <c r="HG99" s="25"/>
      <c r="HH99" s="25"/>
      <c r="HI99" s="25"/>
      <c r="HJ99" s="25"/>
      <c r="HK99" s="25"/>
      <c r="HL99" s="25"/>
      <c r="HM99" s="25"/>
      <c r="HN99" s="25"/>
      <c r="HO99" s="25"/>
      <c r="HP99" s="25"/>
      <c r="HQ99" s="25"/>
      <c r="HR99" s="25"/>
      <c r="HS99" s="25"/>
      <c r="HT99" s="25"/>
      <c r="HU99" s="25"/>
      <c r="HV99" s="25"/>
      <c r="HW99" s="25"/>
      <c r="HX99" s="25"/>
      <c r="HY99" s="25"/>
      <c r="HZ99" s="25"/>
      <c r="IA99" s="25"/>
      <c r="IB99" s="25"/>
      <c r="IC99" s="25"/>
      <c r="ID99" s="25"/>
      <c r="IE99" s="25"/>
      <c r="IF99" s="25"/>
      <c r="IG99" s="25"/>
      <c r="IH99" s="25"/>
      <c r="II99" s="25"/>
      <c r="IJ99" s="25"/>
      <c r="IK99" s="25"/>
      <c r="IL99" s="25"/>
      <c r="IM99" s="25"/>
      <c r="IN99" s="25"/>
      <c r="IO99" s="25"/>
      <c r="IP99" s="25"/>
      <c r="IQ99" s="25"/>
      <c r="IR99" s="25"/>
      <c r="IS99" s="25"/>
      <c r="IT99" s="25"/>
      <c r="IU99" s="25"/>
      <c r="IV99" s="25"/>
      <c r="IW99" s="25"/>
    </row>
    <row r="100" s="28" customFormat="true" ht="33.55" hidden="false" customHeight="true" outlineLevel="0" collapsed="false">
      <c r="A100" s="33" t="n">
        <f aca="false">A99</f>
        <v>45548</v>
      </c>
      <c r="B100" s="34" t="s">
        <v>110</v>
      </c>
      <c r="C100" s="34" t="s">
        <v>30</v>
      </c>
      <c r="D100" s="38" t="s">
        <v>106</v>
      </c>
      <c r="E100" s="39" t="n">
        <v>137</v>
      </c>
      <c r="F100" s="19" t="s">
        <v>115</v>
      </c>
      <c r="G100" s="37" t="n">
        <v>0.405</v>
      </c>
      <c r="H100" s="37" t="n">
        <f aca="false">G100-I100</f>
        <v>0.131</v>
      </c>
      <c r="I100" s="37" t="n">
        <f aca="false">E100*0.002</f>
        <v>0.274</v>
      </c>
      <c r="J100" s="34" t="s">
        <v>108</v>
      </c>
      <c r="K100" s="34" t="s">
        <v>103</v>
      </c>
      <c r="L100" s="97" t="s">
        <v>114</v>
      </c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  <c r="CF100" s="25"/>
      <c r="CG100" s="25"/>
      <c r="CH100" s="25"/>
      <c r="CI100" s="25"/>
      <c r="CJ100" s="25"/>
      <c r="CK100" s="25"/>
      <c r="CL100" s="25"/>
      <c r="CM100" s="25"/>
      <c r="CN100" s="25"/>
      <c r="CO100" s="25"/>
      <c r="CP100" s="25"/>
      <c r="CQ100" s="25"/>
      <c r="CR100" s="25"/>
      <c r="CS100" s="25"/>
      <c r="CT100" s="25"/>
      <c r="CU100" s="25"/>
      <c r="CV100" s="25"/>
      <c r="CW100" s="25"/>
      <c r="CX100" s="25"/>
      <c r="CY100" s="25"/>
      <c r="CZ100" s="25"/>
      <c r="DA100" s="25"/>
      <c r="DB100" s="25"/>
      <c r="DC100" s="25"/>
      <c r="DD100" s="25"/>
      <c r="DE100" s="25"/>
      <c r="DF100" s="25"/>
      <c r="DG100" s="25"/>
      <c r="DH100" s="25"/>
      <c r="DI100" s="25"/>
      <c r="DJ100" s="25"/>
      <c r="DK100" s="25"/>
      <c r="DL100" s="25"/>
      <c r="DM100" s="25"/>
      <c r="DN100" s="25"/>
      <c r="DO100" s="25"/>
      <c r="DP100" s="25"/>
      <c r="DQ100" s="25"/>
      <c r="DR100" s="25"/>
      <c r="DS100" s="25"/>
      <c r="DT100" s="25"/>
      <c r="DU100" s="25"/>
      <c r="DV100" s="25"/>
      <c r="DW100" s="25"/>
      <c r="DX100" s="25"/>
      <c r="DY100" s="25"/>
      <c r="DZ100" s="25"/>
      <c r="EA100" s="25"/>
      <c r="EB100" s="25"/>
      <c r="EC100" s="25"/>
      <c r="ED100" s="25"/>
      <c r="EE100" s="25"/>
      <c r="EF100" s="25"/>
      <c r="EG100" s="25"/>
      <c r="EH100" s="25"/>
      <c r="EI100" s="25"/>
      <c r="EJ100" s="25"/>
      <c r="EK100" s="25"/>
      <c r="EL100" s="25"/>
      <c r="EM100" s="25"/>
      <c r="EN100" s="25"/>
      <c r="EO100" s="25"/>
      <c r="EP100" s="25"/>
      <c r="EQ100" s="25"/>
      <c r="ER100" s="25"/>
      <c r="ES100" s="25"/>
      <c r="ET100" s="25"/>
      <c r="EU100" s="25"/>
      <c r="EV100" s="25"/>
      <c r="EW100" s="25"/>
      <c r="EX100" s="25"/>
      <c r="EY100" s="25"/>
      <c r="EZ100" s="25"/>
      <c r="FA100" s="25"/>
      <c r="FB100" s="25"/>
      <c r="FC100" s="25"/>
      <c r="FD100" s="25"/>
      <c r="FE100" s="25"/>
      <c r="FF100" s="25"/>
      <c r="FG100" s="25"/>
      <c r="FH100" s="25"/>
      <c r="FI100" s="25"/>
      <c r="FJ100" s="25"/>
      <c r="FK100" s="25"/>
      <c r="FL100" s="25"/>
      <c r="FM100" s="25"/>
      <c r="FN100" s="25"/>
      <c r="FO100" s="25"/>
      <c r="FP100" s="25"/>
      <c r="FQ100" s="25"/>
      <c r="FR100" s="25"/>
      <c r="FS100" s="25"/>
      <c r="FT100" s="25"/>
      <c r="FU100" s="25"/>
      <c r="FV100" s="25"/>
      <c r="FW100" s="25"/>
      <c r="FX100" s="25"/>
      <c r="FY100" s="25"/>
      <c r="FZ100" s="25"/>
      <c r="GA100" s="25"/>
      <c r="GB100" s="25"/>
      <c r="GC100" s="25"/>
      <c r="GD100" s="25"/>
      <c r="GE100" s="25"/>
      <c r="GF100" s="25"/>
      <c r="GG100" s="25"/>
      <c r="GH100" s="25"/>
      <c r="GI100" s="25"/>
      <c r="GJ100" s="25"/>
      <c r="GK100" s="25"/>
      <c r="GL100" s="25"/>
      <c r="GM100" s="25"/>
      <c r="GN100" s="25"/>
      <c r="GO100" s="25"/>
      <c r="GP100" s="25"/>
      <c r="GQ100" s="25"/>
      <c r="GR100" s="25"/>
      <c r="GS100" s="25"/>
      <c r="GT100" s="25"/>
      <c r="GU100" s="25"/>
      <c r="GV100" s="25"/>
      <c r="GW100" s="25"/>
      <c r="GX100" s="25"/>
      <c r="GY100" s="25"/>
      <c r="GZ100" s="25"/>
      <c r="HA100" s="25"/>
      <c r="HB100" s="25"/>
      <c r="HC100" s="25"/>
      <c r="HD100" s="25"/>
      <c r="HE100" s="25"/>
      <c r="HF100" s="25"/>
      <c r="HG100" s="25"/>
      <c r="HH100" s="25"/>
      <c r="HI100" s="25"/>
      <c r="HJ100" s="25"/>
      <c r="HK100" s="25"/>
      <c r="HL100" s="25"/>
      <c r="HM100" s="25"/>
      <c r="HN100" s="25"/>
      <c r="HO100" s="25"/>
      <c r="HP100" s="25"/>
      <c r="HQ100" s="25"/>
      <c r="HR100" s="25"/>
      <c r="HS100" s="25"/>
      <c r="HT100" s="25"/>
      <c r="HU100" s="25"/>
      <c r="HV100" s="25"/>
      <c r="HW100" s="25"/>
      <c r="HX100" s="25"/>
      <c r="HY100" s="25"/>
      <c r="HZ100" s="25"/>
      <c r="IA100" s="25"/>
      <c r="IB100" s="25"/>
      <c r="IC100" s="25"/>
      <c r="ID100" s="25"/>
      <c r="IE100" s="25"/>
      <c r="IF100" s="25"/>
      <c r="IG100" s="25"/>
      <c r="IH100" s="25"/>
      <c r="II100" s="25"/>
      <c r="IJ100" s="25"/>
      <c r="IK100" s="25"/>
      <c r="IL100" s="25"/>
      <c r="IM100" s="25"/>
      <c r="IN100" s="25"/>
      <c r="IO100" s="25"/>
      <c r="IP100" s="25"/>
      <c r="IQ100" s="25"/>
      <c r="IR100" s="25"/>
      <c r="IS100" s="25"/>
      <c r="IT100" s="25"/>
      <c r="IU100" s="25"/>
      <c r="IV100" s="25"/>
      <c r="IW100" s="25"/>
    </row>
    <row r="101" s="28" customFormat="true" ht="29.1" hidden="false" customHeight="true" outlineLevel="0" collapsed="false">
      <c r="A101" s="33" t="n">
        <f aca="false">A100</f>
        <v>45548</v>
      </c>
      <c r="B101" s="34" t="s">
        <v>100</v>
      </c>
      <c r="C101" s="34" t="s">
        <v>30</v>
      </c>
      <c r="D101" s="36" t="s">
        <v>35</v>
      </c>
      <c r="E101" s="36" t="n">
        <v>31</v>
      </c>
      <c r="F101" s="19" t="s">
        <v>116</v>
      </c>
      <c r="G101" s="37" t="n">
        <v>0.135</v>
      </c>
      <c r="H101" s="37" t="n">
        <f aca="false">G101-I101</f>
        <v>0.073</v>
      </c>
      <c r="I101" s="37" t="n">
        <f aca="false">E101*0.002</f>
        <v>0.062</v>
      </c>
      <c r="J101" s="34" t="s">
        <v>102</v>
      </c>
      <c r="K101" s="34" t="s">
        <v>103</v>
      </c>
      <c r="L101" s="97" t="s">
        <v>114</v>
      </c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25"/>
      <c r="CA101" s="25"/>
      <c r="CB101" s="25"/>
      <c r="CC101" s="25"/>
      <c r="CD101" s="25"/>
      <c r="CE101" s="25"/>
      <c r="CF101" s="25"/>
      <c r="CG101" s="25"/>
      <c r="CH101" s="25"/>
      <c r="CI101" s="25"/>
      <c r="CJ101" s="25"/>
      <c r="CK101" s="25"/>
      <c r="CL101" s="25"/>
      <c r="CM101" s="25"/>
      <c r="CN101" s="25"/>
      <c r="CO101" s="25"/>
      <c r="CP101" s="25"/>
      <c r="CQ101" s="25"/>
      <c r="CR101" s="25"/>
      <c r="CS101" s="25"/>
      <c r="CT101" s="25"/>
      <c r="CU101" s="25"/>
      <c r="CV101" s="25"/>
      <c r="CW101" s="25"/>
      <c r="CX101" s="25"/>
      <c r="CY101" s="25"/>
      <c r="CZ101" s="25"/>
      <c r="DA101" s="25"/>
      <c r="DB101" s="25"/>
      <c r="DC101" s="25"/>
      <c r="DD101" s="25"/>
      <c r="DE101" s="25"/>
      <c r="DF101" s="25"/>
      <c r="DG101" s="25"/>
      <c r="DH101" s="25"/>
      <c r="DI101" s="25"/>
      <c r="DJ101" s="25"/>
      <c r="DK101" s="25"/>
      <c r="DL101" s="25"/>
      <c r="DM101" s="25"/>
      <c r="DN101" s="25"/>
      <c r="DO101" s="25"/>
      <c r="DP101" s="25"/>
      <c r="DQ101" s="25"/>
      <c r="DR101" s="25"/>
      <c r="DS101" s="25"/>
      <c r="DT101" s="25"/>
      <c r="DU101" s="25"/>
      <c r="DV101" s="25"/>
      <c r="DW101" s="25"/>
      <c r="DX101" s="25"/>
      <c r="DY101" s="25"/>
      <c r="DZ101" s="25"/>
      <c r="EA101" s="25"/>
      <c r="EB101" s="25"/>
      <c r="EC101" s="25"/>
      <c r="ED101" s="25"/>
      <c r="EE101" s="25"/>
      <c r="EF101" s="25"/>
      <c r="EG101" s="25"/>
      <c r="EH101" s="25"/>
      <c r="EI101" s="25"/>
      <c r="EJ101" s="25"/>
      <c r="EK101" s="25"/>
      <c r="EL101" s="25"/>
      <c r="EM101" s="25"/>
      <c r="EN101" s="25"/>
      <c r="EO101" s="25"/>
      <c r="EP101" s="25"/>
      <c r="EQ101" s="25"/>
      <c r="ER101" s="25"/>
      <c r="ES101" s="25"/>
      <c r="ET101" s="25"/>
      <c r="EU101" s="25"/>
      <c r="EV101" s="25"/>
      <c r="EW101" s="25"/>
      <c r="EX101" s="25"/>
      <c r="EY101" s="25"/>
      <c r="EZ101" s="25"/>
      <c r="FA101" s="25"/>
      <c r="FB101" s="25"/>
      <c r="FC101" s="25"/>
      <c r="FD101" s="25"/>
      <c r="FE101" s="25"/>
      <c r="FF101" s="25"/>
      <c r="FG101" s="25"/>
      <c r="FH101" s="25"/>
      <c r="FI101" s="25"/>
      <c r="FJ101" s="25"/>
      <c r="FK101" s="25"/>
      <c r="FL101" s="25"/>
      <c r="FM101" s="25"/>
      <c r="FN101" s="25"/>
      <c r="FO101" s="25"/>
      <c r="FP101" s="25"/>
      <c r="FQ101" s="25"/>
      <c r="FR101" s="25"/>
      <c r="FS101" s="25"/>
      <c r="FT101" s="25"/>
      <c r="FU101" s="25"/>
      <c r="FV101" s="25"/>
      <c r="FW101" s="25"/>
      <c r="FX101" s="25"/>
      <c r="FY101" s="25"/>
      <c r="FZ101" s="25"/>
      <c r="GA101" s="25"/>
      <c r="GB101" s="25"/>
      <c r="GC101" s="25"/>
      <c r="GD101" s="25"/>
      <c r="GE101" s="25"/>
      <c r="GF101" s="25"/>
      <c r="GG101" s="25"/>
      <c r="GH101" s="25"/>
      <c r="GI101" s="25"/>
      <c r="GJ101" s="25"/>
      <c r="GK101" s="25"/>
      <c r="GL101" s="25"/>
      <c r="GM101" s="25"/>
      <c r="GN101" s="25"/>
      <c r="GO101" s="25"/>
      <c r="GP101" s="25"/>
      <c r="GQ101" s="25"/>
      <c r="GR101" s="25"/>
      <c r="GS101" s="25"/>
      <c r="GT101" s="25"/>
      <c r="GU101" s="25"/>
      <c r="GV101" s="25"/>
      <c r="GW101" s="25"/>
      <c r="GX101" s="25"/>
      <c r="GY101" s="25"/>
      <c r="GZ101" s="25"/>
      <c r="HA101" s="25"/>
      <c r="HB101" s="25"/>
      <c r="HC101" s="25"/>
      <c r="HD101" s="25"/>
      <c r="HE101" s="25"/>
      <c r="HF101" s="25"/>
      <c r="HG101" s="25"/>
      <c r="HH101" s="25"/>
      <c r="HI101" s="25"/>
      <c r="HJ101" s="25"/>
      <c r="HK101" s="25"/>
      <c r="HL101" s="25"/>
      <c r="HM101" s="25"/>
      <c r="HN101" s="25"/>
      <c r="HO101" s="25"/>
      <c r="HP101" s="25"/>
      <c r="HQ101" s="25"/>
      <c r="HR101" s="25"/>
      <c r="HS101" s="25"/>
      <c r="HT101" s="25"/>
      <c r="HU101" s="25"/>
      <c r="HV101" s="25"/>
      <c r="HW101" s="25"/>
      <c r="HX101" s="25"/>
      <c r="HY101" s="25"/>
      <c r="HZ101" s="25"/>
      <c r="IA101" s="25"/>
      <c r="IB101" s="25"/>
      <c r="IC101" s="25"/>
      <c r="ID101" s="25"/>
      <c r="IE101" s="25"/>
      <c r="IF101" s="25"/>
      <c r="IG101" s="25"/>
      <c r="IH101" s="25"/>
      <c r="II101" s="25"/>
      <c r="IJ101" s="25"/>
      <c r="IK101" s="25"/>
      <c r="IL101" s="25"/>
      <c r="IM101" s="25"/>
      <c r="IN101" s="25"/>
      <c r="IO101" s="25"/>
      <c r="IP101" s="25"/>
      <c r="IQ101" s="25"/>
      <c r="IR101" s="25"/>
      <c r="IS101" s="25"/>
      <c r="IT101" s="25"/>
      <c r="IU101" s="25"/>
      <c r="IV101" s="25"/>
      <c r="IW101" s="25"/>
    </row>
    <row r="102" s="28" customFormat="true" ht="26.1" hidden="false" customHeight="true" outlineLevel="0" collapsed="false">
      <c r="A102" s="33" t="n">
        <f aca="false">A101</f>
        <v>45548</v>
      </c>
      <c r="B102" s="34" t="s">
        <v>100</v>
      </c>
      <c r="C102" s="98" t="s">
        <v>30</v>
      </c>
      <c r="D102" s="40" t="s">
        <v>113</v>
      </c>
      <c r="E102" s="40" t="n">
        <v>13</v>
      </c>
      <c r="F102" s="41" t="s">
        <v>116</v>
      </c>
      <c r="G102" s="37" t="n">
        <v>0.135</v>
      </c>
      <c r="H102" s="37" t="n">
        <f aca="false">G102-I102</f>
        <v>0.109</v>
      </c>
      <c r="I102" s="37" t="n">
        <f aca="false">E102*0.002</f>
        <v>0.026</v>
      </c>
      <c r="J102" s="34" t="s">
        <v>102</v>
      </c>
      <c r="K102" s="34" t="s">
        <v>103</v>
      </c>
      <c r="L102" s="97" t="s">
        <v>114</v>
      </c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  <c r="BY102" s="25"/>
      <c r="BZ102" s="25"/>
      <c r="CA102" s="25"/>
      <c r="CB102" s="25"/>
      <c r="CC102" s="25"/>
      <c r="CD102" s="25"/>
      <c r="CE102" s="25"/>
      <c r="CF102" s="25"/>
      <c r="CG102" s="25"/>
      <c r="CH102" s="25"/>
      <c r="CI102" s="25"/>
      <c r="CJ102" s="25"/>
      <c r="CK102" s="25"/>
      <c r="CL102" s="25"/>
      <c r="CM102" s="25"/>
      <c r="CN102" s="25"/>
      <c r="CO102" s="25"/>
      <c r="CP102" s="25"/>
      <c r="CQ102" s="25"/>
      <c r="CR102" s="25"/>
      <c r="CS102" s="25"/>
      <c r="CT102" s="25"/>
      <c r="CU102" s="25"/>
      <c r="CV102" s="25"/>
      <c r="CW102" s="25"/>
      <c r="CX102" s="25"/>
      <c r="CY102" s="25"/>
      <c r="CZ102" s="25"/>
      <c r="DA102" s="25"/>
      <c r="DB102" s="25"/>
      <c r="DC102" s="25"/>
      <c r="DD102" s="25"/>
      <c r="DE102" s="25"/>
      <c r="DF102" s="25"/>
      <c r="DG102" s="25"/>
      <c r="DH102" s="25"/>
      <c r="DI102" s="25"/>
      <c r="DJ102" s="25"/>
      <c r="DK102" s="25"/>
      <c r="DL102" s="25"/>
      <c r="DM102" s="25"/>
      <c r="DN102" s="25"/>
      <c r="DO102" s="25"/>
      <c r="DP102" s="25"/>
      <c r="DQ102" s="25"/>
      <c r="DR102" s="25"/>
      <c r="DS102" s="25"/>
      <c r="DT102" s="25"/>
      <c r="DU102" s="25"/>
      <c r="DV102" s="25"/>
      <c r="DW102" s="25"/>
      <c r="DX102" s="25"/>
      <c r="DY102" s="25"/>
      <c r="DZ102" s="25"/>
      <c r="EA102" s="25"/>
      <c r="EB102" s="25"/>
      <c r="EC102" s="25"/>
      <c r="ED102" s="25"/>
      <c r="EE102" s="25"/>
      <c r="EF102" s="25"/>
      <c r="EG102" s="25"/>
      <c r="EH102" s="25"/>
      <c r="EI102" s="25"/>
      <c r="EJ102" s="25"/>
      <c r="EK102" s="25"/>
      <c r="EL102" s="25"/>
      <c r="EM102" s="25"/>
      <c r="EN102" s="25"/>
      <c r="EO102" s="25"/>
      <c r="EP102" s="25"/>
      <c r="EQ102" s="25"/>
      <c r="ER102" s="25"/>
      <c r="ES102" s="25"/>
      <c r="ET102" s="25"/>
      <c r="EU102" s="25"/>
      <c r="EV102" s="25"/>
      <c r="EW102" s="25"/>
      <c r="EX102" s="25"/>
      <c r="EY102" s="25"/>
      <c r="EZ102" s="25"/>
      <c r="FA102" s="25"/>
      <c r="FB102" s="25"/>
      <c r="FC102" s="25"/>
      <c r="FD102" s="25"/>
      <c r="FE102" s="25"/>
      <c r="FF102" s="25"/>
      <c r="FG102" s="25"/>
      <c r="FH102" s="25"/>
      <c r="FI102" s="25"/>
      <c r="FJ102" s="25"/>
      <c r="FK102" s="25"/>
      <c r="FL102" s="25"/>
      <c r="FM102" s="25"/>
      <c r="FN102" s="25"/>
      <c r="FO102" s="25"/>
      <c r="FP102" s="25"/>
      <c r="FQ102" s="25"/>
      <c r="FR102" s="25"/>
      <c r="FS102" s="25"/>
      <c r="FT102" s="25"/>
      <c r="FU102" s="25"/>
      <c r="FV102" s="25"/>
      <c r="FW102" s="25"/>
      <c r="FX102" s="25"/>
      <c r="FY102" s="25"/>
      <c r="FZ102" s="25"/>
      <c r="GA102" s="25"/>
      <c r="GB102" s="25"/>
      <c r="GC102" s="25"/>
      <c r="GD102" s="25"/>
      <c r="GE102" s="25"/>
      <c r="GF102" s="25"/>
      <c r="GG102" s="25"/>
      <c r="GH102" s="25"/>
      <c r="GI102" s="25"/>
      <c r="GJ102" s="25"/>
      <c r="GK102" s="25"/>
      <c r="GL102" s="25"/>
      <c r="GM102" s="25"/>
      <c r="GN102" s="25"/>
      <c r="GO102" s="25"/>
      <c r="GP102" s="25"/>
      <c r="GQ102" s="25"/>
      <c r="GR102" s="25"/>
      <c r="GS102" s="25"/>
      <c r="GT102" s="25"/>
      <c r="GU102" s="25"/>
      <c r="GV102" s="25"/>
      <c r="GW102" s="25"/>
      <c r="GX102" s="25"/>
      <c r="GY102" s="25"/>
      <c r="GZ102" s="25"/>
      <c r="HA102" s="25"/>
      <c r="HB102" s="25"/>
      <c r="HC102" s="25"/>
      <c r="HD102" s="25"/>
      <c r="HE102" s="25"/>
      <c r="HF102" s="25"/>
      <c r="HG102" s="25"/>
      <c r="HH102" s="25"/>
      <c r="HI102" s="25"/>
      <c r="HJ102" s="25"/>
      <c r="HK102" s="25"/>
      <c r="HL102" s="25"/>
      <c r="HM102" s="25"/>
      <c r="HN102" s="25"/>
      <c r="HO102" s="25"/>
      <c r="HP102" s="25"/>
      <c r="HQ102" s="25"/>
      <c r="HR102" s="25"/>
      <c r="HS102" s="25"/>
      <c r="HT102" s="25"/>
      <c r="HU102" s="25"/>
      <c r="HV102" s="25"/>
      <c r="HW102" s="25"/>
      <c r="HX102" s="25"/>
      <c r="HY102" s="25"/>
      <c r="HZ102" s="25"/>
      <c r="IA102" s="25"/>
      <c r="IB102" s="25"/>
      <c r="IC102" s="25"/>
      <c r="ID102" s="25"/>
      <c r="IE102" s="25"/>
      <c r="IF102" s="25"/>
      <c r="IG102" s="25"/>
      <c r="IH102" s="25"/>
      <c r="II102" s="25"/>
      <c r="IJ102" s="25"/>
      <c r="IK102" s="25"/>
      <c r="IL102" s="25"/>
      <c r="IM102" s="25"/>
      <c r="IN102" s="25"/>
      <c r="IO102" s="25"/>
      <c r="IP102" s="25"/>
      <c r="IQ102" s="25"/>
      <c r="IR102" s="25"/>
      <c r="IS102" s="25"/>
      <c r="IT102" s="25"/>
      <c r="IU102" s="25"/>
      <c r="IV102" s="25"/>
      <c r="IW102" s="25"/>
    </row>
    <row r="103" s="28" customFormat="true" ht="35.05" hidden="false" customHeight="false" outlineLevel="0" collapsed="false">
      <c r="A103" s="33" t="n">
        <v>45562</v>
      </c>
      <c r="B103" s="34" t="s">
        <v>100</v>
      </c>
      <c r="C103" s="34" t="s">
        <v>30</v>
      </c>
      <c r="D103" s="35" t="s">
        <v>47</v>
      </c>
      <c r="E103" s="36" t="n">
        <v>60</v>
      </c>
      <c r="F103" s="19" t="s">
        <v>101</v>
      </c>
      <c r="G103" s="37" t="n">
        <f aca="false">E103</f>
        <v>60</v>
      </c>
      <c r="H103" s="37" t="n">
        <f aca="false">G103-I103</f>
        <v>0</v>
      </c>
      <c r="I103" s="37" t="n">
        <f aca="false">G103</f>
        <v>60</v>
      </c>
      <c r="J103" s="34" t="s">
        <v>102</v>
      </c>
      <c r="K103" s="34" t="s">
        <v>103</v>
      </c>
      <c r="L103" s="97" t="s">
        <v>114</v>
      </c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  <c r="BY103" s="25"/>
      <c r="BZ103" s="25"/>
      <c r="CA103" s="25"/>
      <c r="CB103" s="25"/>
      <c r="CC103" s="25"/>
      <c r="CD103" s="25"/>
      <c r="CE103" s="25"/>
      <c r="CF103" s="25"/>
      <c r="CG103" s="25"/>
      <c r="CH103" s="25"/>
      <c r="CI103" s="25"/>
      <c r="CJ103" s="25"/>
      <c r="CK103" s="25"/>
      <c r="CL103" s="25"/>
      <c r="CM103" s="25"/>
      <c r="CN103" s="25"/>
      <c r="CO103" s="25"/>
      <c r="CP103" s="25"/>
      <c r="CQ103" s="25"/>
      <c r="CR103" s="25"/>
      <c r="CS103" s="25"/>
      <c r="CT103" s="25"/>
      <c r="CU103" s="25"/>
      <c r="CV103" s="25"/>
      <c r="CW103" s="25"/>
      <c r="CX103" s="25"/>
      <c r="CY103" s="25"/>
      <c r="CZ103" s="25"/>
      <c r="DA103" s="25"/>
      <c r="DB103" s="25"/>
      <c r="DC103" s="25"/>
      <c r="DD103" s="25"/>
      <c r="DE103" s="25"/>
      <c r="DF103" s="25"/>
      <c r="DG103" s="25"/>
      <c r="DH103" s="25"/>
      <c r="DI103" s="25"/>
      <c r="DJ103" s="25"/>
      <c r="DK103" s="25"/>
      <c r="DL103" s="25"/>
      <c r="DM103" s="25"/>
      <c r="DN103" s="25"/>
      <c r="DO103" s="25"/>
      <c r="DP103" s="25"/>
      <c r="DQ103" s="25"/>
      <c r="DR103" s="25"/>
      <c r="DS103" s="25"/>
      <c r="DT103" s="25"/>
      <c r="DU103" s="25"/>
      <c r="DV103" s="25"/>
      <c r="DW103" s="25"/>
      <c r="DX103" s="25"/>
      <c r="DY103" s="25"/>
      <c r="DZ103" s="25"/>
      <c r="EA103" s="25"/>
      <c r="EB103" s="25"/>
      <c r="EC103" s="25"/>
      <c r="ED103" s="25"/>
      <c r="EE103" s="25"/>
      <c r="EF103" s="25"/>
      <c r="EG103" s="25"/>
      <c r="EH103" s="25"/>
      <c r="EI103" s="25"/>
      <c r="EJ103" s="25"/>
      <c r="EK103" s="25"/>
      <c r="EL103" s="25"/>
      <c r="EM103" s="25"/>
      <c r="EN103" s="25"/>
      <c r="EO103" s="25"/>
      <c r="EP103" s="25"/>
      <c r="EQ103" s="25"/>
      <c r="ER103" s="25"/>
      <c r="ES103" s="25"/>
      <c r="ET103" s="25"/>
      <c r="EU103" s="25"/>
      <c r="EV103" s="25"/>
      <c r="EW103" s="25"/>
      <c r="EX103" s="25"/>
      <c r="EY103" s="25"/>
      <c r="EZ103" s="25"/>
      <c r="FA103" s="25"/>
      <c r="FB103" s="25"/>
      <c r="FC103" s="25"/>
      <c r="FD103" s="25"/>
      <c r="FE103" s="25"/>
      <c r="FF103" s="25"/>
      <c r="FG103" s="25"/>
      <c r="FH103" s="25"/>
      <c r="FI103" s="25"/>
      <c r="FJ103" s="25"/>
      <c r="FK103" s="25"/>
      <c r="FL103" s="25"/>
      <c r="FM103" s="25"/>
      <c r="FN103" s="25"/>
      <c r="FO103" s="25"/>
      <c r="FP103" s="25"/>
      <c r="FQ103" s="25"/>
      <c r="FR103" s="25"/>
      <c r="FS103" s="25"/>
      <c r="FT103" s="25"/>
      <c r="FU103" s="25"/>
      <c r="FV103" s="25"/>
      <c r="FW103" s="25"/>
      <c r="FX103" s="25"/>
      <c r="FY103" s="25"/>
      <c r="FZ103" s="25"/>
      <c r="GA103" s="25"/>
      <c r="GB103" s="25"/>
      <c r="GC103" s="25"/>
      <c r="GD103" s="25"/>
      <c r="GE103" s="25"/>
      <c r="GF103" s="25"/>
      <c r="GG103" s="25"/>
      <c r="GH103" s="25"/>
      <c r="GI103" s="25"/>
      <c r="GJ103" s="25"/>
      <c r="GK103" s="25"/>
      <c r="GL103" s="25"/>
      <c r="GM103" s="25"/>
      <c r="GN103" s="25"/>
      <c r="GO103" s="25"/>
      <c r="GP103" s="25"/>
      <c r="GQ103" s="25"/>
      <c r="GR103" s="25"/>
      <c r="GS103" s="25"/>
      <c r="GT103" s="25"/>
      <c r="GU103" s="25"/>
      <c r="GV103" s="25"/>
      <c r="GW103" s="25"/>
      <c r="GX103" s="25"/>
      <c r="GY103" s="25"/>
      <c r="GZ103" s="25"/>
      <c r="HA103" s="25"/>
      <c r="HB103" s="25"/>
      <c r="HC103" s="25"/>
      <c r="HD103" s="25"/>
      <c r="HE103" s="25"/>
      <c r="HF103" s="25"/>
      <c r="HG103" s="25"/>
      <c r="HH103" s="25"/>
      <c r="HI103" s="25"/>
      <c r="HJ103" s="25"/>
      <c r="HK103" s="25"/>
      <c r="HL103" s="25"/>
      <c r="HM103" s="25"/>
      <c r="HN103" s="25"/>
      <c r="HO103" s="25"/>
      <c r="HP103" s="25"/>
      <c r="HQ103" s="25"/>
      <c r="HR103" s="25"/>
      <c r="HS103" s="25"/>
      <c r="HT103" s="25"/>
      <c r="HU103" s="25"/>
      <c r="HV103" s="25"/>
      <c r="HW103" s="25"/>
      <c r="HX103" s="25"/>
      <c r="HY103" s="25"/>
      <c r="HZ103" s="25"/>
      <c r="IA103" s="25"/>
      <c r="IB103" s="25"/>
      <c r="IC103" s="25"/>
      <c r="ID103" s="25"/>
      <c r="IE103" s="25"/>
      <c r="IF103" s="25"/>
      <c r="IG103" s="25"/>
      <c r="IH103" s="25"/>
      <c r="II103" s="25"/>
      <c r="IJ103" s="25"/>
      <c r="IK103" s="25"/>
      <c r="IL103" s="25"/>
      <c r="IM103" s="25"/>
      <c r="IN103" s="25"/>
      <c r="IO103" s="25"/>
      <c r="IP103" s="25"/>
      <c r="IQ103" s="25"/>
      <c r="IR103" s="25"/>
      <c r="IS103" s="25"/>
      <c r="IT103" s="25"/>
      <c r="IU103" s="25"/>
      <c r="IV103" s="25"/>
      <c r="IW103" s="25"/>
    </row>
    <row r="104" s="28" customFormat="true" ht="44.75" hidden="false" customHeight="true" outlineLevel="0" collapsed="false">
      <c r="A104" s="33" t="n">
        <f aca="false">A103</f>
        <v>45562</v>
      </c>
      <c r="B104" s="34" t="s">
        <v>105</v>
      </c>
      <c r="C104" s="34" t="s">
        <v>16</v>
      </c>
      <c r="D104" s="38" t="s">
        <v>106</v>
      </c>
      <c r="E104" s="39" t="n">
        <v>87</v>
      </c>
      <c r="F104" s="19" t="s">
        <v>107</v>
      </c>
      <c r="G104" s="37" t="n">
        <v>1</v>
      </c>
      <c r="H104" s="37" t="n">
        <f aca="false">G104-I104</f>
        <v>0.13</v>
      </c>
      <c r="I104" s="37" t="n">
        <f aca="false">E104*0.01</f>
        <v>0.87</v>
      </c>
      <c r="J104" s="34" t="s">
        <v>108</v>
      </c>
      <c r="K104" s="34" t="s">
        <v>103</v>
      </c>
      <c r="L104" s="97" t="s">
        <v>114</v>
      </c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  <c r="CB104" s="25"/>
      <c r="CC104" s="25"/>
      <c r="CD104" s="25"/>
      <c r="CE104" s="25"/>
      <c r="CF104" s="25"/>
      <c r="CG104" s="25"/>
      <c r="CH104" s="25"/>
      <c r="CI104" s="25"/>
      <c r="CJ104" s="25"/>
      <c r="CK104" s="25"/>
      <c r="CL104" s="25"/>
      <c r="CM104" s="25"/>
      <c r="CN104" s="25"/>
      <c r="CO104" s="25"/>
      <c r="CP104" s="25"/>
      <c r="CQ104" s="25"/>
      <c r="CR104" s="25"/>
      <c r="CS104" s="25"/>
      <c r="CT104" s="25"/>
      <c r="CU104" s="25"/>
      <c r="CV104" s="25"/>
      <c r="CW104" s="25"/>
      <c r="CX104" s="25"/>
      <c r="CY104" s="25"/>
      <c r="CZ104" s="25"/>
      <c r="DA104" s="25"/>
      <c r="DB104" s="25"/>
      <c r="DC104" s="25"/>
      <c r="DD104" s="25"/>
      <c r="DE104" s="25"/>
      <c r="DF104" s="25"/>
      <c r="DG104" s="25"/>
      <c r="DH104" s="25"/>
      <c r="DI104" s="25"/>
      <c r="DJ104" s="25"/>
      <c r="DK104" s="25"/>
      <c r="DL104" s="25"/>
      <c r="DM104" s="25"/>
      <c r="DN104" s="25"/>
      <c r="DO104" s="25"/>
      <c r="DP104" s="25"/>
      <c r="DQ104" s="25"/>
      <c r="DR104" s="25"/>
      <c r="DS104" s="25"/>
      <c r="DT104" s="25"/>
      <c r="DU104" s="25"/>
      <c r="DV104" s="25"/>
      <c r="DW104" s="25"/>
      <c r="DX104" s="25"/>
      <c r="DY104" s="25"/>
      <c r="DZ104" s="25"/>
      <c r="EA104" s="25"/>
      <c r="EB104" s="25"/>
      <c r="EC104" s="25"/>
      <c r="ED104" s="25"/>
      <c r="EE104" s="25"/>
      <c r="EF104" s="25"/>
      <c r="EG104" s="25"/>
      <c r="EH104" s="25"/>
      <c r="EI104" s="25"/>
      <c r="EJ104" s="25"/>
      <c r="EK104" s="25"/>
      <c r="EL104" s="25"/>
      <c r="EM104" s="25"/>
      <c r="EN104" s="25"/>
      <c r="EO104" s="25"/>
      <c r="EP104" s="25"/>
      <c r="EQ104" s="25"/>
      <c r="ER104" s="25"/>
      <c r="ES104" s="25"/>
      <c r="ET104" s="25"/>
      <c r="EU104" s="25"/>
      <c r="EV104" s="25"/>
      <c r="EW104" s="25"/>
      <c r="EX104" s="25"/>
      <c r="EY104" s="25"/>
      <c r="EZ104" s="25"/>
      <c r="FA104" s="25"/>
      <c r="FB104" s="25"/>
      <c r="FC104" s="25"/>
      <c r="FD104" s="25"/>
      <c r="FE104" s="25"/>
      <c r="FF104" s="25"/>
      <c r="FG104" s="25"/>
      <c r="FH104" s="25"/>
      <c r="FI104" s="25"/>
      <c r="FJ104" s="25"/>
      <c r="FK104" s="25"/>
      <c r="FL104" s="25"/>
      <c r="FM104" s="25"/>
      <c r="FN104" s="25"/>
      <c r="FO104" s="25"/>
      <c r="FP104" s="25"/>
      <c r="FQ104" s="25"/>
      <c r="FR104" s="25"/>
      <c r="FS104" s="25"/>
      <c r="FT104" s="25"/>
      <c r="FU104" s="25"/>
      <c r="FV104" s="25"/>
      <c r="FW104" s="25"/>
      <c r="FX104" s="25"/>
      <c r="FY104" s="25"/>
      <c r="FZ104" s="25"/>
      <c r="GA104" s="25"/>
      <c r="GB104" s="25"/>
      <c r="GC104" s="25"/>
      <c r="GD104" s="25"/>
      <c r="GE104" s="25"/>
      <c r="GF104" s="25"/>
      <c r="GG104" s="25"/>
      <c r="GH104" s="25"/>
      <c r="GI104" s="25"/>
      <c r="GJ104" s="25"/>
      <c r="GK104" s="25"/>
      <c r="GL104" s="25"/>
      <c r="GM104" s="25"/>
      <c r="GN104" s="25"/>
      <c r="GO104" s="25"/>
      <c r="GP104" s="25"/>
      <c r="GQ104" s="25"/>
      <c r="GR104" s="25"/>
      <c r="GS104" s="25"/>
      <c r="GT104" s="25"/>
      <c r="GU104" s="25"/>
      <c r="GV104" s="25"/>
      <c r="GW104" s="25"/>
      <c r="GX104" s="25"/>
      <c r="GY104" s="25"/>
      <c r="GZ104" s="25"/>
      <c r="HA104" s="25"/>
      <c r="HB104" s="25"/>
      <c r="HC104" s="25"/>
      <c r="HD104" s="25"/>
      <c r="HE104" s="25"/>
      <c r="HF104" s="25"/>
      <c r="HG104" s="25"/>
      <c r="HH104" s="25"/>
      <c r="HI104" s="25"/>
      <c r="HJ104" s="25"/>
      <c r="HK104" s="25"/>
      <c r="HL104" s="25"/>
      <c r="HM104" s="25"/>
      <c r="HN104" s="25"/>
      <c r="HO104" s="25"/>
      <c r="HP104" s="25"/>
      <c r="HQ104" s="25"/>
      <c r="HR104" s="25"/>
      <c r="HS104" s="25"/>
      <c r="HT104" s="25"/>
      <c r="HU104" s="25"/>
      <c r="HV104" s="25"/>
      <c r="HW104" s="25"/>
      <c r="HX104" s="25"/>
      <c r="HY104" s="25"/>
      <c r="HZ104" s="25"/>
      <c r="IA104" s="25"/>
      <c r="IB104" s="25"/>
      <c r="IC104" s="25"/>
      <c r="ID104" s="25"/>
      <c r="IE104" s="25"/>
      <c r="IF104" s="25"/>
      <c r="IG104" s="25"/>
      <c r="IH104" s="25"/>
      <c r="II104" s="25"/>
      <c r="IJ104" s="25"/>
      <c r="IK104" s="25"/>
      <c r="IL104" s="25"/>
      <c r="IM104" s="25"/>
      <c r="IN104" s="25"/>
      <c r="IO104" s="25"/>
      <c r="IP104" s="25"/>
      <c r="IQ104" s="25"/>
      <c r="IR104" s="25"/>
      <c r="IS104" s="25"/>
      <c r="IT104" s="25"/>
      <c r="IU104" s="25"/>
      <c r="IV104" s="25"/>
      <c r="IW104" s="25"/>
    </row>
    <row r="105" s="28" customFormat="true" ht="43.25" hidden="false" customHeight="true" outlineLevel="0" collapsed="false">
      <c r="A105" s="33" t="n">
        <f aca="false">A104</f>
        <v>45562</v>
      </c>
      <c r="B105" s="34" t="s">
        <v>109</v>
      </c>
      <c r="C105" s="38" t="s">
        <v>13</v>
      </c>
      <c r="D105" s="38" t="s">
        <v>106</v>
      </c>
      <c r="E105" s="39" t="n">
        <v>36</v>
      </c>
      <c r="F105" s="19" t="s">
        <v>107</v>
      </c>
      <c r="G105" s="37" t="n">
        <v>0.4</v>
      </c>
      <c r="H105" s="37" t="n">
        <f aca="false">G105-I105</f>
        <v>0.04</v>
      </c>
      <c r="I105" s="37" t="n">
        <f aca="false">E105*0.01</f>
        <v>0.36</v>
      </c>
      <c r="J105" s="34" t="s">
        <v>108</v>
      </c>
      <c r="K105" s="34" t="s">
        <v>103</v>
      </c>
      <c r="L105" s="97" t="s">
        <v>114</v>
      </c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  <c r="BW105" s="25"/>
      <c r="BX105" s="25"/>
      <c r="BY105" s="25"/>
      <c r="BZ105" s="25"/>
      <c r="CA105" s="25"/>
      <c r="CB105" s="25"/>
      <c r="CC105" s="25"/>
      <c r="CD105" s="25"/>
      <c r="CE105" s="25"/>
      <c r="CF105" s="25"/>
      <c r="CG105" s="25"/>
      <c r="CH105" s="25"/>
      <c r="CI105" s="25"/>
      <c r="CJ105" s="25"/>
      <c r="CK105" s="25"/>
      <c r="CL105" s="25"/>
      <c r="CM105" s="25"/>
      <c r="CN105" s="25"/>
      <c r="CO105" s="25"/>
      <c r="CP105" s="25"/>
      <c r="CQ105" s="25"/>
      <c r="CR105" s="25"/>
      <c r="CS105" s="25"/>
      <c r="CT105" s="25"/>
      <c r="CU105" s="25"/>
      <c r="CV105" s="25"/>
      <c r="CW105" s="25"/>
      <c r="CX105" s="25"/>
      <c r="CY105" s="25"/>
      <c r="CZ105" s="25"/>
      <c r="DA105" s="25"/>
      <c r="DB105" s="25"/>
      <c r="DC105" s="25"/>
      <c r="DD105" s="25"/>
      <c r="DE105" s="25"/>
      <c r="DF105" s="25"/>
      <c r="DG105" s="25"/>
      <c r="DH105" s="25"/>
      <c r="DI105" s="25"/>
      <c r="DJ105" s="25"/>
      <c r="DK105" s="25"/>
      <c r="DL105" s="25"/>
      <c r="DM105" s="25"/>
      <c r="DN105" s="25"/>
      <c r="DO105" s="25"/>
      <c r="DP105" s="25"/>
      <c r="DQ105" s="25"/>
      <c r="DR105" s="25"/>
      <c r="DS105" s="25"/>
      <c r="DT105" s="25"/>
      <c r="DU105" s="25"/>
      <c r="DV105" s="25"/>
      <c r="DW105" s="25"/>
      <c r="DX105" s="25"/>
      <c r="DY105" s="25"/>
      <c r="DZ105" s="25"/>
      <c r="EA105" s="25"/>
      <c r="EB105" s="25"/>
      <c r="EC105" s="25"/>
      <c r="ED105" s="25"/>
      <c r="EE105" s="25"/>
      <c r="EF105" s="25"/>
      <c r="EG105" s="25"/>
      <c r="EH105" s="25"/>
      <c r="EI105" s="25"/>
      <c r="EJ105" s="25"/>
      <c r="EK105" s="25"/>
      <c r="EL105" s="25"/>
      <c r="EM105" s="25"/>
      <c r="EN105" s="25"/>
      <c r="EO105" s="25"/>
      <c r="EP105" s="25"/>
      <c r="EQ105" s="25"/>
      <c r="ER105" s="25"/>
      <c r="ES105" s="25"/>
      <c r="ET105" s="25"/>
      <c r="EU105" s="25"/>
      <c r="EV105" s="25"/>
      <c r="EW105" s="25"/>
      <c r="EX105" s="25"/>
      <c r="EY105" s="25"/>
      <c r="EZ105" s="25"/>
      <c r="FA105" s="25"/>
      <c r="FB105" s="25"/>
      <c r="FC105" s="25"/>
      <c r="FD105" s="25"/>
      <c r="FE105" s="25"/>
      <c r="FF105" s="25"/>
      <c r="FG105" s="25"/>
      <c r="FH105" s="25"/>
      <c r="FI105" s="25"/>
      <c r="FJ105" s="25"/>
      <c r="FK105" s="25"/>
      <c r="FL105" s="25"/>
      <c r="FM105" s="25"/>
      <c r="FN105" s="25"/>
      <c r="FO105" s="25"/>
      <c r="FP105" s="25"/>
      <c r="FQ105" s="25"/>
      <c r="FR105" s="25"/>
      <c r="FS105" s="25"/>
      <c r="FT105" s="25"/>
      <c r="FU105" s="25"/>
      <c r="FV105" s="25"/>
      <c r="FW105" s="25"/>
      <c r="FX105" s="25"/>
      <c r="FY105" s="25"/>
      <c r="FZ105" s="25"/>
      <c r="GA105" s="25"/>
      <c r="GB105" s="25"/>
      <c r="GC105" s="25"/>
      <c r="GD105" s="25"/>
      <c r="GE105" s="25"/>
      <c r="GF105" s="25"/>
      <c r="GG105" s="25"/>
      <c r="GH105" s="25"/>
      <c r="GI105" s="25"/>
      <c r="GJ105" s="25"/>
      <c r="GK105" s="25"/>
      <c r="GL105" s="25"/>
      <c r="GM105" s="25"/>
      <c r="GN105" s="25"/>
      <c r="GO105" s="25"/>
      <c r="GP105" s="25"/>
      <c r="GQ105" s="25"/>
      <c r="GR105" s="25"/>
      <c r="GS105" s="25"/>
      <c r="GT105" s="25"/>
      <c r="GU105" s="25"/>
      <c r="GV105" s="25"/>
      <c r="GW105" s="25"/>
      <c r="GX105" s="25"/>
      <c r="GY105" s="25"/>
      <c r="GZ105" s="25"/>
      <c r="HA105" s="25"/>
      <c r="HB105" s="25"/>
      <c r="HC105" s="25"/>
      <c r="HD105" s="25"/>
      <c r="HE105" s="25"/>
      <c r="HF105" s="25"/>
      <c r="HG105" s="25"/>
      <c r="HH105" s="25"/>
      <c r="HI105" s="25"/>
      <c r="HJ105" s="25"/>
      <c r="HK105" s="25"/>
      <c r="HL105" s="25"/>
      <c r="HM105" s="25"/>
      <c r="HN105" s="25"/>
      <c r="HO105" s="25"/>
      <c r="HP105" s="25"/>
      <c r="HQ105" s="25"/>
      <c r="HR105" s="25"/>
      <c r="HS105" s="25"/>
      <c r="HT105" s="25"/>
      <c r="HU105" s="25"/>
      <c r="HV105" s="25"/>
      <c r="HW105" s="25"/>
      <c r="HX105" s="25"/>
      <c r="HY105" s="25"/>
      <c r="HZ105" s="25"/>
      <c r="IA105" s="25"/>
      <c r="IB105" s="25"/>
      <c r="IC105" s="25"/>
      <c r="ID105" s="25"/>
      <c r="IE105" s="25"/>
      <c r="IF105" s="25"/>
      <c r="IG105" s="25"/>
      <c r="IH105" s="25"/>
      <c r="II105" s="25"/>
      <c r="IJ105" s="25"/>
      <c r="IK105" s="25"/>
      <c r="IL105" s="25"/>
      <c r="IM105" s="25"/>
      <c r="IN105" s="25"/>
      <c r="IO105" s="25"/>
      <c r="IP105" s="25"/>
      <c r="IQ105" s="25"/>
      <c r="IR105" s="25"/>
      <c r="IS105" s="25"/>
      <c r="IT105" s="25"/>
      <c r="IU105" s="25"/>
      <c r="IV105" s="25"/>
      <c r="IW105" s="25"/>
    </row>
    <row r="106" s="28" customFormat="true" ht="32.05" hidden="false" customHeight="true" outlineLevel="0" collapsed="false">
      <c r="A106" s="33" t="n">
        <f aca="false">A105</f>
        <v>45562</v>
      </c>
      <c r="B106" s="34" t="s">
        <v>110</v>
      </c>
      <c r="C106" s="34" t="s">
        <v>30</v>
      </c>
      <c r="D106" s="38" t="s">
        <v>106</v>
      </c>
      <c r="E106" s="39" t="n">
        <v>137</v>
      </c>
      <c r="F106" s="19" t="s">
        <v>115</v>
      </c>
      <c r="G106" s="37" t="n">
        <v>0.405</v>
      </c>
      <c r="H106" s="37" t="n">
        <f aca="false">G106-I106</f>
        <v>0.131</v>
      </c>
      <c r="I106" s="37" t="n">
        <f aca="false">E106*0.002</f>
        <v>0.274</v>
      </c>
      <c r="J106" s="34" t="s">
        <v>108</v>
      </c>
      <c r="K106" s="34" t="s">
        <v>103</v>
      </c>
      <c r="L106" s="97" t="s">
        <v>114</v>
      </c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  <c r="BZ106" s="25"/>
      <c r="CA106" s="25"/>
      <c r="CB106" s="25"/>
      <c r="CC106" s="25"/>
      <c r="CD106" s="25"/>
      <c r="CE106" s="25"/>
      <c r="CF106" s="25"/>
      <c r="CG106" s="25"/>
      <c r="CH106" s="25"/>
      <c r="CI106" s="25"/>
      <c r="CJ106" s="25"/>
      <c r="CK106" s="25"/>
      <c r="CL106" s="25"/>
      <c r="CM106" s="25"/>
      <c r="CN106" s="25"/>
      <c r="CO106" s="25"/>
      <c r="CP106" s="25"/>
      <c r="CQ106" s="25"/>
      <c r="CR106" s="25"/>
      <c r="CS106" s="25"/>
      <c r="CT106" s="25"/>
      <c r="CU106" s="25"/>
      <c r="CV106" s="25"/>
      <c r="CW106" s="25"/>
      <c r="CX106" s="25"/>
      <c r="CY106" s="25"/>
      <c r="CZ106" s="25"/>
      <c r="DA106" s="25"/>
      <c r="DB106" s="25"/>
      <c r="DC106" s="25"/>
      <c r="DD106" s="25"/>
      <c r="DE106" s="25"/>
      <c r="DF106" s="25"/>
      <c r="DG106" s="25"/>
      <c r="DH106" s="25"/>
      <c r="DI106" s="25"/>
      <c r="DJ106" s="25"/>
      <c r="DK106" s="25"/>
      <c r="DL106" s="25"/>
      <c r="DM106" s="25"/>
      <c r="DN106" s="25"/>
      <c r="DO106" s="25"/>
      <c r="DP106" s="25"/>
      <c r="DQ106" s="25"/>
      <c r="DR106" s="25"/>
      <c r="DS106" s="25"/>
      <c r="DT106" s="25"/>
      <c r="DU106" s="25"/>
      <c r="DV106" s="25"/>
      <c r="DW106" s="25"/>
      <c r="DX106" s="25"/>
      <c r="DY106" s="25"/>
      <c r="DZ106" s="25"/>
      <c r="EA106" s="25"/>
      <c r="EB106" s="25"/>
      <c r="EC106" s="25"/>
      <c r="ED106" s="25"/>
      <c r="EE106" s="25"/>
      <c r="EF106" s="25"/>
      <c r="EG106" s="25"/>
      <c r="EH106" s="25"/>
      <c r="EI106" s="25"/>
      <c r="EJ106" s="25"/>
      <c r="EK106" s="25"/>
      <c r="EL106" s="25"/>
      <c r="EM106" s="25"/>
      <c r="EN106" s="25"/>
      <c r="EO106" s="25"/>
      <c r="EP106" s="25"/>
      <c r="EQ106" s="25"/>
      <c r="ER106" s="25"/>
      <c r="ES106" s="25"/>
      <c r="ET106" s="25"/>
      <c r="EU106" s="25"/>
      <c r="EV106" s="25"/>
      <c r="EW106" s="25"/>
      <c r="EX106" s="25"/>
      <c r="EY106" s="25"/>
      <c r="EZ106" s="25"/>
      <c r="FA106" s="25"/>
      <c r="FB106" s="25"/>
      <c r="FC106" s="25"/>
      <c r="FD106" s="25"/>
      <c r="FE106" s="25"/>
      <c r="FF106" s="25"/>
      <c r="FG106" s="25"/>
      <c r="FH106" s="25"/>
      <c r="FI106" s="25"/>
      <c r="FJ106" s="25"/>
      <c r="FK106" s="25"/>
      <c r="FL106" s="25"/>
      <c r="FM106" s="25"/>
      <c r="FN106" s="25"/>
      <c r="FO106" s="25"/>
      <c r="FP106" s="25"/>
      <c r="FQ106" s="25"/>
      <c r="FR106" s="25"/>
      <c r="FS106" s="25"/>
      <c r="FT106" s="25"/>
      <c r="FU106" s="25"/>
      <c r="FV106" s="25"/>
      <c r="FW106" s="25"/>
      <c r="FX106" s="25"/>
      <c r="FY106" s="25"/>
      <c r="FZ106" s="25"/>
      <c r="GA106" s="25"/>
      <c r="GB106" s="25"/>
      <c r="GC106" s="25"/>
      <c r="GD106" s="25"/>
      <c r="GE106" s="25"/>
      <c r="GF106" s="25"/>
      <c r="GG106" s="25"/>
      <c r="GH106" s="25"/>
      <c r="GI106" s="25"/>
      <c r="GJ106" s="25"/>
      <c r="GK106" s="25"/>
      <c r="GL106" s="25"/>
      <c r="GM106" s="25"/>
      <c r="GN106" s="25"/>
      <c r="GO106" s="25"/>
      <c r="GP106" s="25"/>
      <c r="GQ106" s="25"/>
      <c r="GR106" s="25"/>
      <c r="GS106" s="25"/>
      <c r="GT106" s="25"/>
      <c r="GU106" s="25"/>
      <c r="GV106" s="25"/>
      <c r="GW106" s="25"/>
      <c r="GX106" s="25"/>
      <c r="GY106" s="25"/>
      <c r="GZ106" s="25"/>
      <c r="HA106" s="25"/>
      <c r="HB106" s="25"/>
      <c r="HC106" s="25"/>
      <c r="HD106" s="25"/>
      <c r="HE106" s="25"/>
      <c r="HF106" s="25"/>
      <c r="HG106" s="25"/>
      <c r="HH106" s="25"/>
      <c r="HI106" s="25"/>
      <c r="HJ106" s="25"/>
      <c r="HK106" s="25"/>
      <c r="HL106" s="25"/>
      <c r="HM106" s="25"/>
      <c r="HN106" s="25"/>
      <c r="HO106" s="25"/>
      <c r="HP106" s="25"/>
      <c r="HQ106" s="25"/>
      <c r="HR106" s="25"/>
      <c r="HS106" s="25"/>
      <c r="HT106" s="25"/>
      <c r="HU106" s="25"/>
      <c r="HV106" s="25"/>
      <c r="HW106" s="25"/>
      <c r="HX106" s="25"/>
      <c r="HY106" s="25"/>
      <c r="HZ106" s="25"/>
      <c r="IA106" s="25"/>
      <c r="IB106" s="25"/>
      <c r="IC106" s="25"/>
      <c r="ID106" s="25"/>
      <c r="IE106" s="25"/>
      <c r="IF106" s="25"/>
      <c r="IG106" s="25"/>
      <c r="IH106" s="25"/>
      <c r="II106" s="25"/>
      <c r="IJ106" s="25"/>
      <c r="IK106" s="25"/>
      <c r="IL106" s="25"/>
      <c r="IM106" s="25"/>
      <c r="IN106" s="25"/>
      <c r="IO106" s="25"/>
      <c r="IP106" s="25"/>
      <c r="IQ106" s="25"/>
      <c r="IR106" s="25"/>
      <c r="IS106" s="25"/>
      <c r="IT106" s="25"/>
      <c r="IU106" s="25"/>
      <c r="IV106" s="25"/>
      <c r="IW106" s="25"/>
    </row>
    <row r="107" s="28" customFormat="true" ht="27.6" hidden="false" customHeight="true" outlineLevel="0" collapsed="false">
      <c r="A107" s="33" t="n">
        <f aca="false">A106</f>
        <v>45562</v>
      </c>
      <c r="B107" s="34" t="s">
        <v>100</v>
      </c>
      <c r="C107" s="34" t="s">
        <v>30</v>
      </c>
      <c r="D107" s="36" t="s">
        <v>35</v>
      </c>
      <c r="E107" s="36" t="n">
        <v>31</v>
      </c>
      <c r="F107" s="19" t="s">
        <v>116</v>
      </c>
      <c r="G107" s="37" t="n">
        <v>0.135</v>
      </c>
      <c r="H107" s="37" t="n">
        <f aca="false">G107-I107</f>
        <v>0.073</v>
      </c>
      <c r="I107" s="37" t="n">
        <f aca="false">E107*0.002</f>
        <v>0.062</v>
      </c>
      <c r="J107" s="34" t="s">
        <v>102</v>
      </c>
      <c r="K107" s="34" t="s">
        <v>103</v>
      </c>
      <c r="L107" s="97" t="s">
        <v>114</v>
      </c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  <c r="BZ107" s="25"/>
      <c r="CA107" s="25"/>
      <c r="CB107" s="25"/>
      <c r="CC107" s="25"/>
      <c r="CD107" s="25"/>
      <c r="CE107" s="25"/>
      <c r="CF107" s="25"/>
      <c r="CG107" s="25"/>
      <c r="CH107" s="25"/>
      <c r="CI107" s="25"/>
      <c r="CJ107" s="25"/>
      <c r="CK107" s="25"/>
      <c r="CL107" s="25"/>
      <c r="CM107" s="25"/>
      <c r="CN107" s="25"/>
      <c r="CO107" s="25"/>
      <c r="CP107" s="25"/>
      <c r="CQ107" s="25"/>
      <c r="CR107" s="25"/>
      <c r="CS107" s="25"/>
      <c r="CT107" s="25"/>
      <c r="CU107" s="25"/>
      <c r="CV107" s="25"/>
      <c r="CW107" s="25"/>
      <c r="CX107" s="25"/>
      <c r="CY107" s="25"/>
      <c r="CZ107" s="25"/>
      <c r="DA107" s="25"/>
      <c r="DB107" s="25"/>
      <c r="DC107" s="25"/>
      <c r="DD107" s="25"/>
      <c r="DE107" s="25"/>
      <c r="DF107" s="25"/>
      <c r="DG107" s="25"/>
      <c r="DH107" s="25"/>
      <c r="DI107" s="25"/>
      <c r="DJ107" s="25"/>
      <c r="DK107" s="25"/>
      <c r="DL107" s="25"/>
      <c r="DM107" s="25"/>
      <c r="DN107" s="25"/>
      <c r="DO107" s="25"/>
      <c r="DP107" s="25"/>
      <c r="DQ107" s="25"/>
      <c r="DR107" s="25"/>
      <c r="DS107" s="25"/>
      <c r="DT107" s="25"/>
      <c r="DU107" s="25"/>
      <c r="DV107" s="25"/>
      <c r="DW107" s="25"/>
      <c r="DX107" s="25"/>
      <c r="DY107" s="25"/>
      <c r="DZ107" s="25"/>
      <c r="EA107" s="25"/>
      <c r="EB107" s="25"/>
      <c r="EC107" s="25"/>
      <c r="ED107" s="25"/>
      <c r="EE107" s="25"/>
      <c r="EF107" s="25"/>
      <c r="EG107" s="25"/>
      <c r="EH107" s="25"/>
      <c r="EI107" s="25"/>
      <c r="EJ107" s="25"/>
      <c r="EK107" s="25"/>
      <c r="EL107" s="25"/>
      <c r="EM107" s="25"/>
      <c r="EN107" s="25"/>
      <c r="EO107" s="25"/>
      <c r="EP107" s="25"/>
      <c r="EQ107" s="25"/>
      <c r="ER107" s="25"/>
      <c r="ES107" s="25"/>
      <c r="ET107" s="25"/>
      <c r="EU107" s="25"/>
      <c r="EV107" s="25"/>
      <c r="EW107" s="25"/>
      <c r="EX107" s="25"/>
      <c r="EY107" s="25"/>
      <c r="EZ107" s="25"/>
      <c r="FA107" s="25"/>
      <c r="FB107" s="25"/>
      <c r="FC107" s="25"/>
      <c r="FD107" s="25"/>
      <c r="FE107" s="25"/>
      <c r="FF107" s="25"/>
      <c r="FG107" s="25"/>
      <c r="FH107" s="25"/>
      <c r="FI107" s="25"/>
      <c r="FJ107" s="25"/>
      <c r="FK107" s="25"/>
      <c r="FL107" s="25"/>
      <c r="FM107" s="25"/>
      <c r="FN107" s="25"/>
      <c r="FO107" s="25"/>
      <c r="FP107" s="25"/>
      <c r="FQ107" s="25"/>
      <c r="FR107" s="25"/>
      <c r="FS107" s="25"/>
      <c r="FT107" s="25"/>
      <c r="FU107" s="25"/>
      <c r="FV107" s="25"/>
      <c r="FW107" s="25"/>
      <c r="FX107" s="25"/>
      <c r="FY107" s="25"/>
      <c r="FZ107" s="25"/>
      <c r="GA107" s="25"/>
      <c r="GB107" s="25"/>
      <c r="GC107" s="25"/>
      <c r="GD107" s="25"/>
      <c r="GE107" s="25"/>
      <c r="GF107" s="25"/>
      <c r="GG107" s="25"/>
      <c r="GH107" s="25"/>
      <c r="GI107" s="25"/>
      <c r="GJ107" s="25"/>
      <c r="GK107" s="25"/>
      <c r="GL107" s="25"/>
      <c r="GM107" s="25"/>
      <c r="GN107" s="25"/>
      <c r="GO107" s="25"/>
      <c r="GP107" s="25"/>
      <c r="GQ107" s="25"/>
      <c r="GR107" s="25"/>
      <c r="GS107" s="25"/>
      <c r="GT107" s="25"/>
      <c r="GU107" s="25"/>
      <c r="GV107" s="25"/>
      <c r="GW107" s="25"/>
      <c r="GX107" s="25"/>
      <c r="GY107" s="25"/>
      <c r="GZ107" s="25"/>
      <c r="HA107" s="25"/>
      <c r="HB107" s="25"/>
      <c r="HC107" s="25"/>
      <c r="HD107" s="25"/>
      <c r="HE107" s="25"/>
      <c r="HF107" s="25"/>
      <c r="HG107" s="25"/>
      <c r="HH107" s="25"/>
      <c r="HI107" s="25"/>
      <c r="HJ107" s="25"/>
      <c r="HK107" s="25"/>
      <c r="HL107" s="25"/>
      <c r="HM107" s="25"/>
      <c r="HN107" s="25"/>
      <c r="HO107" s="25"/>
      <c r="HP107" s="25"/>
      <c r="HQ107" s="25"/>
      <c r="HR107" s="25"/>
      <c r="HS107" s="25"/>
      <c r="HT107" s="25"/>
      <c r="HU107" s="25"/>
      <c r="HV107" s="25"/>
      <c r="HW107" s="25"/>
      <c r="HX107" s="25"/>
      <c r="HY107" s="25"/>
      <c r="HZ107" s="25"/>
      <c r="IA107" s="25"/>
      <c r="IB107" s="25"/>
      <c r="IC107" s="25"/>
      <c r="ID107" s="25"/>
      <c r="IE107" s="25"/>
      <c r="IF107" s="25"/>
      <c r="IG107" s="25"/>
      <c r="IH107" s="25"/>
      <c r="II107" s="25"/>
      <c r="IJ107" s="25"/>
      <c r="IK107" s="25"/>
      <c r="IL107" s="25"/>
      <c r="IM107" s="25"/>
      <c r="IN107" s="25"/>
      <c r="IO107" s="25"/>
      <c r="IP107" s="25"/>
      <c r="IQ107" s="25"/>
      <c r="IR107" s="25"/>
      <c r="IS107" s="25"/>
      <c r="IT107" s="25"/>
      <c r="IU107" s="25"/>
      <c r="IV107" s="25"/>
      <c r="IW107" s="25"/>
    </row>
    <row r="108" s="28" customFormat="true" ht="23.1" hidden="false" customHeight="true" outlineLevel="0" collapsed="false">
      <c r="A108" s="33" t="n">
        <f aca="false">A107</f>
        <v>45562</v>
      </c>
      <c r="B108" s="34" t="s">
        <v>100</v>
      </c>
      <c r="C108" s="98" t="s">
        <v>30</v>
      </c>
      <c r="D108" s="40" t="s">
        <v>113</v>
      </c>
      <c r="E108" s="40" t="n">
        <v>13</v>
      </c>
      <c r="F108" s="41" t="s">
        <v>116</v>
      </c>
      <c r="G108" s="37" t="n">
        <v>0.135</v>
      </c>
      <c r="H108" s="37" t="n">
        <f aca="false">G108-I108</f>
        <v>0.109</v>
      </c>
      <c r="I108" s="37" t="n">
        <f aca="false">E108*0.002</f>
        <v>0.026</v>
      </c>
      <c r="J108" s="34" t="s">
        <v>102</v>
      </c>
      <c r="K108" s="34" t="s">
        <v>103</v>
      </c>
      <c r="L108" s="97" t="s">
        <v>114</v>
      </c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25"/>
      <c r="CA108" s="25"/>
      <c r="CB108" s="25"/>
      <c r="CC108" s="25"/>
      <c r="CD108" s="25"/>
      <c r="CE108" s="25"/>
      <c r="CF108" s="25"/>
      <c r="CG108" s="25"/>
      <c r="CH108" s="25"/>
      <c r="CI108" s="25"/>
      <c r="CJ108" s="25"/>
      <c r="CK108" s="25"/>
      <c r="CL108" s="25"/>
      <c r="CM108" s="25"/>
      <c r="CN108" s="25"/>
      <c r="CO108" s="25"/>
      <c r="CP108" s="25"/>
      <c r="CQ108" s="25"/>
      <c r="CR108" s="25"/>
      <c r="CS108" s="25"/>
      <c r="CT108" s="25"/>
      <c r="CU108" s="25"/>
      <c r="CV108" s="25"/>
      <c r="CW108" s="25"/>
      <c r="CX108" s="25"/>
      <c r="CY108" s="25"/>
      <c r="CZ108" s="25"/>
      <c r="DA108" s="25"/>
      <c r="DB108" s="25"/>
      <c r="DC108" s="25"/>
      <c r="DD108" s="25"/>
      <c r="DE108" s="25"/>
      <c r="DF108" s="25"/>
      <c r="DG108" s="25"/>
      <c r="DH108" s="25"/>
      <c r="DI108" s="25"/>
      <c r="DJ108" s="25"/>
      <c r="DK108" s="25"/>
      <c r="DL108" s="25"/>
      <c r="DM108" s="25"/>
      <c r="DN108" s="25"/>
      <c r="DO108" s="25"/>
      <c r="DP108" s="25"/>
      <c r="DQ108" s="25"/>
      <c r="DR108" s="25"/>
      <c r="DS108" s="25"/>
      <c r="DT108" s="25"/>
      <c r="DU108" s="25"/>
      <c r="DV108" s="25"/>
      <c r="DW108" s="25"/>
      <c r="DX108" s="25"/>
      <c r="DY108" s="25"/>
      <c r="DZ108" s="25"/>
      <c r="EA108" s="25"/>
      <c r="EB108" s="25"/>
      <c r="EC108" s="25"/>
      <c r="ED108" s="25"/>
      <c r="EE108" s="25"/>
      <c r="EF108" s="25"/>
      <c r="EG108" s="25"/>
      <c r="EH108" s="25"/>
      <c r="EI108" s="25"/>
      <c r="EJ108" s="25"/>
      <c r="EK108" s="25"/>
      <c r="EL108" s="25"/>
      <c r="EM108" s="25"/>
      <c r="EN108" s="25"/>
      <c r="EO108" s="25"/>
      <c r="EP108" s="25"/>
      <c r="EQ108" s="25"/>
      <c r="ER108" s="25"/>
      <c r="ES108" s="25"/>
      <c r="ET108" s="25"/>
      <c r="EU108" s="25"/>
      <c r="EV108" s="25"/>
      <c r="EW108" s="25"/>
      <c r="EX108" s="25"/>
      <c r="EY108" s="25"/>
      <c r="EZ108" s="25"/>
      <c r="FA108" s="25"/>
      <c r="FB108" s="25"/>
      <c r="FC108" s="25"/>
      <c r="FD108" s="25"/>
      <c r="FE108" s="25"/>
      <c r="FF108" s="25"/>
      <c r="FG108" s="25"/>
      <c r="FH108" s="25"/>
      <c r="FI108" s="25"/>
      <c r="FJ108" s="25"/>
      <c r="FK108" s="25"/>
      <c r="FL108" s="25"/>
      <c r="FM108" s="25"/>
      <c r="FN108" s="25"/>
      <c r="FO108" s="25"/>
      <c r="FP108" s="25"/>
      <c r="FQ108" s="25"/>
      <c r="FR108" s="25"/>
      <c r="FS108" s="25"/>
      <c r="FT108" s="25"/>
      <c r="FU108" s="25"/>
      <c r="FV108" s="25"/>
      <c r="FW108" s="25"/>
      <c r="FX108" s="25"/>
      <c r="FY108" s="25"/>
      <c r="FZ108" s="25"/>
      <c r="GA108" s="25"/>
      <c r="GB108" s="25"/>
      <c r="GC108" s="25"/>
      <c r="GD108" s="25"/>
      <c r="GE108" s="25"/>
      <c r="GF108" s="25"/>
      <c r="GG108" s="25"/>
      <c r="GH108" s="25"/>
      <c r="GI108" s="25"/>
      <c r="GJ108" s="25"/>
      <c r="GK108" s="25"/>
      <c r="GL108" s="25"/>
      <c r="GM108" s="25"/>
      <c r="GN108" s="25"/>
      <c r="GO108" s="25"/>
      <c r="GP108" s="25"/>
      <c r="GQ108" s="25"/>
      <c r="GR108" s="25"/>
      <c r="GS108" s="25"/>
      <c r="GT108" s="25"/>
      <c r="GU108" s="25"/>
      <c r="GV108" s="25"/>
      <c r="GW108" s="25"/>
      <c r="GX108" s="25"/>
      <c r="GY108" s="25"/>
      <c r="GZ108" s="25"/>
      <c r="HA108" s="25"/>
      <c r="HB108" s="25"/>
      <c r="HC108" s="25"/>
      <c r="HD108" s="25"/>
      <c r="HE108" s="25"/>
      <c r="HF108" s="25"/>
      <c r="HG108" s="25"/>
      <c r="HH108" s="25"/>
      <c r="HI108" s="25"/>
      <c r="HJ108" s="25"/>
      <c r="HK108" s="25"/>
      <c r="HL108" s="25"/>
      <c r="HM108" s="25"/>
      <c r="HN108" s="25"/>
      <c r="HO108" s="25"/>
      <c r="HP108" s="25"/>
      <c r="HQ108" s="25"/>
      <c r="HR108" s="25"/>
      <c r="HS108" s="25"/>
      <c r="HT108" s="25"/>
      <c r="HU108" s="25"/>
      <c r="HV108" s="25"/>
      <c r="HW108" s="25"/>
      <c r="HX108" s="25"/>
      <c r="HY108" s="25"/>
      <c r="HZ108" s="25"/>
      <c r="IA108" s="25"/>
      <c r="IB108" s="25"/>
      <c r="IC108" s="25"/>
      <c r="ID108" s="25"/>
      <c r="IE108" s="25"/>
      <c r="IF108" s="25"/>
      <c r="IG108" s="25"/>
      <c r="IH108" s="25"/>
      <c r="II108" s="25"/>
      <c r="IJ108" s="25"/>
      <c r="IK108" s="25"/>
      <c r="IL108" s="25"/>
      <c r="IM108" s="25"/>
      <c r="IN108" s="25"/>
      <c r="IO108" s="25"/>
      <c r="IP108" s="25"/>
      <c r="IQ108" s="25"/>
      <c r="IR108" s="25"/>
      <c r="IS108" s="25"/>
      <c r="IT108" s="25"/>
      <c r="IU108" s="25"/>
      <c r="IV108" s="25"/>
      <c r="IW108" s="25"/>
    </row>
    <row r="109" s="28" customFormat="true" ht="36.55" hidden="false" customHeight="true" outlineLevel="0" collapsed="false">
      <c r="A109" s="33" t="n">
        <v>45579</v>
      </c>
      <c r="B109" s="34" t="s">
        <v>100</v>
      </c>
      <c r="C109" s="34" t="s">
        <v>30</v>
      </c>
      <c r="D109" s="35" t="s">
        <v>47</v>
      </c>
      <c r="E109" s="36" t="n">
        <v>60</v>
      </c>
      <c r="F109" s="19" t="s">
        <v>101</v>
      </c>
      <c r="G109" s="37" t="n">
        <f aca="false">E109</f>
        <v>60</v>
      </c>
      <c r="H109" s="37" t="n">
        <f aca="false">G109-I109</f>
        <v>0</v>
      </c>
      <c r="I109" s="37" t="n">
        <f aca="false">G109</f>
        <v>60</v>
      </c>
      <c r="J109" s="34" t="s">
        <v>102</v>
      </c>
      <c r="K109" s="34" t="s">
        <v>103</v>
      </c>
      <c r="L109" s="97" t="s">
        <v>114</v>
      </c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  <c r="BY109" s="25"/>
      <c r="BZ109" s="25"/>
      <c r="CA109" s="25"/>
      <c r="CB109" s="25"/>
      <c r="CC109" s="25"/>
      <c r="CD109" s="25"/>
      <c r="CE109" s="25"/>
      <c r="CF109" s="25"/>
      <c r="CG109" s="25"/>
      <c r="CH109" s="25"/>
      <c r="CI109" s="25"/>
      <c r="CJ109" s="25"/>
      <c r="CK109" s="25"/>
      <c r="CL109" s="25"/>
      <c r="CM109" s="25"/>
      <c r="CN109" s="25"/>
      <c r="CO109" s="25"/>
      <c r="CP109" s="25"/>
      <c r="CQ109" s="25"/>
      <c r="CR109" s="25"/>
      <c r="CS109" s="25"/>
      <c r="CT109" s="25"/>
      <c r="CU109" s="25"/>
      <c r="CV109" s="25"/>
      <c r="CW109" s="25"/>
      <c r="CX109" s="25"/>
      <c r="CY109" s="25"/>
      <c r="CZ109" s="25"/>
      <c r="DA109" s="25"/>
      <c r="DB109" s="25"/>
      <c r="DC109" s="25"/>
      <c r="DD109" s="25"/>
      <c r="DE109" s="25"/>
      <c r="DF109" s="25"/>
      <c r="DG109" s="25"/>
      <c r="DH109" s="25"/>
      <c r="DI109" s="25"/>
      <c r="DJ109" s="25"/>
      <c r="DK109" s="25"/>
      <c r="DL109" s="25"/>
      <c r="DM109" s="25"/>
      <c r="DN109" s="25"/>
      <c r="DO109" s="25"/>
      <c r="DP109" s="25"/>
      <c r="DQ109" s="25"/>
      <c r="DR109" s="25"/>
      <c r="DS109" s="25"/>
      <c r="DT109" s="25"/>
      <c r="DU109" s="25"/>
      <c r="DV109" s="25"/>
      <c r="DW109" s="25"/>
      <c r="DX109" s="25"/>
      <c r="DY109" s="25"/>
      <c r="DZ109" s="25"/>
      <c r="EA109" s="25"/>
      <c r="EB109" s="25"/>
      <c r="EC109" s="25"/>
      <c r="ED109" s="25"/>
      <c r="EE109" s="25"/>
      <c r="EF109" s="25"/>
      <c r="EG109" s="25"/>
      <c r="EH109" s="25"/>
      <c r="EI109" s="25"/>
      <c r="EJ109" s="25"/>
      <c r="EK109" s="25"/>
      <c r="EL109" s="25"/>
      <c r="EM109" s="25"/>
      <c r="EN109" s="25"/>
      <c r="EO109" s="25"/>
      <c r="EP109" s="25"/>
      <c r="EQ109" s="25"/>
      <c r="ER109" s="25"/>
      <c r="ES109" s="25"/>
      <c r="ET109" s="25"/>
      <c r="EU109" s="25"/>
      <c r="EV109" s="25"/>
      <c r="EW109" s="25"/>
      <c r="EX109" s="25"/>
      <c r="EY109" s="25"/>
      <c r="EZ109" s="25"/>
      <c r="FA109" s="25"/>
      <c r="FB109" s="25"/>
      <c r="FC109" s="25"/>
      <c r="FD109" s="25"/>
      <c r="FE109" s="25"/>
      <c r="FF109" s="25"/>
      <c r="FG109" s="25"/>
      <c r="FH109" s="25"/>
      <c r="FI109" s="25"/>
      <c r="FJ109" s="25"/>
      <c r="FK109" s="25"/>
      <c r="FL109" s="25"/>
      <c r="FM109" s="25"/>
      <c r="FN109" s="25"/>
      <c r="FO109" s="25"/>
      <c r="FP109" s="25"/>
      <c r="FQ109" s="25"/>
      <c r="FR109" s="25"/>
      <c r="FS109" s="25"/>
      <c r="FT109" s="25"/>
      <c r="FU109" s="25"/>
      <c r="FV109" s="25"/>
      <c r="FW109" s="25"/>
      <c r="FX109" s="25"/>
      <c r="FY109" s="25"/>
      <c r="FZ109" s="25"/>
      <c r="GA109" s="25"/>
      <c r="GB109" s="25"/>
      <c r="GC109" s="25"/>
      <c r="GD109" s="25"/>
      <c r="GE109" s="25"/>
      <c r="GF109" s="25"/>
      <c r="GG109" s="25"/>
      <c r="GH109" s="25"/>
      <c r="GI109" s="25"/>
      <c r="GJ109" s="25"/>
      <c r="GK109" s="25"/>
      <c r="GL109" s="25"/>
      <c r="GM109" s="25"/>
      <c r="GN109" s="25"/>
      <c r="GO109" s="25"/>
      <c r="GP109" s="25"/>
      <c r="GQ109" s="25"/>
      <c r="GR109" s="25"/>
      <c r="GS109" s="25"/>
      <c r="GT109" s="25"/>
      <c r="GU109" s="25"/>
      <c r="GV109" s="25"/>
      <c r="GW109" s="25"/>
      <c r="GX109" s="25"/>
      <c r="GY109" s="25"/>
      <c r="GZ109" s="25"/>
      <c r="HA109" s="25"/>
      <c r="HB109" s="25"/>
      <c r="HC109" s="25"/>
      <c r="HD109" s="25"/>
      <c r="HE109" s="25"/>
      <c r="HF109" s="25"/>
      <c r="HG109" s="25"/>
      <c r="HH109" s="25"/>
      <c r="HI109" s="25"/>
      <c r="HJ109" s="25"/>
      <c r="HK109" s="25"/>
      <c r="HL109" s="25"/>
      <c r="HM109" s="25"/>
      <c r="HN109" s="25"/>
      <c r="HO109" s="25"/>
      <c r="HP109" s="25"/>
      <c r="HQ109" s="25"/>
      <c r="HR109" s="25"/>
      <c r="HS109" s="25"/>
      <c r="HT109" s="25"/>
      <c r="HU109" s="25"/>
      <c r="HV109" s="25"/>
      <c r="HW109" s="25"/>
      <c r="HX109" s="25"/>
      <c r="HY109" s="25"/>
      <c r="HZ109" s="25"/>
      <c r="IA109" s="25"/>
      <c r="IB109" s="25"/>
      <c r="IC109" s="25"/>
      <c r="ID109" s="25"/>
      <c r="IE109" s="25"/>
      <c r="IF109" s="25"/>
      <c r="IG109" s="25"/>
      <c r="IH109" s="25"/>
      <c r="II109" s="25"/>
      <c r="IJ109" s="25"/>
      <c r="IK109" s="25"/>
      <c r="IL109" s="25"/>
      <c r="IM109" s="25"/>
      <c r="IN109" s="25"/>
      <c r="IO109" s="25"/>
      <c r="IP109" s="25"/>
      <c r="IQ109" s="25"/>
      <c r="IR109" s="25"/>
      <c r="IS109" s="25"/>
      <c r="IT109" s="25"/>
      <c r="IU109" s="25"/>
      <c r="IV109" s="25"/>
      <c r="IW109" s="25"/>
    </row>
    <row r="110" s="28" customFormat="true" ht="46.25" hidden="false" customHeight="true" outlineLevel="0" collapsed="false">
      <c r="A110" s="33" t="n">
        <f aca="false">A109</f>
        <v>45579</v>
      </c>
      <c r="B110" s="34" t="s">
        <v>105</v>
      </c>
      <c r="C110" s="34" t="s">
        <v>16</v>
      </c>
      <c r="D110" s="38" t="s">
        <v>106</v>
      </c>
      <c r="E110" s="39" t="n">
        <v>87</v>
      </c>
      <c r="F110" s="19" t="s">
        <v>107</v>
      </c>
      <c r="G110" s="37" t="n">
        <v>1</v>
      </c>
      <c r="H110" s="37" t="n">
        <f aca="false">G110-I110</f>
        <v>0.13</v>
      </c>
      <c r="I110" s="37" t="n">
        <f aca="false">E110*0.01</f>
        <v>0.87</v>
      </c>
      <c r="J110" s="34" t="s">
        <v>108</v>
      </c>
      <c r="K110" s="34" t="s">
        <v>103</v>
      </c>
      <c r="L110" s="97" t="s">
        <v>114</v>
      </c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  <c r="BY110" s="25"/>
      <c r="BZ110" s="25"/>
      <c r="CA110" s="25"/>
      <c r="CB110" s="25"/>
      <c r="CC110" s="25"/>
      <c r="CD110" s="25"/>
      <c r="CE110" s="25"/>
      <c r="CF110" s="25"/>
      <c r="CG110" s="25"/>
      <c r="CH110" s="25"/>
      <c r="CI110" s="25"/>
      <c r="CJ110" s="25"/>
      <c r="CK110" s="25"/>
      <c r="CL110" s="25"/>
      <c r="CM110" s="25"/>
      <c r="CN110" s="25"/>
      <c r="CO110" s="25"/>
      <c r="CP110" s="25"/>
      <c r="CQ110" s="25"/>
      <c r="CR110" s="25"/>
      <c r="CS110" s="25"/>
      <c r="CT110" s="25"/>
      <c r="CU110" s="25"/>
      <c r="CV110" s="25"/>
      <c r="CW110" s="25"/>
      <c r="CX110" s="25"/>
      <c r="CY110" s="25"/>
      <c r="CZ110" s="25"/>
      <c r="DA110" s="25"/>
      <c r="DB110" s="25"/>
      <c r="DC110" s="25"/>
      <c r="DD110" s="25"/>
      <c r="DE110" s="25"/>
      <c r="DF110" s="25"/>
      <c r="DG110" s="25"/>
      <c r="DH110" s="25"/>
      <c r="DI110" s="25"/>
      <c r="DJ110" s="25"/>
      <c r="DK110" s="25"/>
      <c r="DL110" s="25"/>
      <c r="DM110" s="25"/>
      <c r="DN110" s="25"/>
      <c r="DO110" s="25"/>
      <c r="DP110" s="25"/>
      <c r="DQ110" s="25"/>
      <c r="DR110" s="25"/>
      <c r="DS110" s="25"/>
      <c r="DT110" s="25"/>
      <c r="DU110" s="25"/>
      <c r="DV110" s="25"/>
      <c r="DW110" s="25"/>
      <c r="DX110" s="25"/>
      <c r="DY110" s="25"/>
      <c r="DZ110" s="25"/>
      <c r="EA110" s="25"/>
      <c r="EB110" s="25"/>
      <c r="EC110" s="25"/>
      <c r="ED110" s="25"/>
      <c r="EE110" s="25"/>
      <c r="EF110" s="25"/>
      <c r="EG110" s="25"/>
      <c r="EH110" s="25"/>
      <c r="EI110" s="25"/>
      <c r="EJ110" s="25"/>
      <c r="EK110" s="25"/>
      <c r="EL110" s="25"/>
      <c r="EM110" s="25"/>
      <c r="EN110" s="25"/>
      <c r="EO110" s="25"/>
      <c r="EP110" s="25"/>
      <c r="EQ110" s="25"/>
      <c r="ER110" s="25"/>
      <c r="ES110" s="25"/>
      <c r="ET110" s="25"/>
      <c r="EU110" s="25"/>
      <c r="EV110" s="25"/>
      <c r="EW110" s="25"/>
      <c r="EX110" s="25"/>
      <c r="EY110" s="25"/>
      <c r="EZ110" s="25"/>
      <c r="FA110" s="25"/>
      <c r="FB110" s="25"/>
      <c r="FC110" s="25"/>
      <c r="FD110" s="25"/>
      <c r="FE110" s="25"/>
      <c r="FF110" s="25"/>
      <c r="FG110" s="25"/>
      <c r="FH110" s="25"/>
      <c r="FI110" s="25"/>
      <c r="FJ110" s="25"/>
      <c r="FK110" s="25"/>
      <c r="FL110" s="25"/>
      <c r="FM110" s="25"/>
      <c r="FN110" s="25"/>
      <c r="FO110" s="25"/>
      <c r="FP110" s="25"/>
      <c r="FQ110" s="25"/>
      <c r="FR110" s="25"/>
      <c r="FS110" s="25"/>
      <c r="FT110" s="25"/>
      <c r="FU110" s="25"/>
      <c r="FV110" s="25"/>
      <c r="FW110" s="25"/>
      <c r="FX110" s="25"/>
      <c r="FY110" s="25"/>
      <c r="FZ110" s="25"/>
      <c r="GA110" s="25"/>
      <c r="GB110" s="25"/>
      <c r="GC110" s="25"/>
      <c r="GD110" s="25"/>
      <c r="GE110" s="25"/>
      <c r="GF110" s="25"/>
      <c r="GG110" s="25"/>
      <c r="GH110" s="25"/>
      <c r="GI110" s="25"/>
      <c r="GJ110" s="25"/>
      <c r="GK110" s="25"/>
      <c r="GL110" s="25"/>
      <c r="GM110" s="25"/>
      <c r="GN110" s="25"/>
      <c r="GO110" s="25"/>
      <c r="GP110" s="25"/>
      <c r="GQ110" s="25"/>
      <c r="GR110" s="25"/>
      <c r="GS110" s="25"/>
      <c r="GT110" s="25"/>
      <c r="GU110" s="25"/>
      <c r="GV110" s="25"/>
      <c r="GW110" s="25"/>
      <c r="GX110" s="25"/>
      <c r="GY110" s="25"/>
      <c r="GZ110" s="25"/>
      <c r="HA110" s="25"/>
      <c r="HB110" s="25"/>
      <c r="HC110" s="25"/>
      <c r="HD110" s="25"/>
      <c r="HE110" s="25"/>
      <c r="HF110" s="25"/>
      <c r="HG110" s="25"/>
      <c r="HH110" s="25"/>
      <c r="HI110" s="25"/>
      <c r="HJ110" s="25"/>
      <c r="HK110" s="25"/>
      <c r="HL110" s="25"/>
      <c r="HM110" s="25"/>
      <c r="HN110" s="25"/>
      <c r="HO110" s="25"/>
      <c r="HP110" s="25"/>
      <c r="HQ110" s="25"/>
      <c r="HR110" s="25"/>
      <c r="HS110" s="25"/>
      <c r="HT110" s="25"/>
      <c r="HU110" s="25"/>
      <c r="HV110" s="25"/>
      <c r="HW110" s="25"/>
      <c r="HX110" s="25"/>
      <c r="HY110" s="25"/>
      <c r="HZ110" s="25"/>
      <c r="IA110" s="25"/>
      <c r="IB110" s="25"/>
      <c r="IC110" s="25"/>
      <c r="ID110" s="25"/>
      <c r="IE110" s="25"/>
      <c r="IF110" s="25"/>
      <c r="IG110" s="25"/>
      <c r="IH110" s="25"/>
      <c r="II110" s="25"/>
      <c r="IJ110" s="25"/>
      <c r="IK110" s="25"/>
      <c r="IL110" s="25"/>
      <c r="IM110" s="25"/>
      <c r="IN110" s="25"/>
      <c r="IO110" s="25"/>
      <c r="IP110" s="25"/>
      <c r="IQ110" s="25"/>
      <c r="IR110" s="25"/>
      <c r="IS110" s="25"/>
      <c r="IT110" s="25"/>
      <c r="IU110" s="25"/>
      <c r="IV110" s="25"/>
      <c r="IW110" s="25"/>
    </row>
    <row r="111" s="28" customFormat="true" ht="48.5" hidden="false" customHeight="true" outlineLevel="0" collapsed="false">
      <c r="A111" s="33" t="n">
        <f aca="false">A110</f>
        <v>45579</v>
      </c>
      <c r="B111" s="34" t="s">
        <v>109</v>
      </c>
      <c r="C111" s="38" t="s">
        <v>13</v>
      </c>
      <c r="D111" s="38" t="s">
        <v>106</v>
      </c>
      <c r="E111" s="39" t="n">
        <v>36</v>
      </c>
      <c r="F111" s="19" t="s">
        <v>107</v>
      </c>
      <c r="G111" s="37" t="n">
        <v>0.4</v>
      </c>
      <c r="H111" s="37" t="n">
        <f aca="false">G111-I111</f>
        <v>0.04</v>
      </c>
      <c r="I111" s="37" t="n">
        <f aca="false">E111*0.01</f>
        <v>0.36</v>
      </c>
      <c r="J111" s="34" t="s">
        <v>108</v>
      </c>
      <c r="K111" s="34" t="s">
        <v>103</v>
      </c>
      <c r="L111" s="97" t="s">
        <v>114</v>
      </c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  <c r="BY111" s="25"/>
      <c r="BZ111" s="25"/>
      <c r="CA111" s="25"/>
      <c r="CB111" s="25"/>
      <c r="CC111" s="25"/>
      <c r="CD111" s="25"/>
      <c r="CE111" s="25"/>
      <c r="CF111" s="25"/>
      <c r="CG111" s="25"/>
      <c r="CH111" s="25"/>
      <c r="CI111" s="25"/>
      <c r="CJ111" s="25"/>
      <c r="CK111" s="25"/>
      <c r="CL111" s="25"/>
      <c r="CM111" s="25"/>
      <c r="CN111" s="25"/>
      <c r="CO111" s="25"/>
      <c r="CP111" s="25"/>
      <c r="CQ111" s="25"/>
      <c r="CR111" s="25"/>
      <c r="CS111" s="25"/>
      <c r="CT111" s="25"/>
      <c r="CU111" s="25"/>
      <c r="CV111" s="25"/>
      <c r="CW111" s="25"/>
      <c r="CX111" s="25"/>
      <c r="CY111" s="25"/>
      <c r="CZ111" s="25"/>
      <c r="DA111" s="25"/>
      <c r="DB111" s="25"/>
      <c r="DC111" s="25"/>
      <c r="DD111" s="25"/>
      <c r="DE111" s="25"/>
      <c r="DF111" s="25"/>
      <c r="DG111" s="25"/>
      <c r="DH111" s="25"/>
      <c r="DI111" s="25"/>
      <c r="DJ111" s="25"/>
      <c r="DK111" s="25"/>
      <c r="DL111" s="25"/>
      <c r="DM111" s="25"/>
      <c r="DN111" s="25"/>
      <c r="DO111" s="25"/>
      <c r="DP111" s="25"/>
      <c r="DQ111" s="25"/>
      <c r="DR111" s="25"/>
      <c r="DS111" s="25"/>
      <c r="DT111" s="25"/>
      <c r="DU111" s="25"/>
      <c r="DV111" s="25"/>
      <c r="DW111" s="25"/>
      <c r="DX111" s="25"/>
      <c r="DY111" s="25"/>
      <c r="DZ111" s="25"/>
      <c r="EA111" s="25"/>
      <c r="EB111" s="25"/>
      <c r="EC111" s="25"/>
      <c r="ED111" s="25"/>
      <c r="EE111" s="25"/>
      <c r="EF111" s="25"/>
      <c r="EG111" s="25"/>
      <c r="EH111" s="25"/>
      <c r="EI111" s="25"/>
      <c r="EJ111" s="25"/>
      <c r="EK111" s="25"/>
      <c r="EL111" s="25"/>
      <c r="EM111" s="25"/>
      <c r="EN111" s="25"/>
      <c r="EO111" s="25"/>
      <c r="EP111" s="25"/>
      <c r="EQ111" s="25"/>
      <c r="ER111" s="25"/>
      <c r="ES111" s="25"/>
      <c r="ET111" s="25"/>
      <c r="EU111" s="25"/>
      <c r="EV111" s="25"/>
      <c r="EW111" s="25"/>
      <c r="EX111" s="25"/>
      <c r="EY111" s="25"/>
      <c r="EZ111" s="25"/>
      <c r="FA111" s="25"/>
      <c r="FB111" s="25"/>
      <c r="FC111" s="25"/>
      <c r="FD111" s="25"/>
      <c r="FE111" s="25"/>
      <c r="FF111" s="25"/>
      <c r="FG111" s="25"/>
      <c r="FH111" s="25"/>
      <c r="FI111" s="25"/>
      <c r="FJ111" s="25"/>
      <c r="FK111" s="25"/>
      <c r="FL111" s="25"/>
      <c r="FM111" s="25"/>
      <c r="FN111" s="25"/>
      <c r="FO111" s="25"/>
      <c r="FP111" s="25"/>
      <c r="FQ111" s="25"/>
      <c r="FR111" s="25"/>
      <c r="FS111" s="25"/>
      <c r="FT111" s="25"/>
      <c r="FU111" s="25"/>
      <c r="FV111" s="25"/>
      <c r="FW111" s="25"/>
      <c r="FX111" s="25"/>
      <c r="FY111" s="25"/>
      <c r="FZ111" s="25"/>
      <c r="GA111" s="25"/>
      <c r="GB111" s="25"/>
      <c r="GC111" s="25"/>
      <c r="GD111" s="25"/>
      <c r="GE111" s="25"/>
      <c r="GF111" s="25"/>
      <c r="GG111" s="25"/>
      <c r="GH111" s="25"/>
      <c r="GI111" s="25"/>
      <c r="GJ111" s="25"/>
      <c r="GK111" s="25"/>
      <c r="GL111" s="25"/>
      <c r="GM111" s="25"/>
      <c r="GN111" s="25"/>
      <c r="GO111" s="25"/>
      <c r="GP111" s="25"/>
      <c r="GQ111" s="25"/>
      <c r="GR111" s="25"/>
      <c r="GS111" s="25"/>
      <c r="GT111" s="25"/>
      <c r="GU111" s="25"/>
      <c r="GV111" s="25"/>
      <c r="GW111" s="25"/>
      <c r="GX111" s="25"/>
      <c r="GY111" s="25"/>
      <c r="GZ111" s="25"/>
      <c r="HA111" s="25"/>
      <c r="HB111" s="25"/>
      <c r="HC111" s="25"/>
      <c r="HD111" s="25"/>
      <c r="HE111" s="25"/>
      <c r="HF111" s="25"/>
      <c r="HG111" s="25"/>
      <c r="HH111" s="25"/>
      <c r="HI111" s="25"/>
      <c r="HJ111" s="25"/>
      <c r="HK111" s="25"/>
      <c r="HL111" s="25"/>
      <c r="HM111" s="25"/>
      <c r="HN111" s="25"/>
      <c r="HO111" s="25"/>
      <c r="HP111" s="25"/>
      <c r="HQ111" s="25"/>
      <c r="HR111" s="25"/>
      <c r="HS111" s="25"/>
      <c r="HT111" s="25"/>
      <c r="HU111" s="25"/>
      <c r="HV111" s="25"/>
      <c r="HW111" s="25"/>
      <c r="HX111" s="25"/>
      <c r="HY111" s="25"/>
      <c r="HZ111" s="25"/>
      <c r="IA111" s="25"/>
      <c r="IB111" s="25"/>
      <c r="IC111" s="25"/>
      <c r="ID111" s="25"/>
      <c r="IE111" s="25"/>
      <c r="IF111" s="25"/>
      <c r="IG111" s="25"/>
      <c r="IH111" s="25"/>
      <c r="II111" s="25"/>
      <c r="IJ111" s="25"/>
      <c r="IK111" s="25"/>
      <c r="IL111" s="25"/>
      <c r="IM111" s="25"/>
      <c r="IN111" s="25"/>
      <c r="IO111" s="25"/>
      <c r="IP111" s="25"/>
      <c r="IQ111" s="25"/>
      <c r="IR111" s="25"/>
      <c r="IS111" s="25"/>
      <c r="IT111" s="25"/>
      <c r="IU111" s="25"/>
      <c r="IV111" s="25"/>
      <c r="IW111" s="25"/>
    </row>
    <row r="112" s="28" customFormat="true" ht="33.55" hidden="false" customHeight="true" outlineLevel="0" collapsed="false">
      <c r="A112" s="33" t="n">
        <f aca="false">A111</f>
        <v>45579</v>
      </c>
      <c r="B112" s="34" t="s">
        <v>110</v>
      </c>
      <c r="C112" s="34" t="s">
        <v>30</v>
      </c>
      <c r="D112" s="38" t="s">
        <v>106</v>
      </c>
      <c r="E112" s="39" t="n">
        <v>137</v>
      </c>
      <c r="F112" s="19" t="s">
        <v>115</v>
      </c>
      <c r="G112" s="37" t="n">
        <v>0.405</v>
      </c>
      <c r="H112" s="37" t="n">
        <f aca="false">G112-I112</f>
        <v>0.131</v>
      </c>
      <c r="I112" s="37" t="n">
        <f aca="false">E112*0.002</f>
        <v>0.274</v>
      </c>
      <c r="J112" s="34" t="s">
        <v>108</v>
      </c>
      <c r="K112" s="34" t="s">
        <v>103</v>
      </c>
      <c r="L112" s="97" t="s">
        <v>114</v>
      </c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  <c r="BX112" s="25"/>
      <c r="BY112" s="25"/>
      <c r="BZ112" s="25"/>
      <c r="CA112" s="25"/>
      <c r="CB112" s="25"/>
      <c r="CC112" s="25"/>
      <c r="CD112" s="25"/>
      <c r="CE112" s="25"/>
      <c r="CF112" s="25"/>
      <c r="CG112" s="25"/>
      <c r="CH112" s="25"/>
      <c r="CI112" s="25"/>
      <c r="CJ112" s="25"/>
      <c r="CK112" s="25"/>
      <c r="CL112" s="25"/>
      <c r="CM112" s="25"/>
      <c r="CN112" s="25"/>
      <c r="CO112" s="25"/>
      <c r="CP112" s="25"/>
      <c r="CQ112" s="25"/>
      <c r="CR112" s="25"/>
      <c r="CS112" s="25"/>
      <c r="CT112" s="25"/>
      <c r="CU112" s="25"/>
      <c r="CV112" s="25"/>
      <c r="CW112" s="25"/>
      <c r="CX112" s="25"/>
      <c r="CY112" s="25"/>
      <c r="CZ112" s="25"/>
      <c r="DA112" s="25"/>
      <c r="DB112" s="25"/>
      <c r="DC112" s="25"/>
      <c r="DD112" s="25"/>
      <c r="DE112" s="25"/>
      <c r="DF112" s="25"/>
      <c r="DG112" s="25"/>
      <c r="DH112" s="25"/>
      <c r="DI112" s="25"/>
      <c r="DJ112" s="25"/>
      <c r="DK112" s="25"/>
      <c r="DL112" s="25"/>
      <c r="DM112" s="25"/>
      <c r="DN112" s="25"/>
      <c r="DO112" s="25"/>
      <c r="DP112" s="25"/>
      <c r="DQ112" s="25"/>
      <c r="DR112" s="25"/>
      <c r="DS112" s="25"/>
      <c r="DT112" s="25"/>
      <c r="DU112" s="25"/>
      <c r="DV112" s="25"/>
      <c r="DW112" s="25"/>
      <c r="DX112" s="25"/>
      <c r="DY112" s="25"/>
      <c r="DZ112" s="25"/>
      <c r="EA112" s="25"/>
      <c r="EB112" s="25"/>
      <c r="EC112" s="25"/>
      <c r="ED112" s="25"/>
      <c r="EE112" s="25"/>
      <c r="EF112" s="25"/>
      <c r="EG112" s="25"/>
      <c r="EH112" s="25"/>
      <c r="EI112" s="25"/>
      <c r="EJ112" s="25"/>
      <c r="EK112" s="25"/>
      <c r="EL112" s="25"/>
      <c r="EM112" s="25"/>
      <c r="EN112" s="25"/>
      <c r="EO112" s="25"/>
      <c r="EP112" s="25"/>
      <c r="EQ112" s="25"/>
      <c r="ER112" s="25"/>
      <c r="ES112" s="25"/>
      <c r="ET112" s="25"/>
      <c r="EU112" s="25"/>
      <c r="EV112" s="25"/>
      <c r="EW112" s="25"/>
      <c r="EX112" s="25"/>
      <c r="EY112" s="25"/>
      <c r="EZ112" s="25"/>
      <c r="FA112" s="25"/>
      <c r="FB112" s="25"/>
      <c r="FC112" s="25"/>
      <c r="FD112" s="25"/>
      <c r="FE112" s="25"/>
      <c r="FF112" s="25"/>
      <c r="FG112" s="25"/>
      <c r="FH112" s="25"/>
      <c r="FI112" s="25"/>
      <c r="FJ112" s="25"/>
      <c r="FK112" s="25"/>
      <c r="FL112" s="25"/>
      <c r="FM112" s="25"/>
      <c r="FN112" s="25"/>
      <c r="FO112" s="25"/>
      <c r="FP112" s="25"/>
      <c r="FQ112" s="25"/>
      <c r="FR112" s="25"/>
      <c r="FS112" s="25"/>
      <c r="FT112" s="25"/>
      <c r="FU112" s="25"/>
      <c r="FV112" s="25"/>
      <c r="FW112" s="25"/>
      <c r="FX112" s="25"/>
      <c r="FY112" s="25"/>
      <c r="FZ112" s="25"/>
      <c r="GA112" s="25"/>
      <c r="GB112" s="25"/>
      <c r="GC112" s="25"/>
      <c r="GD112" s="25"/>
      <c r="GE112" s="25"/>
      <c r="GF112" s="25"/>
      <c r="GG112" s="25"/>
      <c r="GH112" s="25"/>
      <c r="GI112" s="25"/>
      <c r="GJ112" s="25"/>
      <c r="GK112" s="25"/>
      <c r="GL112" s="25"/>
      <c r="GM112" s="25"/>
      <c r="GN112" s="25"/>
      <c r="GO112" s="25"/>
      <c r="GP112" s="25"/>
      <c r="GQ112" s="25"/>
      <c r="GR112" s="25"/>
      <c r="GS112" s="25"/>
      <c r="GT112" s="25"/>
      <c r="GU112" s="25"/>
      <c r="GV112" s="25"/>
      <c r="GW112" s="25"/>
      <c r="GX112" s="25"/>
      <c r="GY112" s="25"/>
      <c r="GZ112" s="25"/>
      <c r="HA112" s="25"/>
      <c r="HB112" s="25"/>
      <c r="HC112" s="25"/>
      <c r="HD112" s="25"/>
      <c r="HE112" s="25"/>
      <c r="HF112" s="25"/>
      <c r="HG112" s="25"/>
      <c r="HH112" s="25"/>
      <c r="HI112" s="25"/>
      <c r="HJ112" s="25"/>
      <c r="HK112" s="25"/>
      <c r="HL112" s="25"/>
      <c r="HM112" s="25"/>
      <c r="HN112" s="25"/>
      <c r="HO112" s="25"/>
      <c r="HP112" s="25"/>
      <c r="HQ112" s="25"/>
      <c r="HR112" s="25"/>
      <c r="HS112" s="25"/>
      <c r="HT112" s="25"/>
      <c r="HU112" s="25"/>
      <c r="HV112" s="25"/>
      <c r="HW112" s="25"/>
      <c r="HX112" s="25"/>
      <c r="HY112" s="25"/>
      <c r="HZ112" s="25"/>
      <c r="IA112" s="25"/>
      <c r="IB112" s="25"/>
      <c r="IC112" s="25"/>
      <c r="ID112" s="25"/>
      <c r="IE112" s="25"/>
      <c r="IF112" s="25"/>
      <c r="IG112" s="25"/>
      <c r="IH112" s="25"/>
      <c r="II112" s="25"/>
      <c r="IJ112" s="25"/>
      <c r="IK112" s="25"/>
      <c r="IL112" s="25"/>
      <c r="IM112" s="25"/>
      <c r="IN112" s="25"/>
      <c r="IO112" s="25"/>
      <c r="IP112" s="25"/>
      <c r="IQ112" s="25"/>
      <c r="IR112" s="25"/>
      <c r="IS112" s="25"/>
      <c r="IT112" s="25"/>
      <c r="IU112" s="25"/>
      <c r="IV112" s="25"/>
      <c r="IW112" s="25"/>
    </row>
    <row r="113" s="28" customFormat="true" ht="29.1" hidden="false" customHeight="true" outlineLevel="0" collapsed="false">
      <c r="A113" s="33" t="n">
        <f aca="false">A112</f>
        <v>45579</v>
      </c>
      <c r="B113" s="34" t="s">
        <v>100</v>
      </c>
      <c r="C113" s="34" t="s">
        <v>30</v>
      </c>
      <c r="D113" s="36" t="s">
        <v>35</v>
      </c>
      <c r="E113" s="36" t="n">
        <v>31</v>
      </c>
      <c r="F113" s="19" t="s">
        <v>116</v>
      </c>
      <c r="G113" s="37" t="n">
        <v>0.135</v>
      </c>
      <c r="H113" s="37" t="n">
        <f aca="false">G113-I113</f>
        <v>0.073</v>
      </c>
      <c r="I113" s="37" t="n">
        <f aca="false">E113*0.002</f>
        <v>0.062</v>
      </c>
      <c r="J113" s="34" t="s">
        <v>102</v>
      </c>
      <c r="K113" s="34" t="s">
        <v>103</v>
      </c>
      <c r="L113" s="97" t="s">
        <v>114</v>
      </c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  <c r="BW113" s="25"/>
      <c r="BX113" s="25"/>
      <c r="BY113" s="25"/>
      <c r="BZ113" s="25"/>
      <c r="CA113" s="25"/>
      <c r="CB113" s="25"/>
      <c r="CC113" s="25"/>
      <c r="CD113" s="25"/>
      <c r="CE113" s="25"/>
      <c r="CF113" s="25"/>
      <c r="CG113" s="25"/>
      <c r="CH113" s="25"/>
      <c r="CI113" s="25"/>
      <c r="CJ113" s="25"/>
      <c r="CK113" s="25"/>
      <c r="CL113" s="25"/>
      <c r="CM113" s="25"/>
      <c r="CN113" s="25"/>
      <c r="CO113" s="25"/>
      <c r="CP113" s="25"/>
      <c r="CQ113" s="25"/>
      <c r="CR113" s="25"/>
      <c r="CS113" s="25"/>
      <c r="CT113" s="25"/>
      <c r="CU113" s="25"/>
      <c r="CV113" s="25"/>
      <c r="CW113" s="25"/>
      <c r="CX113" s="25"/>
      <c r="CY113" s="25"/>
      <c r="CZ113" s="25"/>
      <c r="DA113" s="25"/>
      <c r="DB113" s="25"/>
      <c r="DC113" s="25"/>
      <c r="DD113" s="25"/>
      <c r="DE113" s="25"/>
      <c r="DF113" s="25"/>
      <c r="DG113" s="25"/>
      <c r="DH113" s="25"/>
      <c r="DI113" s="25"/>
      <c r="DJ113" s="25"/>
      <c r="DK113" s="25"/>
      <c r="DL113" s="25"/>
      <c r="DM113" s="25"/>
      <c r="DN113" s="25"/>
      <c r="DO113" s="25"/>
      <c r="DP113" s="25"/>
      <c r="DQ113" s="25"/>
      <c r="DR113" s="25"/>
      <c r="DS113" s="25"/>
      <c r="DT113" s="25"/>
      <c r="DU113" s="25"/>
      <c r="DV113" s="25"/>
      <c r="DW113" s="25"/>
      <c r="DX113" s="25"/>
      <c r="DY113" s="25"/>
      <c r="DZ113" s="25"/>
      <c r="EA113" s="25"/>
      <c r="EB113" s="25"/>
      <c r="EC113" s="25"/>
      <c r="ED113" s="25"/>
      <c r="EE113" s="25"/>
      <c r="EF113" s="25"/>
      <c r="EG113" s="25"/>
      <c r="EH113" s="25"/>
      <c r="EI113" s="25"/>
      <c r="EJ113" s="25"/>
      <c r="EK113" s="25"/>
      <c r="EL113" s="25"/>
      <c r="EM113" s="25"/>
      <c r="EN113" s="25"/>
      <c r="EO113" s="25"/>
      <c r="EP113" s="25"/>
      <c r="EQ113" s="25"/>
      <c r="ER113" s="25"/>
      <c r="ES113" s="25"/>
      <c r="ET113" s="25"/>
      <c r="EU113" s="25"/>
      <c r="EV113" s="25"/>
      <c r="EW113" s="25"/>
      <c r="EX113" s="25"/>
      <c r="EY113" s="25"/>
      <c r="EZ113" s="25"/>
      <c r="FA113" s="25"/>
      <c r="FB113" s="25"/>
      <c r="FC113" s="25"/>
      <c r="FD113" s="25"/>
      <c r="FE113" s="25"/>
      <c r="FF113" s="25"/>
      <c r="FG113" s="25"/>
      <c r="FH113" s="25"/>
      <c r="FI113" s="25"/>
      <c r="FJ113" s="25"/>
      <c r="FK113" s="25"/>
      <c r="FL113" s="25"/>
      <c r="FM113" s="25"/>
      <c r="FN113" s="25"/>
      <c r="FO113" s="25"/>
      <c r="FP113" s="25"/>
      <c r="FQ113" s="25"/>
      <c r="FR113" s="25"/>
      <c r="FS113" s="25"/>
      <c r="FT113" s="25"/>
      <c r="FU113" s="25"/>
      <c r="FV113" s="25"/>
      <c r="FW113" s="25"/>
      <c r="FX113" s="25"/>
      <c r="FY113" s="25"/>
      <c r="FZ113" s="25"/>
      <c r="GA113" s="25"/>
      <c r="GB113" s="25"/>
      <c r="GC113" s="25"/>
      <c r="GD113" s="25"/>
      <c r="GE113" s="25"/>
      <c r="GF113" s="25"/>
      <c r="GG113" s="25"/>
      <c r="GH113" s="25"/>
      <c r="GI113" s="25"/>
      <c r="GJ113" s="25"/>
      <c r="GK113" s="25"/>
      <c r="GL113" s="25"/>
      <c r="GM113" s="25"/>
      <c r="GN113" s="25"/>
      <c r="GO113" s="25"/>
      <c r="GP113" s="25"/>
      <c r="GQ113" s="25"/>
      <c r="GR113" s="25"/>
      <c r="GS113" s="25"/>
      <c r="GT113" s="25"/>
      <c r="GU113" s="25"/>
      <c r="GV113" s="25"/>
      <c r="GW113" s="25"/>
      <c r="GX113" s="25"/>
      <c r="GY113" s="25"/>
      <c r="GZ113" s="25"/>
      <c r="HA113" s="25"/>
      <c r="HB113" s="25"/>
      <c r="HC113" s="25"/>
      <c r="HD113" s="25"/>
      <c r="HE113" s="25"/>
      <c r="HF113" s="25"/>
      <c r="HG113" s="25"/>
      <c r="HH113" s="25"/>
      <c r="HI113" s="25"/>
      <c r="HJ113" s="25"/>
      <c r="HK113" s="25"/>
      <c r="HL113" s="25"/>
      <c r="HM113" s="25"/>
      <c r="HN113" s="25"/>
      <c r="HO113" s="25"/>
      <c r="HP113" s="25"/>
      <c r="HQ113" s="25"/>
      <c r="HR113" s="25"/>
      <c r="HS113" s="25"/>
      <c r="HT113" s="25"/>
      <c r="HU113" s="25"/>
      <c r="HV113" s="25"/>
      <c r="HW113" s="25"/>
      <c r="HX113" s="25"/>
      <c r="HY113" s="25"/>
      <c r="HZ113" s="25"/>
      <c r="IA113" s="25"/>
      <c r="IB113" s="25"/>
      <c r="IC113" s="25"/>
      <c r="ID113" s="25"/>
      <c r="IE113" s="25"/>
      <c r="IF113" s="25"/>
      <c r="IG113" s="25"/>
      <c r="IH113" s="25"/>
      <c r="II113" s="25"/>
      <c r="IJ113" s="25"/>
      <c r="IK113" s="25"/>
      <c r="IL113" s="25"/>
      <c r="IM113" s="25"/>
      <c r="IN113" s="25"/>
      <c r="IO113" s="25"/>
      <c r="IP113" s="25"/>
      <c r="IQ113" s="25"/>
      <c r="IR113" s="25"/>
      <c r="IS113" s="25"/>
      <c r="IT113" s="25"/>
      <c r="IU113" s="25"/>
      <c r="IV113" s="25"/>
      <c r="IW113" s="25"/>
    </row>
    <row r="114" s="28" customFormat="true" ht="26.1" hidden="false" customHeight="true" outlineLevel="0" collapsed="false">
      <c r="A114" s="33" t="n">
        <f aca="false">A113</f>
        <v>45579</v>
      </c>
      <c r="B114" s="34" t="s">
        <v>100</v>
      </c>
      <c r="C114" s="98" t="s">
        <v>30</v>
      </c>
      <c r="D114" s="40" t="s">
        <v>113</v>
      </c>
      <c r="E114" s="40" t="n">
        <v>13</v>
      </c>
      <c r="F114" s="41" t="s">
        <v>116</v>
      </c>
      <c r="G114" s="37" t="n">
        <v>0.135</v>
      </c>
      <c r="H114" s="37" t="n">
        <f aca="false">G114-I114</f>
        <v>0.109</v>
      </c>
      <c r="I114" s="37" t="n">
        <f aca="false">E114*0.002</f>
        <v>0.026</v>
      </c>
      <c r="J114" s="34" t="s">
        <v>102</v>
      </c>
      <c r="K114" s="34" t="s">
        <v>103</v>
      </c>
      <c r="L114" s="97" t="s">
        <v>114</v>
      </c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  <c r="BY114" s="25"/>
      <c r="BZ114" s="25"/>
      <c r="CA114" s="25"/>
      <c r="CB114" s="25"/>
      <c r="CC114" s="25"/>
      <c r="CD114" s="25"/>
      <c r="CE114" s="25"/>
      <c r="CF114" s="25"/>
      <c r="CG114" s="25"/>
      <c r="CH114" s="25"/>
      <c r="CI114" s="25"/>
      <c r="CJ114" s="25"/>
      <c r="CK114" s="25"/>
      <c r="CL114" s="25"/>
      <c r="CM114" s="25"/>
      <c r="CN114" s="25"/>
      <c r="CO114" s="25"/>
      <c r="CP114" s="25"/>
      <c r="CQ114" s="25"/>
      <c r="CR114" s="25"/>
      <c r="CS114" s="25"/>
      <c r="CT114" s="25"/>
      <c r="CU114" s="25"/>
      <c r="CV114" s="25"/>
      <c r="CW114" s="25"/>
      <c r="CX114" s="25"/>
      <c r="CY114" s="25"/>
      <c r="CZ114" s="25"/>
      <c r="DA114" s="25"/>
      <c r="DB114" s="25"/>
      <c r="DC114" s="25"/>
      <c r="DD114" s="25"/>
      <c r="DE114" s="25"/>
      <c r="DF114" s="25"/>
      <c r="DG114" s="25"/>
      <c r="DH114" s="25"/>
      <c r="DI114" s="25"/>
      <c r="DJ114" s="25"/>
      <c r="DK114" s="25"/>
      <c r="DL114" s="25"/>
      <c r="DM114" s="25"/>
      <c r="DN114" s="25"/>
      <c r="DO114" s="25"/>
      <c r="DP114" s="25"/>
      <c r="DQ114" s="25"/>
      <c r="DR114" s="25"/>
      <c r="DS114" s="25"/>
      <c r="DT114" s="25"/>
      <c r="DU114" s="25"/>
      <c r="DV114" s="25"/>
      <c r="DW114" s="25"/>
      <c r="DX114" s="25"/>
      <c r="DY114" s="25"/>
      <c r="DZ114" s="25"/>
      <c r="EA114" s="25"/>
      <c r="EB114" s="25"/>
      <c r="EC114" s="25"/>
      <c r="ED114" s="25"/>
      <c r="EE114" s="25"/>
      <c r="EF114" s="25"/>
      <c r="EG114" s="25"/>
      <c r="EH114" s="25"/>
      <c r="EI114" s="25"/>
      <c r="EJ114" s="25"/>
      <c r="EK114" s="25"/>
      <c r="EL114" s="25"/>
      <c r="EM114" s="25"/>
      <c r="EN114" s="25"/>
      <c r="EO114" s="25"/>
      <c r="EP114" s="25"/>
      <c r="EQ114" s="25"/>
      <c r="ER114" s="25"/>
      <c r="ES114" s="25"/>
      <c r="ET114" s="25"/>
      <c r="EU114" s="25"/>
      <c r="EV114" s="25"/>
      <c r="EW114" s="25"/>
      <c r="EX114" s="25"/>
      <c r="EY114" s="25"/>
      <c r="EZ114" s="25"/>
      <c r="FA114" s="25"/>
      <c r="FB114" s="25"/>
      <c r="FC114" s="25"/>
      <c r="FD114" s="25"/>
      <c r="FE114" s="25"/>
      <c r="FF114" s="25"/>
      <c r="FG114" s="25"/>
      <c r="FH114" s="25"/>
      <c r="FI114" s="25"/>
      <c r="FJ114" s="25"/>
      <c r="FK114" s="25"/>
      <c r="FL114" s="25"/>
      <c r="FM114" s="25"/>
      <c r="FN114" s="25"/>
      <c r="FO114" s="25"/>
      <c r="FP114" s="25"/>
      <c r="FQ114" s="25"/>
      <c r="FR114" s="25"/>
      <c r="FS114" s="25"/>
      <c r="FT114" s="25"/>
      <c r="FU114" s="25"/>
      <c r="FV114" s="25"/>
      <c r="FW114" s="25"/>
      <c r="FX114" s="25"/>
      <c r="FY114" s="25"/>
      <c r="FZ114" s="25"/>
      <c r="GA114" s="25"/>
      <c r="GB114" s="25"/>
      <c r="GC114" s="25"/>
      <c r="GD114" s="25"/>
      <c r="GE114" s="25"/>
      <c r="GF114" s="25"/>
      <c r="GG114" s="25"/>
      <c r="GH114" s="25"/>
      <c r="GI114" s="25"/>
      <c r="GJ114" s="25"/>
      <c r="GK114" s="25"/>
      <c r="GL114" s="25"/>
      <c r="GM114" s="25"/>
      <c r="GN114" s="25"/>
      <c r="GO114" s="25"/>
      <c r="GP114" s="25"/>
      <c r="GQ114" s="25"/>
      <c r="GR114" s="25"/>
      <c r="GS114" s="25"/>
      <c r="GT114" s="25"/>
      <c r="GU114" s="25"/>
      <c r="GV114" s="25"/>
      <c r="GW114" s="25"/>
      <c r="GX114" s="25"/>
      <c r="GY114" s="25"/>
      <c r="GZ114" s="25"/>
      <c r="HA114" s="25"/>
      <c r="HB114" s="25"/>
      <c r="HC114" s="25"/>
      <c r="HD114" s="25"/>
      <c r="HE114" s="25"/>
      <c r="HF114" s="25"/>
      <c r="HG114" s="25"/>
      <c r="HH114" s="25"/>
      <c r="HI114" s="25"/>
      <c r="HJ114" s="25"/>
      <c r="HK114" s="25"/>
      <c r="HL114" s="25"/>
      <c r="HM114" s="25"/>
      <c r="HN114" s="25"/>
      <c r="HO114" s="25"/>
      <c r="HP114" s="25"/>
      <c r="HQ114" s="25"/>
      <c r="HR114" s="25"/>
      <c r="HS114" s="25"/>
      <c r="HT114" s="25"/>
      <c r="HU114" s="25"/>
      <c r="HV114" s="25"/>
      <c r="HW114" s="25"/>
      <c r="HX114" s="25"/>
      <c r="HY114" s="25"/>
      <c r="HZ114" s="25"/>
      <c r="IA114" s="25"/>
      <c r="IB114" s="25"/>
      <c r="IC114" s="25"/>
      <c r="ID114" s="25"/>
      <c r="IE114" s="25"/>
      <c r="IF114" s="25"/>
      <c r="IG114" s="25"/>
      <c r="IH114" s="25"/>
      <c r="II114" s="25"/>
      <c r="IJ114" s="25"/>
      <c r="IK114" s="25"/>
      <c r="IL114" s="25"/>
      <c r="IM114" s="25"/>
      <c r="IN114" s="25"/>
      <c r="IO114" s="25"/>
      <c r="IP114" s="25"/>
      <c r="IQ114" s="25"/>
      <c r="IR114" s="25"/>
      <c r="IS114" s="25"/>
      <c r="IT114" s="25"/>
      <c r="IU114" s="25"/>
      <c r="IV114" s="25"/>
      <c r="IW114" s="25"/>
    </row>
    <row r="115" s="28" customFormat="true" ht="35.05" hidden="false" customHeight="false" outlineLevel="0" collapsed="false">
      <c r="A115" s="33" t="n">
        <v>45593</v>
      </c>
      <c r="B115" s="34" t="s">
        <v>100</v>
      </c>
      <c r="C115" s="34" t="s">
        <v>30</v>
      </c>
      <c r="D115" s="35" t="s">
        <v>47</v>
      </c>
      <c r="E115" s="36" t="n">
        <v>60</v>
      </c>
      <c r="F115" s="19" t="s">
        <v>101</v>
      </c>
      <c r="G115" s="37" t="n">
        <f aca="false">E115</f>
        <v>60</v>
      </c>
      <c r="H115" s="37" t="n">
        <f aca="false">G115-I115</f>
        <v>0</v>
      </c>
      <c r="I115" s="37" t="n">
        <f aca="false">G115</f>
        <v>60</v>
      </c>
      <c r="J115" s="34" t="s">
        <v>102</v>
      </c>
      <c r="K115" s="34" t="s">
        <v>103</v>
      </c>
      <c r="L115" s="97" t="s">
        <v>114</v>
      </c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5"/>
      <c r="CH115" s="25"/>
      <c r="CI115" s="25"/>
      <c r="CJ115" s="25"/>
      <c r="CK115" s="25"/>
      <c r="CL115" s="25"/>
      <c r="CM115" s="25"/>
      <c r="CN115" s="25"/>
      <c r="CO115" s="25"/>
      <c r="CP115" s="25"/>
      <c r="CQ115" s="25"/>
      <c r="CR115" s="25"/>
      <c r="CS115" s="25"/>
      <c r="CT115" s="25"/>
      <c r="CU115" s="25"/>
      <c r="CV115" s="25"/>
      <c r="CW115" s="25"/>
      <c r="CX115" s="25"/>
      <c r="CY115" s="25"/>
      <c r="CZ115" s="25"/>
      <c r="DA115" s="25"/>
      <c r="DB115" s="25"/>
      <c r="DC115" s="25"/>
      <c r="DD115" s="25"/>
      <c r="DE115" s="25"/>
      <c r="DF115" s="25"/>
      <c r="DG115" s="25"/>
      <c r="DH115" s="25"/>
      <c r="DI115" s="25"/>
      <c r="DJ115" s="25"/>
      <c r="DK115" s="25"/>
      <c r="DL115" s="25"/>
      <c r="DM115" s="25"/>
      <c r="DN115" s="25"/>
      <c r="DO115" s="25"/>
      <c r="DP115" s="25"/>
      <c r="DQ115" s="25"/>
      <c r="DR115" s="25"/>
      <c r="DS115" s="25"/>
      <c r="DT115" s="25"/>
      <c r="DU115" s="25"/>
      <c r="DV115" s="25"/>
      <c r="DW115" s="25"/>
      <c r="DX115" s="25"/>
      <c r="DY115" s="25"/>
      <c r="DZ115" s="25"/>
      <c r="EA115" s="25"/>
      <c r="EB115" s="25"/>
      <c r="EC115" s="25"/>
      <c r="ED115" s="25"/>
      <c r="EE115" s="25"/>
      <c r="EF115" s="25"/>
      <c r="EG115" s="25"/>
      <c r="EH115" s="25"/>
      <c r="EI115" s="25"/>
      <c r="EJ115" s="25"/>
      <c r="EK115" s="25"/>
      <c r="EL115" s="25"/>
      <c r="EM115" s="25"/>
      <c r="EN115" s="25"/>
      <c r="EO115" s="25"/>
      <c r="EP115" s="25"/>
      <c r="EQ115" s="25"/>
      <c r="ER115" s="25"/>
      <c r="ES115" s="25"/>
      <c r="ET115" s="25"/>
      <c r="EU115" s="25"/>
      <c r="EV115" s="25"/>
      <c r="EW115" s="25"/>
      <c r="EX115" s="25"/>
      <c r="EY115" s="25"/>
      <c r="EZ115" s="25"/>
      <c r="FA115" s="25"/>
      <c r="FB115" s="25"/>
      <c r="FC115" s="25"/>
      <c r="FD115" s="25"/>
      <c r="FE115" s="25"/>
      <c r="FF115" s="25"/>
      <c r="FG115" s="25"/>
      <c r="FH115" s="25"/>
      <c r="FI115" s="25"/>
      <c r="FJ115" s="25"/>
      <c r="FK115" s="25"/>
      <c r="FL115" s="25"/>
      <c r="FM115" s="25"/>
      <c r="FN115" s="25"/>
      <c r="FO115" s="25"/>
      <c r="FP115" s="25"/>
      <c r="FQ115" s="25"/>
      <c r="FR115" s="25"/>
      <c r="FS115" s="25"/>
      <c r="FT115" s="25"/>
      <c r="FU115" s="25"/>
      <c r="FV115" s="25"/>
      <c r="FW115" s="25"/>
      <c r="FX115" s="25"/>
      <c r="FY115" s="25"/>
      <c r="FZ115" s="25"/>
      <c r="GA115" s="25"/>
      <c r="GB115" s="25"/>
      <c r="GC115" s="25"/>
      <c r="GD115" s="25"/>
      <c r="GE115" s="25"/>
      <c r="GF115" s="25"/>
      <c r="GG115" s="25"/>
      <c r="GH115" s="25"/>
      <c r="GI115" s="25"/>
      <c r="GJ115" s="25"/>
      <c r="GK115" s="25"/>
      <c r="GL115" s="25"/>
      <c r="GM115" s="25"/>
      <c r="GN115" s="25"/>
      <c r="GO115" s="25"/>
      <c r="GP115" s="25"/>
      <c r="GQ115" s="25"/>
      <c r="GR115" s="25"/>
      <c r="GS115" s="25"/>
      <c r="GT115" s="25"/>
      <c r="GU115" s="25"/>
      <c r="GV115" s="25"/>
      <c r="GW115" s="25"/>
      <c r="GX115" s="25"/>
      <c r="GY115" s="25"/>
      <c r="GZ115" s="25"/>
      <c r="HA115" s="25"/>
      <c r="HB115" s="25"/>
      <c r="HC115" s="25"/>
      <c r="HD115" s="25"/>
      <c r="HE115" s="25"/>
      <c r="HF115" s="25"/>
      <c r="HG115" s="25"/>
      <c r="HH115" s="25"/>
      <c r="HI115" s="25"/>
      <c r="HJ115" s="25"/>
      <c r="HK115" s="25"/>
      <c r="HL115" s="25"/>
      <c r="HM115" s="25"/>
      <c r="HN115" s="25"/>
      <c r="HO115" s="25"/>
      <c r="HP115" s="25"/>
      <c r="HQ115" s="25"/>
      <c r="HR115" s="25"/>
      <c r="HS115" s="25"/>
      <c r="HT115" s="25"/>
      <c r="HU115" s="25"/>
      <c r="HV115" s="25"/>
      <c r="HW115" s="25"/>
      <c r="HX115" s="25"/>
      <c r="HY115" s="25"/>
      <c r="HZ115" s="25"/>
      <c r="IA115" s="25"/>
      <c r="IB115" s="25"/>
      <c r="IC115" s="25"/>
      <c r="ID115" s="25"/>
      <c r="IE115" s="25"/>
      <c r="IF115" s="25"/>
      <c r="IG115" s="25"/>
      <c r="IH115" s="25"/>
      <c r="II115" s="25"/>
      <c r="IJ115" s="25"/>
      <c r="IK115" s="25"/>
      <c r="IL115" s="25"/>
      <c r="IM115" s="25"/>
      <c r="IN115" s="25"/>
      <c r="IO115" s="25"/>
      <c r="IP115" s="25"/>
      <c r="IQ115" s="25"/>
      <c r="IR115" s="25"/>
      <c r="IS115" s="25"/>
      <c r="IT115" s="25"/>
      <c r="IU115" s="25"/>
      <c r="IV115" s="25"/>
      <c r="IW115" s="25"/>
    </row>
    <row r="116" s="28" customFormat="true" ht="44.75" hidden="false" customHeight="true" outlineLevel="0" collapsed="false">
      <c r="A116" s="33" t="n">
        <f aca="false">A115</f>
        <v>45593</v>
      </c>
      <c r="B116" s="34" t="s">
        <v>105</v>
      </c>
      <c r="C116" s="34" t="s">
        <v>16</v>
      </c>
      <c r="D116" s="38" t="s">
        <v>106</v>
      </c>
      <c r="E116" s="39" t="n">
        <v>87</v>
      </c>
      <c r="F116" s="19" t="s">
        <v>107</v>
      </c>
      <c r="G116" s="37" t="n">
        <v>1</v>
      </c>
      <c r="H116" s="37" t="n">
        <f aca="false">G116-I116</f>
        <v>0.13</v>
      </c>
      <c r="I116" s="37" t="n">
        <f aca="false">E116*0.01</f>
        <v>0.87</v>
      </c>
      <c r="J116" s="34" t="s">
        <v>108</v>
      </c>
      <c r="K116" s="34" t="s">
        <v>103</v>
      </c>
      <c r="L116" s="97" t="s">
        <v>114</v>
      </c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  <c r="BX116" s="25"/>
      <c r="BY116" s="25"/>
      <c r="BZ116" s="25"/>
      <c r="CA116" s="25"/>
      <c r="CB116" s="25"/>
      <c r="CC116" s="25"/>
      <c r="CD116" s="25"/>
      <c r="CE116" s="25"/>
      <c r="CF116" s="25"/>
      <c r="CG116" s="25"/>
      <c r="CH116" s="25"/>
      <c r="CI116" s="25"/>
      <c r="CJ116" s="25"/>
      <c r="CK116" s="25"/>
      <c r="CL116" s="25"/>
      <c r="CM116" s="25"/>
      <c r="CN116" s="25"/>
      <c r="CO116" s="25"/>
      <c r="CP116" s="25"/>
      <c r="CQ116" s="25"/>
      <c r="CR116" s="25"/>
      <c r="CS116" s="25"/>
      <c r="CT116" s="25"/>
      <c r="CU116" s="25"/>
      <c r="CV116" s="25"/>
      <c r="CW116" s="25"/>
      <c r="CX116" s="25"/>
      <c r="CY116" s="25"/>
      <c r="CZ116" s="25"/>
      <c r="DA116" s="25"/>
      <c r="DB116" s="25"/>
      <c r="DC116" s="25"/>
      <c r="DD116" s="25"/>
      <c r="DE116" s="25"/>
      <c r="DF116" s="25"/>
      <c r="DG116" s="25"/>
      <c r="DH116" s="25"/>
      <c r="DI116" s="25"/>
      <c r="DJ116" s="25"/>
      <c r="DK116" s="25"/>
      <c r="DL116" s="25"/>
      <c r="DM116" s="25"/>
      <c r="DN116" s="25"/>
      <c r="DO116" s="25"/>
      <c r="DP116" s="25"/>
      <c r="DQ116" s="25"/>
      <c r="DR116" s="25"/>
      <c r="DS116" s="25"/>
      <c r="DT116" s="25"/>
      <c r="DU116" s="25"/>
      <c r="DV116" s="25"/>
      <c r="DW116" s="25"/>
      <c r="DX116" s="25"/>
      <c r="DY116" s="25"/>
      <c r="DZ116" s="25"/>
      <c r="EA116" s="25"/>
      <c r="EB116" s="25"/>
      <c r="EC116" s="25"/>
      <c r="ED116" s="25"/>
      <c r="EE116" s="25"/>
      <c r="EF116" s="25"/>
      <c r="EG116" s="25"/>
      <c r="EH116" s="25"/>
      <c r="EI116" s="25"/>
      <c r="EJ116" s="25"/>
      <c r="EK116" s="25"/>
      <c r="EL116" s="25"/>
      <c r="EM116" s="25"/>
      <c r="EN116" s="25"/>
      <c r="EO116" s="25"/>
      <c r="EP116" s="25"/>
      <c r="EQ116" s="25"/>
      <c r="ER116" s="25"/>
      <c r="ES116" s="25"/>
      <c r="ET116" s="25"/>
      <c r="EU116" s="25"/>
      <c r="EV116" s="25"/>
      <c r="EW116" s="25"/>
      <c r="EX116" s="25"/>
      <c r="EY116" s="25"/>
      <c r="EZ116" s="25"/>
      <c r="FA116" s="25"/>
      <c r="FB116" s="25"/>
      <c r="FC116" s="25"/>
      <c r="FD116" s="25"/>
      <c r="FE116" s="25"/>
      <c r="FF116" s="25"/>
      <c r="FG116" s="25"/>
      <c r="FH116" s="25"/>
      <c r="FI116" s="25"/>
      <c r="FJ116" s="25"/>
      <c r="FK116" s="25"/>
      <c r="FL116" s="25"/>
      <c r="FM116" s="25"/>
      <c r="FN116" s="25"/>
      <c r="FO116" s="25"/>
      <c r="FP116" s="25"/>
      <c r="FQ116" s="25"/>
      <c r="FR116" s="25"/>
      <c r="FS116" s="25"/>
      <c r="FT116" s="25"/>
      <c r="FU116" s="25"/>
      <c r="FV116" s="25"/>
      <c r="FW116" s="25"/>
      <c r="FX116" s="25"/>
      <c r="FY116" s="25"/>
      <c r="FZ116" s="25"/>
      <c r="GA116" s="25"/>
      <c r="GB116" s="25"/>
      <c r="GC116" s="25"/>
      <c r="GD116" s="25"/>
      <c r="GE116" s="25"/>
      <c r="GF116" s="25"/>
      <c r="GG116" s="25"/>
      <c r="GH116" s="25"/>
      <c r="GI116" s="25"/>
      <c r="GJ116" s="25"/>
      <c r="GK116" s="25"/>
      <c r="GL116" s="25"/>
      <c r="GM116" s="25"/>
      <c r="GN116" s="25"/>
      <c r="GO116" s="25"/>
      <c r="GP116" s="25"/>
      <c r="GQ116" s="25"/>
      <c r="GR116" s="25"/>
      <c r="GS116" s="25"/>
      <c r="GT116" s="25"/>
      <c r="GU116" s="25"/>
      <c r="GV116" s="25"/>
      <c r="GW116" s="25"/>
      <c r="GX116" s="25"/>
      <c r="GY116" s="25"/>
      <c r="GZ116" s="25"/>
      <c r="HA116" s="25"/>
      <c r="HB116" s="25"/>
      <c r="HC116" s="25"/>
      <c r="HD116" s="25"/>
      <c r="HE116" s="25"/>
      <c r="HF116" s="25"/>
      <c r="HG116" s="25"/>
      <c r="HH116" s="25"/>
      <c r="HI116" s="25"/>
      <c r="HJ116" s="25"/>
      <c r="HK116" s="25"/>
      <c r="HL116" s="25"/>
      <c r="HM116" s="25"/>
      <c r="HN116" s="25"/>
      <c r="HO116" s="25"/>
      <c r="HP116" s="25"/>
      <c r="HQ116" s="25"/>
      <c r="HR116" s="25"/>
      <c r="HS116" s="25"/>
      <c r="HT116" s="25"/>
      <c r="HU116" s="25"/>
      <c r="HV116" s="25"/>
      <c r="HW116" s="25"/>
      <c r="HX116" s="25"/>
      <c r="HY116" s="25"/>
      <c r="HZ116" s="25"/>
      <c r="IA116" s="25"/>
      <c r="IB116" s="25"/>
      <c r="IC116" s="25"/>
      <c r="ID116" s="25"/>
      <c r="IE116" s="25"/>
      <c r="IF116" s="25"/>
      <c r="IG116" s="25"/>
      <c r="IH116" s="25"/>
      <c r="II116" s="25"/>
      <c r="IJ116" s="25"/>
      <c r="IK116" s="25"/>
      <c r="IL116" s="25"/>
      <c r="IM116" s="25"/>
      <c r="IN116" s="25"/>
      <c r="IO116" s="25"/>
      <c r="IP116" s="25"/>
      <c r="IQ116" s="25"/>
      <c r="IR116" s="25"/>
      <c r="IS116" s="25"/>
      <c r="IT116" s="25"/>
      <c r="IU116" s="25"/>
      <c r="IV116" s="25"/>
      <c r="IW116" s="25"/>
    </row>
    <row r="117" s="28" customFormat="true" ht="43.25" hidden="false" customHeight="true" outlineLevel="0" collapsed="false">
      <c r="A117" s="33" t="n">
        <f aca="false">A116</f>
        <v>45593</v>
      </c>
      <c r="B117" s="34" t="s">
        <v>109</v>
      </c>
      <c r="C117" s="38" t="s">
        <v>13</v>
      </c>
      <c r="D117" s="38" t="s">
        <v>106</v>
      </c>
      <c r="E117" s="39" t="n">
        <v>36</v>
      </c>
      <c r="F117" s="19" t="s">
        <v>107</v>
      </c>
      <c r="G117" s="37" t="n">
        <v>0.4</v>
      </c>
      <c r="H117" s="37" t="n">
        <f aca="false">G117-I117</f>
        <v>0.04</v>
      </c>
      <c r="I117" s="37" t="n">
        <f aca="false">E117*0.01</f>
        <v>0.36</v>
      </c>
      <c r="J117" s="34" t="s">
        <v>108</v>
      </c>
      <c r="K117" s="34" t="s">
        <v>103</v>
      </c>
      <c r="L117" s="97" t="s">
        <v>114</v>
      </c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5"/>
      <c r="BQ117" s="25"/>
      <c r="BR117" s="25"/>
      <c r="BS117" s="25"/>
      <c r="BT117" s="25"/>
      <c r="BU117" s="25"/>
      <c r="BV117" s="25"/>
      <c r="BW117" s="25"/>
      <c r="BX117" s="25"/>
      <c r="BY117" s="25"/>
      <c r="BZ117" s="25"/>
      <c r="CA117" s="25"/>
      <c r="CB117" s="25"/>
      <c r="CC117" s="25"/>
      <c r="CD117" s="25"/>
      <c r="CE117" s="25"/>
      <c r="CF117" s="25"/>
      <c r="CG117" s="25"/>
      <c r="CH117" s="25"/>
      <c r="CI117" s="25"/>
      <c r="CJ117" s="25"/>
      <c r="CK117" s="25"/>
      <c r="CL117" s="25"/>
      <c r="CM117" s="25"/>
      <c r="CN117" s="25"/>
      <c r="CO117" s="25"/>
      <c r="CP117" s="25"/>
      <c r="CQ117" s="25"/>
      <c r="CR117" s="25"/>
      <c r="CS117" s="25"/>
      <c r="CT117" s="25"/>
      <c r="CU117" s="25"/>
      <c r="CV117" s="25"/>
      <c r="CW117" s="25"/>
      <c r="CX117" s="25"/>
      <c r="CY117" s="25"/>
      <c r="CZ117" s="25"/>
      <c r="DA117" s="25"/>
      <c r="DB117" s="25"/>
      <c r="DC117" s="25"/>
      <c r="DD117" s="25"/>
      <c r="DE117" s="25"/>
      <c r="DF117" s="25"/>
      <c r="DG117" s="25"/>
      <c r="DH117" s="25"/>
      <c r="DI117" s="25"/>
      <c r="DJ117" s="25"/>
      <c r="DK117" s="25"/>
      <c r="DL117" s="25"/>
      <c r="DM117" s="25"/>
      <c r="DN117" s="25"/>
      <c r="DO117" s="25"/>
      <c r="DP117" s="25"/>
      <c r="DQ117" s="25"/>
      <c r="DR117" s="25"/>
      <c r="DS117" s="25"/>
      <c r="DT117" s="25"/>
      <c r="DU117" s="25"/>
      <c r="DV117" s="25"/>
      <c r="DW117" s="25"/>
      <c r="DX117" s="25"/>
      <c r="DY117" s="25"/>
      <c r="DZ117" s="25"/>
      <c r="EA117" s="25"/>
      <c r="EB117" s="25"/>
      <c r="EC117" s="25"/>
      <c r="ED117" s="25"/>
      <c r="EE117" s="25"/>
      <c r="EF117" s="25"/>
      <c r="EG117" s="25"/>
      <c r="EH117" s="25"/>
      <c r="EI117" s="25"/>
      <c r="EJ117" s="25"/>
      <c r="EK117" s="25"/>
      <c r="EL117" s="25"/>
      <c r="EM117" s="25"/>
      <c r="EN117" s="25"/>
      <c r="EO117" s="25"/>
      <c r="EP117" s="25"/>
      <c r="EQ117" s="25"/>
      <c r="ER117" s="25"/>
      <c r="ES117" s="25"/>
      <c r="ET117" s="25"/>
      <c r="EU117" s="25"/>
      <c r="EV117" s="25"/>
      <c r="EW117" s="25"/>
      <c r="EX117" s="25"/>
      <c r="EY117" s="25"/>
      <c r="EZ117" s="25"/>
      <c r="FA117" s="25"/>
      <c r="FB117" s="25"/>
      <c r="FC117" s="25"/>
      <c r="FD117" s="25"/>
      <c r="FE117" s="25"/>
      <c r="FF117" s="25"/>
      <c r="FG117" s="25"/>
      <c r="FH117" s="25"/>
      <c r="FI117" s="25"/>
      <c r="FJ117" s="25"/>
      <c r="FK117" s="25"/>
      <c r="FL117" s="25"/>
      <c r="FM117" s="25"/>
      <c r="FN117" s="25"/>
      <c r="FO117" s="25"/>
      <c r="FP117" s="25"/>
      <c r="FQ117" s="25"/>
      <c r="FR117" s="25"/>
      <c r="FS117" s="25"/>
      <c r="FT117" s="25"/>
      <c r="FU117" s="25"/>
      <c r="FV117" s="25"/>
      <c r="FW117" s="25"/>
      <c r="FX117" s="25"/>
      <c r="FY117" s="25"/>
      <c r="FZ117" s="25"/>
      <c r="GA117" s="25"/>
      <c r="GB117" s="25"/>
      <c r="GC117" s="25"/>
      <c r="GD117" s="25"/>
      <c r="GE117" s="25"/>
      <c r="GF117" s="25"/>
      <c r="GG117" s="25"/>
      <c r="GH117" s="25"/>
      <c r="GI117" s="25"/>
      <c r="GJ117" s="25"/>
      <c r="GK117" s="25"/>
      <c r="GL117" s="25"/>
      <c r="GM117" s="25"/>
      <c r="GN117" s="25"/>
      <c r="GO117" s="25"/>
      <c r="GP117" s="25"/>
      <c r="GQ117" s="25"/>
      <c r="GR117" s="25"/>
      <c r="GS117" s="25"/>
      <c r="GT117" s="25"/>
      <c r="GU117" s="25"/>
      <c r="GV117" s="25"/>
      <c r="GW117" s="25"/>
      <c r="GX117" s="25"/>
      <c r="GY117" s="25"/>
      <c r="GZ117" s="25"/>
      <c r="HA117" s="25"/>
      <c r="HB117" s="25"/>
      <c r="HC117" s="25"/>
      <c r="HD117" s="25"/>
      <c r="HE117" s="25"/>
      <c r="HF117" s="25"/>
      <c r="HG117" s="25"/>
      <c r="HH117" s="25"/>
      <c r="HI117" s="25"/>
      <c r="HJ117" s="25"/>
      <c r="HK117" s="25"/>
      <c r="HL117" s="25"/>
      <c r="HM117" s="25"/>
      <c r="HN117" s="25"/>
      <c r="HO117" s="25"/>
      <c r="HP117" s="25"/>
      <c r="HQ117" s="25"/>
      <c r="HR117" s="25"/>
      <c r="HS117" s="25"/>
      <c r="HT117" s="25"/>
      <c r="HU117" s="25"/>
      <c r="HV117" s="25"/>
      <c r="HW117" s="25"/>
      <c r="HX117" s="25"/>
      <c r="HY117" s="25"/>
      <c r="HZ117" s="25"/>
      <c r="IA117" s="25"/>
      <c r="IB117" s="25"/>
      <c r="IC117" s="25"/>
      <c r="ID117" s="25"/>
      <c r="IE117" s="25"/>
      <c r="IF117" s="25"/>
      <c r="IG117" s="25"/>
      <c r="IH117" s="25"/>
      <c r="II117" s="25"/>
      <c r="IJ117" s="25"/>
      <c r="IK117" s="25"/>
      <c r="IL117" s="25"/>
      <c r="IM117" s="25"/>
      <c r="IN117" s="25"/>
      <c r="IO117" s="25"/>
      <c r="IP117" s="25"/>
      <c r="IQ117" s="25"/>
      <c r="IR117" s="25"/>
      <c r="IS117" s="25"/>
      <c r="IT117" s="25"/>
      <c r="IU117" s="25"/>
      <c r="IV117" s="25"/>
      <c r="IW117" s="25"/>
    </row>
    <row r="118" s="28" customFormat="true" ht="32.05" hidden="false" customHeight="true" outlineLevel="0" collapsed="false">
      <c r="A118" s="33" t="n">
        <f aca="false">A117</f>
        <v>45593</v>
      </c>
      <c r="B118" s="34" t="s">
        <v>110</v>
      </c>
      <c r="C118" s="34" t="s">
        <v>30</v>
      </c>
      <c r="D118" s="38" t="s">
        <v>106</v>
      </c>
      <c r="E118" s="39" t="n">
        <v>137</v>
      </c>
      <c r="F118" s="19" t="s">
        <v>115</v>
      </c>
      <c r="G118" s="37" t="n">
        <v>0.405</v>
      </c>
      <c r="H118" s="37" t="n">
        <f aca="false">G118-I118</f>
        <v>0.131</v>
      </c>
      <c r="I118" s="37" t="n">
        <f aca="false">E118*0.002</f>
        <v>0.274</v>
      </c>
      <c r="J118" s="34" t="s">
        <v>108</v>
      </c>
      <c r="K118" s="34" t="s">
        <v>103</v>
      </c>
      <c r="L118" s="97" t="s">
        <v>114</v>
      </c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  <c r="BW118" s="25"/>
      <c r="BX118" s="25"/>
      <c r="BY118" s="25"/>
      <c r="BZ118" s="25"/>
      <c r="CA118" s="25"/>
      <c r="CB118" s="25"/>
      <c r="CC118" s="25"/>
      <c r="CD118" s="25"/>
      <c r="CE118" s="25"/>
      <c r="CF118" s="25"/>
      <c r="CG118" s="25"/>
      <c r="CH118" s="25"/>
      <c r="CI118" s="25"/>
      <c r="CJ118" s="25"/>
      <c r="CK118" s="25"/>
      <c r="CL118" s="25"/>
      <c r="CM118" s="25"/>
      <c r="CN118" s="25"/>
      <c r="CO118" s="25"/>
      <c r="CP118" s="25"/>
      <c r="CQ118" s="25"/>
      <c r="CR118" s="25"/>
      <c r="CS118" s="25"/>
      <c r="CT118" s="25"/>
      <c r="CU118" s="25"/>
      <c r="CV118" s="25"/>
      <c r="CW118" s="25"/>
      <c r="CX118" s="25"/>
      <c r="CY118" s="25"/>
      <c r="CZ118" s="25"/>
      <c r="DA118" s="25"/>
      <c r="DB118" s="25"/>
      <c r="DC118" s="25"/>
      <c r="DD118" s="25"/>
      <c r="DE118" s="25"/>
      <c r="DF118" s="25"/>
      <c r="DG118" s="25"/>
      <c r="DH118" s="25"/>
      <c r="DI118" s="25"/>
      <c r="DJ118" s="25"/>
      <c r="DK118" s="25"/>
      <c r="DL118" s="25"/>
      <c r="DM118" s="25"/>
      <c r="DN118" s="25"/>
      <c r="DO118" s="25"/>
      <c r="DP118" s="25"/>
      <c r="DQ118" s="25"/>
      <c r="DR118" s="25"/>
      <c r="DS118" s="25"/>
      <c r="DT118" s="25"/>
      <c r="DU118" s="25"/>
      <c r="DV118" s="25"/>
      <c r="DW118" s="25"/>
      <c r="DX118" s="25"/>
      <c r="DY118" s="25"/>
      <c r="DZ118" s="25"/>
      <c r="EA118" s="25"/>
      <c r="EB118" s="25"/>
      <c r="EC118" s="25"/>
      <c r="ED118" s="25"/>
      <c r="EE118" s="25"/>
      <c r="EF118" s="25"/>
      <c r="EG118" s="25"/>
      <c r="EH118" s="25"/>
      <c r="EI118" s="25"/>
      <c r="EJ118" s="25"/>
      <c r="EK118" s="25"/>
      <c r="EL118" s="25"/>
      <c r="EM118" s="25"/>
      <c r="EN118" s="25"/>
      <c r="EO118" s="25"/>
      <c r="EP118" s="25"/>
      <c r="EQ118" s="25"/>
      <c r="ER118" s="25"/>
      <c r="ES118" s="25"/>
      <c r="ET118" s="25"/>
      <c r="EU118" s="25"/>
      <c r="EV118" s="25"/>
      <c r="EW118" s="25"/>
      <c r="EX118" s="25"/>
      <c r="EY118" s="25"/>
      <c r="EZ118" s="25"/>
      <c r="FA118" s="25"/>
      <c r="FB118" s="25"/>
      <c r="FC118" s="25"/>
      <c r="FD118" s="25"/>
      <c r="FE118" s="25"/>
      <c r="FF118" s="25"/>
      <c r="FG118" s="25"/>
      <c r="FH118" s="25"/>
      <c r="FI118" s="25"/>
      <c r="FJ118" s="25"/>
      <c r="FK118" s="25"/>
      <c r="FL118" s="25"/>
      <c r="FM118" s="25"/>
      <c r="FN118" s="25"/>
      <c r="FO118" s="25"/>
      <c r="FP118" s="25"/>
      <c r="FQ118" s="25"/>
      <c r="FR118" s="25"/>
      <c r="FS118" s="25"/>
      <c r="FT118" s="25"/>
      <c r="FU118" s="25"/>
      <c r="FV118" s="25"/>
      <c r="FW118" s="25"/>
      <c r="FX118" s="25"/>
      <c r="FY118" s="25"/>
      <c r="FZ118" s="25"/>
      <c r="GA118" s="25"/>
      <c r="GB118" s="25"/>
      <c r="GC118" s="25"/>
      <c r="GD118" s="25"/>
      <c r="GE118" s="25"/>
      <c r="GF118" s="25"/>
      <c r="GG118" s="25"/>
      <c r="GH118" s="25"/>
      <c r="GI118" s="25"/>
      <c r="GJ118" s="25"/>
      <c r="GK118" s="25"/>
      <c r="GL118" s="25"/>
      <c r="GM118" s="25"/>
      <c r="GN118" s="25"/>
      <c r="GO118" s="25"/>
      <c r="GP118" s="25"/>
      <c r="GQ118" s="25"/>
      <c r="GR118" s="25"/>
      <c r="GS118" s="25"/>
      <c r="GT118" s="25"/>
      <c r="GU118" s="25"/>
      <c r="GV118" s="25"/>
      <c r="GW118" s="25"/>
      <c r="GX118" s="25"/>
      <c r="GY118" s="25"/>
      <c r="GZ118" s="25"/>
      <c r="HA118" s="25"/>
      <c r="HB118" s="25"/>
      <c r="HC118" s="25"/>
      <c r="HD118" s="25"/>
      <c r="HE118" s="25"/>
      <c r="HF118" s="25"/>
      <c r="HG118" s="25"/>
      <c r="HH118" s="25"/>
      <c r="HI118" s="25"/>
      <c r="HJ118" s="25"/>
      <c r="HK118" s="25"/>
      <c r="HL118" s="25"/>
      <c r="HM118" s="25"/>
      <c r="HN118" s="25"/>
      <c r="HO118" s="25"/>
      <c r="HP118" s="25"/>
      <c r="HQ118" s="25"/>
      <c r="HR118" s="25"/>
      <c r="HS118" s="25"/>
      <c r="HT118" s="25"/>
      <c r="HU118" s="25"/>
      <c r="HV118" s="25"/>
      <c r="HW118" s="25"/>
      <c r="HX118" s="25"/>
      <c r="HY118" s="25"/>
      <c r="HZ118" s="25"/>
      <c r="IA118" s="25"/>
      <c r="IB118" s="25"/>
      <c r="IC118" s="25"/>
      <c r="ID118" s="25"/>
      <c r="IE118" s="25"/>
      <c r="IF118" s="25"/>
      <c r="IG118" s="25"/>
      <c r="IH118" s="25"/>
      <c r="II118" s="25"/>
      <c r="IJ118" s="25"/>
      <c r="IK118" s="25"/>
      <c r="IL118" s="25"/>
      <c r="IM118" s="25"/>
      <c r="IN118" s="25"/>
      <c r="IO118" s="25"/>
      <c r="IP118" s="25"/>
      <c r="IQ118" s="25"/>
      <c r="IR118" s="25"/>
      <c r="IS118" s="25"/>
      <c r="IT118" s="25"/>
      <c r="IU118" s="25"/>
      <c r="IV118" s="25"/>
      <c r="IW118" s="25"/>
    </row>
    <row r="119" s="28" customFormat="true" ht="27.6" hidden="false" customHeight="true" outlineLevel="0" collapsed="false">
      <c r="A119" s="33" t="n">
        <f aca="false">A118</f>
        <v>45593</v>
      </c>
      <c r="B119" s="34" t="s">
        <v>100</v>
      </c>
      <c r="C119" s="34" t="s">
        <v>30</v>
      </c>
      <c r="D119" s="36" t="s">
        <v>35</v>
      </c>
      <c r="E119" s="36" t="n">
        <v>31</v>
      </c>
      <c r="F119" s="19" t="s">
        <v>116</v>
      </c>
      <c r="G119" s="37" t="n">
        <v>0.135</v>
      </c>
      <c r="H119" s="37" t="n">
        <f aca="false">G119-I119</f>
        <v>0.073</v>
      </c>
      <c r="I119" s="37" t="n">
        <f aca="false">E119*0.002</f>
        <v>0.062</v>
      </c>
      <c r="J119" s="34" t="s">
        <v>102</v>
      </c>
      <c r="K119" s="34" t="s">
        <v>103</v>
      </c>
      <c r="L119" s="97" t="s">
        <v>114</v>
      </c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  <c r="BW119" s="25"/>
      <c r="BX119" s="25"/>
      <c r="BY119" s="25"/>
      <c r="BZ119" s="25"/>
      <c r="CA119" s="25"/>
      <c r="CB119" s="25"/>
      <c r="CC119" s="25"/>
      <c r="CD119" s="25"/>
      <c r="CE119" s="25"/>
      <c r="CF119" s="25"/>
      <c r="CG119" s="25"/>
      <c r="CH119" s="25"/>
      <c r="CI119" s="25"/>
      <c r="CJ119" s="25"/>
      <c r="CK119" s="25"/>
      <c r="CL119" s="25"/>
      <c r="CM119" s="25"/>
      <c r="CN119" s="25"/>
      <c r="CO119" s="25"/>
      <c r="CP119" s="25"/>
      <c r="CQ119" s="25"/>
      <c r="CR119" s="25"/>
      <c r="CS119" s="25"/>
      <c r="CT119" s="25"/>
      <c r="CU119" s="25"/>
      <c r="CV119" s="25"/>
      <c r="CW119" s="25"/>
      <c r="CX119" s="25"/>
      <c r="CY119" s="25"/>
      <c r="CZ119" s="25"/>
      <c r="DA119" s="25"/>
      <c r="DB119" s="25"/>
      <c r="DC119" s="25"/>
      <c r="DD119" s="25"/>
      <c r="DE119" s="25"/>
      <c r="DF119" s="25"/>
      <c r="DG119" s="25"/>
      <c r="DH119" s="25"/>
      <c r="DI119" s="25"/>
      <c r="DJ119" s="25"/>
      <c r="DK119" s="25"/>
      <c r="DL119" s="25"/>
      <c r="DM119" s="25"/>
      <c r="DN119" s="25"/>
      <c r="DO119" s="25"/>
      <c r="DP119" s="25"/>
      <c r="DQ119" s="25"/>
      <c r="DR119" s="25"/>
      <c r="DS119" s="25"/>
      <c r="DT119" s="25"/>
      <c r="DU119" s="25"/>
      <c r="DV119" s="25"/>
      <c r="DW119" s="25"/>
      <c r="DX119" s="25"/>
      <c r="DY119" s="25"/>
      <c r="DZ119" s="25"/>
      <c r="EA119" s="25"/>
      <c r="EB119" s="25"/>
      <c r="EC119" s="25"/>
      <c r="ED119" s="25"/>
      <c r="EE119" s="25"/>
      <c r="EF119" s="25"/>
      <c r="EG119" s="25"/>
      <c r="EH119" s="25"/>
      <c r="EI119" s="25"/>
      <c r="EJ119" s="25"/>
      <c r="EK119" s="25"/>
      <c r="EL119" s="25"/>
      <c r="EM119" s="25"/>
      <c r="EN119" s="25"/>
      <c r="EO119" s="25"/>
      <c r="EP119" s="25"/>
      <c r="EQ119" s="25"/>
      <c r="ER119" s="25"/>
      <c r="ES119" s="25"/>
      <c r="ET119" s="25"/>
      <c r="EU119" s="25"/>
      <c r="EV119" s="25"/>
      <c r="EW119" s="25"/>
      <c r="EX119" s="25"/>
      <c r="EY119" s="25"/>
      <c r="EZ119" s="25"/>
      <c r="FA119" s="25"/>
      <c r="FB119" s="25"/>
      <c r="FC119" s="25"/>
      <c r="FD119" s="25"/>
      <c r="FE119" s="25"/>
      <c r="FF119" s="25"/>
      <c r="FG119" s="25"/>
      <c r="FH119" s="25"/>
      <c r="FI119" s="25"/>
      <c r="FJ119" s="25"/>
      <c r="FK119" s="25"/>
      <c r="FL119" s="25"/>
      <c r="FM119" s="25"/>
      <c r="FN119" s="25"/>
      <c r="FO119" s="25"/>
      <c r="FP119" s="25"/>
      <c r="FQ119" s="25"/>
      <c r="FR119" s="25"/>
      <c r="FS119" s="25"/>
      <c r="FT119" s="25"/>
      <c r="FU119" s="25"/>
      <c r="FV119" s="25"/>
      <c r="FW119" s="25"/>
      <c r="FX119" s="25"/>
      <c r="FY119" s="25"/>
      <c r="FZ119" s="25"/>
      <c r="GA119" s="25"/>
      <c r="GB119" s="25"/>
      <c r="GC119" s="25"/>
      <c r="GD119" s="25"/>
      <c r="GE119" s="25"/>
      <c r="GF119" s="25"/>
      <c r="GG119" s="25"/>
      <c r="GH119" s="25"/>
      <c r="GI119" s="25"/>
      <c r="GJ119" s="25"/>
      <c r="GK119" s="25"/>
      <c r="GL119" s="25"/>
      <c r="GM119" s="25"/>
      <c r="GN119" s="25"/>
      <c r="GO119" s="25"/>
      <c r="GP119" s="25"/>
      <c r="GQ119" s="25"/>
      <c r="GR119" s="25"/>
      <c r="GS119" s="25"/>
      <c r="GT119" s="25"/>
      <c r="GU119" s="25"/>
      <c r="GV119" s="25"/>
      <c r="GW119" s="25"/>
      <c r="GX119" s="25"/>
      <c r="GY119" s="25"/>
      <c r="GZ119" s="25"/>
      <c r="HA119" s="25"/>
      <c r="HB119" s="25"/>
      <c r="HC119" s="25"/>
      <c r="HD119" s="25"/>
      <c r="HE119" s="25"/>
      <c r="HF119" s="25"/>
      <c r="HG119" s="25"/>
      <c r="HH119" s="25"/>
      <c r="HI119" s="25"/>
      <c r="HJ119" s="25"/>
      <c r="HK119" s="25"/>
      <c r="HL119" s="25"/>
      <c r="HM119" s="25"/>
      <c r="HN119" s="25"/>
      <c r="HO119" s="25"/>
      <c r="HP119" s="25"/>
      <c r="HQ119" s="25"/>
      <c r="HR119" s="25"/>
      <c r="HS119" s="25"/>
      <c r="HT119" s="25"/>
      <c r="HU119" s="25"/>
      <c r="HV119" s="25"/>
      <c r="HW119" s="25"/>
      <c r="HX119" s="25"/>
      <c r="HY119" s="25"/>
      <c r="HZ119" s="25"/>
      <c r="IA119" s="25"/>
      <c r="IB119" s="25"/>
      <c r="IC119" s="25"/>
      <c r="ID119" s="25"/>
      <c r="IE119" s="25"/>
      <c r="IF119" s="25"/>
      <c r="IG119" s="25"/>
      <c r="IH119" s="25"/>
      <c r="II119" s="25"/>
      <c r="IJ119" s="25"/>
      <c r="IK119" s="25"/>
      <c r="IL119" s="25"/>
      <c r="IM119" s="25"/>
      <c r="IN119" s="25"/>
      <c r="IO119" s="25"/>
      <c r="IP119" s="25"/>
      <c r="IQ119" s="25"/>
      <c r="IR119" s="25"/>
      <c r="IS119" s="25"/>
      <c r="IT119" s="25"/>
      <c r="IU119" s="25"/>
      <c r="IV119" s="25"/>
      <c r="IW119" s="25"/>
    </row>
    <row r="120" s="28" customFormat="true" ht="23.1" hidden="false" customHeight="true" outlineLevel="0" collapsed="false">
      <c r="A120" s="33" t="n">
        <f aca="false">A119</f>
        <v>45593</v>
      </c>
      <c r="B120" s="34" t="s">
        <v>100</v>
      </c>
      <c r="C120" s="98" t="s">
        <v>30</v>
      </c>
      <c r="D120" s="40" t="s">
        <v>113</v>
      </c>
      <c r="E120" s="40" t="n">
        <v>13</v>
      </c>
      <c r="F120" s="41" t="s">
        <v>116</v>
      </c>
      <c r="G120" s="37" t="n">
        <v>0.135</v>
      </c>
      <c r="H120" s="37" t="n">
        <f aca="false">G120-I120</f>
        <v>0.109</v>
      </c>
      <c r="I120" s="37" t="n">
        <f aca="false">E120*0.002</f>
        <v>0.026</v>
      </c>
      <c r="J120" s="34" t="s">
        <v>102</v>
      </c>
      <c r="K120" s="34" t="s">
        <v>103</v>
      </c>
      <c r="L120" s="97" t="s">
        <v>114</v>
      </c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5"/>
      <c r="BQ120" s="25"/>
      <c r="BR120" s="25"/>
      <c r="BS120" s="25"/>
      <c r="BT120" s="25"/>
      <c r="BU120" s="25"/>
      <c r="BV120" s="25"/>
      <c r="BW120" s="25"/>
      <c r="BX120" s="25"/>
      <c r="BY120" s="25"/>
      <c r="BZ120" s="25"/>
      <c r="CA120" s="25"/>
      <c r="CB120" s="25"/>
      <c r="CC120" s="25"/>
      <c r="CD120" s="25"/>
      <c r="CE120" s="25"/>
      <c r="CF120" s="25"/>
      <c r="CG120" s="25"/>
      <c r="CH120" s="25"/>
      <c r="CI120" s="25"/>
      <c r="CJ120" s="25"/>
      <c r="CK120" s="25"/>
      <c r="CL120" s="25"/>
      <c r="CM120" s="25"/>
      <c r="CN120" s="25"/>
      <c r="CO120" s="25"/>
      <c r="CP120" s="25"/>
      <c r="CQ120" s="25"/>
      <c r="CR120" s="25"/>
      <c r="CS120" s="25"/>
      <c r="CT120" s="25"/>
      <c r="CU120" s="25"/>
      <c r="CV120" s="25"/>
      <c r="CW120" s="25"/>
      <c r="CX120" s="25"/>
      <c r="CY120" s="25"/>
      <c r="CZ120" s="25"/>
      <c r="DA120" s="25"/>
      <c r="DB120" s="25"/>
      <c r="DC120" s="25"/>
      <c r="DD120" s="25"/>
      <c r="DE120" s="25"/>
      <c r="DF120" s="25"/>
      <c r="DG120" s="25"/>
      <c r="DH120" s="25"/>
      <c r="DI120" s="25"/>
      <c r="DJ120" s="25"/>
      <c r="DK120" s="25"/>
      <c r="DL120" s="25"/>
      <c r="DM120" s="25"/>
      <c r="DN120" s="25"/>
      <c r="DO120" s="25"/>
      <c r="DP120" s="25"/>
      <c r="DQ120" s="25"/>
      <c r="DR120" s="25"/>
      <c r="DS120" s="25"/>
      <c r="DT120" s="25"/>
      <c r="DU120" s="25"/>
      <c r="DV120" s="25"/>
      <c r="DW120" s="25"/>
      <c r="DX120" s="25"/>
      <c r="DY120" s="25"/>
      <c r="DZ120" s="25"/>
      <c r="EA120" s="25"/>
      <c r="EB120" s="25"/>
      <c r="EC120" s="25"/>
      <c r="ED120" s="25"/>
      <c r="EE120" s="25"/>
      <c r="EF120" s="25"/>
      <c r="EG120" s="25"/>
      <c r="EH120" s="25"/>
      <c r="EI120" s="25"/>
      <c r="EJ120" s="25"/>
      <c r="EK120" s="25"/>
      <c r="EL120" s="25"/>
      <c r="EM120" s="25"/>
      <c r="EN120" s="25"/>
      <c r="EO120" s="25"/>
      <c r="EP120" s="25"/>
      <c r="EQ120" s="25"/>
      <c r="ER120" s="25"/>
      <c r="ES120" s="25"/>
      <c r="ET120" s="25"/>
      <c r="EU120" s="25"/>
      <c r="EV120" s="25"/>
      <c r="EW120" s="25"/>
      <c r="EX120" s="25"/>
      <c r="EY120" s="25"/>
      <c r="EZ120" s="25"/>
      <c r="FA120" s="25"/>
      <c r="FB120" s="25"/>
      <c r="FC120" s="25"/>
      <c r="FD120" s="25"/>
      <c r="FE120" s="25"/>
      <c r="FF120" s="25"/>
      <c r="FG120" s="25"/>
      <c r="FH120" s="25"/>
      <c r="FI120" s="25"/>
      <c r="FJ120" s="25"/>
      <c r="FK120" s="25"/>
      <c r="FL120" s="25"/>
      <c r="FM120" s="25"/>
      <c r="FN120" s="25"/>
      <c r="FO120" s="25"/>
      <c r="FP120" s="25"/>
      <c r="FQ120" s="25"/>
      <c r="FR120" s="25"/>
      <c r="FS120" s="25"/>
      <c r="FT120" s="25"/>
      <c r="FU120" s="25"/>
      <c r="FV120" s="25"/>
      <c r="FW120" s="25"/>
      <c r="FX120" s="25"/>
      <c r="FY120" s="25"/>
      <c r="FZ120" s="25"/>
      <c r="GA120" s="25"/>
      <c r="GB120" s="25"/>
      <c r="GC120" s="25"/>
      <c r="GD120" s="25"/>
      <c r="GE120" s="25"/>
      <c r="GF120" s="25"/>
      <c r="GG120" s="25"/>
      <c r="GH120" s="25"/>
      <c r="GI120" s="25"/>
      <c r="GJ120" s="25"/>
      <c r="GK120" s="25"/>
      <c r="GL120" s="25"/>
      <c r="GM120" s="25"/>
      <c r="GN120" s="25"/>
      <c r="GO120" s="25"/>
      <c r="GP120" s="25"/>
      <c r="GQ120" s="25"/>
      <c r="GR120" s="25"/>
      <c r="GS120" s="25"/>
      <c r="GT120" s="25"/>
      <c r="GU120" s="25"/>
      <c r="GV120" s="25"/>
      <c r="GW120" s="25"/>
      <c r="GX120" s="25"/>
      <c r="GY120" s="25"/>
      <c r="GZ120" s="25"/>
      <c r="HA120" s="25"/>
      <c r="HB120" s="25"/>
      <c r="HC120" s="25"/>
      <c r="HD120" s="25"/>
      <c r="HE120" s="25"/>
      <c r="HF120" s="25"/>
      <c r="HG120" s="25"/>
      <c r="HH120" s="25"/>
      <c r="HI120" s="25"/>
      <c r="HJ120" s="25"/>
      <c r="HK120" s="25"/>
      <c r="HL120" s="25"/>
      <c r="HM120" s="25"/>
      <c r="HN120" s="25"/>
      <c r="HO120" s="25"/>
      <c r="HP120" s="25"/>
      <c r="HQ120" s="25"/>
      <c r="HR120" s="25"/>
      <c r="HS120" s="25"/>
      <c r="HT120" s="25"/>
      <c r="HU120" s="25"/>
      <c r="HV120" s="25"/>
      <c r="HW120" s="25"/>
      <c r="HX120" s="25"/>
      <c r="HY120" s="25"/>
      <c r="HZ120" s="25"/>
      <c r="IA120" s="25"/>
      <c r="IB120" s="25"/>
      <c r="IC120" s="25"/>
      <c r="ID120" s="25"/>
      <c r="IE120" s="25"/>
      <c r="IF120" s="25"/>
      <c r="IG120" s="25"/>
      <c r="IH120" s="25"/>
      <c r="II120" s="25"/>
      <c r="IJ120" s="25"/>
      <c r="IK120" s="25"/>
      <c r="IL120" s="25"/>
      <c r="IM120" s="25"/>
      <c r="IN120" s="25"/>
      <c r="IO120" s="25"/>
      <c r="IP120" s="25"/>
      <c r="IQ120" s="25"/>
      <c r="IR120" s="25"/>
      <c r="IS120" s="25"/>
      <c r="IT120" s="25"/>
      <c r="IU120" s="25"/>
      <c r="IV120" s="25"/>
      <c r="IW120" s="25"/>
    </row>
    <row r="121" customFormat="false" ht="35.05" hidden="false" customHeight="false" outlineLevel="0" collapsed="false">
      <c r="A121" s="33" t="n">
        <v>45609</v>
      </c>
      <c r="B121" s="34" t="s">
        <v>100</v>
      </c>
      <c r="C121" s="34" t="s">
        <v>30</v>
      </c>
      <c r="D121" s="35" t="s">
        <v>47</v>
      </c>
      <c r="E121" s="36" t="n">
        <v>60</v>
      </c>
      <c r="F121" s="19" t="s">
        <v>101</v>
      </c>
      <c r="G121" s="37" t="n">
        <f aca="false">E121</f>
        <v>60</v>
      </c>
      <c r="H121" s="37" t="n">
        <f aca="false">G121-I121</f>
        <v>0</v>
      </c>
      <c r="I121" s="37" t="n">
        <f aca="false">G121</f>
        <v>60</v>
      </c>
      <c r="J121" s="34" t="s">
        <v>102</v>
      </c>
      <c r="K121" s="34" t="s">
        <v>103</v>
      </c>
      <c r="L121" s="97" t="s">
        <v>114</v>
      </c>
    </row>
    <row r="122" customFormat="false" ht="46.25" hidden="false" customHeight="false" outlineLevel="0" collapsed="false">
      <c r="A122" s="33" t="n">
        <f aca="false">A121</f>
        <v>45609</v>
      </c>
      <c r="B122" s="34" t="s">
        <v>308</v>
      </c>
      <c r="C122" s="34" t="s">
        <v>309</v>
      </c>
      <c r="D122" s="38" t="s">
        <v>106</v>
      </c>
      <c r="E122" s="39" t="n">
        <v>165</v>
      </c>
      <c r="F122" s="19" t="s">
        <v>107</v>
      </c>
      <c r="G122" s="37" t="n">
        <v>1.7</v>
      </c>
      <c r="H122" s="37" t="n">
        <f aca="false">G122-I122</f>
        <v>0.05</v>
      </c>
      <c r="I122" s="37" t="n">
        <f aca="false">E122*0.01</f>
        <v>1.65</v>
      </c>
      <c r="J122" s="34" t="s">
        <v>108</v>
      </c>
      <c r="K122" s="34" t="s">
        <v>103</v>
      </c>
      <c r="L122" s="97" t="s">
        <v>114</v>
      </c>
    </row>
    <row r="123" customFormat="false" ht="35.05" hidden="false" customHeight="false" outlineLevel="0" collapsed="false">
      <c r="A123" s="33" t="n">
        <f aca="false">A122</f>
        <v>45609</v>
      </c>
      <c r="B123" s="34" t="s">
        <v>110</v>
      </c>
      <c r="C123" s="34" t="s">
        <v>30</v>
      </c>
      <c r="D123" s="38" t="s">
        <v>106</v>
      </c>
      <c r="E123" s="39" t="n">
        <v>188</v>
      </c>
      <c r="F123" s="19" t="s">
        <v>115</v>
      </c>
      <c r="G123" s="37" t="n">
        <v>1.9</v>
      </c>
      <c r="H123" s="37" t="n">
        <f aca="false">G123-I123</f>
        <v>0.0299999999999998</v>
      </c>
      <c r="I123" s="37" t="n">
        <v>1.87</v>
      </c>
      <c r="J123" s="34" t="s">
        <v>108</v>
      </c>
      <c r="K123" s="34" t="s">
        <v>103</v>
      </c>
      <c r="L123" s="97" t="s">
        <v>114</v>
      </c>
    </row>
    <row r="124" customFormat="false" ht="23.85" hidden="false" customHeight="false" outlineLevel="0" collapsed="false">
      <c r="A124" s="33" t="n">
        <f aca="false">A123</f>
        <v>45609</v>
      </c>
      <c r="B124" s="34" t="s">
        <v>100</v>
      </c>
      <c r="C124" s="34" t="s">
        <v>30</v>
      </c>
      <c r="D124" s="36" t="s">
        <v>35</v>
      </c>
      <c r="E124" s="36" t="n">
        <v>31</v>
      </c>
      <c r="F124" s="19" t="s">
        <v>116</v>
      </c>
      <c r="G124" s="37" t="n">
        <v>0.135</v>
      </c>
      <c r="H124" s="37" t="n">
        <f aca="false">G124-I124</f>
        <v>0.073</v>
      </c>
      <c r="I124" s="37" t="n">
        <f aca="false">E124*0.002</f>
        <v>0.062</v>
      </c>
      <c r="J124" s="34" t="s">
        <v>102</v>
      </c>
      <c r="K124" s="34" t="s">
        <v>103</v>
      </c>
      <c r="L124" s="97" t="s">
        <v>114</v>
      </c>
    </row>
    <row r="125" customFormat="false" ht="23.85" hidden="false" customHeight="false" outlineLevel="0" collapsed="false">
      <c r="A125" s="33" t="n">
        <f aca="false">A124</f>
        <v>45609</v>
      </c>
      <c r="B125" s="34" t="s">
        <v>100</v>
      </c>
      <c r="C125" s="98" t="s">
        <v>30</v>
      </c>
      <c r="D125" s="40" t="s">
        <v>113</v>
      </c>
      <c r="E125" s="40" t="n">
        <v>13</v>
      </c>
      <c r="F125" s="41" t="s">
        <v>116</v>
      </c>
      <c r="G125" s="37" t="n">
        <v>0.135</v>
      </c>
      <c r="H125" s="37" t="n">
        <f aca="false">G125-I125</f>
        <v>0.109</v>
      </c>
      <c r="I125" s="37" t="n">
        <f aca="false">E125*0.002</f>
        <v>0.026</v>
      </c>
      <c r="J125" s="34" t="s">
        <v>102</v>
      </c>
      <c r="K125" s="34" t="s">
        <v>103</v>
      </c>
      <c r="L125" s="97" t="s">
        <v>114</v>
      </c>
    </row>
    <row r="126" customFormat="false" ht="35.05" hidden="false" customHeight="false" outlineLevel="0" collapsed="false">
      <c r="A126" s="33" t="n">
        <v>45623</v>
      </c>
      <c r="B126" s="34" t="s">
        <v>100</v>
      </c>
      <c r="C126" s="34" t="s">
        <v>30</v>
      </c>
      <c r="D126" s="35" t="s">
        <v>47</v>
      </c>
      <c r="E126" s="36" t="n">
        <v>60</v>
      </c>
      <c r="F126" s="19" t="s">
        <v>101</v>
      </c>
      <c r="G126" s="37" t="n">
        <f aca="false">E126</f>
        <v>60</v>
      </c>
      <c r="H126" s="37" t="n">
        <f aca="false">G126-I126</f>
        <v>0</v>
      </c>
      <c r="I126" s="37" t="n">
        <f aca="false">G126</f>
        <v>60</v>
      </c>
      <c r="J126" s="34" t="s">
        <v>102</v>
      </c>
      <c r="K126" s="34" t="s">
        <v>103</v>
      </c>
      <c r="L126" s="97" t="s">
        <v>114</v>
      </c>
    </row>
    <row r="127" customFormat="false" ht="46.25" hidden="false" customHeight="false" outlineLevel="0" collapsed="false">
      <c r="A127" s="33" t="n">
        <f aca="false">A126</f>
        <v>45623</v>
      </c>
      <c r="B127" s="34" t="s">
        <v>308</v>
      </c>
      <c r="C127" s="34" t="s">
        <v>309</v>
      </c>
      <c r="D127" s="38" t="s">
        <v>106</v>
      </c>
      <c r="E127" s="39" t="n">
        <v>165</v>
      </c>
      <c r="F127" s="19" t="s">
        <v>107</v>
      </c>
      <c r="G127" s="37" t="n">
        <v>1.7</v>
      </c>
      <c r="H127" s="37" t="n">
        <f aca="false">G127-I127</f>
        <v>0.05</v>
      </c>
      <c r="I127" s="37" t="n">
        <f aca="false">E127*0.01</f>
        <v>1.65</v>
      </c>
      <c r="J127" s="34" t="s">
        <v>108</v>
      </c>
      <c r="K127" s="34" t="s">
        <v>103</v>
      </c>
      <c r="L127" s="97" t="s">
        <v>114</v>
      </c>
    </row>
    <row r="128" customFormat="false" ht="35.05" hidden="false" customHeight="false" outlineLevel="0" collapsed="false">
      <c r="A128" s="33" t="n">
        <f aca="false">A127</f>
        <v>45623</v>
      </c>
      <c r="B128" s="34" t="s">
        <v>110</v>
      </c>
      <c r="C128" s="34" t="s">
        <v>30</v>
      </c>
      <c r="D128" s="38" t="s">
        <v>106</v>
      </c>
      <c r="E128" s="39" t="n">
        <v>188</v>
      </c>
      <c r="F128" s="19" t="s">
        <v>115</v>
      </c>
      <c r="G128" s="37" t="n">
        <v>1.9</v>
      </c>
      <c r="H128" s="37" t="n">
        <f aca="false">G128-I128</f>
        <v>0.0299999999999998</v>
      </c>
      <c r="I128" s="37" t="n">
        <v>1.87</v>
      </c>
      <c r="J128" s="34" t="s">
        <v>108</v>
      </c>
      <c r="K128" s="34" t="s">
        <v>103</v>
      </c>
      <c r="L128" s="97" t="s">
        <v>114</v>
      </c>
    </row>
    <row r="129" customFormat="false" ht="23.85" hidden="false" customHeight="false" outlineLevel="0" collapsed="false">
      <c r="A129" s="33" t="n">
        <f aca="false">A128</f>
        <v>45623</v>
      </c>
      <c r="B129" s="34" t="s">
        <v>100</v>
      </c>
      <c r="C129" s="34" t="s">
        <v>30</v>
      </c>
      <c r="D129" s="36" t="s">
        <v>35</v>
      </c>
      <c r="E129" s="36" t="n">
        <v>31</v>
      </c>
      <c r="F129" s="19" t="s">
        <v>116</v>
      </c>
      <c r="G129" s="37" t="n">
        <v>0.135</v>
      </c>
      <c r="H129" s="37" t="n">
        <f aca="false">G129-I129</f>
        <v>0.073</v>
      </c>
      <c r="I129" s="37" t="n">
        <f aca="false">E129*0.002</f>
        <v>0.062</v>
      </c>
      <c r="J129" s="34" t="s">
        <v>102</v>
      </c>
      <c r="K129" s="34" t="s">
        <v>103</v>
      </c>
      <c r="L129" s="97" t="s">
        <v>114</v>
      </c>
    </row>
    <row r="130" customFormat="false" ht="23.85" hidden="false" customHeight="false" outlineLevel="0" collapsed="false">
      <c r="A130" s="33" t="n">
        <f aca="false">A129</f>
        <v>45623</v>
      </c>
      <c r="B130" s="34" t="s">
        <v>100</v>
      </c>
      <c r="C130" s="98" t="s">
        <v>30</v>
      </c>
      <c r="D130" s="40" t="s">
        <v>113</v>
      </c>
      <c r="E130" s="40" t="n">
        <v>13</v>
      </c>
      <c r="F130" s="41" t="s">
        <v>116</v>
      </c>
      <c r="G130" s="37" t="n">
        <v>0.135</v>
      </c>
      <c r="H130" s="37" t="n">
        <f aca="false">G130-I130</f>
        <v>0.109</v>
      </c>
      <c r="I130" s="37" t="n">
        <f aca="false">E130*0.002</f>
        <v>0.026</v>
      </c>
      <c r="J130" s="34" t="s">
        <v>102</v>
      </c>
      <c r="K130" s="34" t="s">
        <v>103</v>
      </c>
      <c r="L130" s="97" t="s">
        <v>114</v>
      </c>
    </row>
    <row r="131" customFormat="false" ht="35.05" hidden="false" customHeight="false" outlineLevel="0" collapsed="false">
      <c r="A131" s="33" t="n">
        <v>45639</v>
      </c>
      <c r="B131" s="34" t="s">
        <v>100</v>
      </c>
      <c r="C131" s="34" t="s">
        <v>30</v>
      </c>
      <c r="D131" s="35" t="s">
        <v>47</v>
      </c>
      <c r="E131" s="36" t="n">
        <v>60</v>
      </c>
      <c r="F131" s="19" t="s">
        <v>101</v>
      </c>
      <c r="G131" s="37" t="n">
        <f aca="false">E131</f>
        <v>60</v>
      </c>
      <c r="H131" s="37" t="n">
        <f aca="false">G131-I131</f>
        <v>0</v>
      </c>
      <c r="I131" s="37" t="n">
        <f aca="false">G131</f>
        <v>60</v>
      </c>
      <c r="J131" s="34" t="s">
        <v>102</v>
      </c>
      <c r="K131" s="34" t="s">
        <v>103</v>
      </c>
      <c r="L131" s="97" t="s">
        <v>114</v>
      </c>
    </row>
    <row r="132" customFormat="false" ht="46.25" hidden="false" customHeight="false" outlineLevel="0" collapsed="false">
      <c r="A132" s="33" t="n">
        <f aca="false">A131</f>
        <v>45639</v>
      </c>
      <c r="B132" s="34" t="s">
        <v>308</v>
      </c>
      <c r="C132" s="34" t="s">
        <v>309</v>
      </c>
      <c r="D132" s="38" t="s">
        <v>106</v>
      </c>
      <c r="E132" s="39" t="n">
        <v>165</v>
      </c>
      <c r="F132" s="19" t="s">
        <v>107</v>
      </c>
      <c r="G132" s="37" t="n">
        <v>1.7</v>
      </c>
      <c r="H132" s="37" t="n">
        <f aca="false">G132-I132</f>
        <v>0.0499999999999998</v>
      </c>
      <c r="I132" s="37" t="n">
        <f aca="false">E132*0.01</f>
        <v>1.65</v>
      </c>
      <c r="J132" s="34" t="s">
        <v>108</v>
      </c>
      <c r="K132" s="34" t="s">
        <v>103</v>
      </c>
      <c r="L132" s="97" t="s">
        <v>114</v>
      </c>
    </row>
    <row r="133" customFormat="false" ht="35.05" hidden="false" customHeight="false" outlineLevel="0" collapsed="false">
      <c r="A133" s="33" t="n">
        <f aca="false">A132</f>
        <v>45639</v>
      </c>
      <c r="B133" s="34" t="s">
        <v>110</v>
      </c>
      <c r="C133" s="34" t="s">
        <v>30</v>
      </c>
      <c r="D133" s="38" t="s">
        <v>106</v>
      </c>
      <c r="E133" s="39" t="n">
        <v>188</v>
      </c>
      <c r="F133" s="19" t="s">
        <v>115</v>
      </c>
      <c r="G133" s="37" t="n">
        <v>1.9</v>
      </c>
      <c r="H133" s="37" t="n">
        <f aca="false">G133-I133</f>
        <v>0.0299999999999998</v>
      </c>
      <c r="I133" s="37" t="n">
        <v>1.87</v>
      </c>
      <c r="J133" s="34" t="s">
        <v>108</v>
      </c>
      <c r="K133" s="34" t="s">
        <v>103</v>
      </c>
      <c r="L133" s="97" t="s">
        <v>114</v>
      </c>
    </row>
    <row r="134" customFormat="false" ht="23.85" hidden="false" customHeight="false" outlineLevel="0" collapsed="false">
      <c r="A134" s="33" t="n">
        <f aca="false">A133</f>
        <v>45639</v>
      </c>
      <c r="B134" s="34" t="s">
        <v>100</v>
      </c>
      <c r="C134" s="34" t="s">
        <v>30</v>
      </c>
      <c r="D134" s="36" t="s">
        <v>35</v>
      </c>
      <c r="E134" s="36" t="n">
        <v>31</v>
      </c>
      <c r="F134" s="19" t="s">
        <v>116</v>
      </c>
      <c r="G134" s="37" t="n">
        <v>0.135</v>
      </c>
      <c r="H134" s="37" t="n">
        <f aca="false">G134-I134</f>
        <v>0.073</v>
      </c>
      <c r="I134" s="37" t="n">
        <f aca="false">E134*0.002</f>
        <v>0.062</v>
      </c>
      <c r="J134" s="34" t="s">
        <v>102</v>
      </c>
      <c r="K134" s="34" t="s">
        <v>103</v>
      </c>
      <c r="L134" s="97" t="s">
        <v>114</v>
      </c>
    </row>
    <row r="135" customFormat="false" ht="23.85" hidden="false" customHeight="false" outlineLevel="0" collapsed="false">
      <c r="A135" s="33" t="n">
        <f aca="false">A134</f>
        <v>45639</v>
      </c>
      <c r="B135" s="34" t="s">
        <v>100</v>
      </c>
      <c r="C135" s="98" t="s">
        <v>30</v>
      </c>
      <c r="D135" s="40" t="s">
        <v>113</v>
      </c>
      <c r="E135" s="40" t="n">
        <v>13</v>
      </c>
      <c r="F135" s="41" t="s">
        <v>116</v>
      </c>
      <c r="G135" s="37" t="n">
        <v>0.135</v>
      </c>
      <c r="H135" s="37" t="n">
        <f aca="false">G135-I135</f>
        <v>0.109</v>
      </c>
      <c r="I135" s="37" t="n">
        <f aca="false">E135*0.002</f>
        <v>0.026</v>
      </c>
      <c r="J135" s="34" t="s">
        <v>102</v>
      </c>
      <c r="K135" s="34" t="s">
        <v>103</v>
      </c>
      <c r="L135" s="97" t="s">
        <v>114</v>
      </c>
    </row>
    <row r="136" customFormat="false" ht="35.05" hidden="false" customHeight="false" outlineLevel="0" collapsed="false">
      <c r="A136" s="33" t="n">
        <v>45653</v>
      </c>
      <c r="B136" s="34" t="s">
        <v>100</v>
      </c>
      <c r="C136" s="34" t="s">
        <v>30</v>
      </c>
      <c r="D136" s="35" t="s">
        <v>47</v>
      </c>
      <c r="E136" s="36" t="n">
        <v>60</v>
      </c>
      <c r="F136" s="19" t="s">
        <v>101</v>
      </c>
      <c r="G136" s="37" t="n">
        <f aca="false">E136</f>
        <v>60</v>
      </c>
      <c r="H136" s="37" t="n">
        <f aca="false">G136-I136</f>
        <v>0</v>
      </c>
      <c r="I136" s="37" t="n">
        <f aca="false">G136</f>
        <v>60</v>
      </c>
      <c r="J136" s="34" t="s">
        <v>102</v>
      </c>
      <c r="K136" s="34" t="s">
        <v>103</v>
      </c>
      <c r="L136" s="97" t="s">
        <v>114</v>
      </c>
    </row>
    <row r="137" customFormat="false" ht="46.25" hidden="false" customHeight="false" outlineLevel="0" collapsed="false">
      <c r="A137" s="33" t="n">
        <f aca="false">A136</f>
        <v>45653</v>
      </c>
      <c r="B137" s="34" t="s">
        <v>308</v>
      </c>
      <c r="C137" s="34" t="s">
        <v>309</v>
      </c>
      <c r="D137" s="38" t="s">
        <v>106</v>
      </c>
      <c r="E137" s="39" t="n">
        <v>165</v>
      </c>
      <c r="F137" s="19" t="s">
        <v>107</v>
      </c>
      <c r="G137" s="37" t="n">
        <v>1.7</v>
      </c>
      <c r="H137" s="37" t="n">
        <f aca="false">G137-I137</f>
        <v>0.0499999999999998</v>
      </c>
      <c r="I137" s="37" t="n">
        <f aca="false">E137*0.01</f>
        <v>1.65</v>
      </c>
      <c r="J137" s="34" t="s">
        <v>108</v>
      </c>
      <c r="K137" s="34" t="s">
        <v>103</v>
      </c>
      <c r="L137" s="97" t="s">
        <v>114</v>
      </c>
    </row>
    <row r="138" customFormat="false" ht="35.05" hidden="false" customHeight="false" outlineLevel="0" collapsed="false">
      <c r="A138" s="33" t="n">
        <f aca="false">A137</f>
        <v>45653</v>
      </c>
      <c r="B138" s="34" t="s">
        <v>110</v>
      </c>
      <c r="C138" s="34" t="s">
        <v>30</v>
      </c>
      <c r="D138" s="38" t="s">
        <v>106</v>
      </c>
      <c r="E138" s="39" t="n">
        <v>188</v>
      </c>
      <c r="F138" s="19" t="s">
        <v>115</v>
      </c>
      <c r="G138" s="37" t="n">
        <v>1.9</v>
      </c>
      <c r="H138" s="37" t="n">
        <f aca="false">G138-I138</f>
        <v>0.0299999999999998</v>
      </c>
      <c r="I138" s="37" t="n">
        <v>1.87</v>
      </c>
      <c r="J138" s="34" t="s">
        <v>108</v>
      </c>
      <c r="K138" s="34" t="s">
        <v>103</v>
      </c>
      <c r="L138" s="97" t="s">
        <v>114</v>
      </c>
    </row>
    <row r="139" customFormat="false" ht="23.85" hidden="false" customHeight="false" outlineLevel="0" collapsed="false">
      <c r="A139" s="33" t="n">
        <f aca="false">A138</f>
        <v>45653</v>
      </c>
      <c r="B139" s="34" t="s">
        <v>100</v>
      </c>
      <c r="C139" s="34" t="s">
        <v>30</v>
      </c>
      <c r="D139" s="36" t="s">
        <v>35</v>
      </c>
      <c r="E139" s="36" t="n">
        <v>31</v>
      </c>
      <c r="F139" s="19" t="s">
        <v>116</v>
      </c>
      <c r="G139" s="37" t="n">
        <v>0.135</v>
      </c>
      <c r="H139" s="37" t="n">
        <f aca="false">G139-I139</f>
        <v>0.073</v>
      </c>
      <c r="I139" s="37" t="n">
        <f aca="false">E139*0.002</f>
        <v>0.062</v>
      </c>
      <c r="J139" s="34" t="s">
        <v>102</v>
      </c>
      <c r="K139" s="34" t="s">
        <v>103</v>
      </c>
      <c r="L139" s="97" t="s">
        <v>114</v>
      </c>
    </row>
    <row r="140" customFormat="false" ht="23.85" hidden="false" customHeight="false" outlineLevel="0" collapsed="false">
      <c r="A140" s="33" t="n">
        <f aca="false">A139</f>
        <v>45653</v>
      </c>
      <c r="B140" s="34" t="s">
        <v>100</v>
      </c>
      <c r="C140" s="98" t="s">
        <v>30</v>
      </c>
      <c r="D140" s="40" t="s">
        <v>113</v>
      </c>
      <c r="E140" s="40" t="n">
        <v>13</v>
      </c>
      <c r="F140" s="41" t="s">
        <v>116</v>
      </c>
      <c r="G140" s="37" t="n">
        <v>0.135</v>
      </c>
      <c r="H140" s="37" t="n">
        <f aca="false">G140-I140</f>
        <v>0.109</v>
      </c>
      <c r="I140" s="37" t="n">
        <f aca="false">E140*0.002</f>
        <v>0.026</v>
      </c>
      <c r="J140" s="34" t="s">
        <v>102</v>
      </c>
      <c r="K140" s="34" t="s">
        <v>103</v>
      </c>
      <c r="L140" s="97" t="s">
        <v>114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9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777</TotalTime>
  <Application>LibreOffice/7.6.4.1$Linux_X86_64 LibreOffice_project/60$Build-1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2020-12-05T05:04:56Z</dcterms:created>
  <dc:creator>pk</dc:creator>
  <dc:description/>
  <dc:language>ru-RU</dc:language>
  <cp:lastModifiedBy/>
  <cp:lastPrinted>2024-10-09T08:10:18Z</cp:lastPrinted>
  <dcterms:modified xsi:type="dcterms:W3CDTF">2024-12-19T11:42:49Z</dcterms:modified>
  <cp:revision>117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qrichtext">
    <vt:lpwstr>1</vt:lpwstr>
  </property>
</Properties>
</file>