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ложка" sheetId="1" state="visible" r:id="rId2"/>
    <sheet name="Журнал" sheetId="2" state="visible" r:id="rId3"/>
    <sheet name="контрол лист" sheetId="3" state="hidden" r:id="rId4"/>
    <sheet name="Лист6" sheetId="4" state="hidden" r:id="rId5"/>
    <sheet name="Лист10" sheetId="5" state="hidden" r:id="rId6"/>
  </sheets>
  <definedNames>
    <definedName function="false" hidden="false" localSheetId="1" name="_xlnm.Print_Titles" vbProcedure="false">Журнал!$1:$2</definedName>
    <definedName function="false" hidden="true" localSheetId="1" name="_xlnm._FilterDatabase" vbProcedure="false">Журнал!$A$1:$J$2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<sst xmlns="http://schemas.openxmlformats.org/spreadsheetml/2006/main" count="1410" uniqueCount="226">
  <si>
    <t xml:space="preserve">ЖУРНАЛ КОНТРОЛЯ ВНЕСЕННЫХ  ПЕСТИЦИДОВ</t>
  </si>
  <si>
    <t xml:space="preserve">ПРИ ПРОВЕДЕНИИ РАБОТ ПО ПЕСТ КОНТРОЛЮ</t>
  </si>
  <si>
    <t xml:space="preserve">ООО «Вектор»
Саратовская область, г. Энгельс, ул. Промышленная 22б, корпус 1 (промзона)
</t>
  </si>
  <si>
    <t xml:space="preserve">Исполнитель:ООО «Альфадез»</t>
  </si>
  <si>
    <t xml:space="preserve">НАЧАТ</t>
  </si>
  <si>
    <t xml:space="preserve">01.08.2023г.</t>
  </si>
  <si>
    <t xml:space="preserve">ОКОНЧЕН</t>
  </si>
  <si>
    <t xml:space="preserve">Дата  проведения работ</t>
  </si>
  <si>
    <t xml:space="preserve">Вид работ</t>
  </si>
  <si>
    <t xml:space="preserve">Место проведения работ </t>
  </si>
  <si>
    <t xml:space="preserve">количество ловушек/кв.м</t>
  </si>
  <si>
    <t xml:space="preserve">Наименование и тип ядовитого вещества</t>
  </si>
  <si>
    <t xml:space="preserve">Количество  применяемого ядовитого вещества, кг/л</t>
  </si>
  <si>
    <t xml:space="preserve">Вид вредителя</t>
  </si>
  <si>
    <t xml:space="preserve">ФИО  ответственного за мониторинг
</t>
  </si>
  <si>
    <t xml:space="preserve">Внесенного </t>
  </si>
  <si>
    <t xml:space="preserve">Вынесенного</t>
  </si>
  <si>
    <t xml:space="preserve">Использованного</t>
  </si>
  <si>
    <t xml:space="preserve">Дератизация периметра территории</t>
  </si>
  <si>
    <t xml:space="preserve">1 контур </t>
  </si>
  <si>
    <t xml:space="preserve">Ратобор-брикет от грызунов Бродифакум 0,005% </t>
  </si>
  <si>
    <t xml:space="preserve">Домовая мышь</t>
  </si>
  <si>
    <t xml:space="preserve">Дезинфектор Руденко В.Н.</t>
  </si>
  <si>
    <t xml:space="preserve">Дератизация периметра зданий</t>
  </si>
  <si>
    <t xml:space="preserve">2 контур </t>
  </si>
  <si>
    <t xml:space="preserve">Дератизация  помещений</t>
  </si>
  <si>
    <t xml:space="preserve">3 контур </t>
  </si>
  <si>
    <t xml:space="preserve">АЛТ клей  Полибутилен 80,8%</t>
  </si>
  <si>
    <t xml:space="preserve">Дезинсекция помещений</t>
  </si>
  <si>
    <t xml:space="preserve">АЛТ клей    Полибутилен 80,8%</t>
  </si>
  <si>
    <t xml:space="preserve">Синантропные насекомые</t>
  </si>
  <si>
    <t xml:space="preserve">дезинфектор 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</si>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</sst>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.000"/>
    <numFmt numFmtId="167" formatCode="General"/>
    <numFmt numFmtId="168" formatCode="mm/yy"/>
    <numFmt numFmtId="169" formatCode="@"/>
  </numFmts>
  <fonts count="33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20"/>
      <color rgb="FF333333"/>
      <name val="Arial Cyr"/>
      <family val="2"/>
      <charset val="1"/>
    </font>
    <font>
      <b val="true"/>
      <i val="true"/>
      <sz val="15"/>
      <color rgb="FF333333"/>
      <name val="Arial Cyr"/>
      <family val="2"/>
      <charset val="1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 val="true"/>
      <sz val="11"/>
      <color rgb="FF333333"/>
      <name val="Arial Cyr"/>
      <family val="2"/>
      <charset val="1"/>
    </font>
    <font>
      <sz val="10"/>
      <color rgb="FF333333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2"/>
      <color rgb="FF333333"/>
      <name val="Arial Cyr"/>
      <family val="2"/>
      <charset val="1"/>
    </font>
    <font>
      <sz val="9"/>
      <color rgb="FF333333"/>
      <name val="Arial Cyr"/>
      <family val="2"/>
      <charset val="1"/>
    </font>
    <font>
      <sz val="11"/>
      <color rgb="FF333333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Arial Cyr"/>
      <family val="2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8" fontId="2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3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6"/>
  <sheetViews>
    <sheetView showFormulas="false" showGridLines="true" showRowColHeaders="true" showZeros="true" rightToLeft="false" tabSelected="false" showOutlineSymbols="true" defaultGridColor="true" view="normal" topLeftCell="A1" colorId="64" zoomScale="98" zoomScaleNormal="98" zoomScalePageLayoutView="100" workbookViewId="0">
      <selection pane="topLeft" activeCell="I19" activeCellId="0" sqref="I19"/>
    </sheetView>
  </sheetViews>
  <sheetFormatPr defaultColWidth="12.17578125" defaultRowHeight="13.8" zeroHeight="false" outlineLevelRow="0" outlineLevelCol="0"/>
  <cols>
    <col collapsed="false" customWidth="true" hidden="false" outlineLevel="0" max="1" min="1" style="1" width="13.4"/>
    <col collapsed="false" customWidth="true" hidden="false" outlineLevel="0" max="7" min="2" style="1" width="12.43"/>
    <col collapsed="false" customWidth="true" hidden="false" outlineLevel="0" max="8" min="8" style="1" width="9.6"/>
    <col collapsed="false" customWidth="true" hidden="false" outlineLevel="0" max="9" min="9" style="1" width="14.27"/>
    <col collapsed="false" customWidth="true" hidden="false" outlineLevel="0" max="64" min="10" style="1" width="10.2"/>
    <col collapsed="false" customWidth="false" hidden="false" outlineLevel="0" max="1024" min="65" style="1" width="12.18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65.9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customFormat="false" ht="65.9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</row>
    <row r="4" customFormat="false" ht="73.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4"/>
    </row>
    <row r="5" customFormat="false" ht="14.2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3.8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customFormat="false" ht="13.8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false" ht="13.8" hidden="false" customHeight="false" outlineLevel="0" collapsed="false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customFormat="false" ht="14.25" hidden="false" customHeight="true" outlineLevel="0" collapsed="false">
      <c r="A9" s="2"/>
      <c r="B9" s="2"/>
      <c r="C9" s="6"/>
      <c r="D9" s="7"/>
      <c r="E9" s="7"/>
      <c r="F9" s="7"/>
      <c r="G9" s="2"/>
      <c r="H9" s="2"/>
      <c r="I9" s="2"/>
      <c r="J9" s="2"/>
      <c r="K9" s="2"/>
    </row>
    <row r="10" customFormat="false" ht="13.8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customFormat="false" ht="13.8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customFormat="false" ht="13.8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customFormat="false" ht="13.8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customFormat="false" ht="14.25" hidden="false" customHeight="true" outlineLevel="0" collapsed="false">
      <c r="A15" s="8" t="s">
        <v>3</v>
      </c>
      <c r="B15" s="9"/>
      <c r="C15" s="9"/>
      <c r="D15" s="9"/>
      <c r="E15" s="9"/>
      <c r="F15" s="9"/>
      <c r="G15" s="9"/>
      <c r="H15" s="2"/>
      <c r="I15" s="2"/>
      <c r="J15" s="2"/>
      <c r="K15" s="2"/>
    </row>
    <row r="16" customFormat="false" ht="14.25" hidden="false" customHeight="true" outlineLevel="0" collapsed="false">
      <c r="A16" s="6"/>
      <c r="B16" s="7"/>
      <c r="C16" s="7"/>
      <c r="D16" s="7"/>
      <c r="E16" s="7"/>
      <c r="F16" s="7"/>
      <c r="G16" s="7"/>
      <c r="H16" s="2"/>
      <c r="I16" s="2"/>
      <c r="J16" s="2"/>
      <c r="K16" s="2"/>
    </row>
    <row r="17" customFormat="false" ht="14.25" hidden="false" customHeight="true" outlineLevel="0" collapsed="false">
      <c r="A17" s="6"/>
      <c r="B17" s="7"/>
      <c r="C17" s="7"/>
      <c r="D17" s="7"/>
      <c r="E17" s="7"/>
      <c r="F17" s="7"/>
      <c r="G17" s="7"/>
      <c r="H17" s="2"/>
      <c r="I17" s="2"/>
      <c r="J17" s="2"/>
      <c r="K17" s="2"/>
    </row>
    <row r="18" customFormat="false" ht="13.8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customFormat="false" ht="16.15" hidden="false" customHeight="false" outlineLevel="0" collapsed="false">
      <c r="A19" s="2"/>
      <c r="B19" s="2"/>
      <c r="C19" s="2"/>
      <c r="D19" s="2"/>
      <c r="E19" s="2"/>
      <c r="F19" s="2"/>
      <c r="G19" s="2"/>
      <c r="H19" s="10" t="s">
        <v>4</v>
      </c>
      <c r="I19" s="11" t="s">
        <v>5</v>
      </c>
      <c r="J19" s="11"/>
      <c r="K19" s="11"/>
    </row>
    <row r="20" customFormat="false" ht="14.25" hidden="false" customHeight="true" outlineLevel="0" collapsed="false">
      <c r="A20" s="2"/>
      <c r="B20" s="12"/>
      <c r="C20" s="12"/>
      <c r="D20" s="12"/>
      <c r="E20" s="12"/>
      <c r="F20" s="12"/>
      <c r="G20" s="12"/>
      <c r="H20" s="2"/>
      <c r="I20" s="2"/>
      <c r="J20" s="2"/>
      <c r="K20" s="2"/>
    </row>
    <row r="21" customFormat="false" ht="14.25" hidden="false" customHeight="true" outlineLevel="0" collapsed="false">
      <c r="A21" s="2"/>
      <c r="B21" s="12"/>
      <c r="C21" s="12"/>
      <c r="D21" s="12"/>
      <c r="E21" s="12"/>
      <c r="F21" s="12"/>
      <c r="G21" s="12"/>
      <c r="H21" s="2"/>
      <c r="I21" s="13"/>
      <c r="J21" s="13"/>
      <c r="K21" s="13"/>
    </row>
    <row r="22" customFormat="false" ht="14.25" hidden="false" customHeight="true" outlineLevel="0" collapsed="false">
      <c r="A22" s="2"/>
      <c r="B22" s="12"/>
      <c r="C22" s="12"/>
      <c r="D22" s="12"/>
      <c r="E22" s="12"/>
      <c r="F22" s="12"/>
      <c r="G22" s="12"/>
      <c r="H22" s="1" t="s">
        <v>6</v>
      </c>
      <c r="K22" s="2"/>
    </row>
    <row r="36" customFormat="false" ht="26.85" hidden="false" customHeight="true" outlineLevel="0" collapsed="false"/>
  </sheetData>
  <mergeCells count="11">
    <mergeCell ref="A2:K2"/>
    <mergeCell ref="A3:K3"/>
    <mergeCell ref="A4:K4"/>
    <mergeCell ref="D9:F9"/>
    <mergeCell ref="B16:G16"/>
    <mergeCell ref="B17:G17"/>
    <mergeCell ref="I19:K19"/>
    <mergeCell ref="B20:G20"/>
    <mergeCell ref="B21:G21"/>
    <mergeCell ref="I21:K21"/>
    <mergeCell ref="B22:G22"/>
  </mergeCells>
  <printOptions headings="false" gridLines="false" gridLinesSet="true" horizontalCentered="false" verticalCentered="false"/>
  <pageMargins left="0.318055555555556" right="0.422222222222222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54" activePane="bottomRight" state="frozen"/>
      <selection pane="topLeft" activeCell="A1" activeCellId="0" sqref="A1"/>
      <selection pane="topRight" activeCell="B1" activeCellId="0" sqref="B1"/>
      <selection pane="bottomLeft" activeCell="A54" activeCellId="0" sqref="A54"/>
      <selection pane="bottomRight" activeCell="A64" activeCellId="0" sqref="A64"/>
    </sheetView>
  </sheetViews>
  <sheetFormatPr defaultColWidth="11.1484375" defaultRowHeight="12.8" zeroHeight="false" outlineLevelRow="0" outlineLevelCol="0"/>
  <cols>
    <col collapsed="false" customWidth="true" hidden="false" outlineLevel="0" max="1" min="1" style="14" width="9.97"/>
    <col collapsed="false" customWidth="true" hidden="false" outlineLevel="0" max="2" min="2" style="14" width="27.93"/>
    <col collapsed="false" customWidth="true" hidden="false" outlineLevel="0" max="3" min="3" style="15" width="11.8"/>
    <col collapsed="false" customWidth="true" hidden="false" outlineLevel="0" max="4" min="4" style="16" width="8"/>
    <col collapsed="false" customWidth="true" hidden="false" outlineLevel="0" max="5" min="5" style="16" width="31.63"/>
    <col collapsed="false" customWidth="true" hidden="false" outlineLevel="0" max="6" min="6" style="17" width="11.8"/>
    <col collapsed="false" customWidth="true" hidden="false" outlineLevel="0" max="7" min="7" style="17" width="7.87"/>
    <col collapsed="false" customWidth="true" hidden="false" outlineLevel="0" max="8" min="8" style="17" width="8.49"/>
    <col collapsed="false" customWidth="true" hidden="false" outlineLevel="0" max="9" min="9" style="18" width="13.19"/>
  </cols>
  <sheetData>
    <row r="1" s="14" customFormat="true" ht="42" hidden="false" customHeight="true" outlineLevel="0" collapsed="false">
      <c r="A1" s="19" t="s">
        <v>7</v>
      </c>
      <c r="B1" s="19" t="s">
        <v>8</v>
      </c>
      <c r="C1" s="19" t="s">
        <v>9</v>
      </c>
      <c r="D1" s="20" t="s">
        <v>10</v>
      </c>
      <c r="E1" s="21" t="s">
        <v>11</v>
      </c>
      <c r="F1" s="22" t="s">
        <v>12</v>
      </c>
      <c r="G1" s="22"/>
      <c r="H1" s="22"/>
      <c r="I1" s="20" t="s">
        <v>13</v>
      </c>
      <c r="J1" s="23" t="s">
        <v>14</v>
      </c>
      <c r="AMI1" s="2"/>
      <c r="AMJ1" s="2"/>
    </row>
    <row r="2" customFormat="false" ht="74.5" hidden="false" customHeight="true" outlineLevel="0" collapsed="false">
      <c r="A2" s="19"/>
      <c r="B2" s="19"/>
      <c r="C2" s="19"/>
      <c r="D2" s="20"/>
      <c r="E2" s="21"/>
      <c r="F2" s="24" t="s">
        <v>15</v>
      </c>
      <c r="G2" s="24" t="s">
        <v>16</v>
      </c>
      <c r="H2" s="24" t="s">
        <v>17</v>
      </c>
      <c r="I2" s="20"/>
      <c r="J2" s="23"/>
    </row>
    <row r="3" customFormat="false" ht="26.85" hidden="false" customHeight="false" outlineLevel="0" collapsed="false">
      <c r="A3" s="25" t="n">
        <v>45140</v>
      </c>
      <c r="B3" s="26" t="s">
        <v>18</v>
      </c>
      <c r="C3" s="27" t="s">
        <v>19</v>
      </c>
      <c r="D3" s="28" t="n">
        <v>10</v>
      </c>
      <c r="E3" s="29" t="s">
        <v>20</v>
      </c>
      <c r="F3" s="30" t="n">
        <v>0.4</v>
      </c>
      <c r="G3" s="31" t="n">
        <f aca="false">F3-H3</f>
        <v>0.3</v>
      </c>
      <c r="H3" s="31" t="n">
        <f aca="false">D3*0.01</f>
        <v>0.1</v>
      </c>
      <c r="I3" s="32" t="s">
        <v>21</v>
      </c>
      <c r="J3" s="33" t="s">
        <v>22</v>
      </c>
    </row>
    <row r="4" customFormat="false" ht="26.85" hidden="false" customHeight="false" outlineLevel="0" collapsed="false">
      <c r="A4" s="25" t="n">
        <f aca="false">A3</f>
        <v>45140</v>
      </c>
      <c r="B4" s="26" t="s">
        <v>23</v>
      </c>
      <c r="C4" s="27" t="s">
        <v>24</v>
      </c>
      <c r="D4" s="28" t="n">
        <v>16</v>
      </c>
      <c r="E4" s="29" t="s">
        <v>20</v>
      </c>
      <c r="F4" s="30" t="n">
        <v>0.6</v>
      </c>
      <c r="G4" s="31" t="n">
        <f aca="false">F4-H4</f>
        <v>0.44</v>
      </c>
      <c r="H4" s="31" t="n">
        <f aca="false">D4*0.01</f>
        <v>0.16</v>
      </c>
      <c r="I4" s="32" t="s">
        <v>21</v>
      </c>
      <c r="J4" s="33" t="s">
        <v>22</v>
      </c>
    </row>
    <row r="5" customFormat="false" ht="22.35" hidden="false" customHeight="false" outlineLevel="0" collapsed="false">
      <c r="A5" s="25" t="n">
        <f aca="false">A4</f>
        <v>45140</v>
      </c>
      <c r="B5" s="26" t="s">
        <v>25</v>
      </c>
      <c r="C5" s="27" t="s">
        <v>26</v>
      </c>
      <c r="D5" s="27" t="n">
        <v>40</v>
      </c>
      <c r="E5" s="29" t="s">
        <v>27</v>
      </c>
      <c r="F5" s="30" t="n">
        <v>0.135</v>
      </c>
      <c r="G5" s="31" t="n">
        <f aca="false">F5-H5</f>
        <v>0.055</v>
      </c>
      <c r="H5" s="31" t="n">
        <f aca="false">D5*0.002</f>
        <v>0.08</v>
      </c>
      <c r="I5" s="32" t="s">
        <v>21</v>
      </c>
      <c r="J5" s="33" t="s">
        <v>22</v>
      </c>
    </row>
    <row r="6" s="39" customFormat="true" ht="25.35" hidden="false" customHeight="false" outlineLevel="0" collapsed="false">
      <c r="A6" s="25" t="n">
        <f aca="false">A5</f>
        <v>45140</v>
      </c>
      <c r="B6" s="34" t="s">
        <v>28</v>
      </c>
      <c r="C6" s="35" t="s">
        <v>26</v>
      </c>
      <c r="D6" s="34" t="n">
        <v>10</v>
      </c>
      <c r="E6" s="36" t="s">
        <v>29</v>
      </c>
      <c r="F6" s="37" t="n">
        <v>0.1</v>
      </c>
      <c r="G6" s="37" t="n">
        <f aca="false">F6-H6</f>
        <v>0.08</v>
      </c>
      <c r="H6" s="37" t="n">
        <f aca="false">D6*0.002</f>
        <v>0.02</v>
      </c>
      <c r="I6" s="36" t="s">
        <v>30</v>
      </c>
      <c r="J6" s="33" t="s">
        <v>31</v>
      </c>
      <c r="K6" s="38"/>
    </row>
    <row r="7" customFormat="false" ht="26.85" hidden="false" customHeight="false" outlineLevel="0" collapsed="false">
      <c r="A7" s="25" t="n">
        <v>45189</v>
      </c>
      <c r="B7" s="26" t="s">
        <v>18</v>
      </c>
      <c r="C7" s="27" t="s">
        <v>19</v>
      </c>
      <c r="D7" s="28" t="n">
        <v>10</v>
      </c>
      <c r="E7" s="29" t="s">
        <v>20</v>
      </c>
      <c r="F7" s="30" t="n">
        <v>0.4</v>
      </c>
      <c r="G7" s="31" t="n">
        <f aca="false">F7-H7</f>
        <v>0.3</v>
      </c>
      <c r="H7" s="31" t="n">
        <f aca="false">D7*0.01</f>
        <v>0.1</v>
      </c>
      <c r="I7" s="32" t="s">
        <v>21</v>
      </c>
      <c r="J7" s="33" t="s">
        <v>22</v>
      </c>
    </row>
    <row r="8" customFormat="false" ht="26.85" hidden="false" customHeight="false" outlineLevel="0" collapsed="false">
      <c r="A8" s="25" t="n">
        <v>45189</v>
      </c>
      <c r="B8" s="26" t="s">
        <v>23</v>
      </c>
      <c r="C8" s="27" t="s">
        <v>24</v>
      </c>
      <c r="D8" s="28" t="n">
        <v>16</v>
      </c>
      <c r="E8" s="29" t="s">
        <v>20</v>
      </c>
      <c r="F8" s="30" t="n">
        <v>0.6</v>
      </c>
      <c r="G8" s="31" t="n">
        <f aca="false">F8-H8</f>
        <v>0.44</v>
      </c>
      <c r="H8" s="31" t="n">
        <f aca="false">D8*0.01</f>
        <v>0.16</v>
      </c>
      <c r="I8" s="32" t="s">
        <v>21</v>
      </c>
      <c r="J8" s="33" t="s">
        <v>22</v>
      </c>
    </row>
    <row r="9" customFormat="false" ht="22.35" hidden="false" customHeight="false" outlineLevel="0" collapsed="false">
      <c r="A9" s="25" t="n">
        <v>45189</v>
      </c>
      <c r="B9" s="26" t="s">
        <v>25</v>
      </c>
      <c r="C9" s="27" t="s">
        <v>26</v>
      </c>
      <c r="D9" s="27" t="n">
        <v>40</v>
      </c>
      <c r="E9" s="29" t="s">
        <v>27</v>
      </c>
      <c r="F9" s="30" t="n">
        <v>0.135</v>
      </c>
      <c r="G9" s="31" t="n">
        <f aca="false">F9-H9</f>
        <v>0.055</v>
      </c>
      <c r="H9" s="31" t="n">
        <f aca="false">D9*0.002</f>
        <v>0.08</v>
      </c>
      <c r="I9" s="32" t="s">
        <v>21</v>
      </c>
      <c r="J9" s="33" t="s">
        <v>22</v>
      </c>
    </row>
    <row r="10" s="39" customFormat="true" ht="25.35" hidden="false" customHeight="false" outlineLevel="0" collapsed="false">
      <c r="A10" s="25" t="n">
        <f aca="false">A9</f>
        <v>45189</v>
      </c>
      <c r="B10" s="34" t="s">
        <v>28</v>
      </c>
      <c r="C10" s="35" t="s">
        <v>26</v>
      </c>
      <c r="D10" s="34" t="n">
        <v>10</v>
      </c>
      <c r="E10" s="36" t="s">
        <v>29</v>
      </c>
      <c r="F10" s="37" t="n">
        <v>0.1</v>
      </c>
      <c r="G10" s="37" t="n">
        <f aca="false">F10-H10</f>
        <v>0.08</v>
      </c>
      <c r="H10" s="37" t="n">
        <f aca="false">D10*0.002</f>
        <v>0.02</v>
      </c>
      <c r="I10" s="36" t="s">
        <v>30</v>
      </c>
      <c r="J10" s="33" t="s">
        <v>31</v>
      </c>
      <c r="K10" s="38"/>
    </row>
    <row r="11" customFormat="false" ht="26.85" hidden="false" customHeight="false" outlineLevel="0" collapsed="false">
      <c r="A11" s="40" t="n">
        <v>45217</v>
      </c>
      <c r="B11" s="26" t="s">
        <v>18</v>
      </c>
      <c r="C11" s="27" t="s">
        <v>19</v>
      </c>
      <c r="D11" s="28" t="n">
        <v>10</v>
      </c>
      <c r="E11" s="29" t="s">
        <v>20</v>
      </c>
      <c r="F11" s="30" t="n">
        <v>0.4</v>
      </c>
      <c r="G11" s="31" t="n">
        <f aca="false">F11-H11</f>
        <v>0.3</v>
      </c>
      <c r="H11" s="31" t="n">
        <f aca="false">D11*0.01</f>
        <v>0.1</v>
      </c>
      <c r="I11" s="32" t="s">
        <v>21</v>
      </c>
      <c r="J11" s="33" t="s">
        <v>22</v>
      </c>
    </row>
    <row r="12" customFormat="false" ht="26.85" hidden="false" customHeight="false" outlineLevel="0" collapsed="false">
      <c r="A12" s="40" t="n">
        <v>45217</v>
      </c>
      <c r="B12" s="26" t="s">
        <v>23</v>
      </c>
      <c r="C12" s="27" t="s">
        <v>24</v>
      </c>
      <c r="D12" s="28" t="n">
        <v>16</v>
      </c>
      <c r="E12" s="29" t="s">
        <v>20</v>
      </c>
      <c r="F12" s="30" t="n">
        <v>0.6</v>
      </c>
      <c r="G12" s="31" t="n">
        <f aca="false">F12-H12</f>
        <v>0.44</v>
      </c>
      <c r="H12" s="31" t="n">
        <f aca="false">D12*0.01</f>
        <v>0.16</v>
      </c>
      <c r="I12" s="32" t="s">
        <v>21</v>
      </c>
      <c r="J12" s="33" t="s">
        <v>22</v>
      </c>
    </row>
    <row r="13" customFormat="false" ht="22.35" hidden="false" customHeight="false" outlineLevel="0" collapsed="false">
      <c r="A13" s="40" t="n">
        <v>45217</v>
      </c>
      <c r="B13" s="26" t="s">
        <v>25</v>
      </c>
      <c r="C13" s="27" t="s">
        <v>26</v>
      </c>
      <c r="D13" s="27" t="n">
        <v>40</v>
      </c>
      <c r="E13" s="29" t="s">
        <v>27</v>
      </c>
      <c r="F13" s="30" t="n">
        <v>0.135</v>
      </c>
      <c r="G13" s="31" t="n">
        <f aca="false">F13-H13</f>
        <v>0.055</v>
      </c>
      <c r="H13" s="31" t="n">
        <f aca="false">D13*0.002</f>
        <v>0.08</v>
      </c>
      <c r="I13" s="32" t="s">
        <v>21</v>
      </c>
      <c r="J13" s="33" t="s">
        <v>22</v>
      </c>
    </row>
    <row r="14" s="39" customFormat="true" ht="25.35" hidden="false" customHeight="false" outlineLevel="0" collapsed="false">
      <c r="A14" s="25" t="n">
        <f aca="false">A13</f>
        <v>45217</v>
      </c>
      <c r="B14" s="34" t="s">
        <v>28</v>
      </c>
      <c r="C14" s="35" t="s">
        <v>26</v>
      </c>
      <c r="D14" s="34" t="n">
        <v>10</v>
      </c>
      <c r="E14" s="36" t="s">
        <v>29</v>
      </c>
      <c r="F14" s="37" t="n">
        <v>0.1</v>
      </c>
      <c r="G14" s="37" t="n">
        <f aca="false">F14-H14</f>
        <v>0.08</v>
      </c>
      <c r="H14" s="37" t="n">
        <f aca="false">D14*0.002</f>
        <v>0.02</v>
      </c>
      <c r="I14" s="36" t="s">
        <v>30</v>
      </c>
      <c r="J14" s="33" t="s">
        <v>31</v>
      </c>
      <c r="K14" s="38"/>
    </row>
    <row r="15" customFormat="false" ht="26.85" hidden="false" customHeight="false" outlineLevel="0" collapsed="false">
      <c r="A15" s="40" t="n">
        <v>45243</v>
      </c>
      <c r="B15" s="26" t="s">
        <v>18</v>
      </c>
      <c r="C15" s="27" t="s">
        <v>19</v>
      </c>
      <c r="D15" s="28" t="n">
        <v>10</v>
      </c>
      <c r="E15" s="29" t="s">
        <v>20</v>
      </c>
      <c r="F15" s="30" t="n">
        <v>0.4</v>
      </c>
      <c r="G15" s="31" t="n">
        <f aca="false">F15-H15</f>
        <v>0.3</v>
      </c>
      <c r="H15" s="31" t="n">
        <f aca="false">D15*0.01</f>
        <v>0.1</v>
      </c>
      <c r="I15" s="32" t="s">
        <v>21</v>
      </c>
      <c r="J15" s="33" t="s">
        <v>22</v>
      </c>
    </row>
    <row r="16" customFormat="false" ht="26.85" hidden="false" customHeight="false" outlineLevel="0" collapsed="false">
      <c r="A16" s="40" t="n">
        <v>45243</v>
      </c>
      <c r="B16" s="26" t="s">
        <v>23</v>
      </c>
      <c r="C16" s="27" t="s">
        <v>24</v>
      </c>
      <c r="D16" s="28" t="n">
        <v>16</v>
      </c>
      <c r="E16" s="29" t="s">
        <v>20</v>
      </c>
      <c r="F16" s="30" t="n">
        <v>0.6</v>
      </c>
      <c r="G16" s="31" t="n">
        <f aca="false">F16-H16</f>
        <v>0.44</v>
      </c>
      <c r="H16" s="31" t="n">
        <f aca="false">D16*0.01</f>
        <v>0.16</v>
      </c>
      <c r="I16" s="32" t="s">
        <v>21</v>
      </c>
      <c r="J16" s="33" t="s">
        <v>22</v>
      </c>
    </row>
    <row r="17" customFormat="false" ht="22.35" hidden="false" customHeight="false" outlineLevel="0" collapsed="false">
      <c r="A17" s="40" t="n">
        <v>45243</v>
      </c>
      <c r="B17" s="26" t="s">
        <v>25</v>
      </c>
      <c r="C17" s="27" t="s">
        <v>26</v>
      </c>
      <c r="D17" s="27" t="n">
        <v>40</v>
      </c>
      <c r="E17" s="29" t="s">
        <v>27</v>
      </c>
      <c r="F17" s="30" t="n">
        <v>0.135</v>
      </c>
      <c r="G17" s="31" t="n">
        <f aca="false">F17-H17</f>
        <v>0.055</v>
      </c>
      <c r="H17" s="31" t="n">
        <f aca="false">D17*0.002</f>
        <v>0.08</v>
      </c>
      <c r="I17" s="32" t="s">
        <v>21</v>
      </c>
      <c r="J17" s="33" t="s">
        <v>22</v>
      </c>
    </row>
    <row r="18" s="39" customFormat="true" ht="25.35" hidden="false" customHeight="false" outlineLevel="0" collapsed="false">
      <c r="A18" s="25" t="n">
        <f aca="false">A17</f>
        <v>45243</v>
      </c>
      <c r="B18" s="34" t="s">
        <v>28</v>
      </c>
      <c r="C18" s="35" t="s">
        <v>26</v>
      </c>
      <c r="D18" s="34" t="n">
        <v>10</v>
      </c>
      <c r="E18" s="36" t="s">
        <v>29</v>
      </c>
      <c r="F18" s="37" t="n">
        <v>0.1</v>
      </c>
      <c r="G18" s="37" t="n">
        <f aca="false">F18-H18</f>
        <v>0.08</v>
      </c>
      <c r="H18" s="37" t="n">
        <f aca="false">D18*0.002</f>
        <v>0.02</v>
      </c>
      <c r="I18" s="36" t="s">
        <v>30</v>
      </c>
      <c r="J18" s="33" t="s">
        <v>31</v>
      </c>
      <c r="K18" s="38"/>
    </row>
    <row r="19" customFormat="false" ht="26.85" hidden="false" customHeight="false" outlineLevel="0" collapsed="false">
      <c r="A19" s="40" t="n">
        <v>45273</v>
      </c>
      <c r="B19" s="26" t="s">
        <v>18</v>
      </c>
      <c r="C19" s="27" t="s">
        <v>19</v>
      </c>
      <c r="D19" s="28" t="n">
        <v>10</v>
      </c>
      <c r="E19" s="29" t="s">
        <v>20</v>
      </c>
      <c r="F19" s="30" t="n">
        <v>0.4</v>
      </c>
      <c r="G19" s="31" t="n">
        <f aca="false">F19-H19</f>
        <v>0.3</v>
      </c>
      <c r="H19" s="31" t="n">
        <f aca="false">D19*0.01</f>
        <v>0.1</v>
      </c>
      <c r="I19" s="32" t="s">
        <v>21</v>
      </c>
      <c r="J19" s="33" t="s">
        <v>22</v>
      </c>
    </row>
    <row r="20" customFormat="false" ht="26.85" hidden="false" customHeight="false" outlineLevel="0" collapsed="false">
      <c r="A20" s="40" t="n">
        <f aca="false">A19</f>
        <v>45273</v>
      </c>
      <c r="B20" s="26" t="s">
        <v>23</v>
      </c>
      <c r="C20" s="27" t="s">
        <v>24</v>
      </c>
      <c r="D20" s="28" t="n">
        <v>16</v>
      </c>
      <c r="E20" s="29" t="s">
        <v>20</v>
      </c>
      <c r="F20" s="30" t="n">
        <v>0.6</v>
      </c>
      <c r="G20" s="31" t="n">
        <f aca="false">F20-H20</f>
        <v>0.44</v>
      </c>
      <c r="H20" s="31" t="n">
        <f aca="false">D20*0.01</f>
        <v>0.16</v>
      </c>
      <c r="I20" s="32" t="s">
        <v>21</v>
      </c>
      <c r="J20" s="33" t="s">
        <v>22</v>
      </c>
    </row>
    <row r="21" customFormat="false" ht="22.35" hidden="false" customHeight="false" outlineLevel="0" collapsed="false">
      <c r="A21" s="40" t="n">
        <f aca="false">A20</f>
        <v>45273</v>
      </c>
      <c r="B21" s="26" t="s">
        <v>25</v>
      </c>
      <c r="C21" s="27" t="s">
        <v>26</v>
      </c>
      <c r="D21" s="27" t="n">
        <v>40</v>
      </c>
      <c r="E21" s="29" t="s">
        <v>27</v>
      </c>
      <c r="F21" s="30" t="n">
        <v>0.135</v>
      </c>
      <c r="G21" s="31" t="n">
        <f aca="false">F21-H21</f>
        <v>0.055</v>
      </c>
      <c r="H21" s="31" t="n">
        <f aca="false">D21*0.002</f>
        <v>0.08</v>
      </c>
      <c r="I21" s="32" t="s">
        <v>21</v>
      </c>
      <c r="J21" s="33" t="s">
        <v>22</v>
      </c>
    </row>
    <row r="22" s="39" customFormat="true" ht="25.35" hidden="false" customHeight="false" outlineLevel="0" collapsed="false">
      <c r="A22" s="25" t="n">
        <f aca="false">A21</f>
        <v>45273</v>
      </c>
      <c r="B22" s="34" t="s">
        <v>28</v>
      </c>
      <c r="C22" s="35" t="s">
        <v>26</v>
      </c>
      <c r="D22" s="34" t="n">
        <v>10</v>
      </c>
      <c r="E22" s="36" t="s">
        <v>29</v>
      </c>
      <c r="F22" s="37" t="n">
        <v>0.1</v>
      </c>
      <c r="G22" s="37" t="n">
        <f aca="false">F22-H22</f>
        <v>0.08</v>
      </c>
      <c r="H22" s="37" t="n">
        <f aca="false">D22*0.002</f>
        <v>0.02</v>
      </c>
      <c r="I22" s="36" t="s">
        <v>30</v>
      </c>
      <c r="J22" s="33" t="s">
        <v>31</v>
      </c>
      <c r="K22" s="38"/>
    </row>
    <row r="23" customFormat="false" ht="26.85" hidden="false" customHeight="false" outlineLevel="0" collapsed="false">
      <c r="A23" s="40" t="n">
        <v>45317</v>
      </c>
      <c r="B23" s="26" t="s">
        <v>18</v>
      </c>
      <c r="C23" s="27" t="s">
        <v>19</v>
      </c>
      <c r="D23" s="28" t="n">
        <v>10</v>
      </c>
      <c r="E23" s="29" t="s">
        <v>20</v>
      </c>
      <c r="F23" s="30" t="n">
        <v>0.4</v>
      </c>
      <c r="G23" s="31" t="n">
        <f aca="false">F23-H23</f>
        <v>0.3</v>
      </c>
      <c r="H23" s="31" t="n">
        <f aca="false">D23*0.01</f>
        <v>0.1</v>
      </c>
      <c r="I23" s="32" t="s">
        <v>21</v>
      </c>
      <c r="J23" s="33" t="s">
        <v>22</v>
      </c>
    </row>
    <row r="24" customFormat="false" ht="26.85" hidden="false" customHeight="false" outlineLevel="0" collapsed="false">
      <c r="A24" s="40" t="n">
        <v>45317</v>
      </c>
      <c r="B24" s="26" t="s">
        <v>23</v>
      </c>
      <c r="C24" s="27" t="s">
        <v>24</v>
      </c>
      <c r="D24" s="28" t="n">
        <v>16</v>
      </c>
      <c r="E24" s="29" t="s">
        <v>20</v>
      </c>
      <c r="F24" s="30" t="n">
        <v>0.6</v>
      </c>
      <c r="G24" s="31" t="n">
        <f aca="false">F24-H24</f>
        <v>0.44</v>
      </c>
      <c r="H24" s="31" t="n">
        <f aca="false">D24*0.01</f>
        <v>0.16</v>
      </c>
      <c r="I24" s="32" t="s">
        <v>21</v>
      </c>
      <c r="J24" s="33" t="s">
        <v>22</v>
      </c>
    </row>
    <row r="25" customFormat="false" ht="22.35" hidden="false" customHeight="false" outlineLevel="0" collapsed="false">
      <c r="A25" s="40" t="n">
        <v>45317</v>
      </c>
      <c r="B25" s="26" t="s">
        <v>25</v>
      </c>
      <c r="C25" s="27" t="s">
        <v>26</v>
      </c>
      <c r="D25" s="27" t="n">
        <v>40</v>
      </c>
      <c r="E25" s="29" t="s">
        <v>27</v>
      </c>
      <c r="F25" s="30" t="n">
        <v>0.135</v>
      </c>
      <c r="G25" s="31" t="n">
        <f aca="false">F25-H25</f>
        <v>0.055</v>
      </c>
      <c r="H25" s="31" t="n">
        <f aca="false">D25*0.002</f>
        <v>0.08</v>
      </c>
      <c r="I25" s="32" t="s">
        <v>21</v>
      </c>
      <c r="J25" s="33" t="s">
        <v>22</v>
      </c>
    </row>
    <row r="26" customFormat="false" ht="25.35" hidden="false" customHeight="false" outlineLevel="0" collapsed="false">
      <c r="A26" s="40" t="n">
        <v>45317</v>
      </c>
      <c r="B26" s="34" t="s">
        <v>28</v>
      </c>
      <c r="C26" s="35" t="s">
        <v>26</v>
      </c>
      <c r="D26" s="34" t="n">
        <v>10</v>
      </c>
      <c r="E26" s="36" t="s">
        <v>29</v>
      </c>
      <c r="F26" s="37" t="n">
        <v>0.1</v>
      </c>
      <c r="G26" s="37" t="n">
        <f aca="false">F26-H26</f>
        <v>0.08</v>
      </c>
      <c r="H26" s="37" t="n">
        <f aca="false">D26*0.002</f>
        <v>0.02</v>
      </c>
      <c r="I26" s="36" t="s">
        <v>30</v>
      </c>
      <c r="J26" s="33" t="s">
        <v>31</v>
      </c>
    </row>
    <row r="27" customFormat="false" ht="26.85" hidden="false" customHeight="false" outlineLevel="0" collapsed="false">
      <c r="A27" s="40" t="n">
        <v>45348</v>
      </c>
      <c r="B27" s="26" t="s">
        <v>18</v>
      </c>
      <c r="C27" s="27" t="s">
        <v>19</v>
      </c>
      <c r="D27" s="28" t="n">
        <v>10</v>
      </c>
      <c r="E27" s="29" t="s">
        <v>20</v>
      </c>
      <c r="F27" s="30" t="n">
        <v>0.4</v>
      </c>
      <c r="G27" s="31" t="n">
        <f aca="false">F27-H27</f>
        <v>0.3</v>
      </c>
      <c r="H27" s="31" t="n">
        <f aca="false">D27*0.01</f>
        <v>0.1</v>
      </c>
      <c r="I27" s="32" t="s">
        <v>21</v>
      </c>
      <c r="J27" s="33" t="s">
        <v>22</v>
      </c>
    </row>
    <row r="28" customFormat="false" ht="26.85" hidden="false" customHeight="false" outlineLevel="0" collapsed="false">
      <c r="A28" s="40" t="n">
        <v>45348</v>
      </c>
      <c r="B28" s="26" t="s">
        <v>23</v>
      </c>
      <c r="C28" s="27" t="s">
        <v>24</v>
      </c>
      <c r="D28" s="28" t="n">
        <v>16</v>
      </c>
      <c r="E28" s="29" t="s">
        <v>20</v>
      </c>
      <c r="F28" s="30" t="n">
        <v>0.6</v>
      </c>
      <c r="G28" s="31" t="n">
        <f aca="false">F28-H28</f>
        <v>0.44</v>
      </c>
      <c r="H28" s="31" t="n">
        <f aca="false">D28*0.01</f>
        <v>0.16</v>
      </c>
      <c r="I28" s="32" t="s">
        <v>21</v>
      </c>
      <c r="J28" s="33" t="s">
        <v>22</v>
      </c>
    </row>
    <row r="29" customFormat="false" ht="22.35" hidden="false" customHeight="false" outlineLevel="0" collapsed="false">
      <c r="A29" s="40" t="n">
        <v>45348</v>
      </c>
      <c r="B29" s="26" t="s">
        <v>25</v>
      </c>
      <c r="C29" s="27" t="s">
        <v>26</v>
      </c>
      <c r="D29" s="27" t="n">
        <v>40</v>
      </c>
      <c r="E29" s="29" t="s">
        <v>27</v>
      </c>
      <c r="F29" s="30" t="n">
        <v>0.135</v>
      </c>
      <c r="G29" s="31" t="n">
        <f aca="false">F29-H29</f>
        <v>0.055</v>
      </c>
      <c r="H29" s="31" t="n">
        <f aca="false">D29*0.002</f>
        <v>0.08</v>
      </c>
      <c r="I29" s="32" t="s">
        <v>21</v>
      </c>
      <c r="J29" s="33" t="s">
        <v>22</v>
      </c>
    </row>
    <row r="30" customFormat="false" ht="25.35" hidden="false" customHeight="false" outlineLevel="0" collapsed="false">
      <c r="A30" s="40" t="n">
        <v>45348</v>
      </c>
      <c r="B30" s="34" t="s">
        <v>28</v>
      </c>
      <c r="C30" s="35" t="s">
        <v>26</v>
      </c>
      <c r="D30" s="34" t="n">
        <v>10</v>
      </c>
      <c r="E30" s="36" t="s">
        <v>29</v>
      </c>
      <c r="F30" s="37" t="n">
        <v>0.1</v>
      </c>
      <c r="G30" s="37" t="n">
        <f aca="false">F30-H30</f>
        <v>0.08</v>
      </c>
      <c r="H30" s="37" t="n">
        <f aca="false">D30*0.002</f>
        <v>0.02</v>
      </c>
      <c r="I30" s="36" t="s">
        <v>30</v>
      </c>
      <c r="J30" s="33" t="s">
        <v>31</v>
      </c>
    </row>
    <row r="31" customFormat="false" ht="26.85" hidden="false" customHeight="false" outlineLevel="0" collapsed="false">
      <c r="A31" s="40" t="n">
        <v>45369</v>
      </c>
      <c r="B31" s="26" t="s">
        <v>18</v>
      </c>
      <c r="C31" s="27" t="s">
        <v>19</v>
      </c>
      <c r="D31" s="28" t="n">
        <v>10</v>
      </c>
      <c r="E31" s="29" t="s">
        <v>20</v>
      </c>
      <c r="F31" s="30" t="n">
        <v>0.4</v>
      </c>
      <c r="G31" s="31" t="n">
        <f aca="false">F31-H31</f>
        <v>0.3</v>
      </c>
      <c r="H31" s="31" t="n">
        <f aca="false">D31*0.01</f>
        <v>0.1</v>
      </c>
      <c r="I31" s="32" t="s">
        <v>21</v>
      </c>
      <c r="J31" s="33" t="s">
        <v>22</v>
      </c>
    </row>
    <row r="32" customFormat="false" ht="26.85" hidden="false" customHeight="false" outlineLevel="0" collapsed="false">
      <c r="A32" s="40" t="n">
        <v>45369</v>
      </c>
      <c r="B32" s="26" t="s">
        <v>23</v>
      </c>
      <c r="C32" s="27" t="s">
        <v>24</v>
      </c>
      <c r="D32" s="28" t="n">
        <v>16</v>
      </c>
      <c r="E32" s="29" t="s">
        <v>20</v>
      </c>
      <c r="F32" s="30" t="n">
        <v>0.6</v>
      </c>
      <c r="G32" s="31" t="n">
        <f aca="false">F32-H32</f>
        <v>0.44</v>
      </c>
      <c r="H32" s="31" t="n">
        <f aca="false">D32*0.01</f>
        <v>0.16</v>
      </c>
      <c r="I32" s="32" t="s">
        <v>21</v>
      </c>
      <c r="J32" s="33" t="s">
        <v>22</v>
      </c>
    </row>
    <row r="33" customFormat="false" ht="22.35" hidden="false" customHeight="false" outlineLevel="0" collapsed="false">
      <c r="A33" s="40" t="n">
        <v>45369</v>
      </c>
      <c r="B33" s="26" t="s">
        <v>25</v>
      </c>
      <c r="C33" s="27" t="s">
        <v>26</v>
      </c>
      <c r="D33" s="27" t="n">
        <v>40</v>
      </c>
      <c r="E33" s="29" t="s">
        <v>27</v>
      </c>
      <c r="F33" s="30" t="n">
        <v>0.135</v>
      </c>
      <c r="G33" s="31" t="n">
        <f aca="false">F33-H33</f>
        <v>0.055</v>
      </c>
      <c r="H33" s="31" t="n">
        <f aca="false">D33*0.002</f>
        <v>0.08</v>
      </c>
      <c r="I33" s="32" t="s">
        <v>21</v>
      </c>
      <c r="J33" s="33" t="s">
        <v>22</v>
      </c>
    </row>
    <row r="34" customFormat="false" ht="25.35" hidden="false" customHeight="false" outlineLevel="0" collapsed="false">
      <c r="A34" s="40" t="n">
        <v>45369</v>
      </c>
      <c r="B34" s="34" t="s">
        <v>28</v>
      </c>
      <c r="C34" s="35" t="s">
        <v>26</v>
      </c>
      <c r="D34" s="34" t="n">
        <v>10</v>
      </c>
      <c r="E34" s="36" t="s">
        <v>29</v>
      </c>
      <c r="F34" s="37" t="n">
        <v>0.1</v>
      </c>
      <c r="G34" s="37" t="n">
        <f aca="false">F34-H34</f>
        <v>0.08</v>
      </c>
      <c r="H34" s="37" t="n">
        <f aca="false">D34*0.002</f>
        <v>0.02</v>
      </c>
      <c r="I34" s="36" t="s">
        <v>30</v>
      </c>
      <c r="J34" s="33" t="s">
        <v>31</v>
      </c>
    </row>
    <row r="35" customFormat="false" ht="26.85" hidden="false" customHeight="false" outlineLevel="0" collapsed="false">
      <c r="A35" s="40" t="n">
        <v>45397</v>
      </c>
      <c r="B35" s="26" t="s">
        <v>18</v>
      </c>
      <c r="C35" s="27" t="s">
        <v>19</v>
      </c>
      <c r="D35" s="28" t="n">
        <v>10</v>
      </c>
      <c r="E35" s="29" t="s">
        <v>20</v>
      </c>
      <c r="F35" s="30" t="n">
        <v>0.4</v>
      </c>
      <c r="G35" s="31" t="n">
        <f aca="false">F35-H35</f>
        <v>0.3</v>
      </c>
      <c r="H35" s="31" t="n">
        <f aca="false">D35*0.01</f>
        <v>0.1</v>
      </c>
      <c r="I35" s="32" t="s">
        <v>21</v>
      </c>
      <c r="J35" s="33" t="s">
        <v>22</v>
      </c>
    </row>
    <row r="36" customFormat="false" ht="26.85" hidden="false" customHeight="false" outlineLevel="0" collapsed="false">
      <c r="A36" s="40" t="n">
        <f aca="false">A35</f>
        <v>45397</v>
      </c>
      <c r="B36" s="26" t="s">
        <v>23</v>
      </c>
      <c r="C36" s="27" t="s">
        <v>24</v>
      </c>
      <c r="D36" s="28" t="n">
        <v>16</v>
      </c>
      <c r="E36" s="29" t="s">
        <v>20</v>
      </c>
      <c r="F36" s="30" t="n">
        <v>0.6</v>
      </c>
      <c r="G36" s="31" t="n">
        <f aca="false">F36-H36</f>
        <v>0.44</v>
      </c>
      <c r="H36" s="31" t="n">
        <f aca="false">D36*0.01</f>
        <v>0.16</v>
      </c>
      <c r="I36" s="32" t="s">
        <v>21</v>
      </c>
      <c r="J36" s="33" t="s">
        <v>22</v>
      </c>
    </row>
    <row r="37" customFormat="false" ht="22.35" hidden="false" customHeight="false" outlineLevel="0" collapsed="false">
      <c r="A37" s="40" t="n">
        <f aca="false">A36</f>
        <v>45397</v>
      </c>
      <c r="B37" s="26" t="s">
        <v>25</v>
      </c>
      <c r="C37" s="27" t="s">
        <v>26</v>
      </c>
      <c r="D37" s="27" t="n">
        <v>40</v>
      </c>
      <c r="E37" s="29" t="s">
        <v>27</v>
      </c>
      <c r="F37" s="30" t="n">
        <v>0.135</v>
      </c>
      <c r="G37" s="31" t="n">
        <f aca="false">F37-H37</f>
        <v>0.055</v>
      </c>
      <c r="H37" s="31" t="n">
        <f aca="false">D37*0.002</f>
        <v>0.08</v>
      </c>
      <c r="I37" s="32" t="s">
        <v>21</v>
      </c>
      <c r="J37" s="33" t="s">
        <v>22</v>
      </c>
    </row>
    <row r="38" customFormat="false" ht="25.35" hidden="false" customHeight="false" outlineLevel="0" collapsed="false">
      <c r="A38" s="40" t="n">
        <f aca="false">A37</f>
        <v>45397</v>
      </c>
      <c r="B38" s="34" t="s">
        <v>28</v>
      </c>
      <c r="C38" s="35" t="s">
        <v>26</v>
      </c>
      <c r="D38" s="34" t="n">
        <v>10</v>
      </c>
      <c r="E38" s="36" t="s">
        <v>29</v>
      </c>
      <c r="F38" s="37" t="n">
        <v>0.1</v>
      </c>
      <c r="G38" s="37" t="n">
        <f aca="false">F38-H38</f>
        <v>0.08</v>
      </c>
      <c r="H38" s="37" t="n">
        <f aca="false">D38*0.002</f>
        <v>0.02</v>
      </c>
      <c r="I38" s="36" t="s">
        <v>30</v>
      </c>
      <c r="J38" s="33" t="s">
        <v>31</v>
      </c>
    </row>
    <row r="39" customFormat="false" ht="26.85" hidden="false" customHeight="false" outlineLevel="0" collapsed="false">
      <c r="A39" s="40" t="n">
        <v>45442</v>
      </c>
      <c r="B39" s="26" t="s">
        <v>18</v>
      </c>
      <c r="C39" s="27" t="s">
        <v>19</v>
      </c>
      <c r="D39" s="28" t="n">
        <v>10</v>
      </c>
      <c r="E39" s="29" t="s">
        <v>20</v>
      </c>
      <c r="F39" s="30" t="n">
        <v>0.4</v>
      </c>
      <c r="G39" s="31" t="n">
        <f aca="false">F39-H39</f>
        <v>0.3</v>
      </c>
      <c r="H39" s="31" t="n">
        <f aca="false">D39*0.01</f>
        <v>0.1</v>
      </c>
      <c r="I39" s="32" t="s">
        <v>21</v>
      </c>
      <c r="J39" s="33" t="s">
        <v>22</v>
      </c>
    </row>
    <row r="40" customFormat="false" ht="26.85" hidden="false" customHeight="false" outlineLevel="0" collapsed="false">
      <c r="A40" s="40" t="n">
        <f aca="false">A39</f>
        <v>45442</v>
      </c>
      <c r="B40" s="26" t="s">
        <v>23</v>
      </c>
      <c r="C40" s="27" t="s">
        <v>24</v>
      </c>
      <c r="D40" s="28" t="n">
        <v>16</v>
      </c>
      <c r="E40" s="29" t="s">
        <v>20</v>
      </c>
      <c r="F40" s="30" t="n">
        <v>0.6</v>
      </c>
      <c r="G40" s="31" t="n">
        <f aca="false">F40-H40</f>
        <v>0.44</v>
      </c>
      <c r="H40" s="31" t="n">
        <f aca="false">D40*0.01</f>
        <v>0.16</v>
      </c>
      <c r="I40" s="32" t="s">
        <v>21</v>
      </c>
      <c r="J40" s="33" t="s">
        <v>22</v>
      </c>
    </row>
    <row r="41" customFormat="false" ht="22.35" hidden="false" customHeight="false" outlineLevel="0" collapsed="false">
      <c r="A41" s="40" t="n">
        <f aca="false">A40</f>
        <v>45442</v>
      </c>
      <c r="B41" s="26" t="s">
        <v>25</v>
      </c>
      <c r="C41" s="27" t="s">
        <v>26</v>
      </c>
      <c r="D41" s="27" t="n">
        <v>40</v>
      </c>
      <c r="E41" s="29" t="s">
        <v>27</v>
      </c>
      <c r="F41" s="30" t="n">
        <v>0.135</v>
      </c>
      <c r="G41" s="31" t="n">
        <f aca="false">F41-H41</f>
        <v>0.055</v>
      </c>
      <c r="H41" s="31" t="n">
        <f aca="false">D41*0.002</f>
        <v>0.08</v>
      </c>
      <c r="I41" s="32" t="s">
        <v>21</v>
      </c>
      <c r="J41" s="33" t="s">
        <v>22</v>
      </c>
    </row>
    <row r="42" customFormat="false" ht="25.35" hidden="false" customHeight="false" outlineLevel="0" collapsed="false">
      <c r="A42" s="40" t="n">
        <f aca="false">A41</f>
        <v>45442</v>
      </c>
      <c r="B42" s="34" t="s">
        <v>28</v>
      </c>
      <c r="C42" s="35" t="s">
        <v>26</v>
      </c>
      <c r="D42" s="34" t="n">
        <v>10</v>
      </c>
      <c r="E42" s="36" t="s">
        <v>29</v>
      </c>
      <c r="F42" s="37" t="n">
        <v>0.1</v>
      </c>
      <c r="G42" s="37" t="n">
        <f aca="false">F42-H42</f>
        <v>0.08</v>
      </c>
      <c r="H42" s="37" t="n">
        <f aca="false">D42*0.002</f>
        <v>0.02</v>
      </c>
      <c r="I42" s="36" t="s">
        <v>30</v>
      </c>
      <c r="J42" s="33" t="s">
        <v>31</v>
      </c>
    </row>
    <row r="43" customFormat="false" ht="26.85" hidden="false" customHeight="false" outlineLevel="0" collapsed="false">
      <c r="A43" s="40" t="n">
        <v>45471</v>
      </c>
      <c r="B43" s="26" t="s">
        <v>18</v>
      </c>
      <c r="C43" s="27" t="s">
        <v>19</v>
      </c>
      <c r="D43" s="28" t="n">
        <v>10</v>
      </c>
      <c r="E43" s="29" t="s">
        <v>20</v>
      </c>
      <c r="F43" s="30" t="n">
        <v>0.4</v>
      </c>
      <c r="G43" s="31" t="n">
        <f aca="false">F43-H43</f>
        <v>0.3</v>
      </c>
      <c r="H43" s="31" t="n">
        <f aca="false">D43*0.01</f>
        <v>0.1</v>
      </c>
      <c r="I43" s="32" t="s">
        <v>21</v>
      </c>
      <c r="J43" s="33" t="s">
        <v>22</v>
      </c>
    </row>
    <row r="44" customFormat="false" ht="26.85" hidden="false" customHeight="false" outlineLevel="0" collapsed="false">
      <c r="A44" s="40" t="n">
        <f aca="false">A43</f>
        <v>45471</v>
      </c>
      <c r="B44" s="26" t="s">
        <v>23</v>
      </c>
      <c r="C44" s="27" t="s">
        <v>24</v>
      </c>
      <c r="D44" s="28" t="n">
        <v>16</v>
      </c>
      <c r="E44" s="29" t="s">
        <v>20</v>
      </c>
      <c r="F44" s="30" t="n">
        <v>0.6</v>
      </c>
      <c r="G44" s="31" t="n">
        <f aca="false">F44-H44</f>
        <v>0.44</v>
      </c>
      <c r="H44" s="31" t="n">
        <f aca="false">D44*0.01</f>
        <v>0.16</v>
      </c>
      <c r="I44" s="32" t="s">
        <v>21</v>
      </c>
      <c r="J44" s="33" t="s">
        <v>22</v>
      </c>
    </row>
    <row r="45" customFormat="false" ht="22.35" hidden="false" customHeight="false" outlineLevel="0" collapsed="false">
      <c r="A45" s="25" t="n">
        <f aca="false">A44</f>
        <v>45471</v>
      </c>
      <c r="B45" s="26" t="s">
        <v>25</v>
      </c>
      <c r="C45" s="27" t="s">
        <v>26</v>
      </c>
      <c r="D45" s="27" t="n">
        <v>40</v>
      </c>
      <c r="E45" s="29" t="s">
        <v>27</v>
      </c>
      <c r="F45" s="30" t="n">
        <v>0.135</v>
      </c>
      <c r="G45" s="31" t="n">
        <f aca="false">F45-H45</f>
        <v>0.055</v>
      </c>
      <c r="H45" s="31" t="n">
        <f aca="false">D45*0.002</f>
        <v>0.08</v>
      </c>
      <c r="I45" s="32" t="s">
        <v>21</v>
      </c>
      <c r="J45" s="33" t="s">
        <v>22</v>
      </c>
    </row>
    <row r="46" customFormat="false" ht="25.35" hidden="false" customHeight="false" outlineLevel="0" collapsed="false">
      <c r="A46" s="25" t="n">
        <f aca="false">A45</f>
        <v>45471</v>
      </c>
      <c r="B46" s="34" t="s">
        <v>28</v>
      </c>
      <c r="C46" s="35" t="s">
        <v>26</v>
      </c>
      <c r="D46" s="34" t="n">
        <v>10</v>
      </c>
      <c r="E46" s="36" t="s">
        <v>29</v>
      </c>
      <c r="F46" s="37" t="n">
        <v>0.1</v>
      </c>
      <c r="G46" s="37" t="n">
        <f aca="false">F46-H46</f>
        <v>0.08</v>
      </c>
      <c r="H46" s="37" t="n">
        <f aca="false">D46*0.002</f>
        <v>0.02</v>
      </c>
      <c r="I46" s="36" t="s">
        <v>30</v>
      </c>
      <c r="J46" s="33" t="s">
        <v>31</v>
      </c>
    </row>
    <row r="47" customFormat="false" ht="26.85" hidden="false" customHeight="false" outlineLevel="0" collapsed="false">
      <c r="A47" s="25" t="n">
        <v>45474</v>
      </c>
      <c r="B47" s="26" t="s">
        <v>18</v>
      </c>
      <c r="C47" s="27" t="s">
        <v>19</v>
      </c>
      <c r="D47" s="28" t="n">
        <v>10</v>
      </c>
      <c r="E47" s="29" t="s">
        <v>20</v>
      </c>
      <c r="F47" s="30" t="n">
        <v>0.4</v>
      </c>
      <c r="G47" s="31" t="n">
        <f aca="false">F47-H47</f>
        <v>0.3</v>
      </c>
      <c r="H47" s="31" t="n">
        <f aca="false">D47*0.01</f>
        <v>0.1</v>
      </c>
      <c r="I47" s="32" t="s">
        <v>21</v>
      </c>
      <c r="J47" s="33" t="s">
        <v>22</v>
      </c>
    </row>
    <row r="48" customFormat="false" ht="26.85" hidden="false" customHeight="false" outlineLevel="0" collapsed="false">
      <c r="A48" s="25" t="n">
        <f aca="false">A47</f>
        <v>45474</v>
      </c>
      <c r="B48" s="26" t="s">
        <v>23</v>
      </c>
      <c r="C48" s="27" t="s">
        <v>24</v>
      </c>
      <c r="D48" s="28" t="n">
        <v>16</v>
      </c>
      <c r="E48" s="29" t="s">
        <v>20</v>
      </c>
      <c r="F48" s="30" t="n">
        <v>0.6</v>
      </c>
      <c r="G48" s="31" t="n">
        <f aca="false">F48-H48</f>
        <v>0.44</v>
      </c>
      <c r="H48" s="31" t="n">
        <f aca="false">D48*0.01</f>
        <v>0.16</v>
      </c>
      <c r="I48" s="32" t="s">
        <v>21</v>
      </c>
      <c r="J48" s="33" t="s">
        <v>22</v>
      </c>
    </row>
    <row r="49" customFormat="false" ht="22.35" hidden="false" customHeight="false" outlineLevel="0" collapsed="false">
      <c r="A49" s="25" t="n">
        <f aca="false">A48</f>
        <v>45474</v>
      </c>
      <c r="B49" s="26" t="s">
        <v>25</v>
      </c>
      <c r="C49" s="27" t="s">
        <v>26</v>
      </c>
      <c r="D49" s="27" t="n">
        <v>40</v>
      </c>
      <c r="E49" s="29" t="s">
        <v>27</v>
      </c>
      <c r="F49" s="30" t="n">
        <v>0.135</v>
      </c>
      <c r="G49" s="31" t="n">
        <f aca="false">F49-H49</f>
        <v>0.055</v>
      </c>
      <c r="H49" s="31" t="n">
        <f aca="false">D49*0.002</f>
        <v>0.08</v>
      </c>
      <c r="I49" s="32" t="s">
        <v>21</v>
      </c>
      <c r="J49" s="33" t="s">
        <v>22</v>
      </c>
    </row>
    <row r="50" customFormat="false" ht="25.35" hidden="false" customHeight="false" outlineLevel="0" collapsed="false">
      <c r="A50" s="25" t="n">
        <f aca="false">A49</f>
        <v>45474</v>
      </c>
      <c r="B50" s="34" t="s">
        <v>28</v>
      </c>
      <c r="C50" s="35" t="s">
        <v>26</v>
      </c>
      <c r="D50" s="34" t="n">
        <v>10</v>
      </c>
      <c r="E50" s="36" t="s">
        <v>29</v>
      </c>
      <c r="F50" s="37" t="n">
        <v>0.1</v>
      </c>
      <c r="G50" s="37" t="n">
        <f aca="false">F50-H50</f>
        <v>0.08</v>
      </c>
      <c r="H50" s="37" t="n">
        <f aca="false">D50*0.002</f>
        <v>0.02</v>
      </c>
      <c r="I50" s="36" t="s">
        <v>30</v>
      </c>
      <c r="J50" s="33" t="s">
        <v>31</v>
      </c>
    </row>
    <row r="51" customFormat="false" ht="26.85" hidden="false" customHeight="false" outlineLevel="0" collapsed="false">
      <c r="A51" s="25" t="n">
        <v>45527</v>
      </c>
      <c r="B51" s="26" t="s">
        <v>18</v>
      </c>
      <c r="C51" s="27" t="s">
        <v>19</v>
      </c>
      <c r="D51" s="28" t="n">
        <v>10</v>
      </c>
      <c r="E51" s="29" t="s">
        <v>20</v>
      </c>
      <c r="F51" s="30" t="n">
        <v>0.4</v>
      </c>
      <c r="G51" s="31" t="n">
        <f aca="false">F51-H51</f>
        <v>0.3</v>
      </c>
      <c r="H51" s="31" t="n">
        <f aca="false">D51*0.01</f>
        <v>0.1</v>
      </c>
      <c r="I51" s="32" t="s">
        <v>21</v>
      </c>
      <c r="J51" s="33" t="s">
        <v>22</v>
      </c>
    </row>
    <row r="52" customFormat="false" ht="26.85" hidden="false" customHeight="false" outlineLevel="0" collapsed="false">
      <c r="A52" s="25" t="n">
        <f aca="false">A51</f>
        <v>45527</v>
      </c>
      <c r="B52" s="26" t="s">
        <v>23</v>
      </c>
      <c r="C52" s="27" t="s">
        <v>24</v>
      </c>
      <c r="D52" s="28" t="n">
        <v>16</v>
      </c>
      <c r="E52" s="29" t="s">
        <v>20</v>
      </c>
      <c r="F52" s="30" t="n">
        <v>0.6</v>
      </c>
      <c r="G52" s="31" t="n">
        <f aca="false">F52-H52</f>
        <v>0.44</v>
      </c>
      <c r="H52" s="31" t="n">
        <f aca="false">D52*0.01</f>
        <v>0.16</v>
      </c>
      <c r="I52" s="32" t="s">
        <v>21</v>
      </c>
      <c r="J52" s="33" t="s">
        <v>22</v>
      </c>
    </row>
    <row r="53" customFormat="false" ht="22.35" hidden="false" customHeight="false" outlineLevel="0" collapsed="false">
      <c r="A53" s="25" t="n">
        <f aca="false">A52</f>
        <v>45527</v>
      </c>
      <c r="B53" s="26" t="s">
        <v>25</v>
      </c>
      <c r="C53" s="27" t="s">
        <v>26</v>
      </c>
      <c r="D53" s="27" t="n">
        <v>40</v>
      </c>
      <c r="E53" s="29" t="s">
        <v>27</v>
      </c>
      <c r="F53" s="30" t="n">
        <v>0.135</v>
      </c>
      <c r="G53" s="31" t="n">
        <f aca="false">F53-H53</f>
        <v>0.055</v>
      </c>
      <c r="H53" s="31" t="n">
        <f aca="false">D53*0.002</f>
        <v>0.08</v>
      </c>
      <c r="I53" s="32" t="s">
        <v>21</v>
      </c>
      <c r="J53" s="33" t="s">
        <v>22</v>
      </c>
    </row>
    <row r="54" customFormat="false" ht="25.35" hidden="false" customHeight="false" outlineLevel="0" collapsed="false">
      <c r="A54" s="25" t="n">
        <f aca="false">A53</f>
        <v>45527</v>
      </c>
      <c r="B54" s="34" t="s">
        <v>28</v>
      </c>
      <c r="C54" s="35" t="s">
        <v>26</v>
      </c>
      <c r="D54" s="34" t="n">
        <v>10</v>
      </c>
      <c r="E54" s="36" t="s">
        <v>29</v>
      </c>
      <c r="F54" s="37" t="n">
        <v>0.1</v>
      </c>
      <c r="G54" s="37" t="n">
        <f aca="false">F54-H54</f>
        <v>0.08</v>
      </c>
      <c r="H54" s="37" t="n">
        <f aca="false">D54*0.002</f>
        <v>0.02</v>
      </c>
      <c r="I54" s="36" t="s">
        <v>30</v>
      </c>
      <c r="J54" s="33" t="s">
        <v>31</v>
      </c>
    </row>
    <row r="55" customFormat="false" ht="26.85" hidden="false" customHeight="false" outlineLevel="0" collapsed="false">
      <c r="A55" s="25" t="n">
        <v>45562</v>
      </c>
      <c r="B55" s="26" t="s">
        <v>18</v>
      </c>
      <c r="C55" s="27" t="s">
        <v>19</v>
      </c>
      <c r="D55" s="28" t="n">
        <v>10</v>
      </c>
      <c r="E55" s="29" t="s">
        <v>20</v>
      </c>
      <c r="F55" s="30" t="n">
        <v>0.4</v>
      </c>
      <c r="G55" s="31" t="n">
        <f aca="false">F55-H55</f>
        <v>0.3</v>
      </c>
      <c r="H55" s="31" t="n">
        <f aca="false">D55*0.01</f>
        <v>0.1</v>
      </c>
      <c r="I55" s="32" t="s">
        <v>21</v>
      </c>
      <c r="J55" s="33" t="s">
        <v>22</v>
      </c>
    </row>
    <row r="56" customFormat="false" ht="26.85" hidden="false" customHeight="false" outlineLevel="0" collapsed="false">
      <c r="A56" s="25" t="n">
        <f aca="false">A55</f>
        <v>45562</v>
      </c>
      <c r="B56" s="26" t="s">
        <v>23</v>
      </c>
      <c r="C56" s="27" t="s">
        <v>24</v>
      </c>
      <c r="D56" s="28" t="n">
        <v>16</v>
      </c>
      <c r="E56" s="29" t="s">
        <v>20</v>
      </c>
      <c r="F56" s="30" t="n">
        <v>0.6</v>
      </c>
      <c r="G56" s="31" t="n">
        <f aca="false">F56-H56</f>
        <v>0.44</v>
      </c>
      <c r="H56" s="31" t="n">
        <f aca="false">D56*0.01</f>
        <v>0.16</v>
      </c>
      <c r="I56" s="32" t="s">
        <v>21</v>
      </c>
      <c r="J56" s="33" t="s">
        <v>22</v>
      </c>
    </row>
    <row r="57" customFormat="false" ht="22.35" hidden="false" customHeight="false" outlineLevel="0" collapsed="false">
      <c r="A57" s="25" t="n">
        <f aca="false">A56</f>
        <v>45562</v>
      </c>
      <c r="B57" s="26" t="s">
        <v>25</v>
      </c>
      <c r="C57" s="27" t="s">
        <v>26</v>
      </c>
      <c r="D57" s="27" t="n">
        <v>40</v>
      </c>
      <c r="E57" s="29" t="s">
        <v>27</v>
      </c>
      <c r="F57" s="30" t="n">
        <v>0.135</v>
      </c>
      <c r="G57" s="31" t="n">
        <f aca="false">F57-H57</f>
        <v>0.055</v>
      </c>
      <c r="H57" s="31" t="n">
        <f aca="false">D57*0.002</f>
        <v>0.08</v>
      </c>
      <c r="I57" s="32" t="s">
        <v>21</v>
      </c>
      <c r="J57" s="33" t="s">
        <v>22</v>
      </c>
    </row>
    <row r="58" customFormat="false" ht="25.35" hidden="false" customHeight="false" outlineLevel="0" collapsed="false">
      <c r="A58" s="25" t="n">
        <f aca="false">A57</f>
        <v>45562</v>
      </c>
      <c r="B58" s="34" t="s">
        <v>28</v>
      </c>
      <c r="C58" s="35" t="s">
        <v>26</v>
      </c>
      <c r="D58" s="34" t="n">
        <v>10</v>
      </c>
      <c r="E58" s="36" t="s">
        <v>29</v>
      </c>
      <c r="F58" s="37" t="n">
        <v>0.1</v>
      </c>
      <c r="G58" s="37" t="n">
        <f aca="false">F58-H58</f>
        <v>0.08</v>
      </c>
      <c r="H58" s="37" t="n">
        <f aca="false">D58*0.002</f>
        <v>0.02</v>
      </c>
      <c r="I58" s="36" t="s">
        <v>30</v>
      </c>
      <c r="J58" s="33" t="s">
        <v>31</v>
      </c>
    </row>
    <row r="59" customFormat="false" ht="26.85" hidden="false" customHeight="false" outlineLevel="0" collapsed="false">
      <c r="A59" s="25" t="n">
        <v>45594</v>
      </c>
      <c r="B59" s="26" t="s">
        <v>18</v>
      </c>
      <c r="C59" s="27" t="s">
        <v>19</v>
      </c>
      <c r="D59" s="28" t="n">
        <v>10</v>
      </c>
      <c r="E59" s="29" t="s">
        <v>20</v>
      </c>
      <c r="F59" s="30" t="n">
        <v>0.4</v>
      </c>
      <c r="G59" s="31" t="n">
        <f aca="false">F59-H59</f>
        <v>0.3</v>
      </c>
      <c r="H59" s="31" t="n">
        <f aca="false">D59*0.01</f>
        <v>0.1</v>
      </c>
      <c r="I59" s="32" t="s">
        <v>21</v>
      </c>
      <c r="J59" s="33" t="s">
        <v>22</v>
      </c>
    </row>
    <row r="60" customFormat="false" ht="26.85" hidden="false" customHeight="false" outlineLevel="0" collapsed="false">
      <c r="A60" s="25" t="n">
        <f aca="false">A59</f>
        <v>45594</v>
      </c>
      <c r="B60" s="26" t="s">
        <v>23</v>
      </c>
      <c r="C60" s="27" t="s">
        <v>24</v>
      </c>
      <c r="D60" s="28" t="n">
        <v>16</v>
      </c>
      <c r="E60" s="29" t="s">
        <v>20</v>
      </c>
      <c r="F60" s="30" t="n">
        <v>0.6</v>
      </c>
      <c r="G60" s="31" t="n">
        <f aca="false">F60-H60</f>
        <v>0.44</v>
      </c>
      <c r="H60" s="31" t="n">
        <f aca="false">D60*0.01</f>
        <v>0.16</v>
      </c>
      <c r="I60" s="32" t="s">
        <v>21</v>
      </c>
      <c r="J60" s="33" t="s">
        <v>22</v>
      </c>
    </row>
    <row r="61" customFormat="false" ht="22.35" hidden="false" customHeight="false" outlineLevel="0" collapsed="false">
      <c r="A61" s="25" t="n">
        <f aca="false">A60</f>
        <v>45594</v>
      </c>
      <c r="B61" s="26" t="s">
        <v>25</v>
      </c>
      <c r="C61" s="27" t="s">
        <v>26</v>
      </c>
      <c r="D61" s="27" t="n">
        <v>40</v>
      </c>
      <c r="E61" s="29" t="s">
        <v>27</v>
      </c>
      <c r="F61" s="30" t="n">
        <v>0.135</v>
      </c>
      <c r="G61" s="31" t="n">
        <f aca="false">F61-H61</f>
        <v>0.055</v>
      </c>
      <c r="H61" s="31" t="n">
        <f aca="false">D61*0.002</f>
        <v>0.08</v>
      </c>
      <c r="I61" s="32" t="s">
        <v>21</v>
      </c>
      <c r="J61" s="33" t="s">
        <v>22</v>
      </c>
    </row>
    <row r="62" customFormat="false" ht="25.35" hidden="false" customHeight="false" outlineLevel="0" collapsed="false">
      <c r="A62" s="25" t="n">
        <f aca="false">A61</f>
        <v>45594</v>
      </c>
      <c r="B62" s="34" t="s">
        <v>28</v>
      </c>
      <c r="C62" s="35" t="s">
        <v>26</v>
      </c>
      <c r="D62" s="34" t="n">
        <v>10</v>
      </c>
      <c r="E62" s="36" t="s">
        <v>29</v>
      </c>
      <c r="F62" s="37" t="n">
        <v>0.1</v>
      </c>
      <c r="G62" s="37" t="n">
        <f aca="false">F62-H62</f>
        <v>0.08</v>
      </c>
      <c r="H62" s="37" t="n">
        <f aca="false">D62*0.002</f>
        <v>0.02</v>
      </c>
      <c r="I62" s="36" t="s">
        <v>30</v>
      </c>
      <c r="J62" s="33" t="s">
        <v>31</v>
      </c>
    </row>
    <row r="63" customFormat="false" ht="26.85" hidden="false" customHeight="false" outlineLevel="0" collapsed="false">
      <c r="A63" s="25" t="n">
        <v>45624</v>
      </c>
      <c r="B63" s="26" t="s">
        <v>18</v>
      </c>
      <c r="C63" s="27" t="s">
        <v>19</v>
      </c>
      <c r="D63" s="28" t="n">
        <v>10</v>
      </c>
      <c r="E63" s="29" t="s">
        <v>20</v>
      </c>
      <c r="F63" s="30" t="n">
        <v>0.4</v>
      </c>
      <c r="G63" s="31" t="n">
        <f aca="false">F63-H63</f>
        <v>0.3</v>
      </c>
      <c r="H63" s="31" t="n">
        <f aca="false">D63*0.01</f>
        <v>0.1</v>
      </c>
      <c r="I63" s="32" t="s">
        <v>21</v>
      </c>
      <c r="J63" s="33" t="s">
        <v>22</v>
      </c>
    </row>
    <row r="64" customFormat="false" ht="26.85" hidden="false" customHeight="false" outlineLevel="0" collapsed="false">
      <c r="A64" s="25" t="n">
        <f aca="false">A63</f>
        <v>45624</v>
      </c>
      <c r="B64" s="26" t="s">
        <v>23</v>
      </c>
      <c r="C64" s="27" t="s">
        <v>24</v>
      </c>
      <c r="D64" s="28" t="n">
        <v>16</v>
      </c>
      <c r="E64" s="29" t="s">
        <v>20</v>
      </c>
      <c r="F64" s="30" t="n">
        <v>0.6</v>
      </c>
      <c r="G64" s="31" t="n">
        <f aca="false">F64-H64</f>
        <v>0.44</v>
      </c>
      <c r="H64" s="31" t="n">
        <f aca="false">D64*0.01</f>
        <v>0.16</v>
      </c>
      <c r="I64" s="32" t="s">
        <v>21</v>
      </c>
      <c r="J64" s="33" t="s">
        <v>22</v>
      </c>
    </row>
    <row r="65" customFormat="false" ht="22.35" hidden="false" customHeight="false" outlineLevel="0" collapsed="false">
      <c r="A65" s="25" t="n">
        <f aca="false">A64</f>
        <v>45624</v>
      </c>
      <c r="B65" s="26" t="s">
        <v>25</v>
      </c>
      <c r="C65" s="27" t="s">
        <v>26</v>
      </c>
      <c r="D65" s="27" t="n">
        <v>40</v>
      </c>
      <c r="E65" s="29" t="s">
        <v>27</v>
      </c>
      <c r="F65" s="30" t="n">
        <v>0.135</v>
      </c>
      <c r="G65" s="31" t="n">
        <f aca="false">F65-H65</f>
        <v>0.055</v>
      </c>
      <c r="H65" s="31" t="n">
        <f aca="false">D65*0.002</f>
        <v>0.08</v>
      </c>
      <c r="I65" s="32" t="s">
        <v>21</v>
      </c>
      <c r="J65" s="33" t="s">
        <v>22</v>
      </c>
    </row>
    <row r="66" customFormat="false" ht="25.35" hidden="false" customHeight="false" outlineLevel="0" collapsed="false">
      <c r="A66" s="25" t="n">
        <f aca="false">A65</f>
        <v>45624</v>
      </c>
      <c r="B66" s="34" t="s">
        <v>28</v>
      </c>
      <c r="C66" s="35" t="s">
        <v>26</v>
      </c>
      <c r="D66" s="34" t="n">
        <v>10</v>
      </c>
      <c r="E66" s="36" t="s">
        <v>29</v>
      </c>
      <c r="F66" s="37" t="n">
        <v>0.1</v>
      </c>
      <c r="G66" s="37" t="n">
        <f aca="false">F66-H66</f>
        <v>0.08</v>
      </c>
      <c r="H66" s="37" t="n">
        <f aca="false">D66*0.002</f>
        <v>0.02</v>
      </c>
      <c r="I66" s="36" t="s">
        <v>30</v>
      </c>
      <c r="J66" s="33" t="s">
        <v>31</v>
      </c>
    </row>
  </sheetData>
  <autoFilter ref="A1:J2"/>
  <mergeCells count="8">
    <mergeCell ref="A1:A2"/>
    <mergeCell ref="B1:B2"/>
    <mergeCell ref="C1:C2"/>
    <mergeCell ref="D1:D2"/>
    <mergeCell ref="E1:E2"/>
    <mergeCell ref="F1:H1"/>
    <mergeCell ref="I1:I2"/>
    <mergeCell ref="J1:J2"/>
  </mergeCells>
  <printOptions headings="false" gridLines="false" gridLinesSet="true" horizontalCentered="false" verticalCentered="false"/>
  <pageMargins left="0.7875" right="0.302777777777778" top="0.778472222222222" bottom="0.502777777777778" header="0.611805555555556" footer="0.336111111111111"/>
  <pageSetup paperSize="9" scale="8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Roman,Обычный"ЖУРНАЛ ВНЕСЕННЫХ ПЕСТИЦИДОВ ООО Вектор&amp;R&amp;"Times New Roman,Обычный"&amp;12начат 02.08.2023</oddHeader>
    <oddFooter>&amp;C&amp;"Times New Roman,Обычный"&amp;12Страница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1484375" defaultRowHeight="12.8" zeroHeight="false" outlineLevelRow="0" outlineLevelCol="0"/>
  <cols>
    <col collapsed="false" customWidth="true" hidden="false" outlineLevel="0" max="1" min="1" style="41" width="15.38"/>
    <col collapsed="false" customWidth="true" hidden="false" outlineLevel="0" max="2" min="2" style="41" width="11.59"/>
    <col collapsed="false" customWidth="true" hidden="false" outlineLevel="0" max="3" min="3" style="41" width="9.23"/>
    <col collapsed="false" customWidth="true" hidden="false" outlineLevel="0" max="4" min="4" style="41" width="7.87"/>
    <col collapsed="false" customWidth="true" hidden="false" outlineLevel="0" max="5" min="5" style="41" width="10.09"/>
    <col collapsed="false" customWidth="true" hidden="false" outlineLevel="0" max="6" min="6" style="41" width="6.77"/>
    <col collapsed="false" customWidth="true" hidden="false" outlineLevel="0" max="7" min="7" style="42" width="6.13"/>
    <col collapsed="false" customWidth="true" hidden="false" outlineLevel="0" max="8" min="8" style="42" width="20.18"/>
    <col collapsed="false" customWidth="true" hidden="false" outlineLevel="0" max="9" min="9" style="42" width="22.15"/>
    <col collapsed="false" customWidth="true" hidden="false" outlineLevel="0" max="10" min="10" style="43" width="30.89"/>
    <col collapsed="false" customWidth="true" hidden="false" outlineLevel="0" max="256" min="11" style="41" width="11.8"/>
  </cols>
  <sheetData>
    <row r="1" customFormat="false" ht="13.5" hidden="false" customHeight="true" outlineLevel="0" collapsed="false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customFormat="false" ht="13.5" hidden="false" customHeight="true" outlineLevel="0" collapsed="false">
      <c r="A2" s="46" t="s">
        <v>33</v>
      </c>
      <c r="B2" s="46" t="s">
        <v>34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customFormat="false" ht="13.5" hidden="false" customHeight="true" outlineLevel="0" collapsed="false">
      <c r="A3" s="47" t="s">
        <v>35</v>
      </c>
      <c r="B3" s="48" t="s">
        <v>36</v>
      </c>
      <c r="C3" s="48" t="s">
        <v>37</v>
      </c>
      <c r="D3" s="49" t="s">
        <v>38</v>
      </c>
      <c r="E3" s="49" t="s">
        <v>39</v>
      </c>
      <c r="F3" s="49"/>
      <c r="G3" s="49"/>
      <c r="H3" s="49"/>
      <c r="I3" s="49"/>
      <c r="J3" s="49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customFormat="false" ht="13.5" hidden="false" customHeight="true" outlineLevel="0" collapsed="false">
      <c r="A4" s="47"/>
      <c r="B4" s="47"/>
      <c r="C4" s="47"/>
      <c r="D4" s="49"/>
      <c r="E4" s="48" t="s">
        <v>40</v>
      </c>
      <c r="F4" s="49" t="s">
        <v>41</v>
      </c>
      <c r="G4" s="49"/>
      <c r="H4" s="47" t="s">
        <v>42</v>
      </c>
      <c r="I4" s="47" t="s">
        <v>43</v>
      </c>
      <c r="J4" s="48" t="s">
        <v>44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customFormat="false" ht="36" hidden="false" customHeight="true" outlineLevel="0" collapsed="false">
      <c r="A5" s="47"/>
      <c r="B5" s="47"/>
      <c r="C5" s="47"/>
      <c r="D5" s="47"/>
      <c r="E5" s="47"/>
      <c r="F5" s="48" t="s">
        <v>45</v>
      </c>
      <c r="G5" s="48" t="s">
        <v>46</v>
      </c>
      <c r="H5" s="47"/>
      <c r="I5" s="47"/>
      <c r="J5" s="48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customFormat="false" ht="12" hidden="false" customHeight="true" outlineLevel="0" collapsed="false">
      <c r="A6" s="50"/>
      <c r="B6" s="50"/>
      <c r="C6" s="50"/>
      <c r="D6" s="50"/>
      <c r="E6" s="50"/>
      <c r="F6" s="48"/>
      <c r="G6" s="48"/>
      <c r="H6" s="50"/>
      <c r="I6" s="50"/>
      <c r="J6" s="48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customFormat="false" ht="24" hidden="false" customHeight="true" outlineLevel="0" collapsed="false">
      <c r="A7" s="47" t="s">
        <v>47</v>
      </c>
      <c r="B7" s="50" t="n">
        <v>1.2</v>
      </c>
      <c r="C7" s="47" t="s">
        <v>48</v>
      </c>
      <c r="D7" s="47" t="s">
        <v>49</v>
      </c>
      <c r="E7" s="50" t="n">
        <v>0</v>
      </c>
      <c r="F7" s="48" t="s">
        <v>50</v>
      </c>
      <c r="G7" s="51" t="n">
        <v>2</v>
      </c>
      <c r="H7" s="48" t="n">
        <v>0</v>
      </c>
      <c r="I7" s="48" t="s">
        <v>51</v>
      </c>
      <c r="J7" s="47" t="s">
        <v>52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customFormat="false" ht="24" hidden="false" customHeight="true" outlineLevel="0" collapsed="false">
      <c r="A8" s="47" t="s">
        <v>53</v>
      </c>
      <c r="B8" s="47" t="s">
        <v>54</v>
      </c>
      <c r="C8" s="47" t="s">
        <v>48</v>
      </c>
      <c r="D8" s="50" t="str">
        <f aca="false">'контрол лист'!D7</f>
        <v>КИУ</v>
      </c>
      <c r="E8" s="50" t="n">
        <v>0</v>
      </c>
      <c r="F8" s="48" t="s">
        <v>50</v>
      </c>
      <c r="G8" s="52" t="n">
        <v>6</v>
      </c>
      <c r="H8" s="48" t="n">
        <v>0</v>
      </c>
      <c r="I8" s="48" t="s">
        <v>51</v>
      </c>
      <c r="J8" s="50" t="str">
        <f aca="false">'контрол лист'!J7</f>
        <v>АЛТ клей РОСС RU.АЯ12.Д02542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customFormat="false" ht="24" hidden="false" customHeight="true" outlineLevel="0" collapsed="false">
      <c r="A9" s="47" t="s">
        <v>55</v>
      </c>
      <c r="B9" s="47" t="s">
        <v>56</v>
      </c>
      <c r="C9" s="47" t="s">
        <v>48</v>
      </c>
      <c r="D9" s="50" t="str">
        <f aca="false">'контрол лист'!D8</f>
        <v>КИУ</v>
      </c>
      <c r="E9" s="50" t="n">
        <v>0</v>
      </c>
      <c r="F9" s="48" t="s">
        <v>50</v>
      </c>
      <c r="G9" s="52" t="n">
        <v>4</v>
      </c>
      <c r="H9" s="48" t="n">
        <v>0</v>
      </c>
      <c r="I9" s="48" t="s">
        <v>51</v>
      </c>
      <c r="J9" s="50" t="str">
        <f aca="false">'контрол лист'!J8</f>
        <v>АЛТ клей РОСС RU.АЯ12.Д02542</v>
      </c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customFormat="false" ht="12" hidden="false" customHeight="true" outlineLevel="0" collapsed="false">
      <c r="A10" s="47" t="s">
        <v>57</v>
      </c>
      <c r="B10" s="47" t="s">
        <v>58</v>
      </c>
      <c r="C10" s="47" t="s">
        <v>48</v>
      </c>
      <c r="D10" s="50" t="str">
        <f aca="false">'контрол лист'!D9</f>
        <v>КИУ</v>
      </c>
      <c r="E10" s="50" t="n">
        <v>0</v>
      </c>
      <c r="F10" s="48" t="s">
        <v>50</v>
      </c>
      <c r="G10" s="52" t="n">
        <v>3</v>
      </c>
      <c r="H10" s="48" t="n">
        <v>0</v>
      </c>
      <c r="I10" s="48" t="s">
        <v>51</v>
      </c>
      <c r="J10" s="50" t="str">
        <f aca="false">'контрол лист'!J9</f>
        <v>АЛТ клей РОСС RU.АЯ12.Д02542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customFormat="false" ht="36" hidden="false" customHeight="true" outlineLevel="0" collapsed="false">
      <c r="A11" s="47" t="s">
        <v>59</v>
      </c>
      <c r="B11" s="50" t="n">
        <v>18.19</v>
      </c>
      <c r="C11" s="47" t="s">
        <v>48</v>
      </c>
      <c r="D11" s="50" t="str">
        <f aca="false">'контрол лист'!D10</f>
        <v>КИУ</v>
      </c>
      <c r="E11" s="50" t="n">
        <v>0</v>
      </c>
      <c r="F11" s="48" t="s">
        <v>50</v>
      </c>
      <c r="G11" s="52" t="n">
        <v>2</v>
      </c>
      <c r="H11" s="48" t="n">
        <v>0</v>
      </c>
      <c r="I11" s="48" t="s">
        <v>51</v>
      </c>
      <c r="J11" s="50" t="str">
        <f aca="false">'контрол лист'!J10</f>
        <v>АЛТ клей РОСС RU.АЯ12.Д02542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customFormat="false" ht="24" hidden="false" customHeight="true" outlineLevel="0" collapsed="false">
      <c r="A12" s="47" t="s">
        <v>60</v>
      </c>
      <c r="B12" s="50" t="n">
        <v>108</v>
      </c>
      <c r="C12" s="47" t="s">
        <v>48</v>
      </c>
      <c r="D12" s="50" t="str">
        <f aca="false">'контрол лист'!D11</f>
        <v>КИУ</v>
      </c>
      <c r="E12" s="50" t="n">
        <v>0</v>
      </c>
      <c r="F12" s="48" t="s">
        <v>50</v>
      </c>
      <c r="G12" s="52" t="n">
        <v>1</v>
      </c>
      <c r="H12" s="48" t="n">
        <v>0</v>
      </c>
      <c r="I12" s="48" t="s">
        <v>51</v>
      </c>
      <c r="J12" s="50" t="str">
        <f aca="false">'контрол лист'!J11</f>
        <v>АЛТ клей РОСС RU.АЯ12.Д02542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customFormat="false" ht="24" hidden="false" customHeight="true" outlineLevel="0" collapsed="false">
      <c r="A13" s="47" t="s">
        <v>61</v>
      </c>
      <c r="B13" s="50" t="n">
        <v>22.21</v>
      </c>
      <c r="C13" s="47" t="s">
        <v>48</v>
      </c>
      <c r="D13" s="50" t="str">
        <f aca="false">'контрол лист'!D12</f>
        <v>КИУ</v>
      </c>
      <c r="E13" s="50" t="n">
        <v>0</v>
      </c>
      <c r="F13" s="48" t="s">
        <v>50</v>
      </c>
      <c r="G13" s="52" t="n">
        <v>2</v>
      </c>
      <c r="H13" s="48" t="n">
        <v>0</v>
      </c>
      <c r="I13" s="48" t="s">
        <v>51</v>
      </c>
      <c r="J13" s="50" t="str">
        <f aca="false">'контрол лист'!J12</f>
        <v>АЛТ клей РОСС RU.АЯ12.Д02542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customFormat="false" ht="24" hidden="false" customHeight="true" outlineLevel="0" collapsed="false">
      <c r="A14" s="47" t="s">
        <v>62</v>
      </c>
      <c r="B14" s="50" t="n">
        <v>23.24</v>
      </c>
      <c r="C14" s="47" t="s">
        <v>48</v>
      </c>
      <c r="D14" s="50" t="str">
        <f aca="false">'контрол лист'!D13</f>
        <v>КИУ</v>
      </c>
      <c r="E14" s="50" t="n">
        <v>0</v>
      </c>
      <c r="F14" s="48" t="s">
        <v>50</v>
      </c>
      <c r="G14" s="52" t="n">
        <v>2</v>
      </c>
      <c r="H14" s="48" t="n">
        <v>0</v>
      </c>
      <c r="I14" s="48" t="s">
        <v>51</v>
      </c>
      <c r="J14" s="50" t="str">
        <f aca="false">'контрол лист'!J13</f>
        <v>АЛТ клей РОСС RU.АЯ12.Д02542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customFormat="false" ht="24" hidden="false" customHeight="true" outlineLevel="0" collapsed="false">
      <c r="A15" s="47" t="s">
        <v>63</v>
      </c>
      <c r="B15" s="50" t="n">
        <v>25.26</v>
      </c>
      <c r="C15" s="47" t="s">
        <v>48</v>
      </c>
      <c r="D15" s="50" t="str">
        <f aca="false">'контрол лист'!D14</f>
        <v>КИУ</v>
      </c>
      <c r="E15" s="50" t="n">
        <v>0</v>
      </c>
      <c r="F15" s="48" t="s">
        <v>50</v>
      </c>
      <c r="G15" s="52" t="n">
        <v>2</v>
      </c>
      <c r="H15" s="48" t="n">
        <v>0</v>
      </c>
      <c r="I15" s="48" t="s">
        <v>51</v>
      </c>
      <c r="J15" s="50" t="str">
        <f aca="false">'контрол лист'!J14</f>
        <v>АЛТ клей РОСС RU.АЯ12.Д02542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customFormat="false" ht="24" hidden="false" customHeight="true" outlineLevel="0" collapsed="false">
      <c r="A16" s="47" t="s">
        <v>64</v>
      </c>
      <c r="B16" s="47" t="s">
        <v>65</v>
      </c>
      <c r="C16" s="47" t="s">
        <v>48</v>
      </c>
      <c r="D16" s="50" t="str">
        <f aca="false">'контрол лист'!D15</f>
        <v>КИУ</v>
      </c>
      <c r="E16" s="50" t="n">
        <v>0</v>
      </c>
      <c r="F16" s="48" t="s">
        <v>50</v>
      </c>
      <c r="G16" s="52" t="n">
        <v>4</v>
      </c>
      <c r="H16" s="48" t="n">
        <v>0</v>
      </c>
      <c r="I16" s="48" t="s">
        <v>51</v>
      </c>
      <c r="J16" s="50" t="str">
        <f aca="false">'контрол лист'!J15</f>
        <v>АЛТ клей РОСС RU.АЯ12.Д02542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customFormat="false" ht="48" hidden="false" customHeight="true" outlineLevel="0" collapsed="false">
      <c r="A17" s="47" t="s">
        <v>66</v>
      </c>
      <c r="B17" s="47" t="s">
        <v>67</v>
      </c>
      <c r="C17" s="47" t="s">
        <v>48</v>
      </c>
      <c r="D17" s="50" t="str">
        <f aca="false">'контрол лист'!D16</f>
        <v>КИУ</v>
      </c>
      <c r="E17" s="50" t="n">
        <v>0</v>
      </c>
      <c r="F17" s="48" t="s">
        <v>50</v>
      </c>
      <c r="G17" s="52" t="n">
        <v>3</v>
      </c>
      <c r="H17" s="48" t="n">
        <v>0</v>
      </c>
      <c r="I17" s="48" t="s">
        <v>51</v>
      </c>
      <c r="J17" s="50" t="str">
        <f aca="false">'контрол лист'!J16</f>
        <v>АЛТ клей РОСС RU.АЯ12.Д02542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customFormat="false" ht="48" hidden="false" customHeight="true" outlineLevel="0" collapsed="false">
      <c r="A18" s="47" t="s">
        <v>68</v>
      </c>
      <c r="B18" s="50" t="n">
        <v>37</v>
      </c>
      <c r="C18" s="47" t="s">
        <v>48</v>
      </c>
      <c r="D18" s="50" t="str">
        <f aca="false">'контрол лист'!D17</f>
        <v>КИУ</v>
      </c>
      <c r="E18" s="50" t="n">
        <v>0</v>
      </c>
      <c r="F18" s="48" t="s">
        <v>50</v>
      </c>
      <c r="G18" s="52" t="n">
        <v>1</v>
      </c>
      <c r="H18" s="48" t="n">
        <v>0</v>
      </c>
      <c r="I18" s="48" t="s">
        <v>51</v>
      </c>
      <c r="J18" s="50" t="str">
        <f aca="false">'контрол лист'!J17</f>
        <v>АЛТ клей РОСС RU.АЯ12.Д02542</v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customFormat="false" ht="36" hidden="false" customHeight="true" outlineLevel="0" collapsed="false">
      <c r="A19" s="47" t="s">
        <v>69</v>
      </c>
      <c r="B19" s="47" t="s">
        <v>70</v>
      </c>
      <c r="C19" s="47" t="s">
        <v>48</v>
      </c>
      <c r="D19" s="50" t="str">
        <f aca="false">'контрол лист'!D18</f>
        <v>КИУ</v>
      </c>
      <c r="E19" s="47" t="s">
        <v>71</v>
      </c>
      <c r="F19" s="48" t="s">
        <v>72</v>
      </c>
      <c r="G19" s="52" t="n">
        <v>4</v>
      </c>
      <c r="H19" s="48" t="n">
        <v>1</v>
      </c>
      <c r="I19" s="48" t="s">
        <v>51</v>
      </c>
      <c r="J19" s="50" t="str">
        <f aca="false">'контрол лист'!J18</f>
        <v>АЛТ клей РОСС RU.АЯ12.Д02542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customFormat="false" ht="24" hidden="false" customHeight="true" outlineLevel="0" collapsed="false">
      <c r="A20" s="47" t="s">
        <v>73</v>
      </c>
      <c r="B20" s="47" t="s">
        <v>74</v>
      </c>
      <c r="C20" s="47" t="s">
        <v>48</v>
      </c>
      <c r="D20" s="50" t="str">
        <f aca="false">'контрол лист'!D19</f>
        <v>КИУ</v>
      </c>
      <c r="E20" s="50" t="n">
        <v>0</v>
      </c>
      <c r="F20" s="48" t="s">
        <v>50</v>
      </c>
      <c r="G20" s="52" t="n">
        <v>6</v>
      </c>
      <c r="H20" s="48" t="n">
        <v>0</v>
      </c>
      <c r="I20" s="48" t="s">
        <v>51</v>
      </c>
      <c r="J20" s="50" t="str">
        <f aca="false">'контрол лист'!J19</f>
        <v>АЛТ клей РОСС RU.АЯ12.Д02542</v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customFormat="false" ht="36" hidden="false" customHeight="true" outlineLevel="0" collapsed="false">
      <c r="A21" s="47" t="s">
        <v>75</v>
      </c>
      <c r="B21" s="47" t="s">
        <v>76</v>
      </c>
      <c r="C21" s="47" t="s">
        <v>48</v>
      </c>
      <c r="D21" s="50" t="str">
        <f aca="false">'контрол лист'!D20</f>
        <v>КИУ</v>
      </c>
      <c r="E21" s="50" t="n">
        <v>0</v>
      </c>
      <c r="F21" s="48" t="s">
        <v>77</v>
      </c>
      <c r="G21" s="52" t="n">
        <v>2</v>
      </c>
      <c r="H21" s="48" t="n">
        <v>0</v>
      </c>
      <c r="I21" s="48" t="s">
        <v>51</v>
      </c>
      <c r="J21" s="50" t="str">
        <f aca="false">'контрол лист'!J20</f>
        <v>АЛТ клей РОСС RU.АЯ12.Д02542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customFormat="false" ht="36" hidden="false" customHeight="true" outlineLevel="0" collapsed="false">
      <c r="A22" s="47" t="s">
        <v>78</v>
      </c>
      <c r="B22" s="50" t="n">
        <v>64.67</v>
      </c>
      <c r="C22" s="47" t="s">
        <v>48</v>
      </c>
      <c r="D22" s="50" t="str">
        <f aca="false">'контрол лист'!D21</f>
        <v>КИУ</v>
      </c>
      <c r="E22" s="50" t="n">
        <v>0</v>
      </c>
      <c r="F22" s="48" t="s">
        <v>50</v>
      </c>
      <c r="G22" s="52" t="n">
        <v>2</v>
      </c>
      <c r="H22" s="48" t="n">
        <v>0</v>
      </c>
      <c r="I22" s="48" t="s">
        <v>51</v>
      </c>
      <c r="J22" s="50" t="str">
        <f aca="false">'контрол лист'!J21</f>
        <v>АЛТ клей РОСС RU.АЯ12.Д02542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customFormat="false" ht="36" hidden="false" customHeight="true" outlineLevel="0" collapsed="false">
      <c r="A23" s="47" t="s">
        <v>79</v>
      </c>
      <c r="B23" s="50" t="n">
        <v>65.66</v>
      </c>
      <c r="C23" s="47" t="s">
        <v>48</v>
      </c>
      <c r="D23" s="50" t="str">
        <f aca="false">'контрол лист'!D22</f>
        <v>КИУ</v>
      </c>
      <c r="E23" s="50" t="n">
        <v>0</v>
      </c>
      <c r="F23" s="48" t="s">
        <v>50</v>
      </c>
      <c r="G23" s="52" t="n">
        <v>2</v>
      </c>
      <c r="H23" s="48" t="n">
        <v>0</v>
      </c>
      <c r="I23" s="48" t="s">
        <v>51</v>
      </c>
      <c r="J23" s="50" t="str">
        <f aca="false">'контрол лист'!J22</f>
        <v>АЛТ клей РОСС RU.АЯ12.Д02542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customFormat="false" ht="48" hidden="false" customHeight="true" outlineLevel="0" collapsed="false">
      <c r="A24" s="47" t="s">
        <v>80</v>
      </c>
      <c r="B24" s="47" t="s">
        <v>81</v>
      </c>
      <c r="C24" s="47" t="s">
        <v>48</v>
      </c>
      <c r="D24" s="50" t="str">
        <f aca="false">'контрол лист'!D23</f>
        <v>КИУ</v>
      </c>
      <c r="E24" s="50" t="n">
        <v>0</v>
      </c>
      <c r="F24" s="48" t="s">
        <v>50</v>
      </c>
      <c r="G24" s="52" t="n">
        <v>3</v>
      </c>
      <c r="H24" s="48" t="n">
        <v>0</v>
      </c>
      <c r="I24" s="48" t="s">
        <v>51</v>
      </c>
      <c r="J24" s="50" t="str">
        <f aca="false">'контрол лист'!J23</f>
        <v>АЛТ клей РОСС RU.АЯ12.Д02542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customFormat="false" ht="24" hidden="false" customHeight="true" outlineLevel="0" collapsed="false">
      <c r="A25" s="47" t="s">
        <v>82</v>
      </c>
      <c r="B25" s="50" t="n">
        <v>27.28</v>
      </c>
      <c r="C25" s="47" t="s">
        <v>48</v>
      </c>
      <c r="D25" s="50" t="str">
        <f aca="false">'контрол лист'!D24</f>
        <v>КИУ</v>
      </c>
      <c r="E25" s="50" t="n">
        <v>0</v>
      </c>
      <c r="F25" s="48" t="s">
        <v>50</v>
      </c>
      <c r="G25" s="52" t="n">
        <v>2</v>
      </c>
      <c r="H25" s="48" t="n">
        <v>0</v>
      </c>
      <c r="I25" s="48" t="s">
        <v>51</v>
      </c>
      <c r="J25" s="50" t="str">
        <f aca="false">'контрол лист'!J24</f>
        <v>АЛТ клей РОСС RU.АЯ12.Д02542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</row>
    <row r="26" customFormat="false" ht="36" hidden="false" customHeight="true" outlineLevel="0" collapsed="false">
      <c r="A26" s="47" t="s">
        <v>83</v>
      </c>
      <c r="B26" s="47" t="s">
        <v>84</v>
      </c>
      <c r="C26" s="47" t="s">
        <v>48</v>
      </c>
      <c r="D26" s="50" t="str">
        <f aca="false">'контрол лист'!D25</f>
        <v>КИУ</v>
      </c>
      <c r="E26" s="50" t="n">
        <v>0</v>
      </c>
      <c r="F26" s="48" t="s">
        <v>50</v>
      </c>
      <c r="G26" s="52" t="n">
        <v>4</v>
      </c>
      <c r="H26" s="48" t="n">
        <v>0</v>
      </c>
      <c r="I26" s="48" t="s">
        <v>51</v>
      </c>
      <c r="J26" s="50" t="str">
        <f aca="false">'контрол лист'!J25</f>
        <v>АЛТ клей РОСС RU.АЯ12.Д02542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customFormat="false" ht="24" hidden="false" customHeight="true" outlineLevel="0" collapsed="false">
      <c r="A27" s="47" t="s">
        <v>85</v>
      </c>
      <c r="B27" s="47" t="s">
        <v>86</v>
      </c>
      <c r="C27" s="47" t="s">
        <v>48</v>
      </c>
      <c r="D27" s="50" t="str">
        <f aca="false">'контрол лист'!D26</f>
        <v>КИУ</v>
      </c>
      <c r="E27" s="50" t="n">
        <v>0</v>
      </c>
      <c r="F27" s="48" t="s">
        <v>50</v>
      </c>
      <c r="G27" s="52" t="n">
        <v>3</v>
      </c>
      <c r="H27" s="48" t="n">
        <v>0</v>
      </c>
      <c r="I27" s="48" t="s">
        <v>51</v>
      </c>
      <c r="J27" s="50" t="str">
        <f aca="false">'контрол лист'!J26</f>
        <v>АЛТ клей РОСС RU.АЯ12.Д02542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</row>
    <row r="28" customFormat="false" ht="12" hidden="false" customHeight="true" outlineLevel="0" collapsed="false">
      <c r="A28" s="47" t="s">
        <v>87</v>
      </c>
      <c r="B28" s="50" t="n">
        <v>10.9</v>
      </c>
      <c r="C28" s="47" t="s">
        <v>48</v>
      </c>
      <c r="D28" s="50" t="str">
        <f aca="false">'контрол лист'!D27</f>
        <v>КИУ</v>
      </c>
      <c r="E28" s="50" t="n">
        <v>0</v>
      </c>
      <c r="F28" s="48" t="s">
        <v>50</v>
      </c>
      <c r="G28" s="52" t="n">
        <v>2</v>
      </c>
      <c r="H28" s="48" t="n">
        <v>0</v>
      </c>
      <c r="I28" s="48" t="s">
        <v>51</v>
      </c>
      <c r="J28" s="50" t="str">
        <f aca="false">'контрол лист'!J27</f>
        <v>АЛТ клей РОСС RU.АЯ12.Д02542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customFormat="false" ht="24" hidden="false" customHeight="true" outlineLevel="0" collapsed="false">
      <c r="A29" s="47" t="s">
        <v>88</v>
      </c>
      <c r="B29" s="50" t="n">
        <v>114</v>
      </c>
      <c r="C29" s="47" t="s">
        <v>48</v>
      </c>
      <c r="D29" s="50" t="str">
        <f aca="false">'контрол лист'!D28</f>
        <v>КИУ</v>
      </c>
      <c r="E29" s="50" t="n">
        <v>0</v>
      </c>
      <c r="F29" s="48" t="s">
        <v>50</v>
      </c>
      <c r="G29" s="52" t="n">
        <v>1</v>
      </c>
      <c r="H29" s="48" t="n">
        <v>0</v>
      </c>
      <c r="I29" s="48" t="s">
        <v>51</v>
      </c>
      <c r="J29" s="50" t="str">
        <f aca="false">'контрол лист'!J28</f>
        <v>АЛТ клей РОСС RU.АЯ12.Д02542</v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customFormat="false" ht="24" hidden="false" customHeight="true" outlineLevel="0" collapsed="false">
      <c r="A30" s="47" t="s">
        <v>89</v>
      </c>
      <c r="B30" s="47" t="s">
        <v>90</v>
      </c>
      <c r="C30" s="47" t="s">
        <v>48</v>
      </c>
      <c r="D30" s="50" t="str">
        <f aca="false">'контрол лист'!D29</f>
        <v>КИУ</v>
      </c>
      <c r="E30" s="50" t="n">
        <v>0</v>
      </c>
      <c r="F30" s="48" t="s">
        <v>50</v>
      </c>
      <c r="G30" s="52" t="n">
        <v>4</v>
      </c>
      <c r="H30" s="48" t="n">
        <v>0</v>
      </c>
      <c r="I30" s="48" t="s">
        <v>51</v>
      </c>
      <c r="J30" s="50" t="str">
        <f aca="false">'контрол лист'!J29</f>
        <v>АЛТ клей РОСС RU.АЯ12.Д02542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</row>
    <row r="31" customFormat="false" ht="24" hidden="false" customHeight="true" outlineLevel="0" collapsed="false">
      <c r="A31" s="47" t="s">
        <v>91</v>
      </c>
      <c r="B31" s="50" t="n">
        <v>112</v>
      </c>
      <c r="C31" s="47" t="s">
        <v>48</v>
      </c>
      <c r="D31" s="50" t="str">
        <f aca="false">'контрол лист'!D30</f>
        <v>КИУ</v>
      </c>
      <c r="E31" s="50" t="n">
        <v>0</v>
      </c>
      <c r="F31" s="48" t="s">
        <v>50</v>
      </c>
      <c r="G31" s="52" t="n">
        <v>1</v>
      </c>
      <c r="H31" s="48" t="n">
        <v>0</v>
      </c>
      <c r="I31" s="48" t="s">
        <v>51</v>
      </c>
      <c r="J31" s="50" t="str">
        <f aca="false">'контрол лист'!J30</f>
        <v>АЛТ клей РОСС RU.АЯ12.Д02542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customFormat="false" ht="24" hidden="false" customHeight="true" outlineLevel="0" collapsed="false">
      <c r="A32" s="47" t="s">
        <v>92</v>
      </c>
      <c r="B32" s="47" t="s">
        <v>93</v>
      </c>
      <c r="C32" s="47" t="s">
        <v>48</v>
      </c>
      <c r="D32" s="50" t="str">
        <f aca="false">'контрол лист'!D31</f>
        <v>КИУ</v>
      </c>
      <c r="E32" s="50" t="n">
        <v>0</v>
      </c>
      <c r="F32" s="48" t="s">
        <v>50</v>
      </c>
      <c r="G32" s="52" t="n">
        <v>0</v>
      </c>
      <c r="H32" s="48" t="n">
        <v>0</v>
      </c>
      <c r="I32" s="48" t="s">
        <v>51</v>
      </c>
      <c r="J32" s="50" t="str">
        <f aca="false">'контрол лист'!J31</f>
        <v>АЛТ клей РОСС RU.АЯ12.Д02542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</row>
    <row r="33" customFormat="false" ht="36" hidden="false" customHeight="true" outlineLevel="0" collapsed="false">
      <c r="A33" s="47" t="s">
        <v>83</v>
      </c>
      <c r="B33" s="47" t="s">
        <v>94</v>
      </c>
      <c r="C33" s="47" t="s">
        <v>48</v>
      </c>
      <c r="D33" s="50" t="str">
        <f aca="false">'контрол лист'!D32</f>
        <v>КИУ</v>
      </c>
      <c r="E33" s="50" t="n">
        <v>0</v>
      </c>
      <c r="F33" s="48" t="s">
        <v>50</v>
      </c>
      <c r="G33" s="52" t="n">
        <v>3</v>
      </c>
      <c r="H33" s="48" t="n">
        <v>0</v>
      </c>
      <c r="I33" s="48" t="s">
        <v>51</v>
      </c>
      <c r="J33" s="50" t="str">
        <f aca="false">'контрол лист'!J32</f>
        <v>АЛТ клей РОСС RU.АЯ12.Д02542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</row>
    <row r="34" customFormat="false" ht="24" hidden="false" customHeight="true" outlineLevel="0" collapsed="false">
      <c r="A34" s="47" t="s">
        <v>82</v>
      </c>
      <c r="B34" s="50" t="n">
        <v>51.52</v>
      </c>
      <c r="C34" s="47" t="s">
        <v>48</v>
      </c>
      <c r="D34" s="50" t="str">
        <f aca="false">'контрол лист'!D33</f>
        <v>КИУ</v>
      </c>
      <c r="E34" s="50" t="n">
        <v>0</v>
      </c>
      <c r="F34" s="48" t="s">
        <v>50</v>
      </c>
      <c r="G34" s="52" t="n">
        <v>2</v>
      </c>
      <c r="H34" s="48" t="n">
        <v>0</v>
      </c>
      <c r="I34" s="48" t="s">
        <v>51</v>
      </c>
      <c r="J34" s="50" t="str">
        <f aca="false">'контрол лист'!J33</f>
        <v>АЛТ клей РОСС RU.АЯ12.Д02542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customFormat="false" ht="36" hidden="false" customHeight="true" outlineLevel="0" collapsed="false">
      <c r="A35" s="47" t="s">
        <v>95</v>
      </c>
      <c r="B35" s="47" t="s">
        <v>96</v>
      </c>
      <c r="C35" s="47" t="s">
        <v>48</v>
      </c>
      <c r="D35" s="50" t="str">
        <f aca="false">'контрол лист'!D34</f>
        <v>КИУ</v>
      </c>
      <c r="E35" s="50" t="n">
        <v>0</v>
      </c>
      <c r="F35" s="48" t="s">
        <v>50</v>
      </c>
      <c r="G35" s="52" t="n">
        <v>5</v>
      </c>
      <c r="H35" s="48" t="n">
        <v>0</v>
      </c>
      <c r="I35" s="48" t="s">
        <v>51</v>
      </c>
      <c r="J35" s="50" t="str">
        <f aca="false">'контрол лист'!J34</f>
        <v>АЛТ клей РОСС RU.АЯ12.Д02542</v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customFormat="false" ht="24" hidden="false" customHeight="true" outlineLevel="0" collapsed="false">
      <c r="A36" s="47" t="s">
        <v>97</v>
      </c>
      <c r="B36" s="47" t="s">
        <v>98</v>
      </c>
      <c r="C36" s="47" t="s">
        <v>48</v>
      </c>
      <c r="D36" s="50" t="str">
        <f aca="false">'контрол лист'!D35</f>
        <v>КИУ</v>
      </c>
      <c r="E36" s="50" t="n">
        <v>0</v>
      </c>
      <c r="F36" s="48" t="s">
        <v>50</v>
      </c>
      <c r="G36" s="52" t="n">
        <v>3</v>
      </c>
      <c r="H36" s="48" t="n">
        <v>0</v>
      </c>
      <c r="I36" s="48" t="s">
        <v>51</v>
      </c>
      <c r="J36" s="50" t="str">
        <f aca="false">'контрол лист'!J35</f>
        <v>АЛТ клей РОСС RU.АЯ12.Д02542</v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customFormat="false" ht="24" hidden="false" customHeight="true" outlineLevel="0" collapsed="false">
      <c r="A37" s="47" t="s">
        <v>99</v>
      </c>
      <c r="B37" s="47" t="s">
        <v>100</v>
      </c>
      <c r="C37" s="47" t="s">
        <v>48</v>
      </c>
      <c r="D37" s="50" t="str">
        <f aca="false">'контрол лист'!D36</f>
        <v>КИУ</v>
      </c>
      <c r="E37" s="50" t="n">
        <v>0</v>
      </c>
      <c r="F37" s="48" t="s">
        <v>50</v>
      </c>
      <c r="G37" s="52" t="n">
        <v>4</v>
      </c>
      <c r="H37" s="48" t="n">
        <v>0</v>
      </c>
      <c r="I37" s="48" t="s">
        <v>51</v>
      </c>
      <c r="J37" s="50" t="str">
        <f aca="false">'контрол лист'!J36</f>
        <v>АЛТ клей РОСС RU.АЯ12.Д02542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</row>
    <row r="38" customFormat="false" ht="24" hidden="false" customHeight="true" outlineLevel="0" collapsed="false">
      <c r="A38" s="47" t="s">
        <v>101</v>
      </c>
      <c r="B38" s="47" t="s">
        <v>102</v>
      </c>
      <c r="C38" s="47" t="s">
        <v>48</v>
      </c>
      <c r="D38" s="50" t="str">
        <f aca="false">'контрол лист'!D37</f>
        <v>КИУ</v>
      </c>
      <c r="E38" s="50" t="n">
        <v>0</v>
      </c>
      <c r="F38" s="48" t="s">
        <v>50</v>
      </c>
      <c r="G38" s="52" t="n">
        <v>3</v>
      </c>
      <c r="H38" s="48" t="n">
        <v>0</v>
      </c>
      <c r="I38" s="48" t="s">
        <v>51</v>
      </c>
      <c r="J38" s="50" t="str">
        <f aca="false">'контрол лист'!J37</f>
        <v>АЛТ клей РОСС RU.АЯ12.Д02542</v>
      </c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customFormat="false" ht="36" hidden="false" customHeight="true" outlineLevel="0" collapsed="false">
      <c r="A39" s="47" t="s">
        <v>103</v>
      </c>
      <c r="B39" s="50" t="n">
        <v>69</v>
      </c>
      <c r="C39" s="47" t="s">
        <v>48</v>
      </c>
      <c r="D39" s="50" t="str">
        <f aca="false">'контрол лист'!D38</f>
        <v>КИУ</v>
      </c>
      <c r="E39" s="50" t="n">
        <v>0</v>
      </c>
      <c r="F39" s="48" t="s">
        <v>50</v>
      </c>
      <c r="G39" s="52" t="n">
        <v>1</v>
      </c>
      <c r="H39" s="48" t="n">
        <v>0</v>
      </c>
      <c r="I39" s="48" t="s">
        <v>51</v>
      </c>
      <c r="J39" s="50" t="str">
        <f aca="false">'контрол лист'!J38</f>
        <v>АЛТ клей РОСС RU.АЯ12.Д02542</v>
      </c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</row>
    <row r="40" customFormat="false" ht="12" hidden="false" customHeight="true" outlineLevel="0" collapsed="false">
      <c r="A40" s="47" t="s">
        <v>104</v>
      </c>
      <c r="B40" s="50" t="n">
        <v>80</v>
      </c>
      <c r="C40" s="47" t="s">
        <v>48</v>
      </c>
      <c r="D40" s="50" t="str">
        <f aca="false">'контрол лист'!D39</f>
        <v>КИУ</v>
      </c>
      <c r="E40" s="50" t="n">
        <v>0</v>
      </c>
      <c r="F40" s="48" t="s">
        <v>50</v>
      </c>
      <c r="G40" s="52" t="n">
        <v>1</v>
      </c>
      <c r="H40" s="48" t="n">
        <v>0</v>
      </c>
      <c r="I40" s="48" t="s">
        <v>51</v>
      </c>
      <c r="J40" s="50" t="str">
        <f aca="false">'контрол лист'!J39</f>
        <v>АЛТ клей РОСС RU.АЯ12.Д02542</v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</row>
    <row r="41" customFormat="false" ht="12" hidden="false" customHeight="true" outlineLevel="0" collapsed="false">
      <c r="A41" s="47" t="s">
        <v>105</v>
      </c>
      <c r="B41" s="50" t="n">
        <v>74.75</v>
      </c>
      <c r="C41" s="47" t="s">
        <v>48</v>
      </c>
      <c r="D41" s="50" t="str">
        <f aca="false">'контрол лист'!D40</f>
        <v>КИУ</v>
      </c>
      <c r="E41" s="50" t="n">
        <v>0</v>
      </c>
      <c r="F41" s="48" t="s">
        <v>50</v>
      </c>
      <c r="G41" s="52" t="n">
        <v>2</v>
      </c>
      <c r="H41" s="48" t="n">
        <v>0</v>
      </c>
      <c r="I41" s="48" t="s">
        <v>51</v>
      </c>
      <c r="J41" s="50" t="str">
        <f aca="false">'контрол лист'!J40</f>
        <v>АЛТ клей РОСС RU.АЯ12.Д02542</v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</row>
    <row r="42" customFormat="false" ht="36" hidden="false" customHeight="true" outlineLevel="0" collapsed="false">
      <c r="A42" s="47" t="s">
        <v>106</v>
      </c>
      <c r="B42" s="47" t="s">
        <v>107</v>
      </c>
      <c r="C42" s="47" t="s">
        <v>48</v>
      </c>
      <c r="D42" s="50" t="str">
        <f aca="false">'контрол лист'!D41</f>
        <v>КИУ</v>
      </c>
      <c r="E42" s="50" t="n">
        <v>0</v>
      </c>
      <c r="F42" s="48" t="s">
        <v>50</v>
      </c>
      <c r="G42" s="52" t="n">
        <v>11</v>
      </c>
      <c r="H42" s="48" t="n">
        <v>0</v>
      </c>
      <c r="I42" s="48" t="s">
        <v>51</v>
      </c>
      <c r="J42" s="50" t="str">
        <f aca="false">'контрол лист'!J41</f>
        <v>АЛТ клей РОСС RU.АЯ12.Д02542</v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</row>
    <row r="43" customFormat="false" ht="24" hidden="false" customHeight="true" outlineLevel="0" collapsed="false">
      <c r="A43" s="47" t="s">
        <v>108</v>
      </c>
      <c r="B43" s="50" t="n">
        <v>96.97</v>
      </c>
      <c r="C43" s="47" t="s">
        <v>48</v>
      </c>
      <c r="D43" s="50" t="str">
        <f aca="false">'контрол лист'!D42</f>
        <v>КИУ</v>
      </c>
      <c r="E43" s="50" t="n">
        <v>0</v>
      </c>
      <c r="F43" s="48" t="s">
        <v>50</v>
      </c>
      <c r="G43" s="52" t="n">
        <v>2</v>
      </c>
      <c r="H43" s="48" t="n">
        <v>0</v>
      </c>
      <c r="I43" s="48" t="s">
        <v>51</v>
      </c>
      <c r="J43" s="50" t="str">
        <f aca="false">'контрол лист'!J42</f>
        <v>АЛТ клей РОСС RU.АЯ12.Д02542</v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</row>
    <row r="44" customFormat="false" ht="24" hidden="false" customHeight="true" outlineLevel="0" collapsed="false">
      <c r="A44" s="47" t="s">
        <v>109</v>
      </c>
      <c r="B44" s="47" t="s">
        <v>110</v>
      </c>
      <c r="C44" s="47" t="s">
        <v>48</v>
      </c>
      <c r="D44" s="50" t="str">
        <f aca="false">'контрол лист'!D43</f>
        <v>КИУ</v>
      </c>
      <c r="E44" s="50" t="n">
        <v>0</v>
      </c>
      <c r="F44" s="48" t="s">
        <v>50</v>
      </c>
      <c r="G44" s="52" t="n">
        <v>3</v>
      </c>
      <c r="H44" s="48" t="n">
        <v>0</v>
      </c>
      <c r="I44" s="48" t="s">
        <v>51</v>
      </c>
      <c r="J44" s="50" t="str">
        <f aca="false">'контрол лист'!J43</f>
        <v>АЛТ клей РОСС RU.АЯ12.Д02542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</row>
    <row r="45" customFormat="false" ht="24" hidden="false" customHeight="true" outlineLevel="0" collapsed="false">
      <c r="A45" s="47" t="s">
        <v>111</v>
      </c>
      <c r="B45" s="47" t="s">
        <v>112</v>
      </c>
      <c r="C45" s="47" t="s">
        <v>48</v>
      </c>
      <c r="D45" s="50" t="str">
        <f aca="false">'контрол лист'!D44</f>
        <v>КИУ</v>
      </c>
      <c r="E45" s="50" t="n">
        <v>0</v>
      </c>
      <c r="F45" s="48" t="s">
        <v>50</v>
      </c>
      <c r="G45" s="52" t="n">
        <v>4</v>
      </c>
      <c r="H45" s="48" t="n">
        <v>0</v>
      </c>
      <c r="I45" s="48" t="s">
        <v>51</v>
      </c>
      <c r="J45" s="50" t="str">
        <f aca="false">'контрол лист'!J44</f>
        <v>АЛТ клей РОСС RU.АЯ12.Д02542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</row>
    <row r="46" customFormat="false" ht="36" hidden="false" customHeight="true" outlineLevel="0" collapsed="false">
      <c r="A46" s="47" t="s">
        <v>113</v>
      </c>
      <c r="B46" s="47" t="s">
        <v>114</v>
      </c>
      <c r="C46" s="47" t="s">
        <v>115</v>
      </c>
      <c r="D46" s="50" t="str">
        <f aca="false">'контрол лист'!D45</f>
        <v>КИУ</v>
      </c>
      <c r="E46" s="50" t="n">
        <v>0</v>
      </c>
      <c r="F46" s="48" t="s">
        <v>50</v>
      </c>
      <c r="G46" s="50" t="n">
        <v>8</v>
      </c>
      <c r="H46" s="48" t="n">
        <v>0</v>
      </c>
      <c r="I46" s="48" t="s">
        <v>51</v>
      </c>
      <c r="J46" s="47" t="s">
        <v>116</v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</row>
    <row r="47" customFormat="false" ht="24" hidden="false" customHeight="true" outlineLevel="0" collapsed="false">
      <c r="A47" s="47" t="s">
        <v>117</v>
      </c>
      <c r="B47" s="47" t="s">
        <v>118</v>
      </c>
      <c r="C47" s="47" t="s">
        <v>115</v>
      </c>
      <c r="D47" s="50" t="str">
        <f aca="false">'контрол лист'!D46</f>
        <v>КИУ</v>
      </c>
      <c r="E47" s="50" t="n">
        <v>0</v>
      </c>
      <c r="F47" s="48" t="s">
        <v>50</v>
      </c>
      <c r="G47" s="50" t="n">
        <v>10</v>
      </c>
      <c r="H47" s="48" t="n">
        <v>0</v>
      </c>
      <c r="I47" s="48" t="s">
        <v>51</v>
      </c>
      <c r="J47" s="50" t="str">
        <f aca="false">'контрол лист'!J46</f>
        <v>Бродифакум 0,005% РОСС RU Д-RU.АД37.В.11289/19</v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</row>
    <row r="48" customFormat="false" ht="24" hidden="false" customHeight="true" outlineLevel="0" collapsed="false">
      <c r="A48" s="47" t="s">
        <v>119</v>
      </c>
      <c r="B48" s="47" t="s">
        <v>120</v>
      </c>
      <c r="C48" s="47" t="s">
        <v>115</v>
      </c>
      <c r="D48" s="50" t="str">
        <f aca="false">'контрол лист'!D47</f>
        <v>КИУ</v>
      </c>
      <c r="E48" s="50" t="n">
        <v>0</v>
      </c>
      <c r="F48" s="48" t="s">
        <v>50</v>
      </c>
      <c r="G48" s="50" t="n">
        <v>8</v>
      </c>
      <c r="H48" s="48" t="n">
        <v>0</v>
      </c>
      <c r="I48" s="48" t="s">
        <v>51</v>
      </c>
      <c r="J48" s="50" t="str">
        <f aca="false">'контрол лист'!J47</f>
        <v>Бродифакум 0,005% РОСС RU Д-RU.АД37.В.11289/19</v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</row>
    <row r="49" customFormat="false" ht="24" hidden="false" customHeight="true" outlineLevel="0" collapsed="false">
      <c r="A49" s="47" t="s">
        <v>121</v>
      </c>
      <c r="B49" s="47" t="s">
        <v>122</v>
      </c>
      <c r="C49" s="47" t="s">
        <v>115</v>
      </c>
      <c r="D49" s="50" t="str">
        <f aca="false">'контрол лист'!D48</f>
        <v>КИУ</v>
      </c>
      <c r="E49" s="50" t="n">
        <v>0</v>
      </c>
      <c r="F49" s="48" t="s">
        <v>50</v>
      </c>
      <c r="G49" s="50" t="n">
        <v>8</v>
      </c>
      <c r="H49" s="48" t="n">
        <v>0</v>
      </c>
      <c r="I49" s="48" t="s">
        <v>51</v>
      </c>
      <c r="J49" s="50" t="str">
        <f aca="false">'контрол лист'!J48</f>
        <v>Бродифакум 0,005% РОСС RU Д-RU.АД37.В.11289/19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</row>
    <row r="50" customFormat="false" ht="24" hidden="false" customHeight="true" outlineLevel="0" collapsed="false">
      <c r="A50" s="47" t="s">
        <v>123</v>
      </c>
      <c r="B50" s="47" t="s">
        <v>124</v>
      </c>
      <c r="C50" s="47" t="s">
        <v>115</v>
      </c>
      <c r="D50" s="50" t="str">
        <f aca="false">'контрол лист'!D49</f>
        <v>КИУ</v>
      </c>
      <c r="E50" s="50" t="n">
        <v>0</v>
      </c>
      <c r="F50" s="48" t="s">
        <v>50</v>
      </c>
      <c r="G50" s="50" t="n">
        <v>8</v>
      </c>
      <c r="H50" s="48" t="n">
        <v>0</v>
      </c>
      <c r="I50" s="48" t="s">
        <v>51</v>
      </c>
      <c r="J50" s="50" t="str">
        <f aca="false">'контрол лист'!J49</f>
        <v>Бродифакум 0,005% РОСС RU Д-RU.АД37.В.11289/19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</row>
    <row r="51" customFormat="false" ht="24" hidden="false" customHeight="true" outlineLevel="0" collapsed="false">
      <c r="A51" s="47" t="s">
        <v>125</v>
      </c>
      <c r="B51" s="47" t="s">
        <v>126</v>
      </c>
      <c r="C51" s="47" t="s">
        <v>115</v>
      </c>
      <c r="D51" s="50" t="str">
        <f aca="false">'контрол лист'!D50</f>
        <v>КИУ</v>
      </c>
      <c r="E51" s="50" t="n">
        <v>0</v>
      </c>
      <c r="F51" s="48" t="s">
        <v>127</v>
      </c>
      <c r="G51" s="50" t="n">
        <v>5</v>
      </c>
      <c r="H51" s="48" t="n">
        <v>0</v>
      </c>
      <c r="I51" s="48" t="s">
        <v>51</v>
      </c>
      <c r="J51" s="50" t="str">
        <f aca="false">'контрол лист'!J50</f>
        <v>Бродифакум 0,005% РОСС RU Д-RU.АД37.В.11289/19</v>
      </c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</row>
    <row r="52" customFormat="false" ht="36" hidden="false" customHeight="true" outlineLevel="0" collapsed="false">
      <c r="A52" s="47" t="s">
        <v>128</v>
      </c>
      <c r="B52" s="47" t="s">
        <v>129</v>
      </c>
      <c r="C52" s="47" t="s">
        <v>115</v>
      </c>
      <c r="D52" s="50" t="str">
        <f aca="false">'контрол лист'!D51</f>
        <v>КИУ</v>
      </c>
      <c r="E52" s="50" t="n">
        <v>0</v>
      </c>
      <c r="F52" s="48" t="s">
        <v>127</v>
      </c>
      <c r="G52" s="50" t="n">
        <v>11</v>
      </c>
      <c r="H52" s="48" t="n">
        <v>0</v>
      </c>
      <c r="I52" s="48" t="s">
        <v>51</v>
      </c>
      <c r="J52" s="50" t="str">
        <f aca="false">'контрол лист'!J51</f>
        <v>Бродифакум 0,005% РОСС RU Д-RU.АД37.В.11289/19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</row>
    <row r="53" customFormat="false" ht="24" hidden="false" customHeight="true" outlineLevel="0" collapsed="false">
      <c r="A53" s="47" t="s">
        <v>130</v>
      </c>
      <c r="B53" s="47" t="s">
        <v>131</v>
      </c>
      <c r="C53" s="47" t="s">
        <v>115</v>
      </c>
      <c r="D53" s="50" t="str">
        <f aca="false">'контрол лист'!D52</f>
        <v>КИУ</v>
      </c>
      <c r="E53" s="50" t="n">
        <v>0</v>
      </c>
      <c r="F53" s="48" t="s">
        <v>132</v>
      </c>
      <c r="G53" s="50" t="n">
        <v>6</v>
      </c>
      <c r="H53" s="48" t="n">
        <v>0</v>
      </c>
      <c r="I53" s="48" t="s">
        <v>51</v>
      </c>
      <c r="J53" s="50" t="str">
        <f aca="false">'контрол лист'!J52</f>
        <v>Бродифакум 0,005% РОСС RU Д-RU.АД37.В.11289/19</v>
      </c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</row>
    <row r="54" customFormat="false" ht="24" hidden="false" customHeight="true" outlineLevel="0" collapsed="false">
      <c r="A54" s="47" t="s">
        <v>133</v>
      </c>
      <c r="B54" s="47" t="s">
        <v>134</v>
      </c>
      <c r="C54" s="47" t="s">
        <v>115</v>
      </c>
      <c r="D54" s="50" t="str">
        <f aca="false">'контрол лист'!D53</f>
        <v>КИУ</v>
      </c>
      <c r="E54" s="50" t="n">
        <v>0</v>
      </c>
      <c r="F54" s="48" t="s">
        <v>132</v>
      </c>
      <c r="G54" s="50" t="n">
        <v>6</v>
      </c>
      <c r="H54" s="48" t="n">
        <v>0</v>
      </c>
      <c r="I54" s="48" t="s">
        <v>51</v>
      </c>
      <c r="J54" s="50" t="str">
        <f aca="false">'контрол лист'!J53</f>
        <v>Бродифакум 0,005% РОСС RU Д-RU.АД37.В.11289/19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</row>
    <row r="55" customFormat="false" ht="84" hidden="false" customHeight="true" outlineLevel="0" collapsed="false">
      <c r="A55" s="47" t="s">
        <v>135</v>
      </c>
      <c r="B55" s="47" t="s">
        <v>136</v>
      </c>
      <c r="C55" s="47" t="s">
        <v>115</v>
      </c>
      <c r="D55" s="50" t="str">
        <f aca="false">'контрол лист'!D54</f>
        <v>КИУ</v>
      </c>
      <c r="E55" s="50" t="n">
        <v>0</v>
      </c>
      <c r="F55" s="48" t="s">
        <v>137</v>
      </c>
      <c r="G55" s="50" t="n">
        <v>26</v>
      </c>
      <c r="H55" s="48" t="n">
        <v>0</v>
      </c>
      <c r="I55" s="48" t="s">
        <v>51</v>
      </c>
      <c r="J55" s="50" t="str">
        <f aca="false">'контрол лист'!J54</f>
        <v>Бродифакум 0,005% РОСС RU Д-RU.АД37.В.11289/19</v>
      </c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</row>
    <row r="56" customFormat="false" ht="120" hidden="false" customHeight="true" outlineLevel="0" collapsed="false">
      <c r="A56" s="47" t="s">
        <v>138</v>
      </c>
      <c r="B56" s="47" t="s">
        <v>139</v>
      </c>
      <c r="C56" s="47" t="s">
        <v>115</v>
      </c>
      <c r="D56" s="50" t="str">
        <f aca="false">'контрол лист'!D55</f>
        <v>КИУ</v>
      </c>
      <c r="E56" s="47" t="s">
        <v>71</v>
      </c>
      <c r="F56" s="48" t="s">
        <v>137</v>
      </c>
      <c r="G56" s="50" t="n">
        <v>31</v>
      </c>
      <c r="H56" s="48" t="n">
        <v>0</v>
      </c>
      <c r="I56" s="48" t="s">
        <v>51</v>
      </c>
      <c r="J56" s="50" t="str">
        <f aca="false">'контрол лист'!J55</f>
        <v>Бродифакум 0,005% РОСС RU Д-RU.АД37.В.11289/19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</row>
    <row r="57" customFormat="false" ht="48" hidden="false" customHeight="true" outlineLevel="0" collapsed="false">
      <c r="A57" s="47" t="s">
        <v>140</v>
      </c>
      <c r="B57" s="47" t="s">
        <v>141</v>
      </c>
      <c r="C57" s="47" t="s">
        <v>115</v>
      </c>
      <c r="D57" s="50" t="str">
        <f aca="false">'контрол лист'!D56</f>
        <v>КИУ</v>
      </c>
      <c r="E57" s="47" t="s">
        <v>71</v>
      </c>
      <c r="F57" s="48" t="s">
        <v>132</v>
      </c>
      <c r="G57" s="50" t="n">
        <v>13</v>
      </c>
      <c r="H57" s="48" t="n">
        <v>0</v>
      </c>
      <c r="I57" s="48" t="s">
        <v>51</v>
      </c>
      <c r="J57" s="50" t="str">
        <f aca="false">'контрол лист'!J56</f>
        <v>Бродифакум 0,005% РОСС RU Д-RU.АД37.В.11289/19</v>
      </c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</row>
    <row r="58" customFormat="false" ht="48" hidden="false" customHeight="true" outlineLevel="0" collapsed="false">
      <c r="A58" s="47" t="s">
        <v>142</v>
      </c>
      <c r="B58" s="47" t="s">
        <v>143</v>
      </c>
      <c r="C58" s="47" t="s">
        <v>115</v>
      </c>
      <c r="D58" s="50" t="str">
        <f aca="false">'контрол лист'!D57</f>
        <v>КИУ</v>
      </c>
      <c r="E58" s="50" t="n">
        <v>0</v>
      </c>
      <c r="F58" s="48" t="s">
        <v>132</v>
      </c>
      <c r="G58" s="50" t="n">
        <v>16</v>
      </c>
      <c r="H58" s="48" t="n">
        <v>0</v>
      </c>
      <c r="I58" s="48" t="s">
        <v>51</v>
      </c>
      <c r="J58" s="50" t="str">
        <f aca="false">'контрол лист'!J57</f>
        <v>Бродифакум 0,005% РОСС RU Д-RU.АД37.В.11289/19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</row>
    <row r="59" customFormat="false" ht="24" hidden="false" customHeight="true" outlineLevel="0" collapsed="false">
      <c r="A59" s="53" t="s">
        <v>144</v>
      </c>
      <c r="B59" s="50" t="n">
        <f aca="false">SUM('контрол лист'!G7:G45)</f>
        <v>112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</row>
    <row r="60" customFormat="false" ht="24" hidden="false" customHeight="true" outlineLevel="0" collapsed="false">
      <c r="A60" s="53" t="s">
        <v>145</v>
      </c>
      <c r="B60" s="50" t="n">
        <f aca="false">SUM('контрол лист'!G46:G58)</f>
        <v>156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</row>
    <row r="61" customFormat="false" ht="38.25" hidden="false" customHeight="true" outlineLevel="0" collapsed="false">
      <c r="A61" s="53" t="s">
        <v>146</v>
      </c>
      <c r="B61" s="50" t="n">
        <f aca="false">'контрол лист'!B59+'контрол лист'!B60</f>
        <v>268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</row>
    <row r="62" customFormat="false" ht="39" hidden="false" customHeight="true" outlineLevel="0" collapsed="false">
      <c r="A62" s="46" t="s">
        <v>147</v>
      </c>
      <c r="B62" s="46"/>
      <c r="C62" s="46"/>
      <c r="D62" s="46"/>
      <c r="E62" s="46"/>
      <c r="F62" s="46"/>
      <c r="G62" s="46"/>
      <c r="H62" s="46"/>
      <c r="I62" s="46"/>
      <c r="J62" s="46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</row>
    <row r="63" customFormat="false" ht="72" hidden="false" customHeight="true" outlineLevel="0" collapsed="false">
      <c r="A63" s="46" t="s">
        <v>148</v>
      </c>
      <c r="B63" s="46"/>
      <c r="C63" s="46"/>
      <c r="D63" s="46"/>
      <c r="E63" s="46"/>
      <c r="F63" s="46"/>
      <c r="G63" s="46"/>
      <c r="H63" s="46"/>
      <c r="I63" s="46"/>
      <c r="J63" s="46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</row>
    <row r="64" customFormat="false" ht="24" hidden="false" customHeight="true" outlineLevel="0" collapsed="false">
      <c r="A64" s="54" t="s">
        <v>149</v>
      </c>
      <c r="B64" s="55" t="s">
        <v>150</v>
      </c>
      <c r="C64" s="55"/>
      <c r="D64" s="55"/>
      <c r="E64" s="55"/>
      <c r="F64" s="55"/>
      <c r="G64" s="54" t="s">
        <v>151</v>
      </c>
      <c r="H64" s="54"/>
      <c r="I64" s="54" t="s">
        <v>152</v>
      </c>
      <c r="J64" s="56"/>
      <c r="K64" s="57"/>
      <c r="L64" s="57"/>
      <c r="M64" s="57"/>
      <c r="N64" s="57"/>
      <c r="O64" s="57"/>
      <c r="P64" s="54" t="s">
        <v>153</v>
      </c>
      <c r="Q64" s="54"/>
      <c r="R64" s="54" t="s">
        <v>152</v>
      </c>
      <c r="S64" s="54" t="s">
        <v>149</v>
      </c>
      <c r="T64" s="55" t="s">
        <v>150</v>
      </c>
      <c r="U64" s="55"/>
      <c r="V64" s="55"/>
      <c r="W64" s="55"/>
      <c r="X64" s="55"/>
      <c r="Y64" s="54" t="s">
        <v>153</v>
      </c>
      <c r="Z64" s="54"/>
      <c r="AA64" s="54" t="s">
        <v>152</v>
      </c>
      <c r="AB64" s="54" t="s">
        <v>149</v>
      </c>
      <c r="AC64" s="55" t="s">
        <v>150</v>
      </c>
      <c r="AD64" s="55"/>
      <c r="AE64" s="55"/>
      <c r="AF64" s="55"/>
      <c r="AG64" s="55"/>
      <c r="AH64" s="54" t="s">
        <v>153</v>
      </c>
      <c r="AI64" s="54"/>
      <c r="AJ64" s="54" t="s">
        <v>152</v>
      </c>
      <c r="AK64" s="54" t="s">
        <v>149</v>
      </c>
      <c r="AL64" s="55" t="s">
        <v>150</v>
      </c>
      <c r="AM64" s="55"/>
      <c r="AN64" s="55"/>
      <c r="AO64" s="55"/>
      <c r="AP64" s="55"/>
      <c r="AQ64" s="54" t="s">
        <v>153</v>
      </c>
      <c r="AR64" s="54"/>
      <c r="AS64" s="54" t="s">
        <v>152</v>
      </c>
      <c r="AT64" s="54" t="s">
        <v>149</v>
      </c>
      <c r="AU64" s="55" t="s">
        <v>150</v>
      </c>
      <c r="AV64" s="55"/>
      <c r="AW64" s="55"/>
      <c r="AX64" s="55"/>
      <c r="AY64" s="55"/>
      <c r="AZ64" s="54" t="s">
        <v>153</v>
      </c>
      <c r="BA64" s="54"/>
      <c r="BB64" s="54" t="s">
        <v>152</v>
      </c>
      <c r="BC64" s="54" t="s">
        <v>149</v>
      </c>
      <c r="BD64" s="55" t="s">
        <v>150</v>
      </c>
      <c r="BE64" s="55"/>
      <c r="BF64" s="55"/>
      <c r="BG64" s="55"/>
      <c r="BH64" s="55"/>
      <c r="BI64" s="54" t="s">
        <v>153</v>
      </c>
      <c r="BJ64" s="54"/>
      <c r="BK64" s="54" t="s">
        <v>152</v>
      </c>
      <c r="BL64" s="54" t="s">
        <v>149</v>
      </c>
      <c r="BM64" s="55" t="s">
        <v>150</v>
      </c>
      <c r="BN64" s="55"/>
      <c r="BO64" s="55"/>
      <c r="BP64" s="55"/>
      <c r="BQ64" s="55"/>
      <c r="BR64" s="54" t="s">
        <v>153</v>
      </c>
      <c r="BS64" s="54"/>
      <c r="BT64" s="54" t="s">
        <v>152</v>
      </c>
      <c r="BU64" s="54" t="s">
        <v>149</v>
      </c>
      <c r="BV64" s="55" t="s">
        <v>150</v>
      </c>
      <c r="BW64" s="55"/>
      <c r="BX64" s="55"/>
      <c r="BY64" s="55"/>
      <c r="BZ64" s="55"/>
      <c r="CA64" s="54" t="s">
        <v>153</v>
      </c>
      <c r="CB64" s="54"/>
      <c r="CC64" s="54" t="s">
        <v>152</v>
      </c>
      <c r="CD64" s="54" t="s">
        <v>149</v>
      </c>
      <c r="CE64" s="55" t="s">
        <v>150</v>
      </c>
      <c r="CF64" s="55"/>
      <c r="CG64" s="55"/>
      <c r="CH64" s="55"/>
      <c r="CI64" s="55"/>
      <c r="CJ64" s="54" t="s">
        <v>153</v>
      </c>
      <c r="CK64" s="54"/>
      <c r="CL64" s="54" t="s">
        <v>152</v>
      </c>
      <c r="CM64" s="54" t="s">
        <v>149</v>
      </c>
      <c r="CN64" s="55" t="s">
        <v>150</v>
      </c>
      <c r="CO64" s="55"/>
      <c r="CP64" s="55"/>
      <c r="CQ64" s="55"/>
      <c r="CR64" s="55"/>
      <c r="CS64" s="54" t="s">
        <v>153</v>
      </c>
      <c r="CT64" s="54"/>
      <c r="CU64" s="54" t="s">
        <v>152</v>
      </c>
      <c r="CV64" s="54" t="s">
        <v>149</v>
      </c>
      <c r="CW64" s="55" t="s">
        <v>150</v>
      </c>
      <c r="CX64" s="55"/>
      <c r="CY64" s="55"/>
      <c r="CZ64" s="55"/>
      <c r="DA64" s="55"/>
      <c r="DB64" s="54" t="s">
        <v>153</v>
      </c>
      <c r="DC64" s="54"/>
      <c r="DD64" s="54" t="s">
        <v>152</v>
      </c>
      <c r="DE64" s="54" t="s">
        <v>149</v>
      </c>
      <c r="DF64" s="55" t="s">
        <v>150</v>
      </c>
      <c r="DG64" s="55"/>
      <c r="DH64" s="55"/>
      <c r="DI64" s="55"/>
      <c r="DJ64" s="55"/>
      <c r="DK64" s="54" t="s">
        <v>153</v>
      </c>
      <c r="DL64" s="54"/>
      <c r="DM64" s="54" t="s">
        <v>152</v>
      </c>
      <c r="DN64" s="54" t="s">
        <v>149</v>
      </c>
      <c r="DO64" s="55" t="s">
        <v>150</v>
      </c>
      <c r="DP64" s="55"/>
      <c r="DQ64" s="55"/>
      <c r="DR64" s="55"/>
      <c r="DS64" s="55"/>
      <c r="DT64" s="54" t="s">
        <v>153</v>
      </c>
      <c r="DU64" s="54"/>
      <c r="DV64" s="54" t="s">
        <v>152</v>
      </c>
      <c r="DW64" s="54" t="s">
        <v>149</v>
      </c>
      <c r="DX64" s="55" t="s">
        <v>150</v>
      </c>
      <c r="DY64" s="55"/>
      <c r="DZ64" s="55"/>
      <c r="EA64" s="55"/>
      <c r="EB64" s="55"/>
      <c r="EC64" s="54" t="s">
        <v>153</v>
      </c>
      <c r="ED64" s="54"/>
      <c r="EE64" s="54" t="s">
        <v>152</v>
      </c>
      <c r="EF64" s="54" t="s">
        <v>149</v>
      </c>
      <c r="EG64" s="55" t="s">
        <v>150</v>
      </c>
      <c r="EH64" s="55"/>
      <c r="EI64" s="55"/>
      <c r="EJ64" s="55"/>
      <c r="EK64" s="55"/>
      <c r="EL64" s="54" t="s">
        <v>153</v>
      </c>
      <c r="EM64" s="54"/>
      <c r="EN64" s="54" t="s">
        <v>152</v>
      </c>
      <c r="EO64" s="54" t="s">
        <v>149</v>
      </c>
      <c r="EP64" s="55" t="s">
        <v>150</v>
      </c>
      <c r="EQ64" s="55"/>
      <c r="ER64" s="55"/>
      <c r="ES64" s="55"/>
      <c r="ET64" s="55"/>
      <c r="EU64" s="54" t="s">
        <v>153</v>
      </c>
      <c r="EV64" s="54"/>
      <c r="EW64" s="54" t="s">
        <v>152</v>
      </c>
      <c r="EX64" s="54" t="s">
        <v>149</v>
      </c>
      <c r="EY64" s="55" t="s">
        <v>150</v>
      </c>
      <c r="EZ64" s="55"/>
      <c r="FA64" s="55"/>
      <c r="FB64" s="55"/>
      <c r="FC64" s="55"/>
      <c r="FD64" s="54" t="s">
        <v>153</v>
      </c>
      <c r="FE64" s="54"/>
      <c r="FF64" s="54" t="s">
        <v>152</v>
      </c>
      <c r="FG64" s="54" t="s">
        <v>149</v>
      </c>
      <c r="FH64" s="55" t="s">
        <v>150</v>
      </c>
      <c r="FI64" s="55"/>
      <c r="FJ64" s="55"/>
      <c r="FK64" s="55"/>
      <c r="FL64" s="55"/>
      <c r="FM64" s="54" t="s">
        <v>153</v>
      </c>
      <c r="FN64" s="54"/>
      <c r="FO64" s="54" t="s">
        <v>152</v>
      </c>
      <c r="FP64" s="54" t="s">
        <v>149</v>
      </c>
      <c r="FQ64" s="55" t="s">
        <v>150</v>
      </c>
      <c r="FR64" s="55"/>
      <c r="FS64" s="55"/>
      <c r="FT64" s="55"/>
      <c r="FU64" s="55"/>
      <c r="FV64" s="54" t="s">
        <v>153</v>
      </c>
      <c r="FW64" s="54"/>
      <c r="FX64" s="54" t="s">
        <v>152</v>
      </c>
      <c r="FY64" s="54" t="s">
        <v>149</v>
      </c>
      <c r="FZ64" s="55" t="s">
        <v>150</v>
      </c>
      <c r="GA64" s="55"/>
      <c r="GB64" s="55"/>
      <c r="GC64" s="55"/>
      <c r="GD64" s="55"/>
      <c r="GE64" s="54" t="s">
        <v>153</v>
      </c>
      <c r="GF64" s="54"/>
      <c r="GG64" s="54" t="s">
        <v>152</v>
      </c>
      <c r="GH64" s="54" t="s">
        <v>149</v>
      </c>
      <c r="GI64" s="55" t="s">
        <v>150</v>
      </c>
      <c r="GJ64" s="55"/>
      <c r="GK64" s="55"/>
      <c r="GL64" s="55"/>
      <c r="GM64" s="55"/>
      <c r="GN64" s="54" t="s">
        <v>153</v>
      </c>
      <c r="GO64" s="54"/>
      <c r="GP64" s="54" t="s">
        <v>152</v>
      </c>
      <c r="GQ64" s="54" t="s">
        <v>149</v>
      </c>
      <c r="GR64" s="55" t="s">
        <v>150</v>
      </c>
      <c r="GS64" s="55"/>
      <c r="GT64" s="55"/>
      <c r="GU64" s="55"/>
      <c r="GV64" s="55"/>
      <c r="GW64" s="54" t="s">
        <v>153</v>
      </c>
      <c r="GX64" s="54"/>
      <c r="GY64" s="54" t="s">
        <v>152</v>
      </c>
      <c r="GZ64" s="54" t="s">
        <v>149</v>
      </c>
      <c r="HA64" s="55" t="s">
        <v>150</v>
      </c>
      <c r="HB64" s="55"/>
      <c r="HC64" s="55"/>
      <c r="HD64" s="55"/>
      <c r="HE64" s="55"/>
      <c r="HF64" s="54" t="s">
        <v>153</v>
      </c>
      <c r="HG64" s="54"/>
      <c r="HH64" s="54" t="s">
        <v>152</v>
      </c>
      <c r="HI64" s="54" t="s">
        <v>149</v>
      </c>
      <c r="HJ64" s="55" t="s">
        <v>150</v>
      </c>
      <c r="HK64" s="55"/>
      <c r="HL64" s="55"/>
      <c r="HM64" s="55"/>
      <c r="HN64" s="55"/>
      <c r="HO64" s="54" t="s">
        <v>153</v>
      </c>
      <c r="HP64" s="54"/>
      <c r="HQ64" s="54" t="s">
        <v>152</v>
      </c>
      <c r="HR64" s="54" t="s">
        <v>149</v>
      </c>
      <c r="HS64" s="55" t="s">
        <v>150</v>
      </c>
      <c r="HT64" s="55"/>
      <c r="HU64" s="55"/>
      <c r="HV64" s="55"/>
      <c r="HW64" s="55"/>
      <c r="HX64" s="54" t="s">
        <v>153</v>
      </c>
      <c r="HY64" s="54"/>
      <c r="HZ64" s="54" t="s">
        <v>152</v>
      </c>
      <c r="IA64" s="54" t="s">
        <v>149</v>
      </c>
      <c r="IB64" s="55" t="s">
        <v>150</v>
      </c>
      <c r="IC64" s="55"/>
      <c r="ID64" s="55"/>
      <c r="IE64" s="55"/>
      <c r="IF64" s="55"/>
      <c r="IG64" s="54" t="s">
        <v>153</v>
      </c>
      <c r="IH64" s="54"/>
      <c r="II64" s="54" t="s">
        <v>152</v>
      </c>
      <c r="IJ64" s="54" t="s">
        <v>149</v>
      </c>
      <c r="IK64" s="55" t="s">
        <v>150</v>
      </c>
      <c r="IL64" s="55"/>
      <c r="IM64" s="55"/>
      <c r="IN64" s="55"/>
      <c r="IO64" s="55"/>
      <c r="IP64" s="54" t="s">
        <v>153</v>
      </c>
      <c r="IQ64" s="54"/>
      <c r="IR64" s="54" t="s">
        <v>152</v>
      </c>
      <c r="IS64" s="54" t="s">
        <v>149</v>
      </c>
      <c r="IT64" s="55" t="s">
        <v>150</v>
      </c>
      <c r="IU64" s="55"/>
      <c r="IV64" s="55"/>
    </row>
    <row r="65" customFormat="false" ht="35.25" hidden="false" customHeight="true" outlineLevel="0" collapsed="false">
      <c r="A65" s="54" t="s">
        <v>154</v>
      </c>
      <c r="B65" s="55" t="s">
        <v>155</v>
      </c>
      <c r="C65" s="55"/>
      <c r="D65" s="55"/>
      <c r="E65" s="55"/>
      <c r="F65" s="55"/>
      <c r="G65" s="54" t="s">
        <v>156</v>
      </c>
      <c r="H65" s="54"/>
      <c r="I65" s="54" t="s">
        <v>157</v>
      </c>
      <c r="J65" s="56"/>
      <c r="K65" s="57"/>
      <c r="L65" s="57"/>
      <c r="M65" s="57"/>
      <c r="N65" s="57"/>
      <c r="O65" s="57"/>
      <c r="P65" s="54" t="s">
        <v>156</v>
      </c>
      <c r="Q65" s="54"/>
      <c r="R65" s="54" t="s">
        <v>158</v>
      </c>
      <c r="S65" s="54" t="s">
        <v>159</v>
      </c>
      <c r="T65" s="55" t="s">
        <v>155</v>
      </c>
      <c r="U65" s="55"/>
      <c r="V65" s="55"/>
      <c r="W65" s="55"/>
      <c r="X65" s="55"/>
      <c r="Y65" s="54" t="s">
        <v>156</v>
      </c>
      <c r="Z65" s="54"/>
      <c r="AA65" s="54" t="s">
        <v>158</v>
      </c>
      <c r="AB65" s="54" t="s">
        <v>159</v>
      </c>
      <c r="AC65" s="55" t="s">
        <v>155</v>
      </c>
      <c r="AD65" s="55"/>
      <c r="AE65" s="55"/>
      <c r="AF65" s="55"/>
      <c r="AG65" s="55"/>
      <c r="AH65" s="54" t="s">
        <v>156</v>
      </c>
      <c r="AI65" s="54"/>
      <c r="AJ65" s="54" t="s">
        <v>158</v>
      </c>
      <c r="AK65" s="54" t="s">
        <v>159</v>
      </c>
      <c r="AL65" s="55" t="s">
        <v>155</v>
      </c>
      <c r="AM65" s="55"/>
      <c r="AN65" s="55"/>
      <c r="AO65" s="55"/>
      <c r="AP65" s="55"/>
      <c r="AQ65" s="54" t="s">
        <v>156</v>
      </c>
      <c r="AR65" s="54"/>
      <c r="AS65" s="54" t="s">
        <v>158</v>
      </c>
      <c r="AT65" s="54" t="s">
        <v>159</v>
      </c>
      <c r="AU65" s="55" t="s">
        <v>155</v>
      </c>
      <c r="AV65" s="55"/>
      <c r="AW65" s="55"/>
      <c r="AX65" s="55"/>
      <c r="AY65" s="55"/>
      <c r="AZ65" s="54" t="s">
        <v>156</v>
      </c>
      <c r="BA65" s="54"/>
      <c r="BB65" s="54" t="s">
        <v>158</v>
      </c>
      <c r="BC65" s="54" t="s">
        <v>159</v>
      </c>
      <c r="BD65" s="55" t="s">
        <v>155</v>
      </c>
      <c r="BE65" s="55"/>
      <c r="BF65" s="55"/>
      <c r="BG65" s="55"/>
      <c r="BH65" s="55"/>
      <c r="BI65" s="54" t="s">
        <v>156</v>
      </c>
      <c r="BJ65" s="54"/>
      <c r="BK65" s="54" t="s">
        <v>158</v>
      </c>
      <c r="BL65" s="54" t="s">
        <v>159</v>
      </c>
      <c r="BM65" s="55" t="s">
        <v>155</v>
      </c>
      <c r="BN65" s="55"/>
      <c r="BO65" s="55"/>
      <c r="BP65" s="55"/>
      <c r="BQ65" s="55"/>
      <c r="BR65" s="54" t="s">
        <v>156</v>
      </c>
      <c r="BS65" s="54"/>
      <c r="BT65" s="54" t="s">
        <v>158</v>
      </c>
      <c r="BU65" s="54" t="s">
        <v>159</v>
      </c>
      <c r="BV65" s="55" t="s">
        <v>155</v>
      </c>
      <c r="BW65" s="55"/>
      <c r="BX65" s="55"/>
      <c r="BY65" s="55"/>
      <c r="BZ65" s="55"/>
      <c r="CA65" s="54" t="s">
        <v>156</v>
      </c>
      <c r="CB65" s="54"/>
      <c r="CC65" s="54" t="s">
        <v>158</v>
      </c>
      <c r="CD65" s="54" t="s">
        <v>159</v>
      </c>
      <c r="CE65" s="55" t="s">
        <v>155</v>
      </c>
      <c r="CF65" s="55"/>
      <c r="CG65" s="55"/>
      <c r="CH65" s="55"/>
      <c r="CI65" s="55"/>
      <c r="CJ65" s="54" t="s">
        <v>156</v>
      </c>
      <c r="CK65" s="54"/>
      <c r="CL65" s="54" t="s">
        <v>158</v>
      </c>
      <c r="CM65" s="54" t="s">
        <v>159</v>
      </c>
      <c r="CN65" s="55" t="s">
        <v>155</v>
      </c>
      <c r="CO65" s="55"/>
      <c r="CP65" s="55"/>
      <c r="CQ65" s="55"/>
      <c r="CR65" s="55"/>
      <c r="CS65" s="54" t="s">
        <v>156</v>
      </c>
      <c r="CT65" s="54"/>
      <c r="CU65" s="54" t="s">
        <v>158</v>
      </c>
      <c r="CV65" s="54" t="s">
        <v>159</v>
      </c>
      <c r="CW65" s="55" t="s">
        <v>155</v>
      </c>
      <c r="CX65" s="55"/>
      <c r="CY65" s="55"/>
      <c r="CZ65" s="55"/>
      <c r="DA65" s="55"/>
      <c r="DB65" s="54" t="s">
        <v>156</v>
      </c>
      <c r="DC65" s="54"/>
      <c r="DD65" s="54" t="s">
        <v>158</v>
      </c>
      <c r="DE65" s="54" t="s">
        <v>159</v>
      </c>
      <c r="DF65" s="55" t="s">
        <v>155</v>
      </c>
      <c r="DG65" s="55"/>
      <c r="DH65" s="55"/>
      <c r="DI65" s="55"/>
      <c r="DJ65" s="55"/>
      <c r="DK65" s="54" t="s">
        <v>156</v>
      </c>
      <c r="DL65" s="54"/>
      <c r="DM65" s="54" t="s">
        <v>158</v>
      </c>
      <c r="DN65" s="54" t="s">
        <v>159</v>
      </c>
      <c r="DO65" s="55" t="s">
        <v>155</v>
      </c>
      <c r="DP65" s="55"/>
      <c r="DQ65" s="55"/>
      <c r="DR65" s="55"/>
      <c r="DS65" s="55"/>
      <c r="DT65" s="54" t="s">
        <v>156</v>
      </c>
      <c r="DU65" s="54"/>
      <c r="DV65" s="54" t="s">
        <v>158</v>
      </c>
      <c r="DW65" s="54" t="s">
        <v>159</v>
      </c>
      <c r="DX65" s="55" t="s">
        <v>155</v>
      </c>
      <c r="DY65" s="55"/>
      <c r="DZ65" s="55"/>
      <c r="EA65" s="55"/>
      <c r="EB65" s="55"/>
      <c r="EC65" s="54" t="s">
        <v>156</v>
      </c>
      <c r="ED65" s="54"/>
      <c r="EE65" s="54" t="s">
        <v>158</v>
      </c>
      <c r="EF65" s="54" t="s">
        <v>159</v>
      </c>
      <c r="EG65" s="55" t="s">
        <v>155</v>
      </c>
      <c r="EH65" s="55"/>
      <c r="EI65" s="55"/>
      <c r="EJ65" s="55"/>
      <c r="EK65" s="55"/>
      <c r="EL65" s="54" t="s">
        <v>156</v>
      </c>
      <c r="EM65" s="54"/>
      <c r="EN65" s="54" t="s">
        <v>158</v>
      </c>
      <c r="EO65" s="54" t="s">
        <v>159</v>
      </c>
      <c r="EP65" s="55" t="s">
        <v>155</v>
      </c>
      <c r="EQ65" s="55"/>
      <c r="ER65" s="55"/>
      <c r="ES65" s="55"/>
      <c r="ET65" s="55"/>
      <c r="EU65" s="54" t="s">
        <v>156</v>
      </c>
      <c r="EV65" s="54"/>
      <c r="EW65" s="54" t="s">
        <v>158</v>
      </c>
      <c r="EX65" s="54" t="s">
        <v>159</v>
      </c>
      <c r="EY65" s="55" t="s">
        <v>155</v>
      </c>
      <c r="EZ65" s="55"/>
      <c r="FA65" s="55"/>
      <c r="FB65" s="55"/>
      <c r="FC65" s="55"/>
      <c r="FD65" s="54" t="s">
        <v>156</v>
      </c>
      <c r="FE65" s="54"/>
      <c r="FF65" s="54" t="s">
        <v>158</v>
      </c>
      <c r="FG65" s="54" t="s">
        <v>159</v>
      </c>
      <c r="FH65" s="55" t="s">
        <v>155</v>
      </c>
      <c r="FI65" s="55"/>
      <c r="FJ65" s="55"/>
      <c r="FK65" s="55"/>
      <c r="FL65" s="55"/>
      <c r="FM65" s="54" t="s">
        <v>156</v>
      </c>
      <c r="FN65" s="54"/>
      <c r="FO65" s="54" t="s">
        <v>158</v>
      </c>
      <c r="FP65" s="54" t="s">
        <v>159</v>
      </c>
      <c r="FQ65" s="55" t="s">
        <v>155</v>
      </c>
      <c r="FR65" s="55"/>
      <c r="FS65" s="55"/>
      <c r="FT65" s="55"/>
      <c r="FU65" s="55"/>
      <c r="FV65" s="54" t="s">
        <v>156</v>
      </c>
      <c r="FW65" s="54"/>
      <c r="FX65" s="54" t="s">
        <v>158</v>
      </c>
      <c r="FY65" s="54" t="s">
        <v>159</v>
      </c>
      <c r="FZ65" s="55" t="s">
        <v>155</v>
      </c>
      <c r="GA65" s="55"/>
      <c r="GB65" s="55"/>
      <c r="GC65" s="55"/>
      <c r="GD65" s="55"/>
      <c r="GE65" s="54" t="s">
        <v>156</v>
      </c>
      <c r="GF65" s="54"/>
      <c r="GG65" s="54" t="s">
        <v>158</v>
      </c>
      <c r="GH65" s="54" t="s">
        <v>159</v>
      </c>
      <c r="GI65" s="55" t="s">
        <v>155</v>
      </c>
      <c r="GJ65" s="55"/>
      <c r="GK65" s="55"/>
      <c r="GL65" s="55"/>
      <c r="GM65" s="55"/>
      <c r="GN65" s="54" t="s">
        <v>156</v>
      </c>
      <c r="GO65" s="54"/>
      <c r="GP65" s="54" t="s">
        <v>158</v>
      </c>
      <c r="GQ65" s="54" t="s">
        <v>159</v>
      </c>
      <c r="GR65" s="55" t="s">
        <v>155</v>
      </c>
      <c r="GS65" s="55"/>
      <c r="GT65" s="55"/>
      <c r="GU65" s="55"/>
      <c r="GV65" s="55"/>
      <c r="GW65" s="54" t="s">
        <v>156</v>
      </c>
      <c r="GX65" s="54"/>
      <c r="GY65" s="54" t="s">
        <v>158</v>
      </c>
      <c r="GZ65" s="54" t="s">
        <v>159</v>
      </c>
      <c r="HA65" s="55" t="s">
        <v>155</v>
      </c>
      <c r="HB65" s="55"/>
      <c r="HC65" s="55"/>
      <c r="HD65" s="55"/>
      <c r="HE65" s="55"/>
      <c r="HF65" s="54" t="s">
        <v>156</v>
      </c>
      <c r="HG65" s="54"/>
      <c r="HH65" s="54" t="s">
        <v>158</v>
      </c>
      <c r="HI65" s="54" t="s">
        <v>159</v>
      </c>
      <c r="HJ65" s="55" t="s">
        <v>155</v>
      </c>
      <c r="HK65" s="55"/>
      <c r="HL65" s="55"/>
      <c r="HM65" s="55"/>
      <c r="HN65" s="55"/>
      <c r="HO65" s="54" t="s">
        <v>156</v>
      </c>
      <c r="HP65" s="54"/>
      <c r="HQ65" s="54" t="s">
        <v>158</v>
      </c>
      <c r="HR65" s="54" t="s">
        <v>159</v>
      </c>
      <c r="HS65" s="55" t="s">
        <v>155</v>
      </c>
      <c r="HT65" s="55"/>
      <c r="HU65" s="55"/>
      <c r="HV65" s="55"/>
      <c r="HW65" s="55"/>
      <c r="HX65" s="54" t="s">
        <v>156</v>
      </c>
      <c r="HY65" s="54"/>
      <c r="HZ65" s="54" t="s">
        <v>158</v>
      </c>
      <c r="IA65" s="54" t="s">
        <v>159</v>
      </c>
      <c r="IB65" s="55" t="s">
        <v>155</v>
      </c>
      <c r="IC65" s="55"/>
      <c r="ID65" s="55"/>
      <c r="IE65" s="55"/>
      <c r="IF65" s="55"/>
      <c r="IG65" s="54" t="s">
        <v>156</v>
      </c>
      <c r="IH65" s="54"/>
      <c r="II65" s="54" t="s">
        <v>158</v>
      </c>
      <c r="IJ65" s="54" t="s">
        <v>159</v>
      </c>
      <c r="IK65" s="55" t="s">
        <v>155</v>
      </c>
      <c r="IL65" s="55"/>
      <c r="IM65" s="55"/>
      <c r="IN65" s="55"/>
      <c r="IO65" s="55"/>
      <c r="IP65" s="54" t="s">
        <v>156</v>
      </c>
      <c r="IQ65" s="54"/>
      <c r="IR65" s="54" t="s">
        <v>158</v>
      </c>
      <c r="IS65" s="54" t="s">
        <v>159</v>
      </c>
      <c r="IT65" s="55" t="s">
        <v>155</v>
      </c>
      <c r="IU65" s="55"/>
      <c r="IV65" s="55"/>
    </row>
    <row r="66" customFormat="false" ht="45.75" hidden="false" customHeight="true" outlineLevel="0" collapsed="false">
      <c r="A66" s="54" t="s">
        <v>160</v>
      </c>
      <c r="B66" s="55" t="s">
        <v>161</v>
      </c>
      <c r="C66" s="55"/>
      <c r="D66" s="55"/>
      <c r="E66" s="55"/>
      <c r="F66" s="55"/>
      <c r="G66" s="54" t="s">
        <v>162</v>
      </c>
      <c r="H66" s="54"/>
      <c r="I66" s="54" t="s">
        <v>163</v>
      </c>
      <c r="J66" s="56"/>
      <c r="K66" s="57"/>
      <c r="L66" s="57"/>
      <c r="M66" s="57"/>
      <c r="N66" s="57"/>
      <c r="O66" s="57"/>
      <c r="P66" s="54" t="s">
        <v>164</v>
      </c>
      <c r="Q66" s="54"/>
      <c r="R66" s="54" t="s">
        <v>163</v>
      </c>
      <c r="S66" s="54" t="s">
        <v>165</v>
      </c>
      <c r="T66" s="55" t="s">
        <v>161</v>
      </c>
      <c r="U66" s="55"/>
      <c r="V66" s="55"/>
      <c r="W66" s="55"/>
      <c r="X66" s="55"/>
      <c r="Y66" s="54" t="s">
        <v>164</v>
      </c>
      <c r="Z66" s="54"/>
      <c r="AA66" s="54" t="s">
        <v>163</v>
      </c>
      <c r="AB66" s="54" t="s">
        <v>165</v>
      </c>
      <c r="AC66" s="55" t="s">
        <v>161</v>
      </c>
      <c r="AD66" s="55"/>
      <c r="AE66" s="55"/>
      <c r="AF66" s="55"/>
      <c r="AG66" s="55"/>
      <c r="AH66" s="54" t="s">
        <v>164</v>
      </c>
      <c r="AI66" s="54"/>
      <c r="AJ66" s="54" t="s">
        <v>163</v>
      </c>
      <c r="AK66" s="54" t="s">
        <v>165</v>
      </c>
      <c r="AL66" s="55" t="s">
        <v>161</v>
      </c>
      <c r="AM66" s="55"/>
      <c r="AN66" s="55"/>
      <c r="AO66" s="55"/>
      <c r="AP66" s="55"/>
      <c r="AQ66" s="54" t="s">
        <v>164</v>
      </c>
      <c r="AR66" s="54"/>
      <c r="AS66" s="54" t="s">
        <v>163</v>
      </c>
      <c r="AT66" s="54" t="s">
        <v>165</v>
      </c>
      <c r="AU66" s="55" t="s">
        <v>161</v>
      </c>
      <c r="AV66" s="55"/>
      <c r="AW66" s="55"/>
      <c r="AX66" s="55"/>
      <c r="AY66" s="55"/>
      <c r="AZ66" s="54" t="s">
        <v>164</v>
      </c>
      <c r="BA66" s="54"/>
      <c r="BB66" s="54" t="s">
        <v>163</v>
      </c>
      <c r="BC66" s="54" t="s">
        <v>165</v>
      </c>
      <c r="BD66" s="55" t="s">
        <v>161</v>
      </c>
      <c r="BE66" s="55"/>
      <c r="BF66" s="55"/>
      <c r="BG66" s="55"/>
      <c r="BH66" s="55"/>
      <c r="BI66" s="54" t="s">
        <v>164</v>
      </c>
      <c r="BJ66" s="54"/>
      <c r="BK66" s="54" t="s">
        <v>163</v>
      </c>
      <c r="BL66" s="54" t="s">
        <v>165</v>
      </c>
      <c r="BM66" s="55" t="s">
        <v>161</v>
      </c>
      <c r="BN66" s="55"/>
      <c r="BO66" s="55"/>
      <c r="BP66" s="55"/>
      <c r="BQ66" s="55"/>
      <c r="BR66" s="54" t="s">
        <v>164</v>
      </c>
      <c r="BS66" s="54"/>
      <c r="BT66" s="54" t="s">
        <v>163</v>
      </c>
      <c r="BU66" s="54" t="s">
        <v>165</v>
      </c>
      <c r="BV66" s="55" t="s">
        <v>161</v>
      </c>
      <c r="BW66" s="55"/>
      <c r="BX66" s="55"/>
      <c r="BY66" s="55"/>
      <c r="BZ66" s="55"/>
      <c r="CA66" s="54" t="s">
        <v>164</v>
      </c>
      <c r="CB66" s="54"/>
      <c r="CC66" s="54" t="s">
        <v>163</v>
      </c>
      <c r="CD66" s="54" t="s">
        <v>165</v>
      </c>
      <c r="CE66" s="55" t="s">
        <v>161</v>
      </c>
      <c r="CF66" s="55"/>
      <c r="CG66" s="55"/>
      <c r="CH66" s="55"/>
      <c r="CI66" s="55"/>
      <c r="CJ66" s="54" t="s">
        <v>164</v>
      </c>
      <c r="CK66" s="54"/>
      <c r="CL66" s="54" t="s">
        <v>163</v>
      </c>
      <c r="CM66" s="54" t="s">
        <v>165</v>
      </c>
      <c r="CN66" s="55" t="s">
        <v>161</v>
      </c>
      <c r="CO66" s="55"/>
      <c r="CP66" s="55"/>
      <c r="CQ66" s="55"/>
      <c r="CR66" s="55"/>
      <c r="CS66" s="54" t="s">
        <v>164</v>
      </c>
      <c r="CT66" s="54"/>
      <c r="CU66" s="54" t="s">
        <v>163</v>
      </c>
      <c r="CV66" s="54" t="s">
        <v>165</v>
      </c>
      <c r="CW66" s="55" t="s">
        <v>161</v>
      </c>
      <c r="CX66" s="55"/>
      <c r="CY66" s="55"/>
      <c r="CZ66" s="55"/>
      <c r="DA66" s="55"/>
      <c r="DB66" s="54" t="s">
        <v>164</v>
      </c>
      <c r="DC66" s="54"/>
      <c r="DD66" s="54" t="s">
        <v>163</v>
      </c>
      <c r="DE66" s="54" t="s">
        <v>165</v>
      </c>
      <c r="DF66" s="55" t="s">
        <v>161</v>
      </c>
      <c r="DG66" s="55"/>
      <c r="DH66" s="55"/>
      <c r="DI66" s="55"/>
      <c r="DJ66" s="55"/>
      <c r="DK66" s="54" t="s">
        <v>164</v>
      </c>
      <c r="DL66" s="54"/>
      <c r="DM66" s="54" t="s">
        <v>163</v>
      </c>
      <c r="DN66" s="54" t="s">
        <v>165</v>
      </c>
      <c r="DO66" s="55" t="s">
        <v>161</v>
      </c>
      <c r="DP66" s="55"/>
      <c r="DQ66" s="55"/>
      <c r="DR66" s="55"/>
      <c r="DS66" s="55"/>
      <c r="DT66" s="54" t="s">
        <v>164</v>
      </c>
      <c r="DU66" s="54"/>
      <c r="DV66" s="54" t="s">
        <v>163</v>
      </c>
      <c r="DW66" s="54" t="s">
        <v>165</v>
      </c>
      <c r="DX66" s="55" t="s">
        <v>161</v>
      </c>
      <c r="DY66" s="55"/>
      <c r="DZ66" s="55"/>
      <c r="EA66" s="55"/>
      <c r="EB66" s="55"/>
      <c r="EC66" s="54" t="s">
        <v>164</v>
      </c>
      <c r="ED66" s="54"/>
      <c r="EE66" s="54" t="s">
        <v>163</v>
      </c>
      <c r="EF66" s="54" t="s">
        <v>165</v>
      </c>
      <c r="EG66" s="55" t="s">
        <v>161</v>
      </c>
      <c r="EH66" s="55"/>
      <c r="EI66" s="55"/>
      <c r="EJ66" s="55"/>
      <c r="EK66" s="55"/>
      <c r="EL66" s="54" t="s">
        <v>164</v>
      </c>
      <c r="EM66" s="54"/>
      <c r="EN66" s="54" t="s">
        <v>163</v>
      </c>
      <c r="EO66" s="54" t="s">
        <v>165</v>
      </c>
      <c r="EP66" s="55" t="s">
        <v>161</v>
      </c>
      <c r="EQ66" s="55"/>
      <c r="ER66" s="55"/>
      <c r="ES66" s="55"/>
      <c r="ET66" s="55"/>
      <c r="EU66" s="54" t="s">
        <v>164</v>
      </c>
      <c r="EV66" s="54"/>
      <c r="EW66" s="54" t="s">
        <v>163</v>
      </c>
      <c r="EX66" s="54" t="s">
        <v>165</v>
      </c>
      <c r="EY66" s="55" t="s">
        <v>161</v>
      </c>
      <c r="EZ66" s="55"/>
      <c r="FA66" s="55"/>
      <c r="FB66" s="55"/>
      <c r="FC66" s="55"/>
      <c r="FD66" s="54" t="s">
        <v>164</v>
      </c>
      <c r="FE66" s="54"/>
      <c r="FF66" s="54" t="s">
        <v>163</v>
      </c>
      <c r="FG66" s="54" t="s">
        <v>165</v>
      </c>
      <c r="FH66" s="55" t="s">
        <v>161</v>
      </c>
      <c r="FI66" s="55"/>
      <c r="FJ66" s="55"/>
      <c r="FK66" s="55"/>
      <c r="FL66" s="55"/>
      <c r="FM66" s="54" t="s">
        <v>164</v>
      </c>
      <c r="FN66" s="54"/>
      <c r="FO66" s="54" t="s">
        <v>163</v>
      </c>
      <c r="FP66" s="54" t="s">
        <v>165</v>
      </c>
      <c r="FQ66" s="55" t="s">
        <v>161</v>
      </c>
      <c r="FR66" s="55"/>
      <c r="FS66" s="55"/>
      <c r="FT66" s="55"/>
      <c r="FU66" s="55"/>
      <c r="FV66" s="54" t="s">
        <v>164</v>
      </c>
      <c r="FW66" s="54"/>
      <c r="FX66" s="54" t="s">
        <v>163</v>
      </c>
      <c r="FY66" s="54" t="s">
        <v>165</v>
      </c>
      <c r="FZ66" s="55" t="s">
        <v>161</v>
      </c>
      <c r="GA66" s="55"/>
      <c r="GB66" s="55"/>
      <c r="GC66" s="55"/>
      <c r="GD66" s="55"/>
      <c r="GE66" s="54" t="s">
        <v>164</v>
      </c>
      <c r="GF66" s="54"/>
      <c r="GG66" s="54" t="s">
        <v>163</v>
      </c>
      <c r="GH66" s="54" t="s">
        <v>165</v>
      </c>
      <c r="GI66" s="55" t="s">
        <v>161</v>
      </c>
      <c r="GJ66" s="55"/>
      <c r="GK66" s="55"/>
      <c r="GL66" s="55"/>
      <c r="GM66" s="55"/>
      <c r="GN66" s="54" t="s">
        <v>164</v>
      </c>
      <c r="GO66" s="54"/>
      <c r="GP66" s="54" t="s">
        <v>163</v>
      </c>
      <c r="GQ66" s="54" t="s">
        <v>165</v>
      </c>
      <c r="GR66" s="55" t="s">
        <v>161</v>
      </c>
      <c r="GS66" s="55"/>
      <c r="GT66" s="55"/>
      <c r="GU66" s="55"/>
      <c r="GV66" s="55"/>
      <c r="GW66" s="54" t="s">
        <v>164</v>
      </c>
      <c r="GX66" s="54"/>
      <c r="GY66" s="54" t="s">
        <v>163</v>
      </c>
      <c r="GZ66" s="54" t="s">
        <v>165</v>
      </c>
      <c r="HA66" s="55" t="s">
        <v>161</v>
      </c>
      <c r="HB66" s="55"/>
      <c r="HC66" s="55"/>
      <c r="HD66" s="55"/>
      <c r="HE66" s="55"/>
      <c r="HF66" s="54" t="s">
        <v>164</v>
      </c>
      <c r="HG66" s="54"/>
      <c r="HH66" s="54" t="s">
        <v>163</v>
      </c>
      <c r="HI66" s="54" t="s">
        <v>165</v>
      </c>
      <c r="HJ66" s="55" t="s">
        <v>161</v>
      </c>
      <c r="HK66" s="55"/>
      <c r="HL66" s="55"/>
      <c r="HM66" s="55"/>
      <c r="HN66" s="55"/>
      <c r="HO66" s="54" t="s">
        <v>164</v>
      </c>
      <c r="HP66" s="54"/>
      <c r="HQ66" s="54" t="s">
        <v>163</v>
      </c>
      <c r="HR66" s="54" t="s">
        <v>165</v>
      </c>
      <c r="HS66" s="55" t="s">
        <v>161</v>
      </c>
      <c r="HT66" s="55"/>
      <c r="HU66" s="55"/>
      <c r="HV66" s="55"/>
      <c r="HW66" s="55"/>
      <c r="HX66" s="54" t="s">
        <v>164</v>
      </c>
      <c r="HY66" s="54"/>
      <c r="HZ66" s="54" t="s">
        <v>163</v>
      </c>
      <c r="IA66" s="54" t="s">
        <v>165</v>
      </c>
      <c r="IB66" s="55" t="s">
        <v>161</v>
      </c>
      <c r="IC66" s="55"/>
      <c r="ID66" s="55"/>
      <c r="IE66" s="55"/>
      <c r="IF66" s="55"/>
      <c r="IG66" s="54" t="s">
        <v>164</v>
      </c>
      <c r="IH66" s="54"/>
      <c r="II66" s="54" t="s">
        <v>163</v>
      </c>
      <c r="IJ66" s="54" t="s">
        <v>165</v>
      </c>
      <c r="IK66" s="55" t="s">
        <v>161</v>
      </c>
      <c r="IL66" s="55"/>
      <c r="IM66" s="55"/>
      <c r="IN66" s="55"/>
      <c r="IO66" s="55"/>
      <c r="IP66" s="54" t="s">
        <v>164</v>
      </c>
      <c r="IQ66" s="54"/>
      <c r="IR66" s="54" t="s">
        <v>163</v>
      </c>
      <c r="IS66" s="54" t="s">
        <v>165</v>
      </c>
      <c r="IT66" s="55" t="s">
        <v>161</v>
      </c>
      <c r="IU66" s="55"/>
      <c r="IV66" s="55"/>
    </row>
    <row r="67" customFormat="false" ht="45.75" hidden="false" customHeight="true" outlineLevel="0" collapsed="false">
      <c r="A67" s="54" t="s">
        <v>166</v>
      </c>
      <c r="B67" s="55" t="s">
        <v>167</v>
      </c>
      <c r="C67" s="55"/>
      <c r="D67" s="55"/>
      <c r="E67" s="55"/>
      <c r="F67" s="55"/>
      <c r="G67" s="54"/>
      <c r="H67" s="54"/>
      <c r="I67" s="54"/>
      <c r="J67" s="56"/>
      <c r="K67" s="57"/>
      <c r="L67" s="57"/>
      <c r="M67" s="57"/>
      <c r="N67" s="57"/>
      <c r="O67" s="57"/>
      <c r="P67" s="54"/>
      <c r="Q67" s="54"/>
      <c r="R67" s="54"/>
      <c r="S67" s="54"/>
      <c r="T67" s="55"/>
      <c r="U67" s="55"/>
      <c r="V67" s="55"/>
      <c r="W67" s="55"/>
      <c r="X67" s="55"/>
      <c r="Y67" s="54"/>
      <c r="Z67" s="54"/>
      <c r="AA67" s="54"/>
      <c r="AB67" s="54"/>
      <c r="AC67" s="55"/>
      <c r="AD67" s="55"/>
      <c r="AE67" s="55"/>
      <c r="AF67" s="55"/>
      <c r="AG67" s="55"/>
      <c r="AH67" s="54"/>
      <c r="AI67" s="54"/>
      <c r="AJ67" s="54"/>
      <c r="AK67" s="54"/>
      <c r="AL67" s="55"/>
      <c r="AM67" s="55"/>
      <c r="AN67" s="55"/>
      <c r="AO67" s="55"/>
      <c r="AP67" s="55"/>
      <c r="AQ67" s="54"/>
      <c r="AR67" s="54"/>
      <c r="AS67" s="54"/>
      <c r="AT67" s="54"/>
      <c r="AU67" s="55"/>
      <c r="AV67" s="55"/>
      <c r="AW67" s="55"/>
      <c r="AX67" s="55"/>
      <c r="AY67" s="55"/>
      <c r="AZ67" s="54"/>
      <c r="BA67" s="54"/>
      <c r="BB67" s="54"/>
      <c r="BC67" s="54"/>
      <c r="BD67" s="55"/>
      <c r="BE67" s="55"/>
      <c r="BF67" s="55"/>
      <c r="BG67" s="55"/>
      <c r="BH67" s="55"/>
      <c r="BI67" s="54"/>
      <c r="BJ67" s="54"/>
      <c r="BK67" s="54"/>
      <c r="BL67" s="54"/>
      <c r="BM67" s="55"/>
      <c r="BN67" s="55"/>
      <c r="BO67" s="55"/>
      <c r="BP67" s="55"/>
      <c r="BQ67" s="55"/>
      <c r="BR67" s="54"/>
      <c r="BS67" s="54"/>
      <c r="BT67" s="54"/>
      <c r="BU67" s="54"/>
      <c r="BV67" s="55"/>
      <c r="BW67" s="55"/>
      <c r="BX67" s="55"/>
      <c r="BY67" s="55"/>
      <c r="BZ67" s="55"/>
      <c r="CA67" s="54"/>
      <c r="CB67" s="54"/>
      <c r="CC67" s="54"/>
      <c r="CD67" s="54"/>
      <c r="CE67" s="55"/>
      <c r="CF67" s="55"/>
      <c r="CG67" s="55"/>
      <c r="CH67" s="55"/>
      <c r="CI67" s="55"/>
      <c r="CJ67" s="54"/>
      <c r="CK67" s="54"/>
      <c r="CL67" s="54"/>
      <c r="CM67" s="54"/>
      <c r="CN67" s="55"/>
      <c r="CO67" s="55"/>
      <c r="CP67" s="55"/>
      <c r="CQ67" s="55"/>
      <c r="CR67" s="55"/>
      <c r="CS67" s="54"/>
      <c r="CT67" s="54"/>
      <c r="CU67" s="54"/>
      <c r="CV67" s="54"/>
      <c r="CW67" s="55"/>
      <c r="CX67" s="55"/>
      <c r="CY67" s="55"/>
      <c r="CZ67" s="55"/>
      <c r="DA67" s="55"/>
      <c r="DB67" s="54"/>
      <c r="DC67" s="54"/>
      <c r="DD67" s="54"/>
      <c r="DE67" s="54"/>
      <c r="DF67" s="55"/>
      <c r="DG67" s="55"/>
      <c r="DH67" s="55"/>
      <c r="DI67" s="55"/>
      <c r="DJ67" s="55"/>
      <c r="DK67" s="54"/>
      <c r="DL67" s="54"/>
      <c r="DM67" s="54"/>
      <c r="DN67" s="54"/>
      <c r="DO67" s="55"/>
      <c r="DP67" s="55"/>
      <c r="DQ67" s="55"/>
      <c r="DR67" s="55"/>
      <c r="DS67" s="55"/>
      <c r="DT67" s="54"/>
      <c r="DU67" s="54"/>
      <c r="DV67" s="54"/>
      <c r="DW67" s="54"/>
      <c r="DX67" s="55"/>
      <c r="DY67" s="55"/>
      <c r="DZ67" s="55"/>
      <c r="EA67" s="55"/>
      <c r="EB67" s="55"/>
      <c r="EC67" s="54"/>
      <c r="ED67" s="54"/>
      <c r="EE67" s="54"/>
      <c r="EF67" s="54"/>
      <c r="EG67" s="55"/>
      <c r="EH67" s="55"/>
      <c r="EI67" s="55"/>
      <c r="EJ67" s="55"/>
      <c r="EK67" s="55"/>
      <c r="EL67" s="54"/>
      <c r="EM67" s="54"/>
      <c r="EN67" s="54"/>
      <c r="EO67" s="54"/>
      <c r="EP67" s="55"/>
      <c r="EQ67" s="55"/>
      <c r="ER67" s="55"/>
      <c r="ES67" s="55"/>
      <c r="ET67" s="55"/>
      <c r="EU67" s="54"/>
      <c r="EV67" s="54"/>
      <c r="EW67" s="54"/>
      <c r="EX67" s="54"/>
      <c r="EY67" s="55"/>
      <c r="EZ67" s="55"/>
      <c r="FA67" s="55"/>
      <c r="FB67" s="55"/>
      <c r="FC67" s="55"/>
      <c r="FD67" s="54"/>
      <c r="FE67" s="54"/>
      <c r="FF67" s="54"/>
      <c r="FG67" s="54"/>
      <c r="FH67" s="55"/>
      <c r="FI67" s="55"/>
      <c r="FJ67" s="55"/>
      <c r="FK67" s="55"/>
      <c r="FL67" s="55"/>
      <c r="FM67" s="54"/>
      <c r="FN67" s="54"/>
      <c r="FO67" s="54"/>
      <c r="FP67" s="54"/>
      <c r="FQ67" s="55"/>
      <c r="FR67" s="55"/>
      <c r="FS67" s="55"/>
      <c r="FT67" s="55"/>
      <c r="FU67" s="55"/>
      <c r="FV67" s="54"/>
      <c r="FW67" s="54"/>
      <c r="FX67" s="54"/>
      <c r="FY67" s="54"/>
      <c r="FZ67" s="55"/>
      <c r="GA67" s="55"/>
      <c r="GB67" s="55"/>
      <c r="GC67" s="55"/>
      <c r="GD67" s="55"/>
      <c r="GE67" s="54"/>
      <c r="GF67" s="54"/>
      <c r="GG67" s="54"/>
      <c r="GH67" s="54"/>
      <c r="GI67" s="55"/>
      <c r="GJ67" s="55"/>
      <c r="GK67" s="55"/>
      <c r="GL67" s="55"/>
      <c r="GM67" s="55"/>
      <c r="GN67" s="54"/>
      <c r="GO67" s="54"/>
      <c r="GP67" s="54"/>
      <c r="GQ67" s="54"/>
      <c r="GR67" s="55"/>
      <c r="GS67" s="55"/>
      <c r="GT67" s="55"/>
      <c r="GU67" s="55"/>
      <c r="GV67" s="55"/>
      <c r="GW67" s="54"/>
      <c r="GX67" s="54"/>
      <c r="GY67" s="54"/>
      <c r="GZ67" s="54"/>
      <c r="HA67" s="55"/>
      <c r="HB67" s="55"/>
      <c r="HC67" s="55"/>
      <c r="HD67" s="55"/>
      <c r="HE67" s="55"/>
      <c r="HF67" s="54"/>
      <c r="HG67" s="54"/>
      <c r="HH67" s="54"/>
      <c r="HI67" s="54"/>
      <c r="HJ67" s="55"/>
      <c r="HK67" s="55"/>
      <c r="HL67" s="55"/>
      <c r="HM67" s="55"/>
      <c r="HN67" s="55"/>
      <c r="HO67" s="54"/>
      <c r="HP67" s="54"/>
      <c r="HQ67" s="54"/>
      <c r="HR67" s="54"/>
      <c r="HS67" s="55"/>
      <c r="HT67" s="55"/>
      <c r="HU67" s="55"/>
      <c r="HV67" s="55"/>
      <c r="HW67" s="55"/>
      <c r="HX67" s="54"/>
      <c r="HY67" s="54"/>
      <c r="HZ67" s="54"/>
      <c r="IA67" s="54"/>
      <c r="IB67" s="55"/>
      <c r="IC67" s="55"/>
      <c r="ID67" s="55"/>
      <c r="IE67" s="55"/>
      <c r="IF67" s="55"/>
      <c r="IG67" s="54"/>
      <c r="IH67" s="54"/>
      <c r="II67" s="54"/>
      <c r="IJ67" s="54"/>
      <c r="IK67" s="55"/>
      <c r="IL67" s="55"/>
      <c r="IM67" s="55"/>
      <c r="IN67" s="55"/>
      <c r="IO67" s="55"/>
      <c r="IP67" s="54"/>
      <c r="IQ67" s="54"/>
      <c r="IR67" s="54"/>
      <c r="IS67" s="54"/>
      <c r="IT67" s="55"/>
      <c r="IU67" s="55"/>
      <c r="IV67" s="55"/>
    </row>
    <row r="68" customFormat="false" ht="12" hidden="false" customHeight="true" outlineLevel="0" collapsed="false">
      <c r="A68" s="58" t="s">
        <v>168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  <c r="IV68" s="45"/>
    </row>
    <row r="69" customFormat="false" ht="12" hidden="false" customHeight="true" outlineLevel="0" collapsed="false">
      <c r="A69" s="58" t="s">
        <v>169</v>
      </c>
      <c r="B69" s="58"/>
      <c r="C69" s="58"/>
      <c r="D69" s="58"/>
      <c r="E69" s="58"/>
      <c r="F69" s="58"/>
      <c r="G69" s="59" t="s">
        <v>170</v>
      </c>
      <c r="H69" s="59"/>
      <c r="I69" s="59"/>
      <c r="J69" s="59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  <c r="GG69" s="45"/>
      <c r="GH69" s="45"/>
      <c r="GI69" s="45"/>
      <c r="GJ69" s="45"/>
      <c r="GK69" s="45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</row>
    <row r="70" customFormat="false" ht="12" hidden="false" customHeight="true" outlineLevel="0" collapsed="false">
      <c r="A70" s="41" t="s">
        <v>171</v>
      </c>
      <c r="B70" s="45"/>
      <c r="C70" s="45"/>
      <c r="D70" s="45"/>
      <c r="E70" s="45"/>
      <c r="F70" s="2"/>
      <c r="G70" s="41"/>
      <c r="H70" s="41"/>
      <c r="I70" s="41"/>
      <c r="J70" s="2"/>
    </row>
    <row r="71" customFormat="false" ht="12" hidden="false" customHeight="true" outlineLevel="0" collapsed="false">
      <c r="A71" s="60" t="s">
        <v>172</v>
      </c>
      <c r="B71" s="60"/>
      <c r="C71" s="60"/>
      <c r="D71" s="60"/>
      <c r="E71" s="45"/>
      <c r="F71" s="45"/>
      <c r="G71" s="61" t="s">
        <v>170</v>
      </c>
      <c r="H71" s="61"/>
      <c r="I71" s="61"/>
      <c r="J71" s="6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1953125" defaultRowHeight="13.8" zeroHeight="false" outlineLevelRow="0" outlineLevelCol="0"/>
  <cols>
    <col collapsed="false" customWidth="true" hidden="false" outlineLevel="0" max="64" min="1" style="62" width="12.18"/>
  </cols>
  <sheetData>
    <row r="1" customFormat="false" ht="15.75" hidden="false" customHeight="true" outlineLevel="0" collapsed="false">
      <c r="A1" s="63" t="s">
        <v>173</v>
      </c>
      <c r="B1" s="63"/>
      <c r="C1" s="63"/>
      <c r="D1" s="63"/>
      <c r="E1" s="63"/>
      <c r="F1" s="63"/>
      <c r="G1" s="63"/>
      <c r="H1" s="63"/>
      <c r="I1" s="63"/>
    </row>
    <row r="2" customFormat="false" ht="15.75" hidden="false" customHeight="true" outlineLevel="0" collapsed="false">
      <c r="A2" s="64" t="str">
        <f aca="false">'контрол лист'!A2</f>
        <v>Август 2020 г</v>
      </c>
      <c r="B2" s="64"/>
      <c r="C2" s="2"/>
      <c r="D2" s="2"/>
      <c r="E2" s="2"/>
      <c r="F2" s="2"/>
      <c r="G2" s="2"/>
      <c r="H2" s="2"/>
      <c r="I2" s="2"/>
    </row>
    <row r="3" customFormat="false" ht="26.85" hidden="false" customHeight="true" outlineLevel="0" collapsed="false">
      <c r="A3" s="65" t="s">
        <v>174</v>
      </c>
      <c r="B3" s="54" t="s">
        <v>35</v>
      </c>
      <c r="C3" s="66" t="s">
        <v>36</v>
      </c>
      <c r="D3" s="65" t="s">
        <v>38</v>
      </c>
      <c r="E3" s="67" t="s">
        <v>175</v>
      </c>
      <c r="F3" s="67"/>
      <c r="G3" s="67"/>
      <c r="H3" s="67"/>
      <c r="I3" s="67"/>
    </row>
    <row r="4" customFormat="false" ht="38.25" hidden="false" customHeight="true" outlineLevel="0" collapsed="false">
      <c r="A4" s="68" t="n">
        <v>1</v>
      </c>
      <c r="B4" s="54" t="s">
        <v>47</v>
      </c>
      <c r="C4" s="50" t="n">
        <v>1.2</v>
      </c>
      <c r="D4" s="69" t="s">
        <v>176</v>
      </c>
      <c r="E4" s="70" t="n">
        <v>44019</v>
      </c>
      <c r="H4" s="71" t="s">
        <v>51</v>
      </c>
      <c r="I4" s="71" t="s">
        <v>51</v>
      </c>
    </row>
    <row r="5" customFormat="false" ht="38.25" hidden="false" customHeight="true" outlineLevel="0" collapsed="false">
      <c r="A5" s="68" t="n">
        <v>2</v>
      </c>
      <c r="B5" s="54" t="s">
        <v>53</v>
      </c>
      <c r="C5" s="47" t="s">
        <v>54</v>
      </c>
      <c r="D5" s="69" t="s">
        <v>176</v>
      </c>
      <c r="E5" s="70" t="n">
        <v>44019</v>
      </c>
      <c r="H5" s="71" t="s">
        <v>51</v>
      </c>
      <c r="I5" s="71" t="s">
        <v>51</v>
      </c>
    </row>
    <row r="6" customFormat="false" ht="38.25" hidden="false" customHeight="true" outlineLevel="0" collapsed="false">
      <c r="A6" s="68" t="n">
        <v>3</v>
      </c>
      <c r="B6" s="54" t="s">
        <v>55</v>
      </c>
      <c r="C6" s="47" t="s">
        <v>56</v>
      </c>
      <c r="D6" s="69" t="s">
        <v>176</v>
      </c>
      <c r="E6" s="70" t="n">
        <v>44019</v>
      </c>
      <c r="H6" s="71" t="s">
        <v>51</v>
      </c>
      <c r="I6" s="71" t="s">
        <v>51</v>
      </c>
    </row>
    <row r="7" customFormat="false" ht="25.5" hidden="false" customHeight="true" outlineLevel="0" collapsed="false">
      <c r="A7" s="68" t="n">
        <v>4</v>
      </c>
      <c r="B7" s="54" t="s">
        <v>57</v>
      </c>
      <c r="C7" s="47" t="s">
        <v>58</v>
      </c>
      <c r="D7" s="69" t="s">
        <v>176</v>
      </c>
      <c r="E7" s="70" t="n">
        <v>44019</v>
      </c>
      <c r="H7" s="71" t="s">
        <v>51</v>
      </c>
      <c r="I7" s="71" t="s">
        <v>51</v>
      </c>
    </row>
    <row r="8" customFormat="false" ht="51" hidden="false" customHeight="true" outlineLevel="0" collapsed="false">
      <c r="A8" s="68" t="n">
        <v>5</v>
      </c>
      <c r="B8" s="54" t="s">
        <v>59</v>
      </c>
      <c r="C8" s="50" t="n">
        <v>18.19</v>
      </c>
      <c r="D8" s="69" t="s">
        <v>176</v>
      </c>
      <c r="E8" s="70" t="n">
        <v>44019</v>
      </c>
      <c r="H8" s="71" t="s">
        <v>51</v>
      </c>
      <c r="I8" s="71" t="s">
        <v>51</v>
      </c>
    </row>
    <row r="9" customFormat="false" ht="38.25" hidden="false" customHeight="true" outlineLevel="0" collapsed="false">
      <c r="A9" s="68" t="n">
        <v>6</v>
      </c>
      <c r="B9" s="54" t="s">
        <v>60</v>
      </c>
      <c r="C9" s="50" t="n">
        <v>108</v>
      </c>
      <c r="D9" s="69" t="s">
        <v>176</v>
      </c>
      <c r="E9" s="70" t="n">
        <v>44019</v>
      </c>
      <c r="H9" s="71" t="s">
        <v>51</v>
      </c>
      <c r="I9" s="71" t="s">
        <v>51</v>
      </c>
    </row>
    <row r="10" customFormat="false" ht="38.25" hidden="false" customHeight="true" outlineLevel="0" collapsed="false">
      <c r="A10" s="68" t="n">
        <v>7</v>
      </c>
      <c r="B10" s="54" t="s">
        <v>61</v>
      </c>
      <c r="C10" s="50" t="n">
        <v>22.21</v>
      </c>
      <c r="D10" s="69" t="s">
        <v>176</v>
      </c>
      <c r="E10" s="70" t="n">
        <v>44019</v>
      </c>
      <c r="H10" s="71" t="s">
        <v>51</v>
      </c>
      <c r="I10" s="71" t="s">
        <v>51</v>
      </c>
    </row>
    <row r="11" customFormat="false" ht="38.25" hidden="false" customHeight="true" outlineLevel="0" collapsed="false">
      <c r="A11" s="68" t="n">
        <v>8</v>
      </c>
      <c r="B11" s="54" t="s">
        <v>62</v>
      </c>
      <c r="C11" s="50" t="n">
        <v>23.24</v>
      </c>
      <c r="D11" s="69" t="s">
        <v>176</v>
      </c>
      <c r="E11" s="70" t="n">
        <v>44019</v>
      </c>
      <c r="H11" s="71" t="s">
        <v>51</v>
      </c>
      <c r="I11" s="71" t="s">
        <v>51</v>
      </c>
    </row>
    <row r="12" customFormat="false" ht="38.25" hidden="false" customHeight="true" outlineLevel="0" collapsed="false">
      <c r="A12" s="68" t="n">
        <v>9</v>
      </c>
      <c r="B12" s="54" t="s">
        <v>63</v>
      </c>
      <c r="C12" s="50" t="n">
        <v>25.26</v>
      </c>
      <c r="D12" s="69" t="s">
        <v>176</v>
      </c>
      <c r="E12" s="70" t="n">
        <v>44019</v>
      </c>
      <c r="H12" s="71" t="s">
        <v>51</v>
      </c>
      <c r="I12" s="71" t="s">
        <v>51</v>
      </c>
    </row>
    <row r="13" customFormat="false" ht="38.25" hidden="false" customHeight="true" outlineLevel="0" collapsed="false">
      <c r="A13" s="68" t="n">
        <v>10</v>
      </c>
      <c r="B13" s="54" t="s">
        <v>64</v>
      </c>
      <c r="C13" s="47" t="s">
        <v>65</v>
      </c>
      <c r="D13" s="69" t="s">
        <v>176</v>
      </c>
      <c r="E13" s="70" t="n">
        <v>44019</v>
      </c>
      <c r="H13" s="71" t="s">
        <v>51</v>
      </c>
      <c r="I13" s="71" t="s">
        <v>51</v>
      </c>
    </row>
    <row r="14" customFormat="false" ht="63.75" hidden="false" customHeight="true" outlineLevel="0" collapsed="false">
      <c r="A14" s="68" t="n">
        <v>11</v>
      </c>
      <c r="B14" s="54" t="s">
        <v>66</v>
      </c>
      <c r="C14" s="47" t="s">
        <v>67</v>
      </c>
      <c r="D14" s="69" t="s">
        <v>176</v>
      </c>
      <c r="E14" s="70" t="n">
        <v>44019</v>
      </c>
      <c r="H14" s="71" t="s">
        <v>51</v>
      </c>
      <c r="I14" s="71" t="s">
        <v>51</v>
      </c>
    </row>
    <row r="15" customFormat="false" ht="63.75" hidden="false" customHeight="true" outlineLevel="0" collapsed="false">
      <c r="A15" s="68" t="n">
        <v>12</v>
      </c>
      <c r="B15" s="54" t="s">
        <v>68</v>
      </c>
      <c r="C15" s="50" t="n">
        <v>37</v>
      </c>
      <c r="D15" s="69" t="s">
        <v>176</v>
      </c>
      <c r="E15" s="70" t="n">
        <v>44019</v>
      </c>
      <c r="H15" s="71" t="s">
        <v>51</v>
      </c>
      <c r="I15" s="71" t="s">
        <v>51</v>
      </c>
    </row>
    <row r="16" customFormat="false" ht="51" hidden="false" customHeight="true" outlineLevel="0" collapsed="false">
      <c r="A16" s="68" t="n">
        <v>13</v>
      </c>
      <c r="B16" s="54" t="s">
        <v>69</v>
      </c>
      <c r="C16" s="47" t="s">
        <v>177</v>
      </c>
      <c r="D16" s="69" t="s">
        <v>176</v>
      </c>
      <c r="E16" s="70" t="n">
        <v>44019</v>
      </c>
      <c r="H16" s="71" t="s">
        <v>51</v>
      </c>
      <c r="I16" s="71" t="s">
        <v>51</v>
      </c>
    </row>
    <row r="17" customFormat="false" ht="38.25" hidden="false" customHeight="true" outlineLevel="0" collapsed="false">
      <c r="A17" s="68" t="n">
        <v>14</v>
      </c>
      <c r="B17" s="54" t="s">
        <v>73</v>
      </c>
      <c r="C17" s="47" t="s">
        <v>74</v>
      </c>
      <c r="D17" s="69" t="s">
        <v>176</v>
      </c>
      <c r="E17" s="70" t="n">
        <v>44019</v>
      </c>
      <c r="H17" s="71" t="s">
        <v>51</v>
      </c>
      <c r="I17" s="71" t="s">
        <v>51</v>
      </c>
    </row>
    <row r="18" customFormat="false" ht="38.25" hidden="false" customHeight="true" outlineLevel="0" collapsed="false">
      <c r="A18" s="68" t="n">
        <v>15</v>
      </c>
      <c r="B18" s="54" t="s">
        <v>75</v>
      </c>
      <c r="C18" s="50" t="n">
        <v>55.63</v>
      </c>
      <c r="D18" s="69" t="s">
        <v>176</v>
      </c>
      <c r="E18" s="70" t="n">
        <v>44019</v>
      </c>
      <c r="H18" s="71" t="s">
        <v>51</v>
      </c>
      <c r="I18" s="71" t="s">
        <v>51</v>
      </c>
    </row>
    <row r="19" customFormat="false" ht="38.25" hidden="false" customHeight="true" outlineLevel="0" collapsed="false">
      <c r="A19" s="68" t="n">
        <v>16</v>
      </c>
      <c r="B19" s="54" t="s">
        <v>78</v>
      </c>
      <c r="C19" s="50" t="n">
        <v>64.67</v>
      </c>
      <c r="D19" s="69" t="s">
        <v>176</v>
      </c>
      <c r="E19" s="70" t="n">
        <v>44019</v>
      </c>
      <c r="H19" s="71" t="s">
        <v>51</v>
      </c>
      <c r="I19" s="71" t="s">
        <v>51</v>
      </c>
    </row>
    <row r="20" customFormat="false" ht="38.25" hidden="false" customHeight="true" outlineLevel="0" collapsed="false">
      <c r="A20" s="68" t="n">
        <v>17</v>
      </c>
      <c r="B20" s="54" t="s">
        <v>79</v>
      </c>
      <c r="C20" s="50" t="n">
        <v>65.66</v>
      </c>
      <c r="D20" s="69" t="s">
        <v>176</v>
      </c>
      <c r="E20" s="70" t="n">
        <v>44019</v>
      </c>
      <c r="H20" s="71" t="s">
        <v>51</v>
      </c>
      <c r="I20" s="71" t="s">
        <v>51</v>
      </c>
    </row>
    <row r="21" customFormat="false" ht="51" hidden="false" customHeight="true" outlineLevel="0" collapsed="false">
      <c r="A21" s="68" t="n">
        <v>18</v>
      </c>
      <c r="B21" s="54" t="s">
        <v>80</v>
      </c>
      <c r="C21" s="47" t="s">
        <v>81</v>
      </c>
      <c r="D21" s="69" t="s">
        <v>176</v>
      </c>
      <c r="E21" s="70" t="n">
        <v>44019</v>
      </c>
      <c r="H21" s="71" t="s">
        <v>51</v>
      </c>
      <c r="I21" s="71" t="s">
        <v>51</v>
      </c>
    </row>
    <row r="22" customFormat="false" ht="38.25" hidden="false" customHeight="true" outlineLevel="0" collapsed="false">
      <c r="A22" s="68" t="n">
        <v>19</v>
      </c>
      <c r="B22" s="54" t="s">
        <v>82</v>
      </c>
      <c r="C22" s="50" t="n">
        <v>27.28</v>
      </c>
      <c r="D22" s="69" t="s">
        <v>176</v>
      </c>
      <c r="E22" s="70" t="n">
        <v>44019</v>
      </c>
      <c r="H22" s="71" t="s">
        <v>51</v>
      </c>
      <c r="I22" s="71" t="s">
        <v>51</v>
      </c>
    </row>
    <row r="23" customFormat="false" ht="63.75" hidden="false" customHeight="true" outlineLevel="0" collapsed="false">
      <c r="A23" s="68" t="n">
        <v>20</v>
      </c>
      <c r="B23" s="54" t="s">
        <v>83</v>
      </c>
      <c r="C23" s="47" t="s">
        <v>84</v>
      </c>
      <c r="D23" s="69" t="s">
        <v>176</v>
      </c>
      <c r="E23" s="70" t="n">
        <v>44019</v>
      </c>
      <c r="H23" s="71" t="s">
        <v>51</v>
      </c>
      <c r="I23" s="71" t="s">
        <v>51</v>
      </c>
    </row>
    <row r="24" customFormat="false" ht="25.5" hidden="false" customHeight="true" outlineLevel="0" collapsed="false">
      <c r="A24" s="68" t="n">
        <v>21</v>
      </c>
      <c r="B24" s="54" t="s">
        <v>85</v>
      </c>
      <c r="C24" s="47" t="s">
        <v>86</v>
      </c>
      <c r="D24" s="69" t="s">
        <v>176</v>
      </c>
      <c r="E24" s="70" t="n">
        <v>44019</v>
      </c>
      <c r="H24" s="71" t="s">
        <v>51</v>
      </c>
      <c r="I24" s="71" t="s">
        <v>51</v>
      </c>
    </row>
    <row r="25" customFormat="false" ht="14.25" hidden="false" customHeight="true" outlineLevel="0" collapsed="false">
      <c r="A25" s="68" t="n">
        <v>22</v>
      </c>
      <c r="B25" s="54" t="s">
        <v>87</v>
      </c>
      <c r="C25" s="50" t="n">
        <v>10.9</v>
      </c>
      <c r="D25" s="69" t="s">
        <v>176</v>
      </c>
      <c r="E25" s="70" t="n">
        <v>44019</v>
      </c>
      <c r="H25" s="71" t="s">
        <v>51</v>
      </c>
      <c r="I25" s="71" t="s">
        <v>51</v>
      </c>
    </row>
    <row r="26" customFormat="false" ht="38.25" hidden="false" customHeight="true" outlineLevel="0" collapsed="false">
      <c r="A26" s="68" t="n">
        <v>23</v>
      </c>
      <c r="B26" s="54" t="s">
        <v>88</v>
      </c>
      <c r="C26" s="50" t="n">
        <v>114</v>
      </c>
      <c r="D26" s="69" t="s">
        <v>176</v>
      </c>
      <c r="E26" s="70" t="n">
        <v>44019</v>
      </c>
      <c r="H26" s="71" t="s">
        <v>51</v>
      </c>
      <c r="I26" s="71" t="s">
        <v>51</v>
      </c>
    </row>
    <row r="27" customFormat="false" ht="25.5" hidden="false" customHeight="true" outlineLevel="0" collapsed="false">
      <c r="A27" s="68" t="n">
        <v>24</v>
      </c>
      <c r="B27" s="54" t="s">
        <v>89</v>
      </c>
      <c r="C27" s="47" t="s">
        <v>90</v>
      </c>
      <c r="D27" s="69" t="s">
        <v>176</v>
      </c>
      <c r="E27" s="70" t="n">
        <v>44019</v>
      </c>
      <c r="H27" s="71" t="s">
        <v>51</v>
      </c>
      <c r="I27" s="71" t="s">
        <v>51</v>
      </c>
    </row>
    <row r="28" customFormat="false" ht="38.25" hidden="false" customHeight="true" outlineLevel="0" collapsed="false">
      <c r="A28" s="68" t="n">
        <v>25</v>
      </c>
      <c r="B28" s="54" t="s">
        <v>91</v>
      </c>
      <c r="C28" s="50" t="n">
        <v>112</v>
      </c>
      <c r="D28" s="69" t="s">
        <v>176</v>
      </c>
      <c r="E28" s="70" t="n">
        <v>44019</v>
      </c>
      <c r="H28" s="71" t="s">
        <v>51</v>
      </c>
      <c r="I28" s="71" t="s">
        <v>51</v>
      </c>
    </row>
    <row r="29" customFormat="false" ht="25.5" hidden="false" customHeight="true" outlineLevel="0" collapsed="false">
      <c r="A29" s="68" t="n">
        <v>26</v>
      </c>
      <c r="B29" s="54" t="s">
        <v>92</v>
      </c>
      <c r="C29" s="50" t="n">
        <v>116</v>
      </c>
      <c r="D29" s="69" t="s">
        <v>176</v>
      </c>
      <c r="E29" s="70" t="n">
        <v>44019</v>
      </c>
      <c r="H29" s="71" t="s">
        <v>51</v>
      </c>
      <c r="I29" s="71" t="s">
        <v>51</v>
      </c>
    </row>
    <row r="30" customFormat="false" ht="63.75" hidden="false" customHeight="true" outlineLevel="0" collapsed="false">
      <c r="A30" s="68" t="n">
        <v>27</v>
      </c>
      <c r="B30" s="54" t="s">
        <v>83</v>
      </c>
      <c r="C30" s="47" t="s">
        <v>94</v>
      </c>
      <c r="D30" s="69" t="s">
        <v>176</v>
      </c>
      <c r="E30" s="70" t="n">
        <v>44019</v>
      </c>
      <c r="H30" s="71" t="s">
        <v>51</v>
      </c>
      <c r="I30" s="71" t="s">
        <v>51</v>
      </c>
    </row>
    <row r="31" customFormat="false" ht="38.25" hidden="false" customHeight="true" outlineLevel="0" collapsed="false">
      <c r="A31" s="68" t="n">
        <v>28</v>
      </c>
      <c r="B31" s="54" t="s">
        <v>82</v>
      </c>
      <c r="C31" s="50" t="n">
        <v>51.52</v>
      </c>
      <c r="D31" s="69" t="s">
        <v>176</v>
      </c>
      <c r="E31" s="70" t="n">
        <v>44019</v>
      </c>
      <c r="H31" s="71" t="s">
        <v>51</v>
      </c>
      <c r="I31" s="71" t="s">
        <v>51</v>
      </c>
    </row>
    <row r="32" customFormat="false" ht="51" hidden="false" customHeight="true" outlineLevel="0" collapsed="false">
      <c r="A32" s="68" t="n">
        <v>29</v>
      </c>
      <c r="B32" s="54" t="s">
        <v>95</v>
      </c>
      <c r="C32" s="47" t="s">
        <v>96</v>
      </c>
      <c r="D32" s="69" t="s">
        <v>176</v>
      </c>
      <c r="E32" s="70" t="n">
        <v>44019</v>
      </c>
      <c r="H32" s="71" t="s">
        <v>51</v>
      </c>
      <c r="I32" s="71" t="s">
        <v>51</v>
      </c>
    </row>
    <row r="33" customFormat="false" ht="38.25" hidden="false" customHeight="true" outlineLevel="0" collapsed="false">
      <c r="A33" s="68" t="n">
        <v>30</v>
      </c>
      <c r="B33" s="54" t="s">
        <v>97</v>
      </c>
      <c r="C33" s="47" t="s">
        <v>98</v>
      </c>
      <c r="D33" s="69" t="s">
        <v>176</v>
      </c>
      <c r="E33" s="70" t="n">
        <v>44019</v>
      </c>
      <c r="H33" s="71" t="s">
        <v>51</v>
      </c>
      <c r="I33" s="71" t="s">
        <v>51</v>
      </c>
    </row>
    <row r="34" customFormat="false" ht="38.25" hidden="false" customHeight="true" outlineLevel="0" collapsed="false">
      <c r="A34" s="68" t="n">
        <v>31</v>
      </c>
      <c r="B34" s="54" t="s">
        <v>99</v>
      </c>
      <c r="C34" s="47" t="s">
        <v>100</v>
      </c>
      <c r="D34" s="69" t="s">
        <v>176</v>
      </c>
      <c r="E34" s="70" t="n">
        <v>44019</v>
      </c>
      <c r="H34" s="71" t="s">
        <v>51</v>
      </c>
      <c r="I34" s="71" t="s">
        <v>51</v>
      </c>
    </row>
    <row r="35" customFormat="false" ht="25.5" hidden="false" customHeight="true" outlineLevel="0" collapsed="false">
      <c r="A35" s="68" t="n">
        <v>32</v>
      </c>
      <c r="B35" s="54" t="s">
        <v>101</v>
      </c>
      <c r="C35" s="47" t="s">
        <v>102</v>
      </c>
      <c r="D35" s="69" t="s">
        <v>176</v>
      </c>
      <c r="E35" s="70" t="n">
        <v>44019</v>
      </c>
      <c r="H35" s="71" t="s">
        <v>51</v>
      </c>
      <c r="I35" s="71" t="s">
        <v>51</v>
      </c>
    </row>
    <row r="36" customFormat="false" ht="51" hidden="false" customHeight="true" outlineLevel="0" collapsed="false">
      <c r="A36" s="68" t="n">
        <v>33</v>
      </c>
      <c r="B36" s="54" t="s">
        <v>103</v>
      </c>
      <c r="C36" s="50" t="n">
        <v>69</v>
      </c>
      <c r="D36" s="69" t="s">
        <v>176</v>
      </c>
      <c r="E36" s="70" t="n">
        <v>44019</v>
      </c>
      <c r="H36" s="71" t="s">
        <v>51</v>
      </c>
      <c r="I36" s="71" t="s">
        <v>51</v>
      </c>
    </row>
    <row r="37" customFormat="false" ht="25.5" hidden="false" customHeight="true" outlineLevel="0" collapsed="false">
      <c r="A37" s="68" t="n">
        <v>34</v>
      </c>
      <c r="B37" s="54" t="s">
        <v>104</v>
      </c>
      <c r="C37" s="50" t="n">
        <v>80</v>
      </c>
      <c r="D37" s="69" t="s">
        <v>176</v>
      </c>
      <c r="E37" s="70" t="n">
        <v>44019</v>
      </c>
      <c r="H37" s="71" t="s">
        <v>51</v>
      </c>
      <c r="I37" s="71" t="s">
        <v>51</v>
      </c>
    </row>
    <row r="38" customFormat="false" ht="25.5" hidden="false" customHeight="true" outlineLevel="0" collapsed="false">
      <c r="A38" s="68" t="n">
        <v>35</v>
      </c>
      <c r="B38" s="54" t="s">
        <v>105</v>
      </c>
      <c r="C38" s="50" t="n">
        <v>74.75</v>
      </c>
      <c r="D38" s="69" t="s">
        <v>176</v>
      </c>
      <c r="E38" s="70" t="n">
        <v>44019</v>
      </c>
      <c r="H38" s="71" t="s">
        <v>51</v>
      </c>
      <c r="I38" s="71" t="s">
        <v>51</v>
      </c>
    </row>
    <row r="39" customFormat="false" ht="38.25" hidden="false" customHeight="true" outlineLevel="0" collapsed="false">
      <c r="A39" s="68" t="n">
        <v>36</v>
      </c>
      <c r="B39" s="54" t="s">
        <v>106</v>
      </c>
      <c r="C39" s="47" t="s">
        <v>107</v>
      </c>
      <c r="D39" s="69" t="s">
        <v>176</v>
      </c>
      <c r="E39" s="70" t="n">
        <v>44019</v>
      </c>
      <c r="H39" s="71" t="s">
        <v>51</v>
      </c>
      <c r="I39" s="71" t="s">
        <v>51</v>
      </c>
    </row>
    <row r="40" customFormat="false" ht="25.5" hidden="false" customHeight="true" outlineLevel="0" collapsed="false">
      <c r="A40" s="68" t="n">
        <v>37</v>
      </c>
      <c r="B40" s="54" t="s">
        <v>108</v>
      </c>
      <c r="C40" s="50" t="n">
        <v>96.97</v>
      </c>
      <c r="D40" s="69" t="s">
        <v>176</v>
      </c>
      <c r="E40" s="70" t="n">
        <v>44019</v>
      </c>
      <c r="H40" s="71" t="s">
        <v>51</v>
      </c>
      <c r="I40" s="71" t="s">
        <v>51</v>
      </c>
    </row>
    <row r="41" customFormat="false" ht="38.25" hidden="false" customHeight="true" outlineLevel="0" collapsed="false">
      <c r="A41" s="68" t="n">
        <v>38</v>
      </c>
      <c r="B41" s="54" t="s">
        <v>109</v>
      </c>
      <c r="C41" s="47" t="s">
        <v>110</v>
      </c>
      <c r="D41" s="69" t="s">
        <v>176</v>
      </c>
      <c r="E41" s="70" t="n">
        <v>44019</v>
      </c>
      <c r="H41" s="71" t="s">
        <v>51</v>
      </c>
      <c r="I41" s="71" t="s">
        <v>51</v>
      </c>
    </row>
    <row r="42" customFormat="false" ht="38.25" hidden="false" customHeight="true" outlineLevel="0" collapsed="false">
      <c r="A42" s="68" t="n">
        <v>39</v>
      </c>
      <c r="B42" s="54" t="s">
        <v>111</v>
      </c>
      <c r="C42" s="47" t="s">
        <v>112</v>
      </c>
      <c r="D42" s="69" t="s">
        <v>176</v>
      </c>
      <c r="E42" s="70" t="n">
        <v>44019</v>
      </c>
      <c r="H42" s="71" t="s">
        <v>51</v>
      </c>
      <c r="I42" s="71" t="s">
        <v>51</v>
      </c>
    </row>
    <row r="43" customFormat="false" ht="51" hidden="false" customHeight="true" outlineLevel="0" collapsed="false">
      <c r="A43" s="68" t="n">
        <v>40</v>
      </c>
      <c r="B43" s="54" t="s">
        <v>113</v>
      </c>
      <c r="C43" s="47" t="s">
        <v>114</v>
      </c>
      <c r="D43" s="69" t="s">
        <v>176</v>
      </c>
      <c r="E43" s="71" t="s">
        <v>51</v>
      </c>
      <c r="H43" s="70" t="n">
        <v>44029</v>
      </c>
      <c r="I43" s="71" t="s">
        <v>51</v>
      </c>
    </row>
    <row r="44" customFormat="false" ht="24" hidden="false" customHeight="true" outlineLevel="0" collapsed="false">
      <c r="A44" s="68" t="n">
        <v>41</v>
      </c>
      <c r="B44" s="54" t="s">
        <v>117</v>
      </c>
      <c r="C44" s="47" t="s">
        <v>118</v>
      </c>
      <c r="D44" s="69" t="s">
        <v>176</v>
      </c>
      <c r="E44" s="71" t="s">
        <v>51</v>
      </c>
      <c r="H44" s="70" t="n">
        <v>44029</v>
      </c>
      <c r="I44" s="71" t="s">
        <v>51</v>
      </c>
    </row>
    <row r="45" customFormat="false" ht="25.5" hidden="false" customHeight="true" outlineLevel="0" collapsed="false">
      <c r="A45" s="68" t="n">
        <v>42</v>
      </c>
      <c r="B45" s="54" t="s">
        <v>119</v>
      </c>
      <c r="C45" s="47" t="s">
        <v>120</v>
      </c>
      <c r="D45" s="69" t="s">
        <v>176</v>
      </c>
      <c r="E45" s="71" t="s">
        <v>51</v>
      </c>
      <c r="H45" s="70" t="n">
        <v>44029</v>
      </c>
      <c r="I45" s="71" t="s">
        <v>51</v>
      </c>
    </row>
    <row r="46" customFormat="false" ht="51" hidden="false" customHeight="true" outlineLevel="0" collapsed="false">
      <c r="A46" s="68" t="n">
        <v>43</v>
      </c>
      <c r="B46" s="54" t="s">
        <v>121</v>
      </c>
      <c r="C46" s="47" t="s">
        <v>122</v>
      </c>
      <c r="D46" s="69" t="s">
        <v>176</v>
      </c>
      <c r="E46" s="71" t="s">
        <v>51</v>
      </c>
      <c r="H46" s="70" t="n">
        <v>44029</v>
      </c>
      <c r="I46" s="71" t="s">
        <v>51</v>
      </c>
    </row>
    <row r="47" customFormat="false" ht="25.5" hidden="false" customHeight="true" outlineLevel="0" collapsed="false">
      <c r="A47" s="68" t="n">
        <v>44</v>
      </c>
      <c r="B47" s="54" t="s">
        <v>123</v>
      </c>
      <c r="C47" s="47" t="s">
        <v>124</v>
      </c>
      <c r="D47" s="69" t="s">
        <v>176</v>
      </c>
      <c r="E47" s="71" t="s">
        <v>178</v>
      </c>
      <c r="H47" s="70" t="n">
        <v>44029</v>
      </c>
      <c r="I47" s="71" t="s">
        <v>51</v>
      </c>
    </row>
    <row r="48" customFormat="false" ht="25.5" hidden="false" customHeight="true" outlineLevel="0" collapsed="false">
      <c r="A48" s="68" t="n">
        <v>45</v>
      </c>
      <c r="B48" s="54" t="s">
        <v>125</v>
      </c>
      <c r="C48" s="47" t="s">
        <v>126</v>
      </c>
      <c r="D48" s="69" t="s">
        <v>176</v>
      </c>
      <c r="E48" s="71" t="s">
        <v>51</v>
      </c>
      <c r="H48" s="70" t="n">
        <v>44029</v>
      </c>
      <c r="I48" s="71" t="s">
        <v>51</v>
      </c>
    </row>
    <row r="49" customFormat="false" ht="36" hidden="false" customHeight="true" outlineLevel="0" collapsed="false">
      <c r="A49" s="68" t="n">
        <v>46</v>
      </c>
      <c r="B49" s="54" t="s">
        <v>128</v>
      </c>
      <c r="C49" s="47" t="s">
        <v>129</v>
      </c>
      <c r="D49" s="69" t="s">
        <v>176</v>
      </c>
      <c r="E49" s="70"/>
      <c r="H49" s="70" t="n">
        <v>44029</v>
      </c>
      <c r="I49" s="71" t="s">
        <v>51</v>
      </c>
    </row>
    <row r="50" customFormat="false" ht="25.5" hidden="false" customHeight="true" outlineLevel="0" collapsed="false">
      <c r="A50" s="68" t="n">
        <v>47</v>
      </c>
      <c r="B50" s="54" t="s">
        <v>130</v>
      </c>
      <c r="C50" s="47" t="s">
        <v>131</v>
      </c>
      <c r="D50" s="69" t="s">
        <v>176</v>
      </c>
      <c r="E50" s="71" t="s">
        <v>51</v>
      </c>
      <c r="H50" s="70" t="n">
        <v>44029</v>
      </c>
      <c r="I50" s="71" t="s">
        <v>51</v>
      </c>
    </row>
    <row r="51" customFormat="false" ht="24" hidden="false" customHeight="true" outlineLevel="0" collapsed="false">
      <c r="A51" s="68" t="n">
        <v>48</v>
      </c>
      <c r="B51" s="54" t="s">
        <v>133</v>
      </c>
      <c r="C51" s="47" t="s">
        <v>134</v>
      </c>
      <c r="D51" s="69" t="s">
        <v>176</v>
      </c>
      <c r="E51" s="71" t="s">
        <v>51</v>
      </c>
      <c r="H51" s="70" t="n">
        <v>44029</v>
      </c>
      <c r="I51" s="71" t="s">
        <v>51</v>
      </c>
    </row>
    <row r="52" customFormat="false" ht="84" hidden="false" customHeight="true" outlineLevel="0" collapsed="false">
      <c r="A52" s="68" t="n">
        <v>49</v>
      </c>
      <c r="B52" s="54" t="s">
        <v>135</v>
      </c>
      <c r="C52" s="47" t="s">
        <v>136</v>
      </c>
      <c r="D52" s="69" t="s">
        <v>176</v>
      </c>
      <c r="E52" s="71" t="s">
        <v>51</v>
      </c>
      <c r="H52" s="71" t="s">
        <v>51</v>
      </c>
      <c r="I52" s="70" t="n">
        <v>44039</v>
      </c>
    </row>
    <row r="53" customFormat="false" ht="108" hidden="false" customHeight="true" outlineLevel="0" collapsed="false">
      <c r="A53" s="68" t="n">
        <v>50</v>
      </c>
      <c r="B53" s="54" t="s">
        <v>138</v>
      </c>
      <c r="C53" s="47" t="s">
        <v>139</v>
      </c>
      <c r="D53" s="69" t="s">
        <v>176</v>
      </c>
      <c r="E53" s="71" t="s">
        <v>51</v>
      </c>
      <c r="H53" s="71" t="s">
        <v>51</v>
      </c>
      <c r="I53" s="70" t="n">
        <v>44039</v>
      </c>
    </row>
    <row r="54" customFormat="false" ht="48" hidden="false" customHeight="true" outlineLevel="0" collapsed="false">
      <c r="A54" s="68" t="n">
        <v>51</v>
      </c>
      <c r="B54" s="54" t="s">
        <v>140</v>
      </c>
      <c r="C54" s="47" t="s">
        <v>141</v>
      </c>
      <c r="D54" s="69" t="s">
        <v>176</v>
      </c>
      <c r="E54" s="71" t="s">
        <v>51</v>
      </c>
      <c r="H54" s="71" t="s">
        <v>51</v>
      </c>
      <c r="I54" s="70" t="n">
        <v>44039</v>
      </c>
    </row>
    <row r="55" customFormat="false" ht="48" hidden="false" customHeight="true" outlineLevel="0" collapsed="false">
      <c r="A55" s="68" t="n">
        <v>52</v>
      </c>
      <c r="B55" s="72" t="s">
        <v>142</v>
      </c>
      <c r="C55" s="47" t="s">
        <v>143</v>
      </c>
      <c r="D55" s="69" t="s">
        <v>176</v>
      </c>
      <c r="E55" s="71" t="s">
        <v>51</v>
      </c>
      <c r="H55" s="71" t="s">
        <v>51</v>
      </c>
      <c r="I55" s="70" t="n">
        <v>44039</v>
      </c>
    </row>
    <row r="56" customFormat="false" ht="15" hidden="false" customHeight="true" outlineLevel="0" collapsed="false">
      <c r="A56" s="73" t="s">
        <v>168</v>
      </c>
      <c r="B56" s="6"/>
      <c r="C56" s="6"/>
      <c r="D56" s="2"/>
      <c r="E56" s="2"/>
    </row>
    <row r="57" customFormat="false" ht="14.25" hidden="false" customHeight="true" outlineLevel="0" collapsed="false">
      <c r="A57" s="74" t="s">
        <v>169</v>
      </c>
      <c r="B57" s="74"/>
      <c r="C57" s="74"/>
      <c r="D57" s="63" t="s">
        <v>170</v>
      </c>
      <c r="E57" s="63"/>
    </row>
    <row r="58" customFormat="false" ht="15" hidden="false" customHeight="true" outlineLevel="0" collapsed="false">
      <c r="A58" s="6"/>
      <c r="B58" s="75"/>
      <c r="C58" s="2"/>
      <c r="D58" s="2"/>
      <c r="E58" s="12"/>
    </row>
    <row r="59" customFormat="false" ht="15" hidden="false" customHeight="true" outlineLevel="0" collapsed="false">
      <c r="A59" s="76"/>
      <c r="B59" s="73"/>
      <c r="C59" s="2"/>
      <c r="D59" s="2"/>
      <c r="E59" s="12"/>
    </row>
    <row r="60" customFormat="false" ht="15" hidden="false" customHeight="true" outlineLevel="0" collapsed="false">
      <c r="A60" s="77" t="s">
        <v>171</v>
      </c>
      <c r="B60" s="6"/>
      <c r="C60" s="2"/>
      <c r="D60" s="2"/>
      <c r="E60" s="6"/>
    </row>
    <row r="61" customFormat="false" ht="14.25" hidden="false" customHeight="true" outlineLevel="0" collapsed="false">
      <c r="A61" s="57" t="s">
        <v>172</v>
      </c>
      <c r="B61" s="57"/>
      <c r="C61" s="57"/>
      <c r="D61" s="63" t="s">
        <v>170</v>
      </c>
      <c r="E61" s="6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1953125" defaultRowHeight="13.8" zeroHeight="false" outlineLevelRow="0" outlineLevelCol="0"/>
  <cols>
    <col collapsed="false" customWidth="true" hidden="false" outlineLevel="0" max="2" min="2" style="78" width="12.18"/>
    <col collapsed="false" customWidth="true" hidden="false" outlineLevel="0" max="3" min="3" style="14" width="15.38"/>
    <col collapsed="false" customWidth="true" hidden="false" outlineLevel="0" max="5" min="5" style="2" width="20.43"/>
  </cols>
  <sheetData>
    <row r="1" customFormat="false" ht="17.1" hidden="false" customHeight="true" outlineLevel="0" collapsed="false">
      <c r="A1" s="79" t="s">
        <v>179</v>
      </c>
      <c r="B1" s="79"/>
      <c r="C1" s="79"/>
      <c r="D1" s="79"/>
      <c r="E1" s="79"/>
    </row>
    <row r="2" customFormat="false" ht="14.25" hidden="false" customHeight="true" outlineLevel="0" collapsed="false">
      <c r="A2" s="80" t="s">
        <v>180</v>
      </c>
      <c r="B2" s="80"/>
      <c r="C2" s="81"/>
    </row>
    <row r="3" customFormat="false" ht="24" hidden="false" customHeight="true" outlineLevel="0" collapsed="false">
      <c r="A3" s="49" t="s">
        <v>174</v>
      </c>
      <c r="B3" s="47" t="s">
        <v>35</v>
      </c>
      <c r="C3" s="48" t="s">
        <v>36</v>
      </c>
      <c r="D3" s="49" t="s">
        <v>38</v>
      </c>
      <c r="E3" s="82" t="s">
        <v>175</v>
      </c>
    </row>
    <row r="4" customFormat="false" ht="40.5" hidden="false" customHeight="true" outlineLevel="0" collapsed="false">
      <c r="A4" s="69" t="n">
        <v>1</v>
      </c>
      <c r="B4" s="83" t="s">
        <v>47</v>
      </c>
      <c r="C4" s="83" t="n">
        <v>1.2</v>
      </c>
      <c r="D4" s="69" t="s">
        <v>176</v>
      </c>
      <c r="E4" s="70"/>
    </row>
    <row r="5" customFormat="false" ht="40.5" hidden="false" customHeight="true" outlineLevel="0" collapsed="false">
      <c r="A5" s="69" t="n">
        <v>2</v>
      </c>
      <c r="B5" s="83" t="s">
        <v>53</v>
      </c>
      <c r="C5" s="83" t="s">
        <v>54</v>
      </c>
      <c r="D5" s="69" t="s">
        <v>176</v>
      </c>
      <c r="E5" s="84"/>
    </row>
    <row r="6" customFormat="false" ht="40.5" hidden="false" customHeight="true" outlineLevel="0" collapsed="false">
      <c r="A6" s="69" t="n">
        <v>3</v>
      </c>
      <c r="B6" s="83" t="s">
        <v>55</v>
      </c>
      <c r="C6" s="83" t="s">
        <v>56</v>
      </c>
      <c r="D6" s="69" t="s">
        <v>176</v>
      </c>
      <c r="E6" s="84"/>
    </row>
    <row r="7" customFormat="false" ht="27" hidden="false" customHeight="true" outlineLevel="0" collapsed="false">
      <c r="A7" s="69" t="n">
        <v>4</v>
      </c>
      <c r="B7" s="83" t="s">
        <v>57</v>
      </c>
      <c r="C7" s="83" t="s">
        <v>58</v>
      </c>
      <c r="D7" s="69" t="s">
        <v>176</v>
      </c>
      <c r="E7" s="84"/>
    </row>
    <row r="8" customFormat="false" ht="54" hidden="false" customHeight="true" outlineLevel="0" collapsed="false">
      <c r="A8" s="69" t="n">
        <v>5</v>
      </c>
      <c r="B8" s="83" t="s">
        <v>59</v>
      </c>
      <c r="C8" s="83" t="n">
        <v>18.19</v>
      </c>
      <c r="D8" s="69" t="s">
        <v>176</v>
      </c>
      <c r="E8" s="84"/>
    </row>
    <row r="9" customFormat="false" ht="40.5" hidden="false" customHeight="true" outlineLevel="0" collapsed="false">
      <c r="A9" s="69" t="n">
        <v>6</v>
      </c>
      <c r="B9" s="83" t="s">
        <v>60</v>
      </c>
      <c r="C9" s="83" t="n">
        <v>108</v>
      </c>
      <c r="D9" s="69" t="s">
        <v>176</v>
      </c>
      <c r="E9" s="84"/>
    </row>
    <row r="10" customFormat="false" ht="40.5" hidden="false" customHeight="true" outlineLevel="0" collapsed="false">
      <c r="A10" s="69" t="n">
        <v>7</v>
      </c>
      <c r="B10" s="83" t="s">
        <v>61</v>
      </c>
      <c r="C10" s="83" t="n">
        <v>22.21</v>
      </c>
      <c r="D10" s="69" t="s">
        <v>176</v>
      </c>
      <c r="E10" s="84"/>
    </row>
    <row r="11" customFormat="false" ht="40.5" hidden="false" customHeight="true" outlineLevel="0" collapsed="false">
      <c r="A11" s="69" t="n">
        <v>8</v>
      </c>
      <c r="B11" s="83" t="s">
        <v>62</v>
      </c>
      <c r="C11" s="83" t="n">
        <v>23.24</v>
      </c>
      <c r="D11" s="69" t="s">
        <v>176</v>
      </c>
      <c r="E11" s="84"/>
    </row>
    <row r="12" customFormat="false" ht="40.5" hidden="false" customHeight="true" outlineLevel="0" collapsed="false">
      <c r="A12" s="69" t="n">
        <v>9</v>
      </c>
      <c r="B12" s="83" t="s">
        <v>63</v>
      </c>
      <c r="C12" s="83" t="n">
        <v>25.26</v>
      </c>
      <c r="D12" s="69" t="s">
        <v>176</v>
      </c>
      <c r="E12" s="84"/>
    </row>
    <row r="13" customFormat="false" ht="40.5" hidden="false" customHeight="true" outlineLevel="0" collapsed="false">
      <c r="A13" s="69" t="n">
        <v>10</v>
      </c>
      <c r="B13" s="83" t="s">
        <v>64</v>
      </c>
      <c r="C13" s="83" t="n">
        <v>33.34</v>
      </c>
      <c r="D13" s="69" t="s">
        <v>176</v>
      </c>
      <c r="E13" s="84"/>
    </row>
    <row r="14" customFormat="false" ht="67.5" hidden="false" customHeight="true" outlineLevel="0" collapsed="false">
      <c r="A14" s="69" t="n">
        <v>11</v>
      </c>
      <c r="B14" s="83" t="s">
        <v>66</v>
      </c>
      <c r="C14" s="83" t="s">
        <v>67</v>
      </c>
      <c r="D14" s="69" t="s">
        <v>176</v>
      </c>
      <c r="E14" s="84"/>
    </row>
    <row r="15" customFormat="false" ht="81" hidden="false" customHeight="true" outlineLevel="0" collapsed="false">
      <c r="A15" s="69" t="n">
        <v>12</v>
      </c>
      <c r="B15" s="83" t="s">
        <v>68</v>
      </c>
      <c r="C15" s="83" t="n">
        <v>37</v>
      </c>
      <c r="D15" s="69" t="s">
        <v>176</v>
      </c>
      <c r="E15" s="84"/>
    </row>
    <row r="16" customFormat="false" ht="54" hidden="false" customHeight="true" outlineLevel="0" collapsed="false">
      <c r="A16" s="69" t="n">
        <v>13</v>
      </c>
      <c r="B16" s="83" t="s">
        <v>69</v>
      </c>
      <c r="C16" s="83" t="s">
        <v>177</v>
      </c>
      <c r="D16" s="69" t="s">
        <v>176</v>
      </c>
      <c r="E16" s="84"/>
    </row>
    <row r="17" customFormat="false" ht="40.5" hidden="false" customHeight="true" outlineLevel="0" collapsed="false">
      <c r="A17" s="69" t="n">
        <v>14</v>
      </c>
      <c r="B17" s="83" t="s">
        <v>73</v>
      </c>
      <c r="C17" s="83" t="s">
        <v>74</v>
      </c>
      <c r="D17" s="69" t="s">
        <v>176</v>
      </c>
      <c r="E17" s="84"/>
    </row>
    <row r="18" customFormat="false" ht="40.5" hidden="false" customHeight="true" outlineLevel="0" collapsed="false">
      <c r="A18" s="69" t="n">
        <v>15</v>
      </c>
      <c r="B18" s="83" t="s">
        <v>75</v>
      </c>
      <c r="C18" s="83" t="n">
        <v>55.63</v>
      </c>
      <c r="D18" s="69" t="s">
        <v>176</v>
      </c>
      <c r="E18" s="84"/>
    </row>
    <row r="19" customFormat="false" ht="40.5" hidden="false" customHeight="true" outlineLevel="0" collapsed="false">
      <c r="A19" s="69" t="n">
        <v>16</v>
      </c>
      <c r="B19" s="83" t="s">
        <v>78</v>
      </c>
      <c r="C19" s="83" t="n">
        <v>64.67</v>
      </c>
      <c r="D19" s="69" t="s">
        <v>176</v>
      </c>
      <c r="E19" s="84"/>
    </row>
    <row r="20" customFormat="false" ht="40.5" hidden="false" customHeight="true" outlineLevel="0" collapsed="false">
      <c r="A20" s="69" t="n">
        <v>17</v>
      </c>
      <c r="B20" s="83" t="s">
        <v>79</v>
      </c>
      <c r="C20" s="83" t="n">
        <v>65.66</v>
      </c>
      <c r="D20" s="69" t="s">
        <v>176</v>
      </c>
      <c r="E20" s="84"/>
    </row>
    <row r="21" customFormat="false" ht="54" hidden="false" customHeight="true" outlineLevel="0" collapsed="false">
      <c r="A21" s="69" t="n">
        <v>18</v>
      </c>
      <c r="B21" s="83" t="s">
        <v>80</v>
      </c>
      <c r="C21" s="83" t="s">
        <v>81</v>
      </c>
      <c r="D21" s="69" t="s">
        <v>176</v>
      </c>
      <c r="E21" s="84"/>
    </row>
    <row r="22" customFormat="false" ht="40.5" hidden="false" customHeight="true" outlineLevel="0" collapsed="false">
      <c r="A22" s="69" t="n">
        <v>19</v>
      </c>
      <c r="B22" s="83" t="s">
        <v>82</v>
      </c>
      <c r="C22" s="83" t="n">
        <v>27.28</v>
      </c>
      <c r="D22" s="69" t="s">
        <v>176</v>
      </c>
      <c r="E22" s="84"/>
    </row>
    <row r="23" customFormat="false" ht="67.5" hidden="false" customHeight="true" outlineLevel="0" collapsed="false">
      <c r="A23" s="69" t="n">
        <v>20</v>
      </c>
      <c r="B23" s="83" t="s">
        <v>83</v>
      </c>
      <c r="C23" s="83" t="s">
        <v>84</v>
      </c>
      <c r="D23" s="69" t="s">
        <v>176</v>
      </c>
      <c r="E23" s="84"/>
    </row>
    <row r="24" customFormat="false" ht="27" hidden="false" customHeight="true" outlineLevel="0" collapsed="false">
      <c r="A24" s="69" t="n">
        <v>21</v>
      </c>
      <c r="B24" s="83" t="s">
        <v>85</v>
      </c>
      <c r="C24" s="83" t="s">
        <v>86</v>
      </c>
      <c r="D24" s="69" t="s">
        <v>176</v>
      </c>
      <c r="E24" s="84"/>
    </row>
    <row r="25" customFormat="false" ht="14.25" hidden="false" customHeight="true" outlineLevel="0" collapsed="false">
      <c r="A25" s="69" t="n">
        <v>22</v>
      </c>
      <c r="B25" s="83" t="s">
        <v>87</v>
      </c>
      <c r="C25" s="83" t="n">
        <v>10.9</v>
      </c>
      <c r="D25" s="69" t="s">
        <v>176</v>
      </c>
      <c r="E25" s="84"/>
    </row>
    <row r="26" customFormat="false" ht="40.5" hidden="false" customHeight="true" outlineLevel="0" collapsed="false">
      <c r="A26" s="69" t="n">
        <v>23</v>
      </c>
      <c r="B26" s="83" t="s">
        <v>88</v>
      </c>
      <c r="C26" s="83" t="n">
        <v>114</v>
      </c>
      <c r="D26" s="69" t="s">
        <v>176</v>
      </c>
      <c r="E26" s="84"/>
    </row>
    <row r="27" customFormat="false" ht="40.5" hidden="false" customHeight="true" outlineLevel="0" collapsed="false">
      <c r="A27" s="69" t="n">
        <v>24</v>
      </c>
      <c r="B27" s="83" t="s">
        <v>89</v>
      </c>
      <c r="C27" s="83" t="s">
        <v>90</v>
      </c>
      <c r="D27" s="69" t="s">
        <v>176</v>
      </c>
      <c r="E27" s="84"/>
    </row>
    <row r="28" customFormat="false" ht="40.5" hidden="false" customHeight="true" outlineLevel="0" collapsed="false">
      <c r="A28" s="69" t="n">
        <v>25</v>
      </c>
      <c r="B28" s="83" t="s">
        <v>91</v>
      </c>
      <c r="C28" s="83" t="n">
        <v>112</v>
      </c>
      <c r="D28" s="69" t="s">
        <v>176</v>
      </c>
      <c r="E28" s="84"/>
    </row>
    <row r="29" customFormat="false" ht="40.5" hidden="false" customHeight="true" outlineLevel="0" collapsed="false">
      <c r="A29" s="69" t="n">
        <v>26</v>
      </c>
      <c r="B29" s="83" t="s">
        <v>92</v>
      </c>
      <c r="C29" s="83" t="n">
        <v>116</v>
      </c>
      <c r="D29" s="69" t="s">
        <v>176</v>
      </c>
      <c r="E29" s="84"/>
    </row>
    <row r="30" customFormat="false" ht="67.5" hidden="false" customHeight="true" outlineLevel="0" collapsed="false">
      <c r="A30" s="69" t="n">
        <v>27</v>
      </c>
      <c r="B30" s="83" t="s">
        <v>83</v>
      </c>
      <c r="C30" s="83" t="s">
        <v>94</v>
      </c>
      <c r="D30" s="69" t="s">
        <v>176</v>
      </c>
      <c r="E30" s="84"/>
    </row>
    <row r="31" customFormat="false" ht="40.5" hidden="false" customHeight="true" outlineLevel="0" collapsed="false">
      <c r="A31" s="69" t="n">
        <v>28</v>
      </c>
      <c r="B31" s="83" t="s">
        <v>82</v>
      </c>
      <c r="C31" s="83" t="n">
        <v>51.52</v>
      </c>
      <c r="D31" s="69" t="s">
        <v>176</v>
      </c>
      <c r="E31" s="84"/>
    </row>
    <row r="32" customFormat="false" ht="54" hidden="false" customHeight="true" outlineLevel="0" collapsed="false">
      <c r="A32" s="69" t="n">
        <v>29</v>
      </c>
      <c r="B32" s="83" t="s">
        <v>95</v>
      </c>
      <c r="C32" s="83" t="n">
        <v>126</v>
      </c>
      <c r="D32" s="69" t="s">
        <v>176</v>
      </c>
      <c r="E32" s="84"/>
    </row>
    <row r="33" customFormat="false" ht="40.5" hidden="false" customHeight="true" outlineLevel="0" collapsed="false">
      <c r="A33" s="69" t="n">
        <v>30</v>
      </c>
      <c r="B33" s="83" t="s">
        <v>97</v>
      </c>
      <c r="C33" s="83" t="s">
        <v>98</v>
      </c>
      <c r="D33" s="69" t="s">
        <v>176</v>
      </c>
      <c r="E33" s="84"/>
    </row>
    <row r="34" customFormat="false" ht="54" hidden="false" customHeight="true" outlineLevel="0" collapsed="false">
      <c r="A34" s="69" t="n">
        <v>31</v>
      </c>
      <c r="B34" s="83" t="s">
        <v>99</v>
      </c>
      <c r="C34" s="83" t="s">
        <v>100</v>
      </c>
      <c r="D34" s="69" t="s">
        <v>176</v>
      </c>
      <c r="E34" s="84"/>
    </row>
    <row r="35" customFormat="false" ht="27" hidden="false" customHeight="true" outlineLevel="0" collapsed="false">
      <c r="A35" s="69" t="n">
        <v>32</v>
      </c>
      <c r="B35" s="83" t="s">
        <v>101</v>
      </c>
      <c r="C35" s="83" t="s">
        <v>102</v>
      </c>
      <c r="D35" s="69" t="s">
        <v>176</v>
      </c>
      <c r="E35" s="84"/>
    </row>
    <row r="36" customFormat="false" ht="67.5" hidden="false" customHeight="true" outlineLevel="0" collapsed="false">
      <c r="A36" s="69" t="n">
        <v>33</v>
      </c>
      <c r="B36" s="83" t="s">
        <v>103</v>
      </c>
      <c r="C36" s="83" t="n">
        <v>69</v>
      </c>
      <c r="D36" s="69" t="s">
        <v>176</v>
      </c>
      <c r="E36" s="84"/>
    </row>
    <row r="37" customFormat="false" ht="27" hidden="false" customHeight="true" outlineLevel="0" collapsed="false">
      <c r="A37" s="69" t="n">
        <v>34</v>
      </c>
      <c r="B37" s="83" t="s">
        <v>104</v>
      </c>
      <c r="C37" s="83" t="n">
        <v>80</v>
      </c>
      <c r="D37" s="69" t="s">
        <v>176</v>
      </c>
      <c r="E37" s="84"/>
    </row>
    <row r="38" customFormat="false" ht="27" hidden="false" customHeight="true" outlineLevel="0" collapsed="false">
      <c r="A38" s="69" t="n">
        <v>35</v>
      </c>
      <c r="B38" s="83" t="s">
        <v>105</v>
      </c>
      <c r="C38" s="83" t="n">
        <v>74.75</v>
      </c>
      <c r="D38" s="69" t="s">
        <v>176</v>
      </c>
      <c r="E38" s="84"/>
    </row>
    <row r="39" customFormat="false" ht="40.5" hidden="false" customHeight="true" outlineLevel="0" collapsed="false">
      <c r="A39" s="69" t="n">
        <v>36</v>
      </c>
      <c r="B39" s="83" t="s">
        <v>106</v>
      </c>
      <c r="C39" s="83" t="s">
        <v>107</v>
      </c>
      <c r="D39" s="69" t="s">
        <v>176</v>
      </c>
      <c r="E39" s="84"/>
    </row>
    <row r="40" customFormat="false" ht="40.5" hidden="false" customHeight="true" outlineLevel="0" collapsed="false">
      <c r="A40" s="69" t="n">
        <v>37</v>
      </c>
      <c r="B40" s="83" t="s">
        <v>108</v>
      </c>
      <c r="C40" s="83" t="n">
        <v>96.97</v>
      </c>
      <c r="D40" s="69" t="s">
        <v>176</v>
      </c>
      <c r="E40" s="84"/>
    </row>
    <row r="41" customFormat="false" ht="27" hidden="false" customHeight="true" outlineLevel="0" collapsed="false">
      <c r="A41" s="69" t="n">
        <v>38</v>
      </c>
      <c r="B41" s="83" t="s">
        <v>181</v>
      </c>
      <c r="C41" s="83" t="s">
        <v>182</v>
      </c>
      <c r="D41" s="69" t="s">
        <v>176</v>
      </c>
      <c r="E41" s="84"/>
    </row>
    <row r="42" customFormat="false" ht="40.5" hidden="false" customHeight="true" outlineLevel="0" collapsed="false">
      <c r="A42" s="69" t="n">
        <v>39</v>
      </c>
      <c r="B42" s="83" t="s">
        <v>109</v>
      </c>
      <c r="C42" s="83" t="s">
        <v>110</v>
      </c>
      <c r="D42" s="69" t="s">
        <v>176</v>
      </c>
      <c r="E42" s="84"/>
    </row>
    <row r="43" customFormat="false" ht="40.5" hidden="false" customHeight="true" outlineLevel="0" collapsed="false">
      <c r="A43" s="69" t="n">
        <v>40</v>
      </c>
      <c r="B43" s="83" t="s">
        <v>111</v>
      </c>
      <c r="C43" s="83" t="s">
        <v>112</v>
      </c>
      <c r="D43" s="69" t="s">
        <v>176</v>
      </c>
      <c r="E43" s="84"/>
    </row>
    <row r="44" customFormat="false" ht="54" hidden="false" customHeight="true" outlineLevel="0" collapsed="false">
      <c r="A44" s="69" t="n">
        <v>41</v>
      </c>
      <c r="B44" s="83" t="s">
        <v>113</v>
      </c>
      <c r="C44" s="83" t="s">
        <v>114</v>
      </c>
      <c r="D44" s="69" t="s">
        <v>176</v>
      </c>
      <c r="E44" s="84"/>
    </row>
    <row r="45" customFormat="false" ht="27" hidden="false" customHeight="true" outlineLevel="0" collapsed="false">
      <c r="A45" s="69" t="n">
        <v>42</v>
      </c>
      <c r="B45" s="83" t="s">
        <v>117</v>
      </c>
      <c r="C45" s="83" t="s">
        <v>118</v>
      </c>
      <c r="D45" s="69" t="s">
        <v>176</v>
      </c>
      <c r="E45" s="84"/>
    </row>
    <row r="46" customFormat="false" ht="27" hidden="false" customHeight="true" outlineLevel="0" collapsed="false">
      <c r="A46" s="69" t="n">
        <v>43</v>
      </c>
      <c r="B46" s="83" t="s">
        <v>119</v>
      </c>
      <c r="C46" s="83" t="s">
        <v>120</v>
      </c>
      <c r="D46" s="69" t="s">
        <v>176</v>
      </c>
      <c r="E46" s="84"/>
    </row>
    <row r="47" customFormat="false" ht="54" hidden="false" customHeight="true" outlineLevel="0" collapsed="false">
      <c r="A47" s="69" t="n">
        <v>44</v>
      </c>
      <c r="B47" s="83" t="s">
        <v>121</v>
      </c>
      <c r="C47" s="83" t="s">
        <v>122</v>
      </c>
      <c r="D47" s="69" t="s">
        <v>176</v>
      </c>
      <c r="E47" s="84"/>
    </row>
    <row r="48" customFormat="false" ht="27" hidden="false" customHeight="true" outlineLevel="0" collapsed="false">
      <c r="A48" s="69" t="n">
        <v>45</v>
      </c>
      <c r="B48" s="83" t="s">
        <v>123</v>
      </c>
      <c r="C48" s="83" t="s">
        <v>124</v>
      </c>
      <c r="D48" s="69" t="s">
        <v>176</v>
      </c>
      <c r="E48" s="84"/>
    </row>
    <row r="49" customFormat="false" ht="27" hidden="false" customHeight="true" outlineLevel="0" collapsed="false">
      <c r="A49" s="69" t="n">
        <v>46</v>
      </c>
      <c r="B49" s="83" t="s">
        <v>125</v>
      </c>
      <c r="C49" s="83" t="s">
        <v>126</v>
      </c>
      <c r="D49" s="69" t="s">
        <v>176</v>
      </c>
      <c r="E49" s="84"/>
    </row>
    <row r="50" customFormat="false" ht="27" hidden="false" customHeight="true" outlineLevel="0" collapsed="false">
      <c r="A50" s="69" t="n">
        <v>47</v>
      </c>
      <c r="B50" s="83" t="s">
        <v>128</v>
      </c>
      <c r="C50" s="83" t="s">
        <v>129</v>
      </c>
      <c r="D50" s="69" t="s">
        <v>176</v>
      </c>
      <c r="E50" s="84"/>
    </row>
    <row r="51" customFormat="false" ht="27" hidden="false" customHeight="true" outlineLevel="0" collapsed="false">
      <c r="A51" s="69" t="n">
        <v>48</v>
      </c>
      <c r="B51" s="83" t="s">
        <v>130</v>
      </c>
      <c r="C51" s="83" t="s">
        <v>131</v>
      </c>
      <c r="D51" s="69" t="s">
        <v>176</v>
      </c>
      <c r="E51" s="84"/>
    </row>
    <row r="52" customFormat="false" ht="27" hidden="false" customHeight="true" outlineLevel="0" collapsed="false">
      <c r="A52" s="69" t="n">
        <v>49</v>
      </c>
      <c r="B52" s="83" t="s">
        <v>133</v>
      </c>
      <c r="C52" s="83" t="s">
        <v>134</v>
      </c>
      <c r="D52" s="69" t="s">
        <v>176</v>
      </c>
      <c r="E52" s="84"/>
    </row>
    <row r="53" customFormat="false" ht="14.25" hidden="false" customHeight="true" outlineLevel="0" collapsed="false">
      <c r="A53" s="69" t="n">
        <v>50</v>
      </c>
      <c r="B53" s="83" t="s">
        <v>183</v>
      </c>
      <c r="C53" s="83" t="s">
        <v>184</v>
      </c>
      <c r="D53" s="69" t="s">
        <v>176</v>
      </c>
      <c r="E53" s="84"/>
    </row>
    <row r="54" customFormat="false" ht="54" hidden="false" customHeight="true" outlineLevel="0" collapsed="false">
      <c r="A54" s="69" t="n">
        <v>51</v>
      </c>
      <c r="B54" s="85" t="s">
        <v>185</v>
      </c>
      <c r="C54" s="86" t="s">
        <v>186</v>
      </c>
      <c r="D54" s="69" t="s">
        <v>176</v>
      </c>
      <c r="E54" s="84"/>
    </row>
    <row r="55" customFormat="false" ht="81" hidden="false" customHeight="true" outlineLevel="0" collapsed="false">
      <c r="A55" s="69" t="n">
        <v>52</v>
      </c>
      <c r="B55" s="87" t="s">
        <v>187</v>
      </c>
      <c r="C55" s="88" t="s">
        <v>188</v>
      </c>
      <c r="D55" s="69" t="s">
        <v>176</v>
      </c>
      <c r="E55" s="84"/>
    </row>
    <row r="56" customFormat="false" ht="40.5" hidden="false" customHeight="true" outlineLevel="0" collapsed="false">
      <c r="A56" s="69" t="n">
        <v>53</v>
      </c>
      <c r="B56" s="87" t="s">
        <v>189</v>
      </c>
      <c r="C56" s="88" t="n">
        <v>20.21</v>
      </c>
      <c r="D56" s="69" t="s">
        <v>176</v>
      </c>
      <c r="E56" s="84"/>
    </row>
    <row r="57" customFormat="false" ht="27" hidden="false" customHeight="true" outlineLevel="0" collapsed="false">
      <c r="A57" s="69" t="n">
        <v>54</v>
      </c>
      <c r="B57" s="87" t="s">
        <v>119</v>
      </c>
      <c r="C57" s="88" t="s">
        <v>190</v>
      </c>
      <c r="D57" s="69" t="s">
        <v>176</v>
      </c>
      <c r="E57" s="84"/>
    </row>
    <row r="58" customFormat="false" ht="40.5" hidden="false" customHeight="true" outlineLevel="0" collapsed="false">
      <c r="A58" s="69" t="n">
        <v>55</v>
      </c>
      <c r="B58" s="87" t="s">
        <v>191</v>
      </c>
      <c r="C58" s="88" t="s">
        <v>192</v>
      </c>
      <c r="D58" s="69" t="s">
        <v>176</v>
      </c>
      <c r="E58" s="84"/>
    </row>
    <row r="59" customFormat="false" ht="27" hidden="false" customHeight="true" outlineLevel="0" collapsed="false">
      <c r="A59" s="69" t="n">
        <v>56</v>
      </c>
      <c r="B59" s="87" t="s">
        <v>193</v>
      </c>
      <c r="C59" s="88" t="s">
        <v>194</v>
      </c>
      <c r="D59" s="69" t="s">
        <v>176</v>
      </c>
      <c r="E59" s="84"/>
    </row>
    <row r="60" customFormat="false" ht="54" hidden="false" customHeight="true" outlineLevel="0" collapsed="false">
      <c r="A60" s="69" t="n">
        <v>57</v>
      </c>
      <c r="B60" s="87" t="s">
        <v>195</v>
      </c>
      <c r="C60" s="88" t="s">
        <v>196</v>
      </c>
      <c r="D60" s="69" t="s">
        <v>176</v>
      </c>
      <c r="E60" s="84"/>
    </row>
    <row r="61" customFormat="false" ht="40.5" hidden="false" customHeight="true" outlineLevel="0" collapsed="false">
      <c r="A61" s="69" t="n">
        <v>58</v>
      </c>
      <c r="B61" s="87" t="s">
        <v>197</v>
      </c>
      <c r="C61" s="88" t="n">
        <v>76.77</v>
      </c>
      <c r="D61" s="69" t="s">
        <v>176</v>
      </c>
      <c r="E61" s="84"/>
    </row>
    <row r="62" customFormat="false" ht="54" hidden="false" customHeight="true" outlineLevel="0" collapsed="false">
      <c r="A62" s="69" t="n">
        <v>59</v>
      </c>
      <c r="B62" s="87" t="s">
        <v>198</v>
      </c>
      <c r="C62" s="88" t="s">
        <v>199</v>
      </c>
      <c r="D62" s="69" t="s">
        <v>176</v>
      </c>
      <c r="E62" s="84"/>
    </row>
    <row r="63" customFormat="false" ht="54" hidden="false" customHeight="true" outlineLevel="0" collapsed="false">
      <c r="A63" s="69" t="n">
        <v>60</v>
      </c>
      <c r="B63" s="87" t="s">
        <v>200</v>
      </c>
      <c r="C63" s="88" t="s">
        <v>201</v>
      </c>
      <c r="D63" s="69" t="s">
        <v>176</v>
      </c>
      <c r="E63" s="84"/>
    </row>
    <row r="64" customFormat="false" ht="27" hidden="false" customHeight="true" outlineLevel="0" collapsed="false">
      <c r="A64" s="69" t="n">
        <v>61</v>
      </c>
      <c r="B64" s="87" t="s">
        <v>202</v>
      </c>
      <c r="C64" s="88" t="s">
        <v>203</v>
      </c>
      <c r="D64" s="69" t="s">
        <v>176</v>
      </c>
      <c r="E64" s="84"/>
    </row>
    <row r="65" customFormat="false" ht="54" hidden="false" customHeight="true" outlineLevel="0" collapsed="false">
      <c r="A65" s="69" t="n">
        <v>62</v>
      </c>
      <c r="B65" s="87" t="s">
        <v>204</v>
      </c>
      <c r="C65" s="88" t="s">
        <v>205</v>
      </c>
      <c r="D65" s="69" t="s">
        <v>176</v>
      </c>
      <c r="E65" s="84"/>
    </row>
    <row r="66" customFormat="false" ht="54" hidden="false" customHeight="true" outlineLevel="0" collapsed="false">
      <c r="A66" s="69" t="n">
        <v>63</v>
      </c>
      <c r="B66" s="87" t="s">
        <v>206</v>
      </c>
      <c r="C66" s="88" t="s">
        <v>207</v>
      </c>
      <c r="D66" s="69" t="s">
        <v>176</v>
      </c>
      <c r="E66" s="84"/>
    </row>
    <row r="67" customFormat="false" ht="54" hidden="false" customHeight="true" outlineLevel="0" collapsed="false">
      <c r="A67" s="69" t="n">
        <v>64</v>
      </c>
      <c r="B67" s="87" t="s">
        <v>208</v>
      </c>
      <c r="C67" s="88" t="s">
        <v>209</v>
      </c>
      <c r="D67" s="69" t="s">
        <v>176</v>
      </c>
      <c r="E67" s="84"/>
    </row>
    <row r="68" customFormat="false" ht="54" hidden="false" customHeight="true" outlineLevel="0" collapsed="false">
      <c r="A68" s="69" t="n">
        <v>65</v>
      </c>
      <c r="B68" s="87" t="s">
        <v>210</v>
      </c>
      <c r="C68" s="88" t="n">
        <v>135.136</v>
      </c>
      <c r="D68" s="69" t="s">
        <v>176</v>
      </c>
      <c r="E68" s="84"/>
    </row>
    <row r="69" customFormat="false" ht="27" hidden="false" customHeight="true" outlineLevel="0" collapsed="false">
      <c r="A69" s="69" t="n">
        <v>66</v>
      </c>
      <c r="B69" s="89" t="s">
        <v>211</v>
      </c>
      <c r="C69" s="88" t="n">
        <v>137.138</v>
      </c>
      <c r="D69" s="69" t="s">
        <v>176</v>
      </c>
      <c r="E69" s="84"/>
    </row>
    <row r="70" customFormat="false" ht="27" hidden="false" customHeight="true" outlineLevel="0" collapsed="false">
      <c r="A70" s="69" t="n">
        <v>67</v>
      </c>
      <c r="B70" s="89" t="s">
        <v>212</v>
      </c>
      <c r="C70" s="88" t="n">
        <v>140.139</v>
      </c>
      <c r="D70" s="69" t="s">
        <v>176</v>
      </c>
      <c r="E70" s="84"/>
    </row>
    <row r="71" customFormat="false" ht="27" hidden="false" customHeight="true" outlineLevel="0" collapsed="false">
      <c r="A71" s="69" t="n">
        <v>68</v>
      </c>
      <c r="B71" s="89" t="s">
        <v>213</v>
      </c>
      <c r="C71" s="88" t="n">
        <v>141.142</v>
      </c>
      <c r="D71" s="69" t="s">
        <v>176</v>
      </c>
      <c r="E71" s="84"/>
    </row>
    <row r="72" customFormat="false" ht="14.25" hidden="false" customHeight="true" outlineLevel="0" collapsed="false">
      <c r="A72" s="69" t="n">
        <v>69</v>
      </c>
      <c r="B72" s="89" t="s">
        <v>183</v>
      </c>
      <c r="C72" s="88" t="s">
        <v>214</v>
      </c>
      <c r="D72" s="69" t="s">
        <v>176</v>
      </c>
      <c r="E72" s="84"/>
    </row>
    <row r="73" customFormat="false" ht="40.5" hidden="false" customHeight="true" outlineLevel="0" collapsed="false">
      <c r="A73" s="69" t="n">
        <v>70</v>
      </c>
      <c r="B73" s="89" t="s">
        <v>215</v>
      </c>
      <c r="C73" s="88" t="s">
        <v>216</v>
      </c>
      <c r="D73" s="69" t="s">
        <v>176</v>
      </c>
      <c r="E73" s="84"/>
    </row>
    <row r="74" customFormat="false" ht="27" hidden="false" customHeight="true" outlineLevel="0" collapsed="false">
      <c r="A74" s="69" t="n">
        <v>71</v>
      </c>
      <c r="B74" s="89" t="s">
        <v>217</v>
      </c>
      <c r="C74" s="88" t="s">
        <v>218</v>
      </c>
      <c r="D74" s="69" t="s">
        <v>176</v>
      </c>
      <c r="E74" s="84"/>
    </row>
    <row r="75" customFormat="false" ht="54" hidden="false" customHeight="true" outlineLevel="0" collapsed="false">
      <c r="A75" s="69" t="n">
        <v>72</v>
      </c>
      <c r="B75" s="89" t="s">
        <v>219</v>
      </c>
      <c r="C75" s="88" t="s">
        <v>220</v>
      </c>
      <c r="D75" s="69" t="s">
        <v>176</v>
      </c>
      <c r="E75" s="84"/>
    </row>
    <row r="76" customFormat="false" ht="54" hidden="false" customHeight="true" outlineLevel="0" collapsed="false">
      <c r="A76" s="69" t="n">
        <v>73</v>
      </c>
      <c r="B76" s="89" t="s">
        <v>221</v>
      </c>
      <c r="C76" s="88" t="s">
        <v>222</v>
      </c>
      <c r="D76" s="69" t="s">
        <v>176</v>
      </c>
      <c r="E76" s="84"/>
    </row>
    <row r="77" customFormat="false" ht="27" hidden="false" customHeight="true" outlineLevel="0" collapsed="false">
      <c r="A77" s="69" t="n">
        <v>74</v>
      </c>
      <c r="B77" s="89" t="s">
        <v>223</v>
      </c>
      <c r="C77" s="88" t="n">
        <v>164.165</v>
      </c>
      <c r="D77" s="69" t="s">
        <v>176</v>
      </c>
      <c r="E77" s="84"/>
    </row>
    <row r="78" customFormat="false" ht="27" hidden="false" customHeight="true" outlineLevel="0" collapsed="false">
      <c r="A78" s="69" t="n">
        <v>75</v>
      </c>
      <c r="B78" s="89" t="s">
        <v>224</v>
      </c>
      <c r="C78" s="88" t="s">
        <v>225</v>
      </c>
      <c r="D78" s="69" t="s">
        <v>176</v>
      </c>
      <c r="E78" s="84"/>
    </row>
    <row r="79" customFormat="false" ht="14.25" hidden="false" customHeight="true" outlineLevel="0" collapsed="false">
      <c r="A79" s="45"/>
      <c r="B79" s="45"/>
      <c r="C79" s="42"/>
      <c r="D79" s="45"/>
      <c r="E79" s="45"/>
    </row>
    <row r="80" customFormat="false" ht="14.25" hidden="false" customHeight="true" outlineLevel="0" collapsed="false">
      <c r="A80" s="45"/>
      <c r="B80" s="45"/>
      <c r="C80" s="42"/>
      <c r="D80" s="45"/>
      <c r="E80" s="45"/>
    </row>
    <row r="81" customFormat="false" ht="14.25" hidden="false" customHeight="true" outlineLevel="0" collapsed="false">
      <c r="A81" s="45"/>
      <c r="B81" s="45"/>
      <c r="C81" s="42"/>
      <c r="D81" s="45"/>
      <c r="E81" s="45"/>
    </row>
    <row r="82" customFormat="false" ht="14.25" hidden="false" customHeight="true" outlineLevel="0" collapsed="false">
      <c r="A82" s="45"/>
      <c r="B82" s="45"/>
      <c r="C82" s="42"/>
      <c r="D82" s="45"/>
      <c r="E82" s="45"/>
    </row>
    <row r="83" customFormat="false" ht="14.25" hidden="false" customHeight="true" outlineLevel="0" collapsed="false">
      <c r="A83" s="58" t="s">
        <v>168</v>
      </c>
      <c r="B83" s="45"/>
      <c r="C83" s="45"/>
      <c r="D83" s="45"/>
      <c r="E83" s="45"/>
    </row>
    <row r="84" customFormat="false" ht="25.35" hidden="false" customHeight="true" outlineLevel="0" collapsed="false">
      <c r="A84" s="90" t="s">
        <v>169</v>
      </c>
      <c r="B84" s="90"/>
      <c r="C84" s="90"/>
      <c r="D84" s="91" t="s">
        <v>170</v>
      </c>
      <c r="E84" s="91"/>
    </row>
    <row r="85" customFormat="false" ht="14.25" hidden="false" customHeight="true" outlineLevel="0" collapsed="false">
      <c r="A85" s="45"/>
      <c r="B85" s="92"/>
      <c r="C85" s="45"/>
      <c r="D85" s="45"/>
      <c r="E85" s="58"/>
      <c r="G85" s="62"/>
    </row>
    <row r="86" customFormat="false" ht="14.25" hidden="false" customHeight="true" outlineLevel="0" collapsed="false">
      <c r="A86" s="93"/>
      <c r="B86" s="58"/>
      <c r="C86" s="45"/>
      <c r="D86" s="45"/>
      <c r="E86" s="58"/>
    </row>
    <row r="87" customFormat="false" ht="14.25" hidden="false" customHeight="true" outlineLevel="0" collapsed="false">
      <c r="A87" s="41" t="s">
        <v>171</v>
      </c>
      <c r="B87" s="45"/>
      <c r="C87" s="45"/>
      <c r="D87" s="45"/>
      <c r="E87" s="45"/>
    </row>
    <row r="88" customFormat="false" ht="15.75" hidden="false" customHeight="true" outlineLevel="0" collapsed="false">
      <c r="A88" s="94" t="s">
        <v>172</v>
      </c>
      <c r="B88" s="94"/>
      <c r="C88" s="94"/>
      <c r="D88" s="61" t="s">
        <v>170</v>
      </c>
      <c r="E88" s="6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2023-09-04T16:43:52Z</cp:lastPrinted>
  <dcterms:modified xsi:type="dcterms:W3CDTF">2024-11-28T15:58:12Z</dcterms:modified>
  <cp:revision>113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