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Обложка" sheetId="1" state="visible" r:id="rId2"/>
    <sheet name="Лист9" sheetId="2" state="visible" r:id="rId3"/>
    <sheet name="контрол лист" sheetId="3" state="hidden" r:id="rId4"/>
    <sheet name="Лист6" sheetId="4" state="hidden" r:id="rId5"/>
    <sheet name="Лист10" sheetId="5" state="hidden" r:id="rId6"/>
  </sheets>
  <definedNames>
    <definedName function="false" hidden="false" localSheetId="1" name="_xlnm.Print_Titles" vbProcedure="false">Лист9!$1:$2</definedName>
    <definedName function="false" hidden="true" localSheetId="1" name="_xlnm._FilterDatabase" vbProcedure="false">Лист9!$A$1:$J$28</definedName>
    <definedName function="false" hidden="false" localSheetId="2" name="Excel_BuiltIn_Print_Titles" vbProcedure="false">'контрол лист'!$3:$5</definedName>
    <definedName function="false" hidden="false" localSheetId="2" name="Excel_BuiltIn__FilterDatabase" vbProcedure="false">'контрол лист'!$A$1:$J$71</definedName>
    <definedName function="false" hidden="false" localSheetId="2" name="_xlnm_Print_Titles" vbProcedure="false">'контрол лист'!$3:$5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1"/>
          </rPr>
          <t xml:space="preserve">Пункт 4 протокола совещания
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1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<sst xmlns="http://schemas.openxmlformats.org/spreadsheetml/2006/main" count="1508" uniqueCount="228">
  <si>
    <t xml:space="preserve">ЖУРНАЛ КОНТРОЛЯ ВНЕСЕННЫХ  ПЕСТИЦИДОВ</t>
  </si>
  <si>
    <t xml:space="preserve">ПРИ ПРОВЕДЕНИИ РАБОТ ПО ПЕСТ КОНТРОЛЮ</t>
  </si>
  <si>
    <r>
      <rPr>
        <b val="true"/>
        <u val="single"/>
        <sz val="18"/>
        <color rgb="FF333333"/>
        <rFont val="Times New Roman"/>
        <family val="1"/>
        <charset val="1"/>
      </rPr>
      <t xml:space="preserve">АО « Саратовский хлебокомбинат им. Стружкина »
</t>
    </r>
    <r>
      <rPr>
        <b val="true"/>
        <sz val="18"/>
        <color rgb="FF333333"/>
        <rFont val="Arial Cyr"/>
        <family val="2"/>
        <charset val="1"/>
      </rPr>
      <t xml:space="preserve">
</t>
    </r>
    <r>
      <rPr>
        <b val="true"/>
        <u val="single"/>
        <sz val="18"/>
        <color rgb="FF000000"/>
        <rFont val="Times New Roman"/>
        <family val="1"/>
        <charset val="1"/>
      </rPr>
      <t xml:space="preserve">г Саратов, ул Университетская,70 </t>
    </r>
  </si>
  <si>
    <t xml:space="preserve">Исполнитель: ООО «Альфадез» </t>
  </si>
  <si>
    <t xml:space="preserve">НАЧАТ</t>
  </si>
  <si>
    <t xml:space="preserve">25.01.2022Г</t>
  </si>
  <si>
    <t xml:space="preserve">ОКОНЧЕН</t>
  </si>
  <si>
    <t xml:space="preserve">Дата  проведения работ</t>
  </si>
  <si>
    <t xml:space="preserve">Вид работы</t>
  </si>
  <si>
    <t xml:space="preserve">Место проведения работ </t>
  </si>
  <si>
    <t xml:space="preserve">Кол-во ловушек, шт кв.м</t>
  </si>
  <si>
    <t xml:space="preserve">Наименование и тип ядовитого вещества</t>
  </si>
  <si>
    <t xml:space="preserve">Количество  применяемого ядовитого вещества, кг/л</t>
  </si>
  <si>
    <t xml:space="preserve">Вид вредителя</t>
  </si>
  <si>
    <t xml:space="preserve">ФИО  ответственного за мониторинг
</t>
  </si>
  <si>
    <t xml:space="preserve">Внесенного </t>
  </si>
  <si>
    <t xml:space="preserve">Вынесенного</t>
  </si>
  <si>
    <t xml:space="preserve">Использованного</t>
  </si>
  <si>
    <t xml:space="preserve">25.01.22</t>
  </si>
  <si>
    <t xml:space="preserve">Дератизация помещений </t>
  </si>
  <si>
    <t xml:space="preserve">3 контур</t>
  </si>
  <si>
    <t xml:space="preserve">АЛТ клей    Полибутилен 80,8%</t>
  </si>
  <si>
    <t xml:space="preserve">Синантропные грызуны</t>
  </si>
  <si>
    <t xml:space="preserve">дезинфектор Руденко В.Н. </t>
  </si>
  <si>
    <t xml:space="preserve">Дератизация периметра зданий</t>
  </si>
  <si>
    <t xml:space="preserve">2 контур</t>
  </si>
  <si>
    <r>
      <rPr>
        <sz val="11"/>
        <color rgb="FF000000"/>
        <rFont val="Times New Roman"/>
        <family val="1"/>
        <charset val="1"/>
      </rPr>
      <t xml:space="preserve">“Ратобор” (родентицид) брикет</t>
    </r>
    <r>
      <rPr>
        <sz val="10"/>
        <color rgb="FF000000"/>
        <rFont val="Times New Roman"/>
        <family val="1"/>
        <charset val="1"/>
      </rPr>
      <t xml:space="preserve">Бродифакум 0,005%</t>
    </r>
  </si>
  <si>
    <t xml:space="preserve">Дератизация периметра территории</t>
  </si>
  <si>
    <t xml:space="preserve">1 контур</t>
  </si>
  <si>
    <t xml:space="preserve">Дезинсекция помещений</t>
  </si>
  <si>
    <t xml:space="preserve">3 контур </t>
  </si>
  <si>
    <t xml:space="preserve">Синантропные насекомые</t>
  </si>
  <si>
    <t xml:space="preserve">Профилактическое мелкодисперсионная дезинсекция помещений </t>
  </si>
  <si>
    <t xml:space="preserve">Супер фас
Тиаметоксам 4%, пиретроид зета-циперметрин1%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</si>
  <si>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</si>
  <si>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</si>
  <si>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2018г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</si>
  <si>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</si>
  <si>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</si>
  <si>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</si>
  <si>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</si>
  <si>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Дератизация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</si>
  <si>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</si>
  <si>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</si>
  <si>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</si>
  <si>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</si>
  <si>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</si>
  <si>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</si>
  <si>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</si>
  <si>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 </t>
  </si>
  <si>
    <t xml:space="preserve">Пищевые </t>
  </si>
  <si>
    <t xml:space="preserve">КИУ</t>
  </si>
  <si>
    <t xml:space="preserve">у</t>
  </si>
  <si>
    <t xml:space="preserve">-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</si>
  <si>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</si>
  <si>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</si>
  <si>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</si>
  <si>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 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</si>
  <si>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</si>
  <si>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</si>
  <si>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</si>
  <si>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</si>
  <si>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 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</si>
  <si>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</si>
  <si>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</si>
  <si>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</si>
  <si>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</si>
  <si>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</si>
  <si>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</si>
  <si>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</si>
  <si>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</si>
  <si>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</si>
  <si>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</si>
  <si>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</si>
  <si>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</si>
  <si>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</si>
  <si>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</si>
  <si>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</si>
  <si>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</si>
  <si>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</si>
  <si>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 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</si>
  <si>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</si>
  <si>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</si>
  <si>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</si>
  <si>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</si>
  <si>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 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</si>
  <si>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</si>
  <si>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</si>
  <si>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</si>
  <si>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</si>
  <si>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 </t>
  </si>
  <si>
    <t xml:space="preserve">1 этаж Посты отгрузки</t>
  </si>
  <si>
    <t xml:space="preserve">109,110,111,115</t>
  </si>
  <si>
    <t xml:space="preserve">1 этаж Подсобное помещение 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</si>
  <si>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</si>
  <si>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</si>
  <si>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</si>
  <si>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</si>
  <si>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</si>
  <si>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</si>
  <si>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</si>
  <si>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</si>
  <si>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</si>
  <si>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</si>
  <si>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</si>
  <si>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</si>
  <si>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</si>
  <si>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</si>
  <si>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 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</si>
  <si>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</si>
  <si>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</si>
  <si>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</si>
  <si>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</si>
  <si>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</si>
  <si>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</si>
  <si>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 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</si>
  <si>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</si>
  <si>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</si>
  <si>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</si>
  <si>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</si>
  <si>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</si>
  <si>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</si>
  <si>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</si>
  <si>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</si>
  <si>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</si>
  <si>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</si>
  <si>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</si>
  <si>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</si>
  <si>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</si>
  <si>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</si>
  <si>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</si>
  <si>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</si>
  <si>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</si>
  <si>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</si>
  <si>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</si>
  <si>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</si>
  <si>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</si>
  <si>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</si>
  <si>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</si>
  <si>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</si>
  <si>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</si>
  <si>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</si>
  <si>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</si>
  <si>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</si>
  <si>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</si>
  <si>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</si>
  <si>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</si>
  <si>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</si>
  <si>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</si>
  <si>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</si>
  <si>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</si>
  <si>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</si>
  <si>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</si>
  <si>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</si>
  <si>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</si>
  <si>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</si>
  <si>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</si>
  <si>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</si>
  <si>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</si>
  <si>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</si>
  <si>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</si>
  <si>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</si>
  <si>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</si>
  <si>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</si>
  <si>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 </t>
  </si>
  <si>
    <t xml:space="preserve">Замена или установка ловушки, приманки</t>
  </si>
  <si>
    <t xml:space="preserve">«зп», «уп» </t>
  </si>
  <si>
    <t xml:space="preserve">«++»</t>
  </si>
  <si>
    <t xml:space="preserve">«*»</t>
  </si>
  <si>
    <t xml:space="preserve">Поломана КИУ</t>
  </si>
  <si>
    <t xml:space="preserve">Составил: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</si>
  <si>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</si>
  <si>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</si>
  <si>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</si>
  <si>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 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</si>
  <si>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</si>
  <si>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</si>
  <si>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</si>
  <si>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</si>
  <si>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</si>
  <si>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</si>
  <si>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</si>
  <si>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</si>
  <si>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</si>
  <si>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</si>
  <si>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</si>
  <si>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</si>
  <si>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</si>
  <si>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</si>
  <si>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</si>
  <si>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</si>
  <si>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</si>
  <si>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</si>
  <si>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</si>
  <si>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</si>
  <si>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</si>
  <si>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</si>
  <si>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 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</si>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</sst>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"/>
    <numFmt numFmtId="166" formatCode="0.000"/>
    <numFmt numFmtId="167" formatCode="General"/>
    <numFmt numFmtId="168" formatCode="mm/yy"/>
    <numFmt numFmtId="169" formatCode="@"/>
  </numFmts>
  <fonts count="41">
    <font>
      <sz val="11"/>
      <color rgb="FF333333"/>
      <name val="Arial Cyr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33"/>
      <name val="Times New Roman"/>
      <family val="1"/>
      <charset val="1"/>
    </font>
    <font>
      <sz val="11"/>
      <color rgb="FF000000"/>
      <name val="Nimbus Roman No9 L;Times New Roman"/>
      <family val="1"/>
      <charset val="1"/>
    </font>
    <font>
      <sz val="11"/>
      <color rgb="FF000000"/>
      <name val="Liberation Serif;Times New Roman"/>
      <family val="1"/>
      <charset val="1"/>
    </font>
    <font>
      <u val="single"/>
      <sz val="11"/>
      <color rgb="FF000000"/>
      <name val="Liberation Serif;Times New Roman"/>
      <family val="1"/>
      <charset val="1"/>
    </font>
    <font>
      <b val="true"/>
      <sz val="20"/>
      <color rgb="FF000000"/>
      <name val="Times New Roman"/>
      <family val="1"/>
      <charset val="1"/>
    </font>
    <font>
      <b val="true"/>
      <sz val="20"/>
      <color rgb="FF333333"/>
      <name val="Arial Cyr"/>
      <family val="2"/>
      <charset val="1"/>
    </font>
    <font>
      <b val="true"/>
      <u val="single"/>
      <sz val="18"/>
      <color rgb="FF333333"/>
      <name val="Times New Roman"/>
      <family val="1"/>
      <charset val="1"/>
    </font>
    <font>
      <b val="true"/>
      <sz val="18"/>
      <color rgb="FF333333"/>
      <name val="Arial Cyr"/>
      <family val="2"/>
      <charset val="1"/>
    </font>
    <font>
      <b val="true"/>
      <u val="single"/>
      <sz val="18"/>
      <color rgb="FF000000"/>
      <name val="Times New Roman"/>
      <family val="1"/>
      <charset val="1"/>
    </font>
    <font>
      <u val="single"/>
      <sz val="11"/>
      <color rgb="FF000000"/>
      <name val="Nimbus Roman No9 L;Times New Roman"/>
      <family val="1"/>
      <charset val="1"/>
    </font>
    <font>
      <b val="true"/>
      <sz val="15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5"/>
      <color rgb="FF000000"/>
      <name val="Times New Roman"/>
      <family val="1"/>
      <charset val="1"/>
    </font>
    <font>
      <sz val="15"/>
      <color rgb="FF333333"/>
      <name val="Arial Cyr"/>
      <family val="2"/>
      <charset val="1"/>
    </font>
    <font>
      <sz val="15"/>
      <color rgb="FF333333"/>
      <name val="Times New Roman"/>
      <family val="1"/>
      <charset val="1"/>
    </font>
    <font>
      <b val="true"/>
      <sz val="11"/>
      <color rgb="FF333333"/>
      <name val="Arial Cyr"/>
      <family val="2"/>
      <charset val="1"/>
    </font>
    <font>
      <sz val="9"/>
      <color rgb="FF333333"/>
      <name val="Arial Cyr"/>
      <family val="2"/>
      <charset val="1"/>
    </font>
    <font>
      <b val="true"/>
      <sz val="10.5"/>
      <color rgb="FF000000"/>
      <name val="Times New Roman"/>
      <family val="1"/>
      <charset val="1"/>
    </font>
    <font>
      <b val="true"/>
      <sz val="10.5"/>
      <color rgb="FF333333"/>
      <name val="Times New Roman"/>
      <family val="1"/>
      <charset val="1"/>
    </font>
    <font>
      <sz val="10.5"/>
      <name val="Times New Roman"/>
      <family val="1"/>
      <charset val="1"/>
    </font>
    <font>
      <sz val="10.5"/>
      <color rgb="FF333333"/>
      <name val="Arial Cyr"/>
      <family val="2"/>
      <charset val="1"/>
    </font>
    <font>
      <sz val="10.5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.5"/>
      <color rgb="FF333333"/>
      <name val="Times new roman"/>
      <family val="1"/>
      <charset val="1"/>
    </font>
    <font>
      <sz val="11"/>
      <color rgb="FF333333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333333"/>
      <name val="Times new roman"/>
      <family val="1"/>
      <charset val="1"/>
    </font>
    <font>
      <sz val="9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11"/>
      <color rgb="FF000000"/>
      <name val="Arial Cyr"/>
      <family val="2"/>
      <charset val="1"/>
    </font>
    <font>
      <sz val="10"/>
      <name val="Times New Roman"/>
      <family val="1"/>
      <charset val="1"/>
    </font>
    <font>
      <sz val="10"/>
      <color rgb="FF000000"/>
      <name val="Arial Cyr"/>
      <family val="2"/>
      <charset val="1"/>
    </font>
    <font>
      <sz val="11"/>
      <name val="Times New Roman"/>
      <family val="1"/>
      <charset val="1"/>
    </font>
    <font>
      <sz val="9"/>
      <color rgb="FF000000"/>
      <name val="Arial Cyr"/>
      <family val="2"/>
      <charset val="1"/>
    </font>
    <font>
      <b val="true"/>
      <sz val="12"/>
      <color rgb="FF000000"/>
      <name val="Times new roman"/>
      <family val="1"/>
      <charset val="1"/>
    </font>
    <font>
      <sz val="10.5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2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3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2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2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3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6" activeCellId="0" sqref="A6"/>
    </sheetView>
  </sheetViews>
  <sheetFormatPr defaultColWidth="11.05859375" defaultRowHeight="13.8" zeroHeight="false" outlineLevelRow="0" outlineLevelCol="0"/>
  <cols>
    <col collapsed="false" customWidth="true" hidden="false" outlineLevel="0" max="1" min="1" style="1" width="12.67"/>
    <col collapsed="false" customWidth="true" hidden="false" outlineLevel="0" max="7" min="2" style="1" width="11.59"/>
    <col collapsed="false" customWidth="true" hidden="false" outlineLevel="0" max="8" min="8" style="1" width="8.86"/>
    <col collapsed="false" customWidth="true" hidden="false" outlineLevel="0" max="9" min="9" style="1" width="13.29"/>
    <col collapsed="false" customWidth="true" hidden="false" outlineLevel="0" max="64" min="10" style="1" width="9.47"/>
    <col collapsed="false" customWidth="false" hidden="false" outlineLevel="0" max="1024" min="65" style="1" width="11.07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</row>
    <row r="2" customFormat="false" ht="13.8" hidden="false" customHeight="false" outlineLevel="0" collapsed="false">
      <c r="A2" s="2"/>
      <c r="B2" s="2"/>
      <c r="C2" s="2"/>
      <c r="D2" s="2"/>
      <c r="E2" s="0"/>
      <c r="F2" s="0"/>
      <c r="G2" s="0"/>
      <c r="H2" s="0"/>
      <c r="I2" s="2"/>
      <c r="J2" s="2"/>
      <c r="K2" s="2"/>
      <c r="L2" s="2"/>
    </row>
    <row r="3" customFormat="false" ht="13.8" hidden="false" customHeight="false" outlineLevel="0" collapsed="false">
      <c r="A3" s="3"/>
      <c r="B3" s="4"/>
      <c r="C3" s="4"/>
      <c r="D3" s="4"/>
      <c r="E3" s="0"/>
      <c r="F3" s="0"/>
      <c r="G3" s="0"/>
      <c r="H3" s="0"/>
      <c r="I3" s="0"/>
      <c r="J3" s="0"/>
      <c r="K3" s="0"/>
      <c r="L3" s="0"/>
    </row>
    <row r="4" customFormat="false" ht="65.9" hidden="false" customHeight="true" outlineLevel="0" collapsed="false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customFormat="false" ht="65.9" hidden="false" customHeight="tru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</row>
    <row r="6" customFormat="false" ht="64.15" hidden="false" customHeight="true" outlineLevel="0" collapsed="false">
      <c r="A6" s="7" t="s">
        <v>2</v>
      </c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customFormat="false" ht="14.25" hidden="false" customHeight="true" outlineLevel="0" collapsed="false">
      <c r="A7" s="0"/>
      <c r="B7" s="0"/>
      <c r="C7" s="0"/>
      <c r="D7" s="0"/>
      <c r="E7" s="2"/>
      <c r="F7" s="8"/>
      <c r="G7" s="8"/>
      <c r="H7" s="8"/>
      <c r="I7" s="0"/>
      <c r="J7" s="0"/>
      <c r="K7" s="0"/>
      <c r="L7" s="0"/>
    </row>
    <row r="8" customFormat="false" ht="13.8" hidden="false" customHeight="false" outlineLevel="0" collapsed="false">
      <c r="A8" s="0"/>
      <c r="B8" s="0"/>
      <c r="C8" s="0"/>
      <c r="D8" s="0"/>
      <c r="E8" s="9"/>
      <c r="F8" s="9"/>
      <c r="G8" s="9"/>
      <c r="H8" s="9"/>
      <c r="I8" s="0"/>
      <c r="J8" s="0"/>
      <c r="K8" s="0"/>
      <c r="L8" s="0"/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  <c r="K10" s="0"/>
      <c r="L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  <c r="K12" s="0"/>
      <c r="L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  <c r="K13" s="0"/>
      <c r="L13" s="0"/>
    </row>
    <row r="14" customFormat="false" ht="14.25" hidden="false" customHeight="true" outlineLevel="0" collapsed="false">
      <c r="A14" s="10" t="s">
        <v>3</v>
      </c>
      <c r="B14" s="11"/>
      <c r="C14" s="11"/>
      <c r="D14" s="11"/>
      <c r="E14" s="11"/>
      <c r="F14" s="11"/>
      <c r="G14" s="11"/>
      <c r="H14" s="0"/>
      <c r="I14" s="0"/>
      <c r="J14" s="0"/>
      <c r="K14" s="0"/>
      <c r="L14" s="0"/>
    </row>
    <row r="15" customFormat="false" ht="14.25" hidden="false" customHeight="true" outlineLevel="0" collapsed="false">
      <c r="A15" s="12"/>
      <c r="B15" s="13"/>
      <c r="C15" s="13"/>
      <c r="D15" s="13"/>
      <c r="E15" s="13"/>
      <c r="F15" s="13"/>
      <c r="G15" s="13"/>
      <c r="H15" s="0"/>
      <c r="I15" s="0"/>
      <c r="J15" s="0"/>
      <c r="K15" s="0"/>
      <c r="L15" s="0"/>
    </row>
    <row r="16" customFormat="false" ht="14.25" hidden="false" customHeight="true" outlineLevel="0" collapsed="false">
      <c r="A16" s="12"/>
      <c r="B16" s="13"/>
      <c r="C16" s="13"/>
      <c r="D16" s="13"/>
      <c r="E16" s="13"/>
      <c r="F16" s="13"/>
      <c r="G16" s="13"/>
      <c r="H16" s="0"/>
      <c r="I16" s="0"/>
      <c r="J16" s="0"/>
      <c r="K16" s="0"/>
      <c r="L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0"/>
    </row>
    <row r="18" customFormat="false" ht="18.55" hidden="false" customHeight="false" outlineLevel="0" collapsed="false">
      <c r="A18" s="0"/>
      <c r="B18" s="0"/>
      <c r="C18" s="0"/>
      <c r="D18" s="0"/>
      <c r="E18" s="0"/>
      <c r="F18" s="0"/>
      <c r="G18" s="0"/>
      <c r="H18" s="14" t="s">
        <v>4</v>
      </c>
      <c r="I18" s="15" t="s">
        <v>5</v>
      </c>
      <c r="J18" s="15"/>
      <c r="K18" s="15"/>
      <c r="L18" s="0"/>
    </row>
    <row r="19" customFormat="false" ht="14.25" hidden="false" customHeight="true" outlineLevel="0" collapsed="false">
      <c r="A19" s="0"/>
      <c r="B19" s="16"/>
      <c r="C19" s="16"/>
      <c r="D19" s="16"/>
      <c r="E19" s="16"/>
      <c r="F19" s="16"/>
      <c r="G19" s="16"/>
      <c r="H19" s="17"/>
      <c r="I19" s="17"/>
      <c r="J19" s="0"/>
      <c r="K19" s="0"/>
      <c r="L19" s="0"/>
    </row>
    <row r="20" customFormat="false" ht="14.25" hidden="false" customHeight="true" outlineLevel="0" collapsed="false">
      <c r="A20" s="0"/>
      <c r="B20" s="16"/>
      <c r="C20" s="16"/>
      <c r="D20" s="16"/>
      <c r="E20" s="16"/>
      <c r="F20" s="16"/>
      <c r="G20" s="16"/>
      <c r="H20" s="17"/>
      <c r="I20" s="17"/>
      <c r="J20" s="0"/>
      <c r="K20" s="18"/>
      <c r="L20" s="0"/>
    </row>
    <row r="21" customFormat="false" ht="14.25" hidden="false" customHeight="true" outlineLevel="0" collapsed="false">
      <c r="A21" s="0"/>
      <c r="B21" s="16"/>
      <c r="C21" s="16"/>
      <c r="D21" s="16"/>
      <c r="E21" s="16"/>
      <c r="F21" s="16"/>
      <c r="G21" s="16"/>
      <c r="H21" s="19" t="s">
        <v>6</v>
      </c>
      <c r="I21" s="17"/>
      <c r="J21" s="0"/>
      <c r="K21" s="0"/>
      <c r="L21" s="0"/>
    </row>
    <row r="22" customFormat="false" ht="14.25" hidden="false" customHeight="true" outlineLevel="0" collapsed="false"/>
    <row r="33" customFormat="false" ht="26.85" hidden="false" customHeight="true" outlineLevel="0" collapsed="false"/>
  </sheetData>
  <mergeCells count="12">
    <mergeCell ref="A2:D2"/>
    <mergeCell ref="I2:L2"/>
    <mergeCell ref="A4:K4"/>
    <mergeCell ref="A5:K5"/>
    <mergeCell ref="A6:K6"/>
    <mergeCell ref="E8:H8"/>
    <mergeCell ref="B15:G15"/>
    <mergeCell ref="B16:G16"/>
    <mergeCell ref="I18:K18"/>
    <mergeCell ref="B19:G19"/>
    <mergeCell ref="B20:G20"/>
    <mergeCell ref="B21:G21"/>
  </mergeCells>
  <printOptions headings="false" gridLines="false" gridLinesSet="true" horizontalCentered="false" verticalCentered="false"/>
  <pageMargins left="0.318055555555556" right="0.422222222222222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1" ySplit="2" topLeftCell="B77" activePane="bottomRight" state="frozen"/>
      <selection pane="topLeft" activeCell="A1" activeCellId="0" sqref="A1"/>
      <selection pane="topRight" activeCell="B1" activeCellId="0" sqref="B1"/>
      <selection pane="bottomLeft" activeCell="A77" activeCellId="0" sqref="A77"/>
      <selection pane="bottomRight" activeCell="A86" activeCellId="0" sqref="A86"/>
    </sheetView>
  </sheetViews>
  <sheetFormatPr defaultColWidth="10.57421875" defaultRowHeight="13.8" zeroHeight="false" outlineLevelRow="0" outlineLevelCol="0"/>
  <cols>
    <col collapsed="false" customWidth="true" hidden="false" outlineLevel="0" max="1" min="1" style="20" width="10.72"/>
    <col collapsed="false" customWidth="true" hidden="false" outlineLevel="0" max="2" min="2" style="21" width="30.03"/>
    <col collapsed="false" customWidth="true" hidden="false" outlineLevel="0" max="3" min="3" style="22" width="10.72"/>
    <col collapsed="false" customWidth="true" hidden="false" outlineLevel="0" max="4" min="4" style="22" width="9.15"/>
    <col collapsed="false" customWidth="true" hidden="false" outlineLevel="0" max="5" min="5" style="23" width="28.58"/>
    <col collapsed="false" customWidth="true" hidden="false" outlineLevel="0" max="6" min="6" style="24" width="10.72"/>
    <col collapsed="false" customWidth="true" hidden="false" outlineLevel="0" max="7" min="7" style="24" width="7.52"/>
    <col collapsed="false" customWidth="true" hidden="false" outlineLevel="0" max="8" min="8" style="24" width="7.87"/>
    <col collapsed="false" customWidth="true" hidden="false" outlineLevel="0" max="9" min="9" style="23" width="13.78"/>
    <col collapsed="false" customWidth="true" hidden="false" outlineLevel="0" max="10" min="10" style="25" width="13.93"/>
    <col collapsed="false" customWidth="false" hidden="false" outlineLevel="0" max="1023" min="11" style="26" width="10.58"/>
    <col collapsed="false" customWidth="true" hidden="false" outlineLevel="0" max="1024" min="1024" style="0" width="10.5"/>
  </cols>
  <sheetData>
    <row r="1" s="21" customFormat="true" ht="42" hidden="false" customHeight="true" outlineLevel="0" collapsed="false">
      <c r="A1" s="27" t="s">
        <v>7</v>
      </c>
      <c r="B1" s="28" t="s">
        <v>8</v>
      </c>
      <c r="C1" s="29" t="s">
        <v>9</v>
      </c>
      <c r="D1" s="29" t="s">
        <v>10</v>
      </c>
      <c r="E1" s="28" t="s">
        <v>11</v>
      </c>
      <c r="F1" s="30" t="s">
        <v>12</v>
      </c>
      <c r="G1" s="30"/>
      <c r="H1" s="30"/>
      <c r="I1" s="28" t="s">
        <v>13</v>
      </c>
      <c r="J1" s="31" t="s">
        <v>14</v>
      </c>
      <c r="AMJ1" s="0"/>
    </row>
    <row r="2" s="21" customFormat="true" ht="83.5" hidden="false" customHeight="true" outlineLevel="0" collapsed="false">
      <c r="A2" s="27"/>
      <c r="B2" s="28"/>
      <c r="C2" s="29"/>
      <c r="D2" s="29"/>
      <c r="E2" s="28"/>
      <c r="F2" s="32" t="s">
        <v>15</v>
      </c>
      <c r="G2" s="32" t="s">
        <v>16</v>
      </c>
      <c r="H2" s="32" t="s">
        <v>17</v>
      </c>
      <c r="I2" s="28"/>
      <c r="J2" s="31"/>
      <c r="AMJ2" s="0"/>
    </row>
    <row r="3" s="21" customFormat="true" ht="31.3" hidden="false" customHeight="true" outlineLevel="0" collapsed="false">
      <c r="A3" s="33" t="s">
        <v>18</v>
      </c>
      <c r="B3" s="34" t="s">
        <v>19</v>
      </c>
      <c r="C3" s="35" t="s">
        <v>20</v>
      </c>
      <c r="D3" s="35" t="n">
        <v>22</v>
      </c>
      <c r="E3" s="34" t="s">
        <v>21</v>
      </c>
      <c r="F3" s="36" t="n">
        <v>0.135</v>
      </c>
      <c r="G3" s="36" t="n">
        <f aca="false">F3-H3</f>
        <v>0.091</v>
      </c>
      <c r="H3" s="36" t="n">
        <f aca="false">D3*0.002</f>
        <v>0.044</v>
      </c>
      <c r="I3" s="34" t="s">
        <v>22</v>
      </c>
      <c r="J3" s="37" t="s">
        <v>23</v>
      </c>
      <c r="AMJ3" s="0"/>
    </row>
    <row r="4" s="21" customFormat="true" ht="32.8" hidden="false" customHeight="true" outlineLevel="0" collapsed="false">
      <c r="A4" s="33" t="s">
        <v>18</v>
      </c>
      <c r="B4" s="34" t="s">
        <v>24</v>
      </c>
      <c r="C4" s="35" t="s">
        <v>25</v>
      </c>
      <c r="D4" s="38" t="n">
        <v>24</v>
      </c>
      <c r="E4" s="39" t="s">
        <v>26</v>
      </c>
      <c r="F4" s="36" t="n">
        <v>0.4</v>
      </c>
      <c r="G4" s="36" t="n">
        <f aca="false">F4-H4</f>
        <v>0.16</v>
      </c>
      <c r="H4" s="36" t="n">
        <f aca="false">D4*0.01</f>
        <v>0.24</v>
      </c>
      <c r="I4" s="34" t="s">
        <v>22</v>
      </c>
      <c r="J4" s="37" t="s">
        <v>23</v>
      </c>
      <c r="AMJ4" s="0"/>
    </row>
    <row r="5" s="21" customFormat="true" ht="32.8" hidden="false" customHeight="true" outlineLevel="0" collapsed="false">
      <c r="A5" s="33" t="s">
        <v>18</v>
      </c>
      <c r="B5" s="34" t="s">
        <v>27</v>
      </c>
      <c r="C5" s="35" t="s">
        <v>28</v>
      </c>
      <c r="D5" s="38" t="n">
        <v>3</v>
      </c>
      <c r="E5" s="39" t="s">
        <v>26</v>
      </c>
      <c r="F5" s="36" t="n">
        <v>0.2</v>
      </c>
      <c r="G5" s="36" t="n">
        <f aca="false">F5-H5</f>
        <v>0.17</v>
      </c>
      <c r="H5" s="36" t="n">
        <f aca="false">D5*0.01</f>
        <v>0.03</v>
      </c>
      <c r="I5" s="34" t="s">
        <v>22</v>
      </c>
      <c r="J5" s="37" t="s">
        <v>23</v>
      </c>
      <c r="AMJ5" s="0"/>
    </row>
    <row r="6" s="45" customFormat="true" ht="25.1" hidden="false" customHeight="false" outlineLevel="0" collapsed="false">
      <c r="A6" s="40" t="n">
        <v>44586</v>
      </c>
      <c r="B6" s="41" t="s">
        <v>29</v>
      </c>
      <c r="C6" s="42" t="s">
        <v>30</v>
      </c>
      <c r="D6" s="41" t="n">
        <v>4</v>
      </c>
      <c r="E6" s="43" t="s">
        <v>21</v>
      </c>
      <c r="F6" s="44" t="n">
        <v>0.1</v>
      </c>
      <c r="G6" s="44" t="n">
        <f aca="false">F6-H6</f>
        <v>0.092</v>
      </c>
      <c r="H6" s="44" t="n">
        <f aca="false">D6*0.002</f>
        <v>0.008</v>
      </c>
      <c r="I6" s="43" t="s">
        <v>31</v>
      </c>
      <c r="J6" s="37" t="s">
        <v>23</v>
      </c>
      <c r="K6" s="41"/>
    </row>
    <row r="7" customFormat="false" ht="47.5" hidden="false" customHeight="true" outlineLevel="0" collapsed="false">
      <c r="A7" s="33" t="n">
        <v>44596</v>
      </c>
      <c r="B7" s="34" t="s">
        <v>32</v>
      </c>
      <c r="C7" s="35" t="s">
        <v>20</v>
      </c>
      <c r="D7" s="46" t="n">
        <v>4536</v>
      </c>
      <c r="E7" s="47" t="s">
        <v>33</v>
      </c>
      <c r="F7" s="48" t="n">
        <f aca="false">D7*0.0003</f>
        <v>1.3608</v>
      </c>
      <c r="G7" s="36" t="n">
        <v>0</v>
      </c>
      <c r="H7" s="48" t="n">
        <f aca="false">F7</f>
        <v>1.3608</v>
      </c>
      <c r="I7" s="34" t="s">
        <v>31</v>
      </c>
      <c r="J7" s="37" t="s">
        <v>23</v>
      </c>
    </row>
    <row r="8" customFormat="false" ht="46.25" hidden="false" customHeight="false" outlineLevel="0" collapsed="false">
      <c r="A8" s="49" t="n">
        <v>44604</v>
      </c>
      <c r="B8" s="34" t="s">
        <v>32</v>
      </c>
      <c r="C8" s="35" t="s">
        <v>20</v>
      </c>
      <c r="D8" s="46" t="n">
        <v>4536</v>
      </c>
      <c r="E8" s="47" t="s">
        <v>33</v>
      </c>
      <c r="F8" s="48" t="n">
        <f aca="false">D8*0.0003</f>
        <v>1.3608</v>
      </c>
      <c r="G8" s="36" t="n">
        <v>0</v>
      </c>
      <c r="H8" s="48" t="n">
        <f aca="false">F8</f>
        <v>1.3608</v>
      </c>
      <c r="I8" s="34" t="s">
        <v>31</v>
      </c>
      <c r="J8" s="37" t="s">
        <v>23</v>
      </c>
    </row>
    <row r="9" s="45" customFormat="true" ht="25.1" hidden="false" customHeight="false" outlineLevel="0" collapsed="false">
      <c r="A9" s="40" t="n">
        <v>44604</v>
      </c>
      <c r="B9" s="41" t="s">
        <v>29</v>
      </c>
      <c r="C9" s="42" t="s">
        <v>30</v>
      </c>
      <c r="D9" s="41" t="n">
        <v>4</v>
      </c>
      <c r="E9" s="43" t="s">
        <v>21</v>
      </c>
      <c r="F9" s="44" t="n">
        <v>0.1</v>
      </c>
      <c r="G9" s="44" t="n">
        <f aca="false">F9-H9</f>
        <v>0.092</v>
      </c>
      <c r="H9" s="44" t="n">
        <f aca="false">D9*0.002</f>
        <v>0.008</v>
      </c>
      <c r="I9" s="43" t="s">
        <v>31</v>
      </c>
      <c r="J9" s="37" t="s">
        <v>23</v>
      </c>
      <c r="K9" s="41"/>
    </row>
    <row r="10" customFormat="false" ht="25.35" hidden="false" customHeight="false" outlineLevel="0" collapsed="false">
      <c r="A10" s="50" t="n">
        <v>44629</v>
      </c>
      <c r="B10" s="34" t="s">
        <v>19</v>
      </c>
      <c r="C10" s="35" t="s">
        <v>20</v>
      </c>
      <c r="D10" s="35" t="n">
        <v>22</v>
      </c>
      <c r="E10" s="34" t="s">
        <v>21</v>
      </c>
      <c r="F10" s="36" t="n">
        <v>0.135</v>
      </c>
      <c r="G10" s="36" t="n">
        <f aca="false">F10-H10</f>
        <v>0.091</v>
      </c>
      <c r="H10" s="36" t="n">
        <f aca="false">D10*0.002</f>
        <v>0.044</v>
      </c>
      <c r="I10" s="34" t="s">
        <v>22</v>
      </c>
      <c r="J10" s="37" t="s">
        <v>23</v>
      </c>
    </row>
    <row r="11" customFormat="false" ht="33.95" hidden="false" customHeight="true" outlineLevel="0" collapsed="false">
      <c r="A11" s="50" t="n">
        <v>44629</v>
      </c>
      <c r="B11" s="34" t="s">
        <v>24</v>
      </c>
      <c r="C11" s="35" t="s">
        <v>25</v>
      </c>
      <c r="D11" s="38" t="n">
        <v>24</v>
      </c>
      <c r="E11" s="39" t="s">
        <v>26</v>
      </c>
      <c r="F11" s="36" t="n">
        <v>0.4</v>
      </c>
      <c r="G11" s="36" t="n">
        <f aca="false">F11-H11</f>
        <v>0.16</v>
      </c>
      <c r="H11" s="36" t="n">
        <f aca="false">D11*0.01</f>
        <v>0.24</v>
      </c>
      <c r="I11" s="34" t="s">
        <v>22</v>
      </c>
      <c r="J11" s="37" t="s">
        <v>23</v>
      </c>
    </row>
    <row r="12" customFormat="false" ht="33.15" hidden="false" customHeight="true" outlineLevel="0" collapsed="false">
      <c r="A12" s="50" t="n">
        <v>44629</v>
      </c>
      <c r="B12" s="34" t="s">
        <v>27</v>
      </c>
      <c r="C12" s="35" t="s">
        <v>28</v>
      </c>
      <c r="D12" s="38" t="n">
        <v>3</v>
      </c>
      <c r="E12" s="39" t="s">
        <v>26</v>
      </c>
      <c r="F12" s="36" t="n">
        <v>0.2</v>
      </c>
      <c r="G12" s="36" t="n">
        <f aca="false">F12-H12</f>
        <v>0.17</v>
      </c>
      <c r="H12" s="36" t="n">
        <f aca="false">D12*0.01</f>
        <v>0.03</v>
      </c>
      <c r="I12" s="34" t="s">
        <v>22</v>
      </c>
      <c r="J12" s="37" t="s">
        <v>23</v>
      </c>
    </row>
    <row r="13" customFormat="false" ht="46.25" hidden="false" customHeight="false" outlineLevel="0" collapsed="false">
      <c r="A13" s="50" t="n">
        <v>44639</v>
      </c>
      <c r="B13" s="34" t="s">
        <v>32</v>
      </c>
      <c r="C13" s="35" t="s">
        <v>20</v>
      </c>
      <c r="D13" s="46" t="n">
        <v>4536</v>
      </c>
      <c r="E13" s="47" t="s">
        <v>33</v>
      </c>
      <c r="F13" s="48" t="n">
        <f aca="false">D13*0.0003</f>
        <v>1.3608</v>
      </c>
      <c r="G13" s="36" t="n">
        <v>0</v>
      </c>
      <c r="H13" s="48" t="n">
        <f aca="false">F13</f>
        <v>1.3608</v>
      </c>
      <c r="I13" s="34" t="s">
        <v>31</v>
      </c>
      <c r="J13" s="37" t="s">
        <v>23</v>
      </c>
    </row>
    <row r="14" s="45" customFormat="true" ht="25.1" hidden="false" customHeight="false" outlineLevel="0" collapsed="false">
      <c r="A14" s="40" t="n">
        <v>44639</v>
      </c>
      <c r="B14" s="41" t="s">
        <v>29</v>
      </c>
      <c r="C14" s="42" t="s">
        <v>30</v>
      </c>
      <c r="D14" s="41" t="n">
        <v>4</v>
      </c>
      <c r="E14" s="43" t="s">
        <v>21</v>
      </c>
      <c r="F14" s="44" t="n">
        <v>0.1</v>
      </c>
      <c r="G14" s="44" t="n">
        <f aca="false">F14-H14</f>
        <v>0.092</v>
      </c>
      <c r="H14" s="44" t="n">
        <f aca="false">D14*0.002</f>
        <v>0.008</v>
      </c>
      <c r="I14" s="43" t="s">
        <v>31</v>
      </c>
      <c r="J14" s="37" t="s">
        <v>23</v>
      </c>
      <c r="K14" s="41"/>
    </row>
    <row r="15" customFormat="false" ht="46.25" hidden="false" customHeight="false" outlineLevel="0" collapsed="false">
      <c r="A15" s="50" t="n">
        <v>44660</v>
      </c>
      <c r="B15" s="34" t="s">
        <v>32</v>
      </c>
      <c r="C15" s="35" t="s">
        <v>20</v>
      </c>
      <c r="D15" s="46" t="n">
        <v>4536</v>
      </c>
      <c r="E15" s="47" t="s">
        <v>33</v>
      </c>
      <c r="F15" s="48" t="n">
        <f aca="false">D15*0.0003</f>
        <v>1.3608</v>
      </c>
      <c r="G15" s="36" t="n">
        <v>0</v>
      </c>
      <c r="H15" s="48" t="n">
        <f aca="false">F15</f>
        <v>1.3608</v>
      </c>
      <c r="I15" s="34" t="s">
        <v>31</v>
      </c>
      <c r="J15" s="37" t="s">
        <v>23</v>
      </c>
    </row>
    <row r="16" customFormat="false" ht="25.35" hidden="false" customHeight="false" outlineLevel="0" collapsed="false">
      <c r="A16" s="50" t="n">
        <v>44666</v>
      </c>
      <c r="B16" s="34" t="s">
        <v>19</v>
      </c>
      <c r="C16" s="35" t="s">
        <v>20</v>
      </c>
      <c r="D16" s="35" t="n">
        <v>22</v>
      </c>
      <c r="E16" s="34" t="s">
        <v>21</v>
      </c>
      <c r="F16" s="36" t="n">
        <v>0.135</v>
      </c>
      <c r="G16" s="36" t="n">
        <f aca="false">F16-H16</f>
        <v>0.091</v>
      </c>
      <c r="H16" s="36" t="n">
        <f aca="false">D16*0.002</f>
        <v>0.044</v>
      </c>
      <c r="I16" s="34" t="s">
        <v>22</v>
      </c>
      <c r="J16" s="37" t="s">
        <v>23</v>
      </c>
    </row>
    <row r="17" customFormat="false" ht="36.7" hidden="false" customHeight="true" outlineLevel="0" collapsed="false">
      <c r="A17" s="50" t="n">
        <v>44666</v>
      </c>
      <c r="B17" s="34" t="s">
        <v>24</v>
      </c>
      <c r="C17" s="35" t="s">
        <v>25</v>
      </c>
      <c r="D17" s="38" t="n">
        <v>24</v>
      </c>
      <c r="E17" s="39" t="s">
        <v>26</v>
      </c>
      <c r="F17" s="36" t="n">
        <v>0.4</v>
      </c>
      <c r="G17" s="36" t="n">
        <f aca="false">F17-H17</f>
        <v>0.16</v>
      </c>
      <c r="H17" s="36" t="n">
        <f aca="false">D17*0.01</f>
        <v>0.24</v>
      </c>
      <c r="I17" s="34" t="s">
        <v>22</v>
      </c>
      <c r="J17" s="37" t="s">
        <v>23</v>
      </c>
    </row>
    <row r="18" customFormat="false" ht="36.7" hidden="false" customHeight="true" outlineLevel="0" collapsed="false">
      <c r="A18" s="50" t="n">
        <v>44666</v>
      </c>
      <c r="B18" s="34" t="s">
        <v>27</v>
      </c>
      <c r="C18" s="35" t="s">
        <v>28</v>
      </c>
      <c r="D18" s="38" t="n">
        <v>3</v>
      </c>
      <c r="E18" s="39" t="s">
        <v>26</v>
      </c>
      <c r="F18" s="36" t="n">
        <v>0.2</v>
      </c>
      <c r="G18" s="36" t="n">
        <f aca="false">F18-H18</f>
        <v>0.17</v>
      </c>
      <c r="H18" s="36" t="n">
        <f aca="false">D18*0.01</f>
        <v>0.03</v>
      </c>
      <c r="I18" s="34" t="s">
        <v>22</v>
      </c>
      <c r="J18" s="37" t="s">
        <v>23</v>
      </c>
    </row>
    <row r="19" s="45" customFormat="true" ht="25.1" hidden="false" customHeight="false" outlineLevel="0" collapsed="false">
      <c r="A19" s="40" t="n">
        <v>44666</v>
      </c>
      <c r="B19" s="41" t="s">
        <v>29</v>
      </c>
      <c r="C19" s="42" t="s">
        <v>30</v>
      </c>
      <c r="D19" s="41" t="n">
        <v>4</v>
      </c>
      <c r="E19" s="43" t="s">
        <v>21</v>
      </c>
      <c r="F19" s="44" t="n">
        <v>0.1</v>
      </c>
      <c r="G19" s="44" t="n">
        <f aca="false">F19-H19</f>
        <v>0.092</v>
      </c>
      <c r="H19" s="44" t="n">
        <f aca="false">D19*0.002</f>
        <v>0.008</v>
      </c>
      <c r="I19" s="43" t="s">
        <v>31</v>
      </c>
      <c r="J19" s="37" t="s">
        <v>23</v>
      </c>
      <c r="K19" s="41"/>
    </row>
    <row r="20" customFormat="false" ht="25.35" hidden="false" customHeight="false" outlineLevel="0" collapsed="false">
      <c r="A20" s="50" t="n">
        <v>44694</v>
      </c>
      <c r="B20" s="34" t="s">
        <v>19</v>
      </c>
      <c r="C20" s="35" t="s">
        <v>20</v>
      </c>
      <c r="D20" s="35" t="n">
        <v>22</v>
      </c>
      <c r="E20" s="34" t="s">
        <v>21</v>
      </c>
      <c r="F20" s="36" t="n">
        <v>0.135</v>
      </c>
      <c r="G20" s="36" t="n">
        <f aca="false">F20-H20</f>
        <v>0.091</v>
      </c>
      <c r="H20" s="36" t="n">
        <f aca="false">D20*0.002</f>
        <v>0.044</v>
      </c>
      <c r="I20" s="34" t="s">
        <v>22</v>
      </c>
      <c r="J20" s="37" t="s">
        <v>23</v>
      </c>
    </row>
    <row r="21" customFormat="false" ht="36.7" hidden="false" customHeight="true" outlineLevel="0" collapsed="false">
      <c r="A21" s="50" t="n">
        <v>44694</v>
      </c>
      <c r="B21" s="34" t="s">
        <v>24</v>
      </c>
      <c r="C21" s="35" t="s">
        <v>25</v>
      </c>
      <c r="D21" s="38" t="n">
        <v>24</v>
      </c>
      <c r="E21" s="39" t="s">
        <v>26</v>
      </c>
      <c r="F21" s="36" t="n">
        <v>0.4</v>
      </c>
      <c r="G21" s="36" t="n">
        <f aca="false">F21-H21</f>
        <v>0.16</v>
      </c>
      <c r="H21" s="36" t="n">
        <f aca="false">D21*0.01</f>
        <v>0.24</v>
      </c>
      <c r="I21" s="34" t="s">
        <v>22</v>
      </c>
      <c r="J21" s="37" t="s">
        <v>23</v>
      </c>
    </row>
    <row r="22" customFormat="false" ht="36.7" hidden="false" customHeight="true" outlineLevel="0" collapsed="false">
      <c r="A22" s="50" t="n">
        <v>44694</v>
      </c>
      <c r="B22" s="34" t="s">
        <v>27</v>
      </c>
      <c r="C22" s="35" t="s">
        <v>28</v>
      </c>
      <c r="D22" s="38" t="n">
        <v>3</v>
      </c>
      <c r="E22" s="39" t="s">
        <v>26</v>
      </c>
      <c r="F22" s="36" t="n">
        <v>0.2</v>
      </c>
      <c r="G22" s="36" t="n">
        <f aca="false">F22-H22</f>
        <v>0.17</v>
      </c>
      <c r="H22" s="36" t="n">
        <f aca="false">D22*0.01</f>
        <v>0.03</v>
      </c>
      <c r="I22" s="34" t="s">
        <v>22</v>
      </c>
      <c r="J22" s="37" t="s">
        <v>23</v>
      </c>
    </row>
    <row r="23" customFormat="false" ht="51.4" hidden="false" customHeight="true" outlineLevel="0" collapsed="false">
      <c r="A23" s="50" t="n">
        <v>44709</v>
      </c>
      <c r="B23" s="34" t="s">
        <v>32</v>
      </c>
      <c r="C23" s="35" t="s">
        <v>20</v>
      </c>
      <c r="D23" s="46" t="n">
        <v>4536</v>
      </c>
      <c r="E23" s="47" t="s">
        <v>33</v>
      </c>
      <c r="F23" s="36" t="n">
        <f aca="false">D23*0.0003</f>
        <v>1.3608</v>
      </c>
      <c r="G23" s="36" t="n">
        <v>0</v>
      </c>
      <c r="H23" s="48" t="n">
        <f aca="false">F23</f>
        <v>1.3608</v>
      </c>
      <c r="I23" s="34" t="s">
        <v>31</v>
      </c>
      <c r="J23" s="37" t="s">
        <v>23</v>
      </c>
    </row>
    <row r="24" s="45" customFormat="true" ht="25.1" hidden="false" customHeight="false" outlineLevel="0" collapsed="false">
      <c r="A24" s="40" t="n">
        <v>44709</v>
      </c>
      <c r="B24" s="41" t="s">
        <v>29</v>
      </c>
      <c r="C24" s="42" t="s">
        <v>30</v>
      </c>
      <c r="D24" s="41" t="n">
        <v>4</v>
      </c>
      <c r="E24" s="43" t="s">
        <v>21</v>
      </c>
      <c r="F24" s="44" t="n">
        <v>0.1</v>
      </c>
      <c r="G24" s="44" t="n">
        <f aca="false">F24-H24</f>
        <v>0.092</v>
      </c>
      <c r="H24" s="44" t="n">
        <f aca="false">D24*0.002</f>
        <v>0.008</v>
      </c>
      <c r="I24" s="43" t="s">
        <v>31</v>
      </c>
      <c r="J24" s="37" t="s">
        <v>23</v>
      </c>
      <c r="K24" s="41"/>
    </row>
    <row r="25" customFormat="false" ht="50.55" hidden="false" customHeight="true" outlineLevel="0" collapsed="false">
      <c r="A25" s="50" t="n">
        <v>44715</v>
      </c>
      <c r="B25" s="34" t="s">
        <v>32</v>
      </c>
      <c r="C25" s="35" t="s">
        <v>20</v>
      </c>
      <c r="D25" s="46" t="n">
        <v>4536</v>
      </c>
      <c r="E25" s="47" t="s">
        <v>33</v>
      </c>
      <c r="F25" s="36" t="n">
        <f aca="false">D25*0.0003</f>
        <v>1.3608</v>
      </c>
      <c r="G25" s="36" t="n">
        <v>0</v>
      </c>
      <c r="H25" s="48" t="n">
        <f aca="false">F25</f>
        <v>1.3608</v>
      </c>
      <c r="I25" s="34" t="s">
        <v>31</v>
      </c>
      <c r="J25" s="37" t="s">
        <v>23</v>
      </c>
    </row>
    <row r="26" customFormat="false" ht="25.35" hidden="false" customHeight="false" outlineLevel="0" collapsed="false">
      <c r="A26" s="50" t="n">
        <v>44740</v>
      </c>
      <c r="B26" s="34" t="s">
        <v>19</v>
      </c>
      <c r="C26" s="35" t="s">
        <v>20</v>
      </c>
      <c r="D26" s="35" t="n">
        <v>22</v>
      </c>
      <c r="E26" s="34" t="s">
        <v>21</v>
      </c>
      <c r="F26" s="36" t="n">
        <v>0.135</v>
      </c>
      <c r="G26" s="36" t="n">
        <f aca="false">F26-H26</f>
        <v>0.091</v>
      </c>
      <c r="H26" s="36" t="n">
        <f aca="false">D26*0.002</f>
        <v>0.044</v>
      </c>
      <c r="I26" s="34" t="s">
        <v>22</v>
      </c>
      <c r="J26" s="37" t="s">
        <v>23</v>
      </c>
    </row>
    <row r="27" customFormat="false" ht="25.35" hidden="false" customHeight="false" outlineLevel="0" collapsed="false">
      <c r="A27" s="50" t="n">
        <v>44740</v>
      </c>
      <c r="B27" s="34" t="s">
        <v>24</v>
      </c>
      <c r="C27" s="35" t="s">
        <v>25</v>
      </c>
      <c r="D27" s="38" t="n">
        <v>24</v>
      </c>
      <c r="E27" s="39" t="s">
        <v>26</v>
      </c>
      <c r="F27" s="36" t="n">
        <v>0.4</v>
      </c>
      <c r="G27" s="36" t="n">
        <f aca="false">F27-H27</f>
        <v>0.16</v>
      </c>
      <c r="H27" s="36" t="n">
        <f aca="false">D27*0.01</f>
        <v>0.24</v>
      </c>
      <c r="I27" s="34" t="s">
        <v>22</v>
      </c>
      <c r="J27" s="37" t="s">
        <v>23</v>
      </c>
    </row>
    <row r="28" customFormat="false" ht="25.35" hidden="false" customHeight="false" outlineLevel="0" collapsed="false">
      <c r="A28" s="50" t="n">
        <v>44740</v>
      </c>
      <c r="B28" s="34" t="s">
        <v>27</v>
      </c>
      <c r="C28" s="35" t="s">
        <v>28</v>
      </c>
      <c r="D28" s="38" t="n">
        <v>3</v>
      </c>
      <c r="E28" s="39" t="s">
        <v>26</v>
      </c>
      <c r="F28" s="36" t="n">
        <v>0.2</v>
      </c>
      <c r="G28" s="36" t="n">
        <f aca="false">F28-H28</f>
        <v>0.17</v>
      </c>
      <c r="H28" s="36" t="n">
        <f aca="false">D28*0.01</f>
        <v>0.03</v>
      </c>
      <c r="I28" s="34" t="s">
        <v>22</v>
      </c>
      <c r="J28" s="37" t="s">
        <v>23</v>
      </c>
    </row>
    <row r="29" s="45" customFormat="true" ht="25.1" hidden="false" customHeight="false" outlineLevel="0" collapsed="false">
      <c r="A29" s="40" t="n">
        <v>44740</v>
      </c>
      <c r="B29" s="41" t="s">
        <v>29</v>
      </c>
      <c r="C29" s="42" t="s">
        <v>30</v>
      </c>
      <c r="D29" s="41" t="n">
        <v>4</v>
      </c>
      <c r="E29" s="43" t="s">
        <v>21</v>
      </c>
      <c r="F29" s="44" t="n">
        <v>0.1</v>
      </c>
      <c r="G29" s="44" t="n">
        <f aca="false">F29-H29</f>
        <v>0.092</v>
      </c>
      <c r="H29" s="44" t="n">
        <f aca="false">D29*0.002</f>
        <v>0.008</v>
      </c>
      <c r="I29" s="43" t="s">
        <v>31</v>
      </c>
      <c r="J29" s="37" t="s">
        <v>23</v>
      </c>
      <c r="K29" s="41"/>
    </row>
    <row r="30" customFormat="false" ht="25.35" hidden="false" customHeight="false" outlineLevel="0" collapsed="false">
      <c r="A30" s="50" t="n">
        <v>44760</v>
      </c>
      <c r="B30" s="34" t="s">
        <v>19</v>
      </c>
      <c r="C30" s="35" t="s">
        <v>20</v>
      </c>
      <c r="D30" s="35" t="n">
        <v>22</v>
      </c>
      <c r="E30" s="34" t="s">
        <v>21</v>
      </c>
      <c r="F30" s="36" t="n">
        <v>0.135</v>
      </c>
      <c r="G30" s="36" t="n">
        <f aca="false">F30-H30</f>
        <v>0.091</v>
      </c>
      <c r="H30" s="36" t="n">
        <f aca="false">D30*0.002</f>
        <v>0.044</v>
      </c>
      <c r="I30" s="34" t="s">
        <v>22</v>
      </c>
      <c r="J30" s="37" t="s">
        <v>23</v>
      </c>
    </row>
    <row r="31" customFormat="false" ht="25.35" hidden="false" customHeight="false" outlineLevel="0" collapsed="false">
      <c r="A31" s="50" t="n">
        <v>44760</v>
      </c>
      <c r="B31" s="34" t="s">
        <v>24</v>
      </c>
      <c r="C31" s="35" t="s">
        <v>25</v>
      </c>
      <c r="D31" s="38" t="n">
        <v>24</v>
      </c>
      <c r="E31" s="39" t="s">
        <v>26</v>
      </c>
      <c r="F31" s="36" t="n">
        <v>0.4</v>
      </c>
      <c r="G31" s="36" t="n">
        <f aca="false">F31-H31</f>
        <v>0.16</v>
      </c>
      <c r="H31" s="36" t="n">
        <f aca="false">D31*0.01</f>
        <v>0.24</v>
      </c>
      <c r="I31" s="34" t="s">
        <v>22</v>
      </c>
      <c r="J31" s="37" t="s">
        <v>23</v>
      </c>
    </row>
    <row r="32" customFormat="false" ht="25.35" hidden="false" customHeight="false" outlineLevel="0" collapsed="false">
      <c r="A32" s="50" t="n">
        <v>44760</v>
      </c>
      <c r="B32" s="34" t="s">
        <v>27</v>
      </c>
      <c r="C32" s="35" t="s">
        <v>28</v>
      </c>
      <c r="D32" s="38" t="n">
        <v>3</v>
      </c>
      <c r="E32" s="39" t="s">
        <v>26</v>
      </c>
      <c r="F32" s="36" t="n">
        <v>0.2</v>
      </c>
      <c r="G32" s="36" t="n">
        <f aca="false">F32-H32</f>
        <v>0.17</v>
      </c>
      <c r="H32" s="36" t="n">
        <f aca="false">D32*0.01</f>
        <v>0.03</v>
      </c>
      <c r="I32" s="34" t="s">
        <v>22</v>
      </c>
      <c r="J32" s="37" t="s">
        <v>23</v>
      </c>
    </row>
    <row r="33" s="45" customFormat="true" ht="25.1" hidden="false" customHeight="false" outlineLevel="0" collapsed="false">
      <c r="A33" s="40" t="n">
        <v>44760</v>
      </c>
      <c r="B33" s="41" t="s">
        <v>29</v>
      </c>
      <c r="C33" s="42" t="s">
        <v>30</v>
      </c>
      <c r="D33" s="41" t="n">
        <v>4</v>
      </c>
      <c r="E33" s="43" t="s">
        <v>21</v>
      </c>
      <c r="F33" s="44" t="n">
        <v>0.1</v>
      </c>
      <c r="G33" s="44" t="n">
        <f aca="false">F33-H33</f>
        <v>0.092</v>
      </c>
      <c r="H33" s="44" t="n">
        <f aca="false">D33*0.002</f>
        <v>0.008</v>
      </c>
      <c r="I33" s="43" t="s">
        <v>31</v>
      </c>
      <c r="J33" s="37" t="s">
        <v>23</v>
      </c>
      <c r="K33" s="41"/>
    </row>
    <row r="34" customFormat="false" ht="46.25" hidden="false" customHeight="false" outlineLevel="0" collapsed="false">
      <c r="A34" s="50" t="n">
        <v>44767</v>
      </c>
      <c r="B34" s="34" t="s">
        <v>32</v>
      </c>
      <c r="C34" s="35" t="s">
        <v>20</v>
      </c>
      <c r="D34" s="46" t="n">
        <v>4536</v>
      </c>
      <c r="E34" s="47" t="s">
        <v>33</v>
      </c>
      <c r="F34" s="36" t="n">
        <f aca="false">D34*0.0003</f>
        <v>1.3608</v>
      </c>
      <c r="G34" s="36" t="n">
        <v>0</v>
      </c>
      <c r="H34" s="36" t="n">
        <f aca="false">F34</f>
        <v>1.3608</v>
      </c>
      <c r="I34" s="34" t="s">
        <v>31</v>
      </c>
      <c r="J34" s="37" t="s">
        <v>23</v>
      </c>
    </row>
    <row r="35" customFormat="false" ht="25.35" hidden="false" customHeight="false" outlineLevel="0" collapsed="false">
      <c r="A35" s="50" t="n">
        <v>44786</v>
      </c>
      <c r="B35" s="34" t="s">
        <v>19</v>
      </c>
      <c r="C35" s="35" t="s">
        <v>20</v>
      </c>
      <c r="D35" s="35" t="n">
        <v>22</v>
      </c>
      <c r="E35" s="34" t="s">
        <v>21</v>
      </c>
      <c r="F35" s="36" t="n">
        <v>0.135</v>
      </c>
      <c r="G35" s="36" t="n">
        <f aca="false">F35-H35</f>
        <v>0.091</v>
      </c>
      <c r="H35" s="36" t="n">
        <f aca="false">D35*0.002</f>
        <v>0.044</v>
      </c>
      <c r="I35" s="34" t="s">
        <v>22</v>
      </c>
      <c r="J35" s="37" t="s">
        <v>23</v>
      </c>
    </row>
    <row r="36" customFormat="false" ht="25.35" hidden="false" customHeight="false" outlineLevel="0" collapsed="false">
      <c r="A36" s="50" t="n">
        <v>44786</v>
      </c>
      <c r="B36" s="34" t="s">
        <v>24</v>
      </c>
      <c r="C36" s="35" t="s">
        <v>25</v>
      </c>
      <c r="D36" s="38" t="n">
        <v>24</v>
      </c>
      <c r="E36" s="39" t="s">
        <v>26</v>
      </c>
      <c r="F36" s="36" t="n">
        <v>0.4</v>
      </c>
      <c r="G36" s="36" t="n">
        <f aca="false">F36-H36</f>
        <v>0.16</v>
      </c>
      <c r="H36" s="36" t="n">
        <f aca="false">D36*0.01</f>
        <v>0.24</v>
      </c>
      <c r="I36" s="34" t="s">
        <v>22</v>
      </c>
      <c r="J36" s="37" t="s">
        <v>23</v>
      </c>
    </row>
    <row r="37" customFormat="false" ht="25.35" hidden="false" customHeight="false" outlineLevel="0" collapsed="false">
      <c r="A37" s="50" t="n">
        <v>44786</v>
      </c>
      <c r="B37" s="34" t="s">
        <v>27</v>
      </c>
      <c r="C37" s="35" t="s">
        <v>28</v>
      </c>
      <c r="D37" s="38" t="n">
        <v>3</v>
      </c>
      <c r="E37" s="39" t="s">
        <v>26</v>
      </c>
      <c r="F37" s="36" t="n">
        <v>0.2</v>
      </c>
      <c r="G37" s="36" t="n">
        <f aca="false">F37-H37</f>
        <v>0.17</v>
      </c>
      <c r="H37" s="36" t="n">
        <f aca="false">D37*0.01</f>
        <v>0.03</v>
      </c>
      <c r="I37" s="34" t="s">
        <v>22</v>
      </c>
      <c r="J37" s="37" t="s">
        <v>23</v>
      </c>
    </row>
    <row r="38" s="45" customFormat="true" ht="25.1" hidden="false" customHeight="false" outlineLevel="0" collapsed="false">
      <c r="A38" s="40" t="n">
        <v>44786</v>
      </c>
      <c r="B38" s="41" t="s">
        <v>29</v>
      </c>
      <c r="C38" s="42" t="s">
        <v>30</v>
      </c>
      <c r="D38" s="41" t="n">
        <v>4</v>
      </c>
      <c r="E38" s="43" t="s">
        <v>21</v>
      </c>
      <c r="F38" s="44" t="n">
        <v>0.1</v>
      </c>
      <c r="G38" s="44" t="n">
        <f aca="false">F38-H38</f>
        <v>0.092</v>
      </c>
      <c r="H38" s="44" t="n">
        <f aca="false">D38*0.002</f>
        <v>0.008</v>
      </c>
      <c r="I38" s="43" t="s">
        <v>31</v>
      </c>
      <c r="J38" s="37" t="s">
        <v>23</v>
      </c>
      <c r="K38" s="41"/>
    </row>
    <row r="39" customFormat="false" ht="46.4" hidden="false" customHeight="true" outlineLevel="0" collapsed="false">
      <c r="A39" s="51" t="n">
        <v>44797</v>
      </c>
      <c r="B39" s="34" t="s">
        <v>32</v>
      </c>
      <c r="C39" s="35" t="s">
        <v>20</v>
      </c>
      <c r="D39" s="46" t="n">
        <v>4536</v>
      </c>
      <c r="E39" s="47" t="s">
        <v>33</v>
      </c>
      <c r="F39" s="36" t="n">
        <f aca="false">D39*0.0003</f>
        <v>1.3608</v>
      </c>
      <c r="G39" s="36" t="n">
        <f aca="false">F39-H39</f>
        <v>0</v>
      </c>
      <c r="H39" s="48" t="n">
        <f aca="false">F39</f>
        <v>1.3608</v>
      </c>
      <c r="I39" s="34" t="s">
        <v>31</v>
      </c>
      <c r="J39" s="37" t="s">
        <v>23</v>
      </c>
    </row>
    <row r="40" customFormat="false" ht="46.25" hidden="false" customHeight="false" outlineLevel="0" collapsed="false">
      <c r="A40" s="51" t="n">
        <v>44819</v>
      </c>
      <c r="B40" s="34" t="s">
        <v>32</v>
      </c>
      <c r="C40" s="35" t="s">
        <v>20</v>
      </c>
      <c r="D40" s="46" t="n">
        <v>4536</v>
      </c>
      <c r="E40" s="47" t="s">
        <v>33</v>
      </c>
      <c r="F40" s="36" t="n">
        <f aca="false">D40*0.0003</f>
        <v>1.3608</v>
      </c>
      <c r="G40" s="36" t="n">
        <f aca="false">F40-H40</f>
        <v>0</v>
      </c>
      <c r="H40" s="48" t="n">
        <f aca="false">F40</f>
        <v>1.3608</v>
      </c>
      <c r="I40" s="34" t="s">
        <v>31</v>
      </c>
      <c r="J40" s="37" t="s">
        <v>23</v>
      </c>
    </row>
    <row r="41" customFormat="false" ht="25.35" hidden="false" customHeight="false" outlineLevel="0" collapsed="false">
      <c r="A41" s="50" t="n">
        <v>44831</v>
      </c>
      <c r="B41" s="34" t="s">
        <v>19</v>
      </c>
      <c r="C41" s="35" t="s">
        <v>20</v>
      </c>
      <c r="D41" s="35" t="n">
        <v>22</v>
      </c>
      <c r="E41" s="34" t="s">
        <v>21</v>
      </c>
      <c r="F41" s="36" t="n">
        <v>0.135</v>
      </c>
      <c r="G41" s="36" t="n">
        <f aca="false">F41-H41</f>
        <v>0.091</v>
      </c>
      <c r="H41" s="36" t="n">
        <f aca="false">D41*0.002</f>
        <v>0.044</v>
      </c>
      <c r="I41" s="34" t="s">
        <v>22</v>
      </c>
      <c r="J41" s="37" t="s">
        <v>23</v>
      </c>
    </row>
    <row r="42" customFormat="false" ht="25.35" hidden="false" customHeight="false" outlineLevel="0" collapsed="false">
      <c r="A42" s="50" t="n">
        <v>44831</v>
      </c>
      <c r="B42" s="34" t="s">
        <v>24</v>
      </c>
      <c r="C42" s="35" t="s">
        <v>25</v>
      </c>
      <c r="D42" s="38" t="n">
        <v>24</v>
      </c>
      <c r="E42" s="39" t="s">
        <v>26</v>
      </c>
      <c r="F42" s="36" t="n">
        <v>0.4</v>
      </c>
      <c r="G42" s="36" t="n">
        <f aca="false">F42-H42</f>
        <v>0.16</v>
      </c>
      <c r="H42" s="36" t="n">
        <f aca="false">D42*0.01</f>
        <v>0.24</v>
      </c>
      <c r="I42" s="34" t="s">
        <v>22</v>
      </c>
      <c r="J42" s="37" t="s">
        <v>23</v>
      </c>
    </row>
    <row r="43" customFormat="false" ht="25.35" hidden="false" customHeight="false" outlineLevel="0" collapsed="false">
      <c r="A43" s="50" t="n">
        <v>44831</v>
      </c>
      <c r="B43" s="34" t="s">
        <v>27</v>
      </c>
      <c r="C43" s="35" t="s">
        <v>28</v>
      </c>
      <c r="D43" s="38" t="n">
        <v>3</v>
      </c>
      <c r="E43" s="39" t="s">
        <v>26</v>
      </c>
      <c r="F43" s="36" t="n">
        <v>0.2</v>
      </c>
      <c r="G43" s="36" t="n">
        <f aca="false">F43-H43</f>
        <v>0.17</v>
      </c>
      <c r="H43" s="36" t="n">
        <f aca="false">D43*0.01</f>
        <v>0.03</v>
      </c>
      <c r="I43" s="34" t="s">
        <v>22</v>
      </c>
      <c r="J43" s="37" t="s">
        <v>23</v>
      </c>
    </row>
    <row r="44" s="45" customFormat="true" ht="25.1" hidden="false" customHeight="false" outlineLevel="0" collapsed="false">
      <c r="A44" s="40" t="n">
        <v>44831</v>
      </c>
      <c r="B44" s="41" t="s">
        <v>29</v>
      </c>
      <c r="C44" s="42" t="s">
        <v>30</v>
      </c>
      <c r="D44" s="41" t="n">
        <v>4</v>
      </c>
      <c r="E44" s="43" t="s">
        <v>21</v>
      </c>
      <c r="F44" s="44" t="n">
        <v>0.1</v>
      </c>
      <c r="G44" s="44" t="n">
        <f aca="false">F44-H44</f>
        <v>0.092</v>
      </c>
      <c r="H44" s="44" t="n">
        <f aca="false">D44*0.002</f>
        <v>0.008</v>
      </c>
      <c r="I44" s="43" t="s">
        <v>31</v>
      </c>
      <c r="J44" s="37" t="s">
        <v>23</v>
      </c>
      <c r="K44" s="41"/>
    </row>
    <row r="45" customFormat="false" ht="25.1" hidden="false" customHeight="false" outlineLevel="0" collapsed="false">
      <c r="A45" s="50" t="n">
        <v>44839</v>
      </c>
      <c r="B45" s="34" t="s">
        <v>19</v>
      </c>
      <c r="C45" s="35" t="s">
        <v>20</v>
      </c>
      <c r="D45" s="35" t="n">
        <v>22</v>
      </c>
      <c r="E45" s="34" t="s">
        <v>21</v>
      </c>
      <c r="F45" s="36" t="n">
        <v>0.135</v>
      </c>
      <c r="G45" s="36" t="n">
        <f aca="false">F45-H45</f>
        <v>0.091</v>
      </c>
      <c r="H45" s="36" t="n">
        <f aca="false">D45*0.002</f>
        <v>0.044</v>
      </c>
      <c r="I45" s="34" t="s">
        <v>22</v>
      </c>
      <c r="J45" s="37" t="s">
        <v>23</v>
      </c>
    </row>
    <row r="46" customFormat="false" ht="25.1" hidden="false" customHeight="false" outlineLevel="0" collapsed="false">
      <c r="A46" s="50" t="n">
        <v>44839</v>
      </c>
      <c r="B46" s="34" t="s">
        <v>24</v>
      </c>
      <c r="C46" s="35" t="s">
        <v>25</v>
      </c>
      <c r="D46" s="38" t="n">
        <v>24</v>
      </c>
      <c r="E46" s="39" t="s">
        <v>26</v>
      </c>
      <c r="F46" s="36" t="n">
        <v>0.4</v>
      </c>
      <c r="G46" s="36" t="n">
        <f aca="false">F46-H46</f>
        <v>0.16</v>
      </c>
      <c r="H46" s="36" t="n">
        <f aca="false">D46*0.01</f>
        <v>0.24</v>
      </c>
      <c r="I46" s="34" t="s">
        <v>22</v>
      </c>
      <c r="J46" s="37" t="s">
        <v>23</v>
      </c>
    </row>
    <row r="47" customFormat="false" ht="25.1" hidden="false" customHeight="false" outlineLevel="0" collapsed="false">
      <c r="A47" s="50" t="n">
        <v>44839</v>
      </c>
      <c r="B47" s="34" t="s">
        <v>27</v>
      </c>
      <c r="C47" s="35" t="s">
        <v>28</v>
      </c>
      <c r="D47" s="38" t="n">
        <v>3</v>
      </c>
      <c r="E47" s="39" t="s">
        <v>26</v>
      </c>
      <c r="F47" s="36" t="n">
        <v>0.2</v>
      </c>
      <c r="G47" s="36" t="n">
        <f aca="false">F47-H47</f>
        <v>0.17</v>
      </c>
      <c r="H47" s="36" t="n">
        <f aca="false">D47*0.01</f>
        <v>0.03</v>
      </c>
      <c r="I47" s="34" t="s">
        <v>22</v>
      </c>
      <c r="J47" s="37" t="s">
        <v>23</v>
      </c>
    </row>
    <row r="48" s="45" customFormat="true" ht="25.1" hidden="false" customHeight="false" outlineLevel="0" collapsed="false">
      <c r="A48" s="40" t="n">
        <v>44839</v>
      </c>
      <c r="B48" s="41" t="s">
        <v>29</v>
      </c>
      <c r="C48" s="42" t="s">
        <v>30</v>
      </c>
      <c r="D48" s="41" t="n">
        <v>4</v>
      </c>
      <c r="E48" s="43" t="s">
        <v>21</v>
      </c>
      <c r="F48" s="44" t="n">
        <v>0.1</v>
      </c>
      <c r="G48" s="44" t="n">
        <f aca="false">F48-H48</f>
        <v>0.092</v>
      </c>
      <c r="H48" s="44" t="n">
        <f aca="false">D48*0.002</f>
        <v>0.008</v>
      </c>
      <c r="I48" s="43" t="s">
        <v>31</v>
      </c>
      <c r="J48" s="37" t="s">
        <v>23</v>
      </c>
      <c r="K48" s="41"/>
    </row>
    <row r="49" customFormat="false" ht="46.1" hidden="false" customHeight="false" outlineLevel="0" collapsed="false">
      <c r="A49" s="51" t="n">
        <v>44848</v>
      </c>
      <c r="B49" s="34" t="s">
        <v>32</v>
      </c>
      <c r="C49" s="35" t="s">
        <v>20</v>
      </c>
      <c r="D49" s="46" t="n">
        <v>4536</v>
      </c>
      <c r="E49" s="47" t="s">
        <v>33</v>
      </c>
      <c r="F49" s="36" t="n">
        <f aca="false">D49*0.0003</f>
        <v>1.3608</v>
      </c>
      <c r="G49" s="36" t="n">
        <f aca="false">F49-H49</f>
        <v>0</v>
      </c>
      <c r="H49" s="48" t="n">
        <f aca="false">F49</f>
        <v>1.3608</v>
      </c>
      <c r="I49" s="34" t="s">
        <v>31</v>
      </c>
      <c r="J49" s="37" t="s">
        <v>23</v>
      </c>
    </row>
    <row r="50" customFormat="false" ht="46.1" hidden="false" customHeight="false" outlineLevel="0" collapsed="false">
      <c r="A50" s="51" t="n">
        <v>44862</v>
      </c>
      <c r="B50" s="34" t="s">
        <v>32</v>
      </c>
      <c r="C50" s="35" t="s">
        <v>20</v>
      </c>
      <c r="D50" s="46" t="n">
        <v>4536</v>
      </c>
      <c r="E50" s="47" t="s">
        <v>33</v>
      </c>
      <c r="F50" s="36" t="n">
        <f aca="false">D50*0.0003</f>
        <v>1.3608</v>
      </c>
      <c r="G50" s="36" t="n">
        <f aca="false">F50-H50</f>
        <v>0</v>
      </c>
      <c r="H50" s="48" t="n">
        <f aca="false">F50</f>
        <v>1.3608</v>
      </c>
      <c r="I50" s="34" t="s">
        <v>31</v>
      </c>
      <c r="J50" s="37" t="s">
        <v>23</v>
      </c>
    </row>
    <row r="51" customFormat="false" ht="46.1" hidden="false" customHeight="false" outlineLevel="0" collapsed="false">
      <c r="A51" s="51" t="n">
        <v>44872</v>
      </c>
      <c r="B51" s="34" t="s">
        <v>32</v>
      </c>
      <c r="C51" s="35" t="s">
        <v>20</v>
      </c>
      <c r="D51" s="46" t="n">
        <v>4536</v>
      </c>
      <c r="E51" s="47" t="s">
        <v>33</v>
      </c>
      <c r="F51" s="48" t="n">
        <f aca="false">D51*0.0003</f>
        <v>1.3608</v>
      </c>
      <c r="G51" s="36" t="n">
        <v>0</v>
      </c>
      <c r="H51" s="48" t="n">
        <f aca="false">F51</f>
        <v>1.3608</v>
      </c>
      <c r="I51" s="34" t="s">
        <v>31</v>
      </c>
      <c r="J51" s="37" t="s">
        <v>23</v>
      </c>
    </row>
    <row r="52" s="45" customFormat="true" ht="25.1" hidden="false" customHeight="false" outlineLevel="0" collapsed="false">
      <c r="A52" s="40" t="n">
        <v>44880</v>
      </c>
      <c r="B52" s="41" t="s">
        <v>29</v>
      </c>
      <c r="C52" s="42" t="s">
        <v>30</v>
      </c>
      <c r="D52" s="41" t="n">
        <v>4</v>
      </c>
      <c r="E52" s="43" t="s">
        <v>21</v>
      </c>
      <c r="F52" s="44" t="n">
        <v>0.1</v>
      </c>
      <c r="G52" s="44" t="n">
        <f aca="false">F52-H52</f>
        <v>0.092</v>
      </c>
      <c r="H52" s="44" t="n">
        <f aca="false">D52*0.002</f>
        <v>0.008</v>
      </c>
      <c r="I52" s="43" t="s">
        <v>31</v>
      </c>
      <c r="J52" s="37" t="s">
        <v>23</v>
      </c>
      <c r="K52" s="41"/>
    </row>
    <row r="53" customFormat="false" ht="25.1" hidden="false" customHeight="false" outlineLevel="0" collapsed="false">
      <c r="A53" s="51" t="n">
        <v>44880</v>
      </c>
      <c r="B53" s="34" t="s">
        <v>19</v>
      </c>
      <c r="C53" s="35" t="s">
        <v>20</v>
      </c>
      <c r="D53" s="35" t="n">
        <v>22</v>
      </c>
      <c r="E53" s="34" t="s">
        <v>21</v>
      </c>
      <c r="F53" s="36" t="n">
        <v>0.135</v>
      </c>
      <c r="G53" s="36" t="n">
        <f aca="false">F53-H53</f>
        <v>0.091</v>
      </c>
      <c r="H53" s="36" t="n">
        <f aca="false">D53*0.002</f>
        <v>0.044</v>
      </c>
      <c r="I53" s="34" t="s">
        <v>22</v>
      </c>
      <c r="J53" s="37" t="s">
        <v>23</v>
      </c>
    </row>
    <row r="54" customFormat="false" ht="25.1" hidden="false" customHeight="false" outlineLevel="0" collapsed="false">
      <c r="A54" s="51" t="n">
        <v>44880</v>
      </c>
      <c r="B54" s="34" t="s">
        <v>24</v>
      </c>
      <c r="C54" s="35" t="s">
        <v>25</v>
      </c>
      <c r="D54" s="38" t="n">
        <v>24</v>
      </c>
      <c r="E54" s="39" t="s">
        <v>26</v>
      </c>
      <c r="F54" s="36" t="n">
        <v>0.4</v>
      </c>
      <c r="G54" s="36" t="n">
        <f aca="false">F54-H54</f>
        <v>0.16</v>
      </c>
      <c r="H54" s="36" t="n">
        <f aca="false">D54*0.01</f>
        <v>0.24</v>
      </c>
      <c r="I54" s="34" t="s">
        <v>22</v>
      </c>
      <c r="J54" s="37" t="s">
        <v>23</v>
      </c>
    </row>
    <row r="55" customFormat="false" ht="25.1" hidden="false" customHeight="false" outlineLevel="0" collapsed="false">
      <c r="A55" s="51" t="n">
        <v>44880</v>
      </c>
      <c r="B55" s="34" t="s">
        <v>27</v>
      </c>
      <c r="C55" s="35" t="s">
        <v>28</v>
      </c>
      <c r="D55" s="38" t="n">
        <v>3</v>
      </c>
      <c r="E55" s="39" t="s">
        <v>26</v>
      </c>
      <c r="F55" s="36" t="n">
        <v>0.2</v>
      </c>
      <c r="G55" s="36" t="n">
        <f aca="false">F55-H55</f>
        <v>0.17</v>
      </c>
      <c r="H55" s="36" t="n">
        <f aca="false">D55*0.01</f>
        <v>0.03</v>
      </c>
      <c r="I55" s="34" t="s">
        <v>22</v>
      </c>
      <c r="J55" s="37" t="s">
        <v>23</v>
      </c>
    </row>
    <row r="56" customFormat="false" ht="46.1" hidden="false" customHeight="false" outlineLevel="0" collapsed="false">
      <c r="A56" s="51" t="n">
        <v>44898</v>
      </c>
      <c r="B56" s="34" t="s">
        <v>32</v>
      </c>
      <c r="C56" s="35" t="s">
        <v>20</v>
      </c>
      <c r="D56" s="46" t="n">
        <v>4536</v>
      </c>
      <c r="E56" s="47" t="s">
        <v>33</v>
      </c>
      <c r="F56" s="36" t="n">
        <f aca="false">D56*0.0003</f>
        <v>1.3608</v>
      </c>
      <c r="G56" s="36" t="n">
        <f aca="false">F56-H56</f>
        <v>0</v>
      </c>
      <c r="H56" s="48" t="n">
        <f aca="false">F56</f>
        <v>1.3608</v>
      </c>
      <c r="I56" s="34" t="s">
        <v>31</v>
      </c>
      <c r="J56" s="37" t="s">
        <v>23</v>
      </c>
    </row>
    <row r="57" s="45" customFormat="true" ht="25.1" hidden="false" customHeight="false" outlineLevel="0" collapsed="false">
      <c r="A57" s="40" t="n">
        <v>44903</v>
      </c>
      <c r="B57" s="41" t="s">
        <v>29</v>
      </c>
      <c r="C57" s="42" t="s">
        <v>30</v>
      </c>
      <c r="D57" s="41" t="n">
        <v>4</v>
      </c>
      <c r="E57" s="43" t="s">
        <v>21</v>
      </c>
      <c r="F57" s="44" t="n">
        <v>0.1</v>
      </c>
      <c r="G57" s="44" t="n">
        <f aca="false">F57-H57</f>
        <v>0.092</v>
      </c>
      <c r="H57" s="44" t="n">
        <f aca="false">D57*0.002</f>
        <v>0.008</v>
      </c>
      <c r="I57" s="43" t="s">
        <v>31</v>
      </c>
      <c r="J57" s="37" t="s">
        <v>23</v>
      </c>
      <c r="K57" s="41"/>
    </row>
    <row r="58" customFormat="false" ht="25.1" hidden="false" customHeight="false" outlineLevel="0" collapsed="false">
      <c r="A58" s="51" t="n">
        <v>44903</v>
      </c>
      <c r="B58" s="34" t="s">
        <v>19</v>
      </c>
      <c r="C58" s="35" t="s">
        <v>20</v>
      </c>
      <c r="D58" s="35" t="n">
        <v>22</v>
      </c>
      <c r="E58" s="34" t="s">
        <v>21</v>
      </c>
      <c r="F58" s="36" t="n">
        <v>0.135</v>
      </c>
      <c r="G58" s="36" t="n">
        <f aca="false">F58-H58</f>
        <v>0.091</v>
      </c>
      <c r="H58" s="36" t="n">
        <f aca="false">D58*0.002</f>
        <v>0.044</v>
      </c>
      <c r="I58" s="34" t="s">
        <v>22</v>
      </c>
      <c r="J58" s="37" t="s">
        <v>23</v>
      </c>
    </row>
    <row r="59" customFormat="false" ht="25.1" hidden="false" customHeight="false" outlineLevel="0" collapsed="false">
      <c r="A59" s="51" t="n">
        <v>44903</v>
      </c>
      <c r="B59" s="34" t="s">
        <v>24</v>
      </c>
      <c r="C59" s="35" t="s">
        <v>25</v>
      </c>
      <c r="D59" s="38" t="n">
        <v>24</v>
      </c>
      <c r="E59" s="39" t="s">
        <v>26</v>
      </c>
      <c r="F59" s="36" t="n">
        <v>0.4</v>
      </c>
      <c r="G59" s="36" t="n">
        <f aca="false">F59-H59</f>
        <v>0.16</v>
      </c>
      <c r="H59" s="36" t="n">
        <f aca="false">D59*0.01</f>
        <v>0.24</v>
      </c>
      <c r="I59" s="34" t="s">
        <v>22</v>
      </c>
      <c r="J59" s="37" t="s">
        <v>23</v>
      </c>
    </row>
    <row r="60" customFormat="false" ht="25.1" hidden="false" customHeight="false" outlineLevel="0" collapsed="false">
      <c r="A60" s="51" t="n">
        <v>44903</v>
      </c>
      <c r="B60" s="34" t="s">
        <v>27</v>
      </c>
      <c r="C60" s="35" t="s">
        <v>28</v>
      </c>
      <c r="D60" s="38" t="n">
        <v>3</v>
      </c>
      <c r="E60" s="39" t="s">
        <v>26</v>
      </c>
      <c r="F60" s="36" t="n">
        <v>0.2</v>
      </c>
      <c r="G60" s="36" t="n">
        <f aca="false">F60-H60</f>
        <v>0.17</v>
      </c>
      <c r="H60" s="36" t="n">
        <f aca="false">D60*0.01</f>
        <v>0.03</v>
      </c>
      <c r="I60" s="34" t="s">
        <v>22</v>
      </c>
      <c r="J60" s="37" t="s">
        <v>23</v>
      </c>
    </row>
    <row r="61" customFormat="false" ht="46.1" hidden="false" customHeight="false" outlineLevel="0" collapsed="false">
      <c r="A61" s="51" t="n">
        <v>44917</v>
      </c>
      <c r="B61" s="34" t="s">
        <v>32</v>
      </c>
      <c r="C61" s="35" t="s">
        <v>20</v>
      </c>
      <c r="D61" s="46" t="n">
        <v>4536</v>
      </c>
      <c r="E61" s="47" t="s">
        <v>33</v>
      </c>
      <c r="F61" s="36" t="n">
        <f aca="false">D61*0.0003</f>
        <v>1.3608</v>
      </c>
      <c r="G61" s="36" t="n">
        <f aca="false">F61-H61</f>
        <v>0</v>
      </c>
      <c r="H61" s="48" t="n">
        <f aca="false">F61</f>
        <v>1.3608</v>
      </c>
      <c r="I61" s="34" t="s">
        <v>31</v>
      </c>
      <c r="J61" s="37" t="s">
        <v>23</v>
      </c>
    </row>
    <row r="62" customFormat="false" ht="46.1" hidden="false" customHeight="false" outlineLevel="0" collapsed="false">
      <c r="A62" s="51" t="n">
        <v>44940</v>
      </c>
      <c r="B62" s="34" t="s">
        <v>32</v>
      </c>
      <c r="C62" s="35" t="s">
        <v>20</v>
      </c>
      <c r="D62" s="46" t="n">
        <v>4536</v>
      </c>
      <c r="E62" s="47" t="s">
        <v>33</v>
      </c>
      <c r="F62" s="36" t="n">
        <f aca="false">D62*0.0003</f>
        <v>1.3608</v>
      </c>
      <c r="G62" s="36" t="n">
        <f aca="false">F62-H62</f>
        <v>0</v>
      </c>
      <c r="H62" s="48" t="n">
        <f aca="false">F62</f>
        <v>1.3608</v>
      </c>
      <c r="I62" s="34" t="s">
        <v>31</v>
      </c>
      <c r="J62" s="37" t="s">
        <v>23</v>
      </c>
    </row>
    <row r="63" s="45" customFormat="true" ht="25.1" hidden="false" customHeight="false" outlineLevel="0" collapsed="false">
      <c r="A63" s="40" t="n">
        <v>44942</v>
      </c>
      <c r="B63" s="41" t="s">
        <v>29</v>
      </c>
      <c r="C63" s="42" t="s">
        <v>30</v>
      </c>
      <c r="D63" s="41" t="n">
        <v>4</v>
      </c>
      <c r="E63" s="43" t="s">
        <v>21</v>
      </c>
      <c r="F63" s="44" t="n">
        <v>0.1</v>
      </c>
      <c r="G63" s="44" t="n">
        <f aca="false">F63-H63</f>
        <v>0.092</v>
      </c>
      <c r="H63" s="44" t="n">
        <f aca="false">D63*0.002</f>
        <v>0.008</v>
      </c>
      <c r="I63" s="43" t="s">
        <v>31</v>
      </c>
      <c r="J63" s="37" t="s">
        <v>23</v>
      </c>
      <c r="K63" s="41"/>
    </row>
    <row r="64" customFormat="false" ht="25.1" hidden="false" customHeight="false" outlineLevel="0" collapsed="false">
      <c r="A64" s="51" t="n">
        <v>44942</v>
      </c>
      <c r="B64" s="34" t="s">
        <v>19</v>
      </c>
      <c r="C64" s="35" t="s">
        <v>20</v>
      </c>
      <c r="D64" s="35" t="n">
        <v>19</v>
      </c>
      <c r="E64" s="34" t="s">
        <v>21</v>
      </c>
      <c r="F64" s="36" t="n">
        <v>0.135</v>
      </c>
      <c r="G64" s="36" t="n">
        <f aca="false">F64-H64</f>
        <v>0.097</v>
      </c>
      <c r="H64" s="36" t="n">
        <f aca="false">D64*0.002</f>
        <v>0.038</v>
      </c>
      <c r="I64" s="34" t="s">
        <v>22</v>
      </c>
      <c r="J64" s="37" t="s">
        <v>23</v>
      </c>
    </row>
    <row r="65" customFormat="false" ht="25.35" hidden="false" customHeight="false" outlineLevel="0" collapsed="false">
      <c r="A65" s="51" t="n">
        <v>44942</v>
      </c>
      <c r="B65" s="34" t="s">
        <v>24</v>
      </c>
      <c r="C65" s="35" t="s">
        <v>25</v>
      </c>
      <c r="D65" s="38" t="n">
        <v>26</v>
      </c>
      <c r="E65" s="39" t="s">
        <v>26</v>
      </c>
      <c r="F65" s="36" t="n">
        <v>0.4</v>
      </c>
      <c r="G65" s="36" t="n">
        <f aca="false">F65-H65</f>
        <v>0.14</v>
      </c>
      <c r="H65" s="36" t="n">
        <f aca="false">D65*0.01</f>
        <v>0.26</v>
      </c>
      <c r="I65" s="34" t="s">
        <v>22</v>
      </c>
      <c r="J65" s="37" t="s">
        <v>23</v>
      </c>
    </row>
    <row r="66" customFormat="false" ht="25.1" hidden="false" customHeight="false" outlineLevel="0" collapsed="false">
      <c r="A66" s="51" t="n">
        <v>44942</v>
      </c>
      <c r="B66" s="34" t="s">
        <v>27</v>
      </c>
      <c r="C66" s="35" t="s">
        <v>28</v>
      </c>
      <c r="D66" s="38" t="n">
        <v>3</v>
      </c>
      <c r="E66" s="39" t="s">
        <v>26</v>
      </c>
      <c r="F66" s="36" t="n">
        <v>0.2</v>
      </c>
      <c r="G66" s="36" t="n">
        <f aca="false">F66-H66</f>
        <v>0.17</v>
      </c>
      <c r="H66" s="36" t="n">
        <f aca="false">D66*0.01</f>
        <v>0.03</v>
      </c>
      <c r="I66" s="34" t="s">
        <v>22</v>
      </c>
      <c r="J66" s="37" t="s">
        <v>23</v>
      </c>
    </row>
    <row r="67" s="45" customFormat="true" ht="25.2" hidden="false" customHeight="false" outlineLevel="0" collapsed="false">
      <c r="A67" s="40" t="n">
        <v>44963</v>
      </c>
      <c r="B67" s="41" t="s">
        <v>29</v>
      </c>
      <c r="C67" s="42" t="s">
        <v>30</v>
      </c>
      <c r="D67" s="41" t="n">
        <v>4</v>
      </c>
      <c r="E67" s="43" t="s">
        <v>21</v>
      </c>
      <c r="F67" s="44" t="n">
        <v>0.1</v>
      </c>
      <c r="G67" s="44" t="n">
        <f aca="false">F67-H67</f>
        <v>0.092</v>
      </c>
      <c r="H67" s="44" t="n">
        <f aca="false">D67*0.002</f>
        <v>0.008</v>
      </c>
      <c r="I67" s="43" t="s">
        <v>31</v>
      </c>
      <c r="J67" s="37" t="s">
        <v>23</v>
      </c>
      <c r="K67" s="41"/>
    </row>
    <row r="68" customFormat="false" ht="25.2" hidden="false" customHeight="false" outlineLevel="0" collapsed="false">
      <c r="A68" s="40" t="n">
        <v>44963</v>
      </c>
      <c r="B68" s="34" t="s">
        <v>19</v>
      </c>
      <c r="C68" s="35" t="s">
        <v>20</v>
      </c>
      <c r="D68" s="35" t="n">
        <v>19</v>
      </c>
      <c r="E68" s="34" t="s">
        <v>21</v>
      </c>
      <c r="F68" s="36" t="n">
        <v>0.135</v>
      </c>
      <c r="G68" s="36" t="n">
        <f aca="false">F68-H68</f>
        <v>0.097</v>
      </c>
      <c r="H68" s="36" t="n">
        <f aca="false">D68*0.002</f>
        <v>0.038</v>
      </c>
      <c r="I68" s="34" t="s">
        <v>22</v>
      </c>
      <c r="J68" s="37" t="s">
        <v>23</v>
      </c>
    </row>
    <row r="69" customFormat="false" ht="25.2" hidden="false" customHeight="false" outlineLevel="0" collapsed="false">
      <c r="A69" s="40" t="n">
        <v>44963</v>
      </c>
      <c r="B69" s="34" t="s">
        <v>24</v>
      </c>
      <c r="C69" s="35" t="s">
        <v>25</v>
      </c>
      <c r="D69" s="38" t="n">
        <v>26</v>
      </c>
      <c r="E69" s="39" t="s">
        <v>26</v>
      </c>
      <c r="F69" s="36" t="n">
        <v>0.4</v>
      </c>
      <c r="G69" s="36" t="n">
        <f aca="false">F69-H69</f>
        <v>0.14</v>
      </c>
      <c r="H69" s="36" t="n">
        <f aca="false">D69*0.01</f>
        <v>0.26</v>
      </c>
      <c r="I69" s="34" t="s">
        <v>22</v>
      </c>
      <c r="J69" s="37" t="s">
        <v>23</v>
      </c>
    </row>
    <row r="70" customFormat="false" ht="25.2" hidden="false" customHeight="false" outlineLevel="0" collapsed="false">
      <c r="A70" s="40" t="n">
        <v>44963</v>
      </c>
      <c r="B70" s="34" t="s">
        <v>27</v>
      </c>
      <c r="C70" s="35" t="s">
        <v>28</v>
      </c>
      <c r="D70" s="38" t="n">
        <v>3</v>
      </c>
      <c r="E70" s="39" t="s">
        <v>26</v>
      </c>
      <c r="F70" s="36" t="n">
        <v>0.2</v>
      </c>
      <c r="G70" s="36" t="n">
        <f aca="false">F70-H70</f>
        <v>0.17</v>
      </c>
      <c r="H70" s="36" t="n">
        <f aca="false">D70*0.01</f>
        <v>0.03</v>
      </c>
      <c r="I70" s="34" t="s">
        <v>22</v>
      </c>
      <c r="J70" s="37" t="s">
        <v>23</v>
      </c>
    </row>
    <row r="71" customFormat="false" ht="46.35" hidden="false" customHeight="false" outlineLevel="0" collapsed="false">
      <c r="A71" s="51" t="n">
        <v>44975</v>
      </c>
      <c r="B71" s="34" t="s">
        <v>32</v>
      </c>
      <c r="C71" s="35" t="s">
        <v>20</v>
      </c>
      <c r="D71" s="46" t="n">
        <v>4536</v>
      </c>
      <c r="E71" s="47" t="s">
        <v>33</v>
      </c>
      <c r="F71" s="36" t="n">
        <f aca="false">D71*0.0003</f>
        <v>1.3608</v>
      </c>
      <c r="G71" s="36" t="n">
        <f aca="false">F71-H71</f>
        <v>0</v>
      </c>
      <c r="H71" s="48" t="n">
        <f aca="false">F71</f>
        <v>1.3608</v>
      </c>
      <c r="I71" s="34" t="s">
        <v>31</v>
      </c>
      <c r="J71" s="37" t="s">
        <v>23</v>
      </c>
    </row>
    <row r="72" customFormat="false" ht="46.35" hidden="false" customHeight="false" outlineLevel="0" collapsed="false">
      <c r="A72" s="51" t="n">
        <v>44984</v>
      </c>
      <c r="B72" s="34" t="s">
        <v>32</v>
      </c>
      <c r="C72" s="35" t="s">
        <v>20</v>
      </c>
      <c r="D72" s="46" t="n">
        <v>4536</v>
      </c>
      <c r="E72" s="47" t="s">
        <v>33</v>
      </c>
      <c r="F72" s="36" t="n">
        <f aca="false">D72*0.0003</f>
        <v>1.3608</v>
      </c>
      <c r="G72" s="36" t="n">
        <f aca="false">F72-H72</f>
        <v>0</v>
      </c>
      <c r="H72" s="48" t="n">
        <f aca="false">F72</f>
        <v>1.3608</v>
      </c>
      <c r="I72" s="34" t="s">
        <v>31</v>
      </c>
      <c r="J72" s="37" t="s">
        <v>23</v>
      </c>
    </row>
    <row r="73" customFormat="false" ht="46.1" hidden="false" customHeight="false" outlineLevel="0" collapsed="false">
      <c r="A73" s="51" t="n">
        <v>45003</v>
      </c>
      <c r="B73" s="34" t="s">
        <v>32</v>
      </c>
      <c r="C73" s="35" t="s">
        <v>20</v>
      </c>
      <c r="D73" s="46" t="n">
        <v>4536</v>
      </c>
      <c r="E73" s="47" t="s">
        <v>33</v>
      </c>
      <c r="F73" s="36" t="n">
        <f aca="false">D73*0.0003</f>
        <v>1.3608</v>
      </c>
      <c r="G73" s="36" t="n">
        <f aca="false">F73-H73</f>
        <v>0</v>
      </c>
      <c r="H73" s="48" t="n">
        <f aca="false">F73</f>
        <v>1.3608</v>
      </c>
      <c r="I73" s="34" t="s">
        <v>31</v>
      </c>
      <c r="J73" s="37" t="s">
        <v>23</v>
      </c>
    </row>
    <row r="74" s="45" customFormat="true" ht="25.1" hidden="false" customHeight="false" outlineLevel="0" collapsed="false">
      <c r="A74" s="40" t="n">
        <v>45005</v>
      </c>
      <c r="B74" s="41" t="s">
        <v>29</v>
      </c>
      <c r="C74" s="42" t="s">
        <v>30</v>
      </c>
      <c r="D74" s="41" t="n">
        <v>7</v>
      </c>
      <c r="E74" s="43" t="s">
        <v>21</v>
      </c>
      <c r="F74" s="44" t="n">
        <v>0.1</v>
      </c>
      <c r="G74" s="44" t="n">
        <f aca="false">F74-H74</f>
        <v>0.086</v>
      </c>
      <c r="H74" s="44" t="n">
        <f aca="false">D74*0.002</f>
        <v>0.014</v>
      </c>
      <c r="I74" s="43" t="s">
        <v>31</v>
      </c>
      <c r="J74" s="37" t="s">
        <v>23</v>
      </c>
      <c r="K74" s="41"/>
    </row>
    <row r="75" customFormat="false" ht="25.1" hidden="false" customHeight="false" outlineLevel="0" collapsed="false">
      <c r="A75" s="40" t="n">
        <v>45005</v>
      </c>
      <c r="B75" s="34" t="s">
        <v>19</v>
      </c>
      <c r="C75" s="35" t="s">
        <v>20</v>
      </c>
      <c r="D75" s="35" t="n">
        <v>41</v>
      </c>
      <c r="E75" s="34" t="s">
        <v>21</v>
      </c>
      <c r="F75" s="36" t="n">
        <v>0.135</v>
      </c>
      <c r="G75" s="36" t="n">
        <f aca="false">F75-H75</f>
        <v>0.053</v>
      </c>
      <c r="H75" s="36" t="n">
        <f aca="false">D75*0.002</f>
        <v>0.082</v>
      </c>
      <c r="I75" s="34" t="s">
        <v>22</v>
      </c>
      <c r="J75" s="37" t="s">
        <v>23</v>
      </c>
    </row>
    <row r="76" customFormat="false" ht="25.35" hidden="false" customHeight="false" outlineLevel="0" collapsed="false">
      <c r="A76" s="40" t="n">
        <v>45005</v>
      </c>
      <c r="B76" s="34" t="s">
        <v>24</v>
      </c>
      <c r="C76" s="35" t="s">
        <v>25</v>
      </c>
      <c r="D76" s="38" t="n">
        <v>25</v>
      </c>
      <c r="E76" s="39" t="s">
        <v>26</v>
      </c>
      <c r="F76" s="36" t="n">
        <v>0.4</v>
      </c>
      <c r="G76" s="36" t="n">
        <f aca="false">F76-H76</f>
        <v>0.15</v>
      </c>
      <c r="H76" s="36" t="n">
        <f aca="false">D76*0.01</f>
        <v>0.25</v>
      </c>
      <c r="I76" s="34" t="s">
        <v>22</v>
      </c>
      <c r="J76" s="37" t="s">
        <v>23</v>
      </c>
    </row>
    <row r="77" customFormat="false" ht="25.35" hidden="false" customHeight="false" outlineLevel="0" collapsed="false">
      <c r="A77" s="40" t="n">
        <v>45005</v>
      </c>
      <c r="B77" s="34" t="s">
        <v>27</v>
      </c>
      <c r="C77" s="35" t="s">
        <v>28</v>
      </c>
      <c r="D77" s="38" t="n">
        <v>20</v>
      </c>
      <c r="E77" s="39" t="s">
        <v>26</v>
      </c>
      <c r="F77" s="36" t="n">
        <v>0.2</v>
      </c>
      <c r="G77" s="36" t="n">
        <f aca="false">F77-H77</f>
        <v>0</v>
      </c>
      <c r="H77" s="36" t="n">
        <f aca="false">D77*0.01</f>
        <v>0.2</v>
      </c>
      <c r="I77" s="34" t="s">
        <v>22</v>
      </c>
      <c r="J77" s="37" t="s">
        <v>23</v>
      </c>
    </row>
    <row r="78" customFormat="false" ht="46.1" hidden="false" customHeight="false" outlineLevel="0" collapsed="false">
      <c r="A78" s="51" t="n">
        <v>45038</v>
      </c>
      <c r="B78" s="34" t="s">
        <v>32</v>
      </c>
      <c r="C78" s="35" t="s">
        <v>20</v>
      </c>
      <c r="D78" s="46" t="n">
        <v>4536</v>
      </c>
      <c r="E78" s="47" t="s">
        <v>33</v>
      </c>
      <c r="F78" s="36" t="n">
        <f aca="false">D78*0.0003</f>
        <v>1.3608</v>
      </c>
      <c r="G78" s="36" t="n">
        <f aca="false">F78-H78</f>
        <v>0</v>
      </c>
      <c r="H78" s="48" t="n">
        <f aca="false">F78</f>
        <v>1.3608</v>
      </c>
      <c r="I78" s="34" t="s">
        <v>31</v>
      </c>
      <c r="J78" s="37" t="s">
        <v>23</v>
      </c>
    </row>
    <row r="79" customFormat="false" ht="25.1" hidden="false" customHeight="false" outlineLevel="0" collapsed="false">
      <c r="A79" s="40" t="n">
        <v>45042</v>
      </c>
      <c r="B79" s="34" t="s">
        <v>19</v>
      </c>
      <c r="C79" s="35" t="s">
        <v>20</v>
      </c>
      <c r="D79" s="35" t="n">
        <v>42</v>
      </c>
      <c r="E79" s="34" t="s">
        <v>21</v>
      </c>
      <c r="F79" s="36" t="n">
        <v>0.135</v>
      </c>
      <c r="G79" s="36" t="n">
        <f aca="false">F79-H79</f>
        <v>0.051</v>
      </c>
      <c r="H79" s="36" t="n">
        <f aca="false">D79*0.002</f>
        <v>0.084</v>
      </c>
      <c r="I79" s="34" t="s">
        <v>22</v>
      </c>
      <c r="J79" s="37" t="s">
        <v>23</v>
      </c>
    </row>
    <row r="80" customFormat="false" ht="25.35" hidden="false" customHeight="false" outlineLevel="0" collapsed="false">
      <c r="A80" s="40" t="n">
        <f aca="false">A79</f>
        <v>45042</v>
      </c>
      <c r="B80" s="34" t="s">
        <v>24</v>
      </c>
      <c r="C80" s="35" t="s">
        <v>25</v>
      </c>
      <c r="D80" s="38" t="n">
        <v>25</v>
      </c>
      <c r="E80" s="39" t="s">
        <v>26</v>
      </c>
      <c r="F80" s="36" t="n">
        <v>0.4</v>
      </c>
      <c r="G80" s="36" t="n">
        <f aca="false">F80-H80</f>
        <v>0.15</v>
      </c>
      <c r="H80" s="36" t="n">
        <f aca="false">D80*0.01</f>
        <v>0.25</v>
      </c>
      <c r="I80" s="34" t="s">
        <v>22</v>
      </c>
      <c r="J80" s="37" t="s">
        <v>23</v>
      </c>
    </row>
    <row r="81" customFormat="false" ht="25.35" hidden="false" customHeight="false" outlineLevel="0" collapsed="false">
      <c r="A81" s="40" t="n">
        <f aca="false">A80</f>
        <v>45042</v>
      </c>
      <c r="B81" s="34" t="s">
        <v>27</v>
      </c>
      <c r="C81" s="35" t="s">
        <v>28</v>
      </c>
      <c r="D81" s="38" t="n">
        <v>20</v>
      </c>
      <c r="E81" s="39" t="s">
        <v>26</v>
      </c>
      <c r="F81" s="36" t="n">
        <v>0.2</v>
      </c>
      <c r="G81" s="36" t="n">
        <f aca="false">F81-H81</f>
        <v>0</v>
      </c>
      <c r="H81" s="36" t="n">
        <f aca="false">D81*0.01</f>
        <v>0.2</v>
      </c>
      <c r="I81" s="34" t="s">
        <v>22</v>
      </c>
      <c r="J81" s="37" t="s">
        <v>23</v>
      </c>
    </row>
    <row r="82" customFormat="false" ht="25.1" hidden="false" customHeight="false" outlineLevel="0" collapsed="false">
      <c r="A82" s="40" t="n">
        <v>45064</v>
      </c>
      <c r="B82" s="34" t="s">
        <v>19</v>
      </c>
      <c r="C82" s="35" t="s">
        <v>20</v>
      </c>
      <c r="D82" s="35" t="n">
        <v>42</v>
      </c>
      <c r="E82" s="34" t="s">
        <v>21</v>
      </c>
      <c r="F82" s="36" t="n">
        <v>0.135</v>
      </c>
      <c r="G82" s="36" t="n">
        <f aca="false">F82-H82</f>
        <v>0.051</v>
      </c>
      <c r="H82" s="36" t="n">
        <f aca="false">D82*0.002</f>
        <v>0.084</v>
      </c>
      <c r="I82" s="34" t="s">
        <v>22</v>
      </c>
      <c r="J82" s="37" t="s">
        <v>23</v>
      </c>
    </row>
    <row r="83" customFormat="false" ht="25.1" hidden="false" customHeight="false" outlineLevel="0" collapsed="false">
      <c r="A83" s="40" t="n">
        <f aca="false">A82</f>
        <v>45064</v>
      </c>
      <c r="B83" s="34" t="s">
        <v>24</v>
      </c>
      <c r="C83" s="35" t="s">
        <v>25</v>
      </c>
      <c r="D83" s="38" t="n">
        <v>25</v>
      </c>
      <c r="E83" s="39" t="s">
        <v>26</v>
      </c>
      <c r="F83" s="36" t="n">
        <v>0.4</v>
      </c>
      <c r="G83" s="36" t="n">
        <f aca="false">F83-H83</f>
        <v>0.15</v>
      </c>
      <c r="H83" s="36" t="n">
        <f aca="false">D83*0.01</f>
        <v>0.25</v>
      </c>
      <c r="I83" s="34" t="s">
        <v>22</v>
      </c>
      <c r="J83" s="37" t="s">
        <v>23</v>
      </c>
    </row>
    <row r="84" customFormat="false" ht="25.1" hidden="false" customHeight="false" outlineLevel="0" collapsed="false">
      <c r="A84" s="40" t="n">
        <f aca="false">A83</f>
        <v>45064</v>
      </c>
      <c r="B84" s="34" t="s">
        <v>27</v>
      </c>
      <c r="C84" s="35" t="s">
        <v>28</v>
      </c>
      <c r="D84" s="38" t="n">
        <v>20</v>
      </c>
      <c r="E84" s="39" t="s">
        <v>26</v>
      </c>
      <c r="F84" s="36" t="n">
        <v>0.2</v>
      </c>
      <c r="G84" s="36" t="n">
        <f aca="false">F84-H84</f>
        <v>0</v>
      </c>
      <c r="H84" s="36" t="n">
        <f aca="false">D84*0.01</f>
        <v>0.2</v>
      </c>
      <c r="I84" s="34" t="s">
        <v>22</v>
      </c>
      <c r="J84" s="37" t="s">
        <v>23</v>
      </c>
    </row>
    <row r="85" customFormat="false" ht="46.1" hidden="false" customHeight="false" outlineLevel="0" collapsed="false">
      <c r="A85" s="51" t="n">
        <v>45057</v>
      </c>
      <c r="B85" s="34" t="s">
        <v>32</v>
      </c>
      <c r="C85" s="35" t="s">
        <v>20</v>
      </c>
      <c r="D85" s="46" t="n">
        <v>4536</v>
      </c>
      <c r="E85" s="47" t="s">
        <v>33</v>
      </c>
      <c r="F85" s="36" t="n">
        <f aca="false">D85*0.0003</f>
        <v>1.3608</v>
      </c>
      <c r="G85" s="36" t="n">
        <f aca="false">F85-H85</f>
        <v>0</v>
      </c>
      <c r="H85" s="48" t="n">
        <f aca="false">F85</f>
        <v>1.3608</v>
      </c>
      <c r="I85" s="34" t="s">
        <v>31</v>
      </c>
      <c r="J85" s="37" t="s">
        <v>23</v>
      </c>
    </row>
    <row r="1048576" customFormat="false" ht="12.8" hidden="false" customHeight="false" outlineLevel="0" collapsed="false"/>
  </sheetData>
  <autoFilter ref="A1:J28"/>
  <mergeCells count="8">
    <mergeCell ref="A1:A2"/>
    <mergeCell ref="B1:B2"/>
    <mergeCell ref="C1:C2"/>
    <mergeCell ref="D1:D2"/>
    <mergeCell ref="E1:E2"/>
    <mergeCell ref="F1:H1"/>
    <mergeCell ref="I1:I2"/>
    <mergeCell ref="J1:J2"/>
  </mergeCells>
  <printOptions headings="false" gridLines="false" gridLinesSet="true" horizontalCentered="false" verticalCentered="false"/>
  <pageMargins left="0.502083333333333" right="0.302777777777778" top="0.764583333333333" bottom="0.475" header="0.611805555555556" footer="0.336111111111111"/>
  <pageSetup paperSize="9" scale="85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&amp;C&amp;"Arial,Обычный"ЖУРНАЛ ВНЕСЕННЫХ ПЕСТИЦИДОВ ОАО СТРУЖКИНО</oddHeader>
    <oddFooter>&amp;C&amp;"Arial,Обычный"&amp;10Страница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7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25" defaultRowHeight="12.8" zeroHeight="false" outlineLevelRow="0" outlineLevelCol="0"/>
  <cols>
    <col collapsed="false" customWidth="true" hidden="false" outlineLevel="0" max="1" min="1" style="52" width="14.27"/>
    <col collapsed="false" customWidth="true" hidden="false" outlineLevel="0" max="2" min="2" style="53" width="10.58"/>
    <col collapsed="false" customWidth="true" hidden="false" outlineLevel="0" max="3" min="3" style="52" width="8.49"/>
    <col collapsed="false" customWidth="true" hidden="false" outlineLevel="0" max="4" min="4" style="52" width="7.52"/>
    <col collapsed="false" customWidth="true" hidden="false" outlineLevel="0" max="5" min="5" style="52" width="9.35"/>
    <col collapsed="false" customWidth="true" hidden="false" outlineLevel="0" max="6" min="6" style="52" width="6.4"/>
    <col collapsed="false" customWidth="true" hidden="false" outlineLevel="0" max="7" min="7" style="54" width="5.79"/>
    <col collapsed="false" customWidth="true" hidden="false" outlineLevel="0" max="8" min="8" style="54" width="18.46"/>
    <col collapsed="false" customWidth="true" hidden="false" outlineLevel="0" max="9" min="9" style="54" width="20.55"/>
    <col collapsed="false" customWidth="true" hidden="false" outlineLevel="0" max="10" min="10" style="55" width="28.55"/>
    <col collapsed="false" customWidth="true" hidden="false" outlineLevel="0" max="256" min="11" style="52" width="10.72"/>
  </cols>
  <sheetData>
    <row r="1" customFormat="false" ht="13.5" hidden="false" customHeight="true" outlineLevel="0" collapsed="false">
      <c r="A1" s="56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  <c r="IR1" s="57"/>
      <c r="IS1" s="57"/>
      <c r="IT1" s="57"/>
      <c r="IU1" s="57"/>
      <c r="IV1" s="57"/>
    </row>
    <row r="2" customFormat="false" ht="13.5" hidden="false" customHeight="true" outlineLevel="0" collapsed="false">
      <c r="A2" s="58" t="s">
        <v>35</v>
      </c>
      <c r="B2" s="58" t="s">
        <v>36</v>
      </c>
      <c r="C2" s="53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  <c r="IR2" s="57"/>
      <c r="IS2" s="57"/>
      <c r="IT2" s="57"/>
      <c r="IU2" s="57"/>
      <c r="IV2" s="57"/>
    </row>
    <row r="3" customFormat="false" ht="13.5" hidden="false" customHeight="true" outlineLevel="0" collapsed="false">
      <c r="A3" s="59" t="s">
        <v>37</v>
      </c>
      <c r="B3" s="60" t="s">
        <v>38</v>
      </c>
      <c r="C3" s="60" t="s">
        <v>39</v>
      </c>
      <c r="D3" s="61" t="s">
        <v>40</v>
      </c>
      <c r="E3" s="61" t="s">
        <v>41</v>
      </c>
      <c r="F3" s="61"/>
      <c r="G3" s="61"/>
      <c r="H3" s="61"/>
      <c r="I3" s="61"/>
      <c r="J3" s="61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  <c r="IR3" s="57"/>
      <c r="IS3" s="57"/>
      <c r="IT3" s="57"/>
      <c r="IU3" s="57"/>
      <c r="IV3" s="57"/>
    </row>
    <row r="4" customFormat="false" ht="13.5" hidden="false" customHeight="true" outlineLevel="0" collapsed="false">
      <c r="A4" s="59"/>
      <c r="B4" s="59"/>
      <c r="C4" s="59"/>
      <c r="D4" s="61"/>
      <c r="E4" s="60" t="s">
        <v>42</v>
      </c>
      <c r="F4" s="61" t="s">
        <v>43</v>
      </c>
      <c r="G4" s="61"/>
      <c r="H4" s="59" t="s">
        <v>44</v>
      </c>
      <c r="I4" s="59" t="s">
        <v>45</v>
      </c>
      <c r="J4" s="60" t="s">
        <v>46</v>
      </c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  <c r="IU4" s="57"/>
      <c r="IV4" s="57"/>
    </row>
    <row r="5" customFormat="false" ht="36" hidden="false" customHeight="true" outlineLevel="0" collapsed="false">
      <c r="A5" s="59"/>
      <c r="B5" s="59"/>
      <c r="C5" s="59"/>
      <c r="D5" s="59"/>
      <c r="E5" s="59"/>
      <c r="F5" s="60" t="s">
        <v>47</v>
      </c>
      <c r="G5" s="60" t="s">
        <v>48</v>
      </c>
      <c r="H5" s="59"/>
      <c r="I5" s="59"/>
      <c r="J5" s="60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</row>
    <row r="6" customFormat="false" ht="12" hidden="false" customHeight="true" outlineLevel="0" collapsed="false">
      <c r="A6" s="59"/>
      <c r="B6" s="59"/>
      <c r="C6" s="59"/>
      <c r="D6" s="59"/>
      <c r="E6" s="59"/>
      <c r="F6" s="60"/>
      <c r="G6" s="60"/>
      <c r="H6" s="59"/>
      <c r="I6" s="59"/>
      <c r="J6" s="60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customFormat="false" ht="24" hidden="false" customHeight="true" outlineLevel="0" collapsed="false">
      <c r="A7" s="59" t="s">
        <v>49</v>
      </c>
      <c r="B7" s="59" t="n">
        <v>1.2</v>
      </c>
      <c r="C7" s="59" t="s">
        <v>50</v>
      </c>
      <c r="D7" s="59" t="s">
        <v>51</v>
      </c>
      <c r="E7" s="59" t="n">
        <v>0</v>
      </c>
      <c r="F7" s="60" t="s">
        <v>52</v>
      </c>
      <c r="G7" s="62" t="n">
        <v>2</v>
      </c>
      <c r="H7" s="60" t="n">
        <v>0</v>
      </c>
      <c r="I7" s="60" t="s">
        <v>53</v>
      </c>
      <c r="J7" s="59" t="s">
        <v>54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customFormat="false" ht="24" hidden="false" customHeight="true" outlineLevel="0" collapsed="false">
      <c r="A8" s="59" t="s">
        <v>55</v>
      </c>
      <c r="B8" s="59" t="s">
        <v>56</v>
      </c>
      <c r="C8" s="59" t="s">
        <v>50</v>
      </c>
      <c r="D8" s="59" t="str">
        <f aca="false">'контрол лист'!D7</f>
        <v>КИУ</v>
      </c>
      <c r="E8" s="59" t="n">
        <v>0</v>
      </c>
      <c r="F8" s="60" t="s">
        <v>52</v>
      </c>
      <c r="G8" s="63" t="n">
        <v>6</v>
      </c>
      <c r="H8" s="60" t="n">
        <v>0</v>
      </c>
      <c r="I8" s="60" t="s">
        <v>53</v>
      </c>
      <c r="J8" s="59" t="str">
        <f aca="false">'контрол лист'!J7</f>
        <v>АЛТ клей РОСС RU.АЯ12.Д02542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</row>
    <row r="9" customFormat="false" ht="24" hidden="false" customHeight="true" outlineLevel="0" collapsed="false">
      <c r="A9" s="59" t="s">
        <v>57</v>
      </c>
      <c r="B9" s="59" t="s">
        <v>58</v>
      </c>
      <c r="C9" s="59" t="s">
        <v>50</v>
      </c>
      <c r="D9" s="59" t="str">
        <f aca="false">'контрол лист'!D8</f>
        <v>КИУ</v>
      </c>
      <c r="E9" s="59" t="n">
        <v>0</v>
      </c>
      <c r="F9" s="60" t="s">
        <v>52</v>
      </c>
      <c r="G9" s="63" t="n">
        <v>4</v>
      </c>
      <c r="H9" s="60" t="n">
        <v>0</v>
      </c>
      <c r="I9" s="60" t="s">
        <v>53</v>
      </c>
      <c r="J9" s="59" t="str">
        <f aca="false">'контрол лист'!J8</f>
        <v>АЛТ клей РОСС RU.АЯ12.Д02542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customFormat="false" ht="12" hidden="false" customHeight="true" outlineLevel="0" collapsed="false">
      <c r="A10" s="59" t="s">
        <v>59</v>
      </c>
      <c r="B10" s="59" t="s">
        <v>60</v>
      </c>
      <c r="C10" s="59" t="s">
        <v>50</v>
      </c>
      <c r="D10" s="59" t="str">
        <f aca="false">'контрол лист'!D9</f>
        <v>КИУ</v>
      </c>
      <c r="E10" s="59" t="n">
        <v>0</v>
      </c>
      <c r="F10" s="60" t="s">
        <v>52</v>
      </c>
      <c r="G10" s="63" t="n">
        <v>3</v>
      </c>
      <c r="H10" s="60" t="n">
        <v>0</v>
      </c>
      <c r="I10" s="60" t="s">
        <v>53</v>
      </c>
      <c r="J10" s="59" t="str">
        <f aca="false">'контрол лист'!J9</f>
        <v>АЛТ клей РОСС RU.АЯ12.Д02542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customFormat="false" ht="36" hidden="false" customHeight="true" outlineLevel="0" collapsed="false">
      <c r="A11" s="59" t="s">
        <v>61</v>
      </c>
      <c r="B11" s="59" t="n">
        <v>18.19</v>
      </c>
      <c r="C11" s="59" t="s">
        <v>50</v>
      </c>
      <c r="D11" s="59" t="str">
        <f aca="false">'контрол лист'!D10</f>
        <v>КИУ</v>
      </c>
      <c r="E11" s="59" t="n">
        <v>0</v>
      </c>
      <c r="F11" s="60" t="s">
        <v>52</v>
      </c>
      <c r="G11" s="63" t="n">
        <v>2</v>
      </c>
      <c r="H11" s="60" t="n">
        <v>0</v>
      </c>
      <c r="I11" s="60" t="s">
        <v>53</v>
      </c>
      <c r="J11" s="59" t="str">
        <f aca="false">'контрол лист'!J10</f>
        <v>АЛТ клей РОСС RU.АЯ12.Д02542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</row>
    <row r="12" customFormat="false" ht="24" hidden="false" customHeight="true" outlineLevel="0" collapsed="false">
      <c r="A12" s="59" t="s">
        <v>62</v>
      </c>
      <c r="B12" s="59" t="n">
        <v>108</v>
      </c>
      <c r="C12" s="59" t="s">
        <v>50</v>
      </c>
      <c r="D12" s="59" t="str">
        <f aca="false">'контрол лист'!D11</f>
        <v>КИУ</v>
      </c>
      <c r="E12" s="59" t="n">
        <v>0</v>
      </c>
      <c r="F12" s="60" t="s">
        <v>52</v>
      </c>
      <c r="G12" s="63" t="n">
        <v>1</v>
      </c>
      <c r="H12" s="60" t="n">
        <v>0</v>
      </c>
      <c r="I12" s="60" t="s">
        <v>53</v>
      </c>
      <c r="J12" s="59" t="str">
        <f aca="false">'контрол лист'!J11</f>
        <v>АЛТ клей РОСС RU.АЯ12.Д02542</v>
      </c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customFormat="false" ht="24" hidden="false" customHeight="true" outlineLevel="0" collapsed="false">
      <c r="A13" s="59" t="s">
        <v>63</v>
      </c>
      <c r="B13" s="59" t="n">
        <v>22.21</v>
      </c>
      <c r="C13" s="59" t="s">
        <v>50</v>
      </c>
      <c r="D13" s="59" t="str">
        <f aca="false">'контрол лист'!D12</f>
        <v>КИУ</v>
      </c>
      <c r="E13" s="59" t="n">
        <v>0</v>
      </c>
      <c r="F13" s="60" t="s">
        <v>52</v>
      </c>
      <c r="G13" s="63" t="n">
        <v>2</v>
      </c>
      <c r="H13" s="60" t="n">
        <v>0</v>
      </c>
      <c r="I13" s="60" t="s">
        <v>53</v>
      </c>
      <c r="J13" s="59" t="str">
        <f aca="false">'контрол лист'!J12</f>
        <v>АЛТ клей РОСС RU.АЯ12.Д02542</v>
      </c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customFormat="false" ht="24" hidden="false" customHeight="true" outlineLevel="0" collapsed="false">
      <c r="A14" s="59" t="s">
        <v>64</v>
      </c>
      <c r="B14" s="59" t="n">
        <v>23.24</v>
      </c>
      <c r="C14" s="59" t="s">
        <v>50</v>
      </c>
      <c r="D14" s="59" t="str">
        <f aca="false">'контрол лист'!D13</f>
        <v>КИУ</v>
      </c>
      <c r="E14" s="59" t="n">
        <v>0</v>
      </c>
      <c r="F14" s="60" t="s">
        <v>52</v>
      </c>
      <c r="G14" s="63" t="n">
        <v>2</v>
      </c>
      <c r="H14" s="60" t="n">
        <v>0</v>
      </c>
      <c r="I14" s="60" t="s">
        <v>53</v>
      </c>
      <c r="J14" s="59" t="str">
        <f aca="false">'контрол лист'!J13</f>
        <v>АЛТ клей РОСС RU.АЯ12.Д02542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</row>
    <row r="15" customFormat="false" ht="24" hidden="false" customHeight="true" outlineLevel="0" collapsed="false">
      <c r="A15" s="59" t="s">
        <v>65</v>
      </c>
      <c r="B15" s="59" t="n">
        <v>25.26</v>
      </c>
      <c r="C15" s="59" t="s">
        <v>50</v>
      </c>
      <c r="D15" s="59" t="str">
        <f aca="false">'контрол лист'!D14</f>
        <v>КИУ</v>
      </c>
      <c r="E15" s="59" t="n">
        <v>0</v>
      </c>
      <c r="F15" s="60" t="s">
        <v>52</v>
      </c>
      <c r="G15" s="63" t="n">
        <v>2</v>
      </c>
      <c r="H15" s="60" t="n">
        <v>0</v>
      </c>
      <c r="I15" s="60" t="s">
        <v>53</v>
      </c>
      <c r="J15" s="59" t="str">
        <f aca="false">'контрол лист'!J14</f>
        <v>АЛТ клей РОСС RU.АЯ12.Д02542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customFormat="false" ht="24" hidden="false" customHeight="true" outlineLevel="0" collapsed="false">
      <c r="A16" s="59" t="s">
        <v>66</v>
      </c>
      <c r="B16" s="59" t="s">
        <v>67</v>
      </c>
      <c r="C16" s="59" t="s">
        <v>50</v>
      </c>
      <c r="D16" s="59" t="str">
        <f aca="false">'контрол лист'!D15</f>
        <v>КИУ</v>
      </c>
      <c r="E16" s="59" t="n">
        <v>0</v>
      </c>
      <c r="F16" s="60" t="s">
        <v>52</v>
      </c>
      <c r="G16" s="63" t="n">
        <v>4</v>
      </c>
      <c r="H16" s="60" t="n">
        <v>0</v>
      </c>
      <c r="I16" s="60" t="s">
        <v>53</v>
      </c>
      <c r="J16" s="59" t="str">
        <f aca="false">'контрол лист'!J15</f>
        <v>АЛТ клей РОСС RU.АЯ12.Д02542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customFormat="false" ht="48" hidden="false" customHeight="true" outlineLevel="0" collapsed="false">
      <c r="A17" s="59" t="s">
        <v>68</v>
      </c>
      <c r="B17" s="59" t="s">
        <v>69</v>
      </c>
      <c r="C17" s="59" t="s">
        <v>50</v>
      </c>
      <c r="D17" s="59" t="str">
        <f aca="false">'контрол лист'!D16</f>
        <v>КИУ</v>
      </c>
      <c r="E17" s="59" t="n">
        <v>0</v>
      </c>
      <c r="F17" s="60" t="s">
        <v>52</v>
      </c>
      <c r="G17" s="63" t="n">
        <v>3</v>
      </c>
      <c r="H17" s="60" t="n">
        <v>0</v>
      </c>
      <c r="I17" s="60" t="s">
        <v>53</v>
      </c>
      <c r="J17" s="59" t="str">
        <f aca="false">'контрол лист'!J16</f>
        <v>АЛТ клей РОСС RU.АЯ12.Д02542</v>
      </c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customFormat="false" ht="48" hidden="false" customHeight="true" outlineLevel="0" collapsed="false">
      <c r="A18" s="59" t="s">
        <v>70</v>
      </c>
      <c r="B18" s="59" t="n">
        <v>37</v>
      </c>
      <c r="C18" s="59" t="s">
        <v>50</v>
      </c>
      <c r="D18" s="59" t="str">
        <f aca="false">'контрол лист'!D17</f>
        <v>КИУ</v>
      </c>
      <c r="E18" s="59" t="n">
        <v>0</v>
      </c>
      <c r="F18" s="60" t="s">
        <v>52</v>
      </c>
      <c r="G18" s="63" t="n">
        <v>1</v>
      </c>
      <c r="H18" s="60" t="n">
        <v>0</v>
      </c>
      <c r="I18" s="60" t="s">
        <v>53</v>
      </c>
      <c r="J18" s="59" t="str">
        <f aca="false">'контрол лист'!J17</f>
        <v>АЛТ клей РОСС RU.АЯ12.Д02542</v>
      </c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customFormat="false" ht="36" hidden="false" customHeight="true" outlineLevel="0" collapsed="false">
      <c r="A19" s="59" t="s">
        <v>71</v>
      </c>
      <c r="B19" s="59" t="s">
        <v>72</v>
      </c>
      <c r="C19" s="59" t="s">
        <v>50</v>
      </c>
      <c r="D19" s="59" t="str">
        <f aca="false">'контрол лист'!D18</f>
        <v>КИУ</v>
      </c>
      <c r="E19" s="59" t="s">
        <v>73</v>
      </c>
      <c r="F19" s="60" t="s">
        <v>74</v>
      </c>
      <c r="G19" s="63" t="n">
        <v>4</v>
      </c>
      <c r="H19" s="60" t="n">
        <v>1</v>
      </c>
      <c r="I19" s="60" t="s">
        <v>53</v>
      </c>
      <c r="J19" s="59" t="str">
        <f aca="false">'контрол лист'!J18</f>
        <v>АЛТ клей РОСС RU.АЯ12.Д02542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customFormat="false" ht="24" hidden="false" customHeight="true" outlineLevel="0" collapsed="false">
      <c r="A20" s="59" t="s">
        <v>75</v>
      </c>
      <c r="B20" s="59" t="s">
        <v>76</v>
      </c>
      <c r="C20" s="59" t="s">
        <v>50</v>
      </c>
      <c r="D20" s="59" t="str">
        <f aca="false">'контрол лист'!D19</f>
        <v>КИУ</v>
      </c>
      <c r="E20" s="59" t="n">
        <v>0</v>
      </c>
      <c r="F20" s="60" t="s">
        <v>52</v>
      </c>
      <c r="G20" s="63" t="n">
        <v>6</v>
      </c>
      <c r="H20" s="60" t="n">
        <v>0</v>
      </c>
      <c r="I20" s="60" t="s">
        <v>53</v>
      </c>
      <c r="J20" s="59" t="str">
        <f aca="false">'контрол лист'!J19</f>
        <v>АЛТ клей РОСС RU.АЯ12.Д02542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customFormat="false" ht="36" hidden="false" customHeight="true" outlineLevel="0" collapsed="false">
      <c r="A21" s="59" t="s">
        <v>77</v>
      </c>
      <c r="B21" s="59" t="s">
        <v>78</v>
      </c>
      <c r="C21" s="59" t="s">
        <v>50</v>
      </c>
      <c r="D21" s="59" t="str">
        <f aca="false">'контрол лист'!D20</f>
        <v>КИУ</v>
      </c>
      <c r="E21" s="59" t="n">
        <v>0</v>
      </c>
      <c r="F21" s="60" t="s">
        <v>79</v>
      </c>
      <c r="G21" s="63" t="n">
        <v>2</v>
      </c>
      <c r="H21" s="60" t="n">
        <v>0</v>
      </c>
      <c r="I21" s="60" t="s">
        <v>53</v>
      </c>
      <c r="J21" s="59" t="str">
        <f aca="false">'контрол лист'!J20</f>
        <v>АЛТ клей РОСС RU.АЯ12.Д02542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customFormat="false" ht="36" hidden="false" customHeight="true" outlineLevel="0" collapsed="false">
      <c r="A22" s="59" t="s">
        <v>80</v>
      </c>
      <c r="B22" s="59" t="n">
        <v>64.67</v>
      </c>
      <c r="C22" s="59" t="s">
        <v>50</v>
      </c>
      <c r="D22" s="59" t="str">
        <f aca="false">'контрол лист'!D21</f>
        <v>КИУ</v>
      </c>
      <c r="E22" s="59" t="n">
        <v>0</v>
      </c>
      <c r="F22" s="60" t="s">
        <v>52</v>
      </c>
      <c r="G22" s="63" t="n">
        <v>2</v>
      </c>
      <c r="H22" s="60" t="n">
        <v>0</v>
      </c>
      <c r="I22" s="60" t="s">
        <v>53</v>
      </c>
      <c r="J22" s="59" t="str">
        <f aca="false">'контрол лист'!J21</f>
        <v>АЛТ клей РОСС RU.АЯ12.Д02542</v>
      </c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customFormat="false" ht="36" hidden="false" customHeight="true" outlineLevel="0" collapsed="false">
      <c r="A23" s="59" t="s">
        <v>81</v>
      </c>
      <c r="B23" s="59" t="n">
        <v>65.66</v>
      </c>
      <c r="C23" s="59" t="s">
        <v>50</v>
      </c>
      <c r="D23" s="59" t="str">
        <f aca="false">'контрол лист'!D22</f>
        <v>КИУ</v>
      </c>
      <c r="E23" s="59" t="n">
        <v>0</v>
      </c>
      <c r="F23" s="60" t="s">
        <v>52</v>
      </c>
      <c r="G23" s="63" t="n">
        <v>2</v>
      </c>
      <c r="H23" s="60" t="n">
        <v>0</v>
      </c>
      <c r="I23" s="60" t="s">
        <v>53</v>
      </c>
      <c r="J23" s="59" t="str">
        <f aca="false">'контрол лист'!J22</f>
        <v>АЛТ клей РОСС RU.АЯ12.Д02542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customFormat="false" ht="48" hidden="false" customHeight="true" outlineLevel="0" collapsed="false">
      <c r="A24" s="59" t="s">
        <v>82</v>
      </c>
      <c r="B24" s="59" t="s">
        <v>83</v>
      </c>
      <c r="C24" s="59" t="s">
        <v>50</v>
      </c>
      <c r="D24" s="59" t="str">
        <f aca="false">'контрол лист'!D23</f>
        <v>КИУ</v>
      </c>
      <c r="E24" s="59" t="n">
        <v>0</v>
      </c>
      <c r="F24" s="60" t="s">
        <v>52</v>
      </c>
      <c r="G24" s="63" t="n">
        <v>3</v>
      </c>
      <c r="H24" s="60" t="n">
        <v>0</v>
      </c>
      <c r="I24" s="60" t="s">
        <v>53</v>
      </c>
      <c r="J24" s="59" t="str">
        <f aca="false">'контрол лист'!J23</f>
        <v>АЛТ клей РОСС RU.АЯ12.Д02542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customFormat="false" ht="24" hidden="false" customHeight="true" outlineLevel="0" collapsed="false">
      <c r="A25" s="59" t="s">
        <v>84</v>
      </c>
      <c r="B25" s="59" t="n">
        <v>27.28</v>
      </c>
      <c r="C25" s="59" t="s">
        <v>50</v>
      </c>
      <c r="D25" s="59" t="str">
        <f aca="false">'контрол лист'!D24</f>
        <v>КИУ</v>
      </c>
      <c r="E25" s="59" t="n">
        <v>0</v>
      </c>
      <c r="F25" s="60" t="s">
        <v>52</v>
      </c>
      <c r="G25" s="63" t="n">
        <v>2</v>
      </c>
      <c r="H25" s="60" t="n">
        <v>0</v>
      </c>
      <c r="I25" s="60" t="s">
        <v>53</v>
      </c>
      <c r="J25" s="59" t="str">
        <f aca="false">'контрол лист'!J24</f>
        <v>АЛТ клей РОСС RU.АЯ12.Д02542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customFormat="false" ht="36" hidden="false" customHeight="true" outlineLevel="0" collapsed="false">
      <c r="A26" s="59" t="s">
        <v>85</v>
      </c>
      <c r="B26" s="59" t="s">
        <v>86</v>
      </c>
      <c r="C26" s="59" t="s">
        <v>50</v>
      </c>
      <c r="D26" s="59" t="str">
        <f aca="false">'контрол лист'!D25</f>
        <v>КИУ</v>
      </c>
      <c r="E26" s="59" t="n">
        <v>0</v>
      </c>
      <c r="F26" s="60" t="s">
        <v>52</v>
      </c>
      <c r="G26" s="63" t="n">
        <v>4</v>
      </c>
      <c r="H26" s="60" t="n">
        <v>0</v>
      </c>
      <c r="I26" s="60" t="s">
        <v>53</v>
      </c>
      <c r="J26" s="59" t="str">
        <f aca="false">'контрол лист'!J25</f>
        <v>АЛТ клей РОСС RU.АЯ12.Д02542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customFormat="false" ht="24" hidden="false" customHeight="true" outlineLevel="0" collapsed="false">
      <c r="A27" s="59" t="s">
        <v>87</v>
      </c>
      <c r="B27" s="59" t="s">
        <v>88</v>
      </c>
      <c r="C27" s="59" t="s">
        <v>50</v>
      </c>
      <c r="D27" s="59" t="str">
        <f aca="false">'контрол лист'!D26</f>
        <v>КИУ</v>
      </c>
      <c r="E27" s="59" t="n">
        <v>0</v>
      </c>
      <c r="F27" s="60" t="s">
        <v>52</v>
      </c>
      <c r="G27" s="63" t="n">
        <v>3</v>
      </c>
      <c r="H27" s="60" t="n">
        <v>0</v>
      </c>
      <c r="I27" s="60" t="s">
        <v>53</v>
      </c>
      <c r="J27" s="59" t="str">
        <f aca="false">'контрол лист'!J26</f>
        <v>АЛТ клей РОСС RU.АЯ12.Д02542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customFormat="false" ht="12" hidden="false" customHeight="true" outlineLevel="0" collapsed="false">
      <c r="A28" s="59" t="s">
        <v>89</v>
      </c>
      <c r="B28" s="59" t="n">
        <v>10.9</v>
      </c>
      <c r="C28" s="59" t="s">
        <v>50</v>
      </c>
      <c r="D28" s="59" t="str">
        <f aca="false">'контрол лист'!D27</f>
        <v>КИУ</v>
      </c>
      <c r="E28" s="59" t="n">
        <v>0</v>
      </c>
      <c r="F28" s="60" t="s">
        <v>52</v>
      </c>
      <c r="G28" s="63" t="n">
        <v>2</v>
      </c>
      <c r="H28" s="60" t="n">
        <v>0</v>
      </c>
      <c r="I28" s="60" t="s">
        <v>53</v>
      </c>
      <c r="J28" s="59" t="str">
        <f aca="false">'контрол лист'!J27</f>
        <v>АЛТ клей РОСС RU.АЯ12.Д02542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customFormat="false" ht="24" hidden="false" customHeight="true" outlineLevel="0" collapsed="false">
      <c r="A29" s="59" t="s">
        <v>90</v>
      </c>
      <c r="B29" s="59" t="n">
        <v>114</v>
      </c>
      <c r="C29" s="59" t="s">
        <v>50</v>
      </c>
      <c r="D29" s="59" t="str">
        <f aca="false">'контрол лист'!D28</f>
        <v>КИУ</v>
      </c>
      <c r="E29" s="59" t="n">
        <v>0</v>
      </c>
      <c r="F29" s="60" t="s">
        <v>52</v>
      </c>
      <c r="G29" s="63" t="n">
        <v>1</v>
      </c>
      <c r="H29" s="60" t="n">
        <v>0</v>
      </c>
      <c r="I29" s="60" t="s">
        <v>53</v>
      </c>
      <c r="J29" s="59" t="str">
        <f aca="false">'контрол лист'!J28</f>
        <v>АЛТ клей РОСС RU.АЯ12.Д02542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customFormat="false" ht="24" hidden="false" customHeight="true" outlineLevel="0" collapsed="false">
      <c r="A30" s="59" t="s">
        <v>91</v>
      </c>
      <c r="B30" s="59" t="s">
        <v>92</v>
      </c>
      <c r="C30" s="59" t="s">
        <v>50</v>
      </c>
      <c r="D30" s="59" t="str">
        <f aca="false">'контрол лист'!D29</f>
        <v>КИУ</v>
      </c>
      <c r="E30" s="59" t="n">
        <v>0</v>
      </c>
      <c r="F30" s="60" t="s">
        <v>52</v>
      </c>
      <c r="G30" s="63" t="n">
        <v>4</v>
      </c>
      <c r="H30" s="60" t="n">
        <v>0</v>
      </c>
      <c r="I30" s="60" t="s">
        <v>53</v>
      </c>
      <c r="J30" s="59" t="str">
        <f aca="false">'контрол лист'!J29</f>
        <v>АЛТ клей РОСС RU.АЯ12.Д02542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customFormat="false" ht="24" hidden="false" customHeight="true" outlineLevel="0" collapsed="false">
      <c r="A31" s="59" t="s">
        <v>93</v>
      </c>
      <c r="B31" s="59" t="n">
        <v>112</v>
      </c>
      <c r="C31" s="59" t="s">
        <v>50</v>
      </c>
      <c r="D31" s="59" t="str">
        <f aca="false">'контрол лист'!D30</f>
        <v>КИУ</v>
      </c>
      <c r="E31" s="59" t="n">
        <v>0</v>
      </c>
      <c r="F31" s="60" t="s">
        <v>52</v>
      </c>
      <c r="G31" s="63" t="n">
        <v>1</v>
      </c>
      <c r="H31" s="60" t="n">
        <v>0</v>
      </c>
      <c r="I31" s="60" t="s">
        <v>53</v>
      </c>
      <c r="J31" s="59" t="str">
        <f aca="false">'контрол лист'!J30</f>
        <v>АЛТ клей РОСС RU.АЯ12.Д02542</v>
      </c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customFormat="false" ht="24" hidden="false" customHeight="true" outlineLevel="0" collapsed="false">
      <c r="A32" s="59" t="s">
        <v>94</v>
      </c>
      <c r="B32" s="59" t="s">
        <v>95</v>
      </c>
      <c r="C32" s="59" t="s">
        <v>50</v>
      </c>
      <c r="D32" s="59" t="str">
        <f aca="false">'контрол лист'!D31</f>
        <v>КИУ</v>
      </c>
      <c r="E32" s="59" t="n">
        <v>0</v>
      </c>
      <c r="F32" s="60" t="s">
        <v>52</v>
      </c>
      <c r="G32" s="63" t="n">
        <v>0</v>
      </c>
      <c r="H32" s="60" t="n">
        <v>0</v>
      </c>
      <c r="I32" s="60" t="s">
        <v>53</v>
      </c>
      <c r="J32" s="59" t="str">
        <f aca="false">'контрол лист'!J31</f>
        <v>АЛТ клей РОСС RU.АЯ12.Д02542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customFormat="false" ht="36" hidden="false" customHeight="true" outlineLevel="0" collapsed="false">
      <c r="A33" s="59" t="s">
        <v>85</v>
      </c>
      <c r="B33" s="59" t="s">
        <v>96</v>
      </c>
      <c r="C33" s="59" t="s">
        <v>50</v>
      </c>
      <c r="D33" s="59" t="str">
        <f aca="false">'контрол лист'!D32</f>
        <v>КИУ</v>
      </c>
      <c r="E33" s="59" t="n">
        <v>0</v>
      </c>
      <c r="F33" s="60" t="s">
        <v>52</v>
      </c>
      <c r="G33" s="63" t="n">
        <v>3</v>
      </c>
      <c r="H33" s="60" t="n">
        <v>0</v>
      </c>
      <c r="I33" s="60" t="s">
        <v>53</v>
      </c>
      <c r="J33" s="59" t="str">
        <f aca="false">'контрол лист'!J32</f>
        <v>АЛТ клей РОСС RU.АЯ12.Д02542</v>
      </c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customFormat="false" ht="24" hidden="false" customHeight="true" outlineLevel="0" collapsed="false">
      <c r="A34" s="59" t="s">
        <v>84</v>
      </c>
      <c r="B34" s="59" t="n">
        <v>51.52</v>
      </c>
      <c r="C34" s="59" t="s">
        <v>50</v>
      </c>
      <c r="D34" s="59" t="str">
        <f aca="false">'контрол лист'!D33</f>
        <v>КИУ</v>
      </c>
      <c r="E34" s="59" t="n">
        <v>0</v>
      </c>
      <c r="F34" s="60" t="s">
        <v>52</v>
      </c>
      <c r="G34" s="63" t="n">
        <v>2</v>
      </c>
      <c r="H34" s="60" t="n">
        <v>0</v>
      </c>
      <c r="I34" s="60" t="s">
        <v>53</v>
      </c>
      <c r="J34" s="59" t="str">
        <f aca="false">'контрол лист'!J33</f>
        <v>АЛТ клей РОСС RU.АЯ12.Д02542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</row>
    <row r="35" customFormat="false" ht="36" hidden="false" customHeight="true" outlineLevel="0" collapsed="false">
      <c r="A35" s="59" t="s">
        <v>97</v>
      </c>
      <c r="B35" s="59" t="s">
        <v>98</v>
      </c>
      <c r="C35" s="59" t="s">
        <v>50</v>
      </c>
      <c r="D35" s="59" t="str">
        <f aca="false">'контрол лист'!D34</f>
        <v>КИУ</v>
      </c>
      <c r="E35" s="59" t="n">
        <v>0</v>
      </c>
      <c r="F35" s="60" t="s">
        <v>52</v>
      </c>
      <c r="G35" s="63" t="n">
        <v>5</v>
      </c>
      <c r="H35" s="60" t="n">
        <v>0</v>
      </c>
      <c r="I35" s="60" t="s">
        <v>53</v>
      </c>
      <c r="J35" s="59" t="str">
        <f aca="false">'контрол лист'!J34</f>
        <v>АЛТ клей РОСС RU.АЯ12.Д02542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customFormat="false" ht="24" hidden="false" customHeight="true" outlineLevel="0" collapsed="false">
      <c r="A36" s="59" t="s">
        <v>99</v>
      </c>
      <c r="B36" s="59" t="s">
        <v>100</v>
      </c>
      <c r="C36" s="59" t="s">
        <v>50</v>
      </c>
      <c r="D36" s="59" t="str">
        <f aca="false">'контрол лист'!D35</f>
        <v>КИУ</v>
      </c>
      <c r="E36" s="59" t="n">
        <v>0</v>
      </c>
      <c r="F36" s="60" t="s">
        <v>52</v>
      </c>
      <c r="G36" s="63" t="n">
        <v>3</v>
      </c>
      <c r="H36" s="60" t="n">
        <v>0</v>
      </c>
      <c r="I36" s="60" t="s">
        <v>53</v>
      </c>
      <c r="J36" s="59" t="str">
        <f aca="false">'контрол лист'!J35</f>
        <v>АЛТ клей РОСС RU.АЯ12.Д02542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customFormat="false" ht="24" hidden="false" customHeight="true" outlineLevel="0" collapsed="false">
      <c r="A37" s="59" t="s">
        <v>101</v>
      </c>
      <c r="B37" s="59" t="s">
        <v>102</v>
      </c>
      <c r="C37" s="59" t="s">
        <v>50</v>
      </c>
      <c r="D37" s="59" t="str">
        <f aca="false">'контрол лист'!D36</f>
        <v>КИУ</v>
      </c>
      <c r="E37" s="59" t="n">
        <v>0</v>
      </c>
      <c r="F37" s="60" t="s">
        <v>52</v>
      </c>
      <c r="G37" s="63" t="n">
        <v>4</v>
      </c>
      <c r="H37" s="60" t="n">
        <v>0</v>
      </c>
      <c r="I37" s="60" t="s">
        <v>53</v>
      </c>
      <c r="J37" s="59" t="str">
        <f aca="false">'контрол лист'!J36</f>
        <v>АЛТ клей РОСС RU.АЯ12.Д02542</v>
      </c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  <row r="38" customFormat="false" ht="24" hidden="false" customHeight="true" outlineLevel="0" collapsed="false">
      <c r="A38" s="59" t="s">
        <v>103</v>
      </c>
      <c r="B38" s="59" t="s">
        <v>104</v>
      </c>
      <c r="C38" s="59" t="s">
        <v>50</v>
      </c>
      <c r="D38" s="59" t="str">
        <f aca="false">'контрол лист'!D37</f>
        <v>КИУ</v>
      </c>
      <c r="E38" s="59" t="n">
        <v>0</v>
      </c>
      <c r="F38" s="60" t="s">
        <v>52</v>
      </c>
      <c r="G38" s="63" t="n">
        <v>3</v>
      </c>
      <c r="H38" s="60" t="n">
        <v>0</v>
      </c>
      <c r="I38" s="60" t="s">
        <v>53</v>
      </c>
      <c r="J38" s="59" t="str">
        <f aca="false">'контрол лист'!J37</f>
        <v>АЛТ клей РОСС RU.АЯ12.Д02542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</row>
    <row r="39" customFormat="false" ht="36" hidden="false" customHeight="true" outlineLevel="0" collapsed="false">
      <c r="A39" s="59" t="s">
        <v>105</v>
      </c>
      <c r="B39" s="59" t="n">
        <v>69</v>
      </c>
      <c r="C39" s="59" t="s">
        <v>50</v>
      </c>
      <c r="D39" s="59" t="str">
        <f aca="false">'контрол лист'!D38</f>
        <v>КИУ</v>
      </c>
      <c r="E39" s="59" t="n">
        <v>0</v>
      </c>
      <c r="F39" s="60" t="s">
        <v>52</v>
      </c>
      <c r="G39" s="63" t="n">
        <v>1</v>
      </c>
      <c r="H39" s="60" t="n">
        <v>0</v>
      </c>
      <c r="I39" s="60" t="s">
        <v>53</v>
      </c>
      <c r="J39" s="59" t="str">
        <f aca="false">'контрол лист'!J38</f>
        <v>АЛТ клей РОСС RU.АЯ12.Д02542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customFormat="false" ht="12" hidden="false" customHeight="true" outlineLevel="0" collapsed="false">
      <c r="A40" s="59" t="s">
        <v>106</v>
      </c>
      <c r="B40" s="59" t="n">
        <v>80</v>
      </c>
      <c r="C40" s="59" t="s">
        <v>50</v>
      </c>
      <c r="D40" s="59" t="str">
        <f aca="false">'контрол лист'!D39</f>
        <v>КИУ</v>
      </c>
      <c r="E40" s="59" t="n">
        <v>0</v>
      </c>
      <c r="F40" s="60" t="s">
        <v>52</v>
      </c>
      <c r="G40" s="63" t="n">
        <v>1</v>
      </c>
      <c r="H40" s="60" t="n">
        <v>0</v>
      </c>
      <c r="I40" s="60" t="s">
        <v>53</v>
      </c>
      <c r="J40" s="59" t="str">
        <f aca="false">'контрол лист'!J39</f>
        <v>АЛТ клей РОСС RU.АЯ12.Д02542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</row>
    <row r="41" customFormat="false" ht="12" hidden="false" customHeight="true" outlineLevel="0" collapsed="false">
      <c r="A41" s="59" t="s">
        <v>107</v>
      </c>
      <c r="B41" s="59" t="n">
        <v>74.75</v>
      </c>
      <c r="C41" s="59" t="s">
        <v>50</v>
      </c>
      <c r="D41" s="59" t="str">
        <f aca="false">'контрол лист'!D40</f>
        <v>КИУ</v>
      </c>
      <c r="E41" s="59" t="n">
        <v>0</v>
      </c>
      <c r="F41" s="60" t="s">
        <v>52</v>
      </c>
      <c r="G41" s="63" t="n">
        <v>2</v>
      </c>
      <c r="H41" s="60" t="n">
        <v>0</v>
      </c>
      <c r="I41" s="60" t="s">
        <v>53</v>
      </c>
      <c r="J41" s="59" t="str">
        <f aca="false">'контрол лист'!J40</f>
        <v>АЛТ клей РОСС RU.АЯ12.Д02542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</row>
    <row r="42" customFormat="false" ht="36" hidden="false" customHeight="true" outlineLevel="0" collapsed="false">
      <c r="A42" s="59" t="s">
        <v>108</v>
      </c>
      <c r="B42" s="59" t="s">
        <v>109</v>
      </c>
      <c r="C42" s="59" t="s">
        <v>50</v>
      </c>
      <c r="D42" s="59" t="str">
        <f aca="false">'контрол лист'!D41</f>
        <v>КИУ</v>
      </c>
      <c r="E42" s="59" t="n">
        <v>0</v>
      </c>
      <c r="F42" s="60" t="s">
        <v>52</v>
      </c>
      <c r="G42" s="63" t="n">
        <v>11</v>
      </c>
      <c r="H42" s="60" t="n">
        <v>0</v>
      </c>
      <c r="I42" s="60" t="s">
        <v>53</v>
      </c>
      <c r="J42" s="59" t="str">
        <f aca="false">'контрол лист'!J41</f>
        <v>АЛТ клей РОСС RU.АЯ12.Д02542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</row>
    <row r="43" customFormat="false" ht="24" hidden="false" customHeight="true" outlineLevel="0" collapsed="false">
      <c r="A43" s="59" t="s">
        <v>110</v>
      </c>
      <c r="B43" s="59" t="n">
        <v>96.97</v>
      </c>
      <c r="C43" s="59" t="s">
        <v>50</v>
      </c>
      <c r="D43" s="59" t="str">
        <f aca="false">'контрол лист'!D42</f>
        <v>КИУ</v>
      </c>
      <c r="E43" s="59" t="n">
        <v>0</v>
      </c>
      <c r="F43" s="60" t="s">
        <v>52</v>
      </c>
      <c r="G43" s="63" t="n">
        <v>2</v>
      </c>
      <c r="H43" s="60" t="n">
        <v>0</v>
      </c>
      <c r="I43" s="60" t="s">
        <v>53</v>
      </c>
      <c r="J43" s="59" t="str">
        <f aca="false">'контрол лист'!J42</f>
        <v>АЛТ клей РОСС RU.АЯ12.Д02542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</row>
    <row r="44" customFormat="false" ht="24" hidden="false" customHeight="true" outlineLevel="0" collapsed="false">
      <c r="A44" s="59" t="s">
        <v>111</v>
      </c>
      <c r="B44" s="59" t="s">
        <v>112</v>
      </c>
      <c r="C44" s="59" t="s">
        <v>50</v>
      </c>
      <c r="D44" s="59" t="str">
        <f aca="false">'контрол лист'!D43</f>
        <v>КИУ</v>
      </c>
      <c r="E44" s="59" t="n">
        <v>0</v>
      </c>
      <c r="F44" s="60" t="s">
        <v>52</v>
      </c>
      <c r="G44" s="63" t="n">
        <v>3</v>
      </c>
      <c r="H44" s="60" t="n">
        <v>0</v>
      </c>
      <c r="I44" s="60" t="s">
        <v>53</v>
      </c>
      <c r="J44" s="59" t="str">
        <f aca="false">'контрол лист'!J43</f>
        <v>АЛТ клей РОСС RU.АЯ12.Д02542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</row>
    <row r="45" customFormat="false" ht="24" hidden="false" customHeight="true" outlineLevel="0" collapsed="false">
      <c r="A45" s="59" t="s">
        <v>113</v>
      </c>
      <c r="B45" s="59" t="s">
        <v>114</v>
      </c>
      <c r="C45" s="59" t="s">
        <v>50</v>
      </c>
      <c r="D45" s="59" t="str">
        <f aca="false">'контрол лист'!D44</f>
        <v>КИУ</v>
      </c>
      <c r="E45" s="59" t="n">
        <v>0</v>
      </c>
      <c r="F45" s="60" t="s">
        <v>52</v>
      </c>
      <c r="G45" s="63" t="n">
        <v>4</v>
      </c>
      <c r="H45" s="60" t="n">
        <v>0</v>
      </c>
      <c r="I45" s="60" t="s">
        <v>53</v>
      </c>
      <c r="J45" s="59" t="str">
        <f aca="false">'контрол лист'!J44</f>
        <v>АЛТ клей РОСС RU.АЯ12.Д02542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</row>
    <row r="46" customFormat="false" ht="36" hidden="false" customHeight="true" outlineLevel="0" collapsed="false">
      <c r="A46" s="59" t="s">
        <v>115</v>
      </c>
      <c r="B46" s="59" t="s">
        <v>116</v>
      </c>
      <c r="C46" s="59" t="s">
        <v>117</v>
      </c>
      <c r="D46" s="59" t="str">
        <f aca="false">'контрол лист'!D45</f>
        <v>КИУ</v>
      </c>
      <c r="E46" s="59" t="n">
        <v>0</v>
      </c>
      <c r="F46" s="60" t="s">
        <v>52</v>
      </c>
      <c r="G46" s="59" t="n">
        <v>8</v>
      </c>
      <c r="H46" s="60" t="n">
        <v>0</v>
      </c>
      <c r="I46" s="60" t="s">
        <v>53</v>
      </c>
      <c r="J46" s="59" t="s">
        <v>118</v>
      </c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</row>
    <row r="47" customFormat="false" ht="24" hidden="false" customHeight="true" outlineLevel="0" collapsed="false">
      <c r="A47" s="59" t="s">
        <v>119</v>
      </c>
      <c r="B47" s="59" t="s">
        <v>120</v>
      </c>
      <c r="C47" s="59" t="s">
        <v>117</v>
      </c>
      <c r="D47" s="59" t="str">
        <f aca="false">'контрол лист'!D46</f>
        <v>КИУ</v>
      </c>
      <c r="E47" s="59" t="n">
        <v>0</v>
      </c>
      <c r="F47" s="60" t="s">
        <v>52</v>
      </c>
      <c r="G47" s="59" t="n">
        <v>10</v>
      </c>
      <c r="H47" s="60" t="n">
        <v>0</v>
      </c>
      <c r="I47" s="60" t="s">
        <v>53</v>
      </c>
      <c r="J47" s="59" t="str">
        <f aca="false">'контрол лист'!J46</f>
        <v>Бродифакум 0,005% РОСС RU Д-RU.АД37.В.11289/19</v>
      </c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</row>
    <row r="48" customFormat="false" ht="24" hidden="false" customHeight="true" outlineLevel="0" collapsed="false">
      <c r="A48" s="59" t="s">
        <v>121</v>
      </c>
      <c r="B48" s="59" t="s">
        <v>122</v>
      </c>
      <c r="C48" s="59" t="s">
        <v>117</v>
      </c>
      <c r="D48" s="59" t="str">
        <f aca="false">'контрол лист'!D47</f>
        <v>КИУ</v>
      </c>
      <c r="E48" s="59" t="n">
        <v>0</v>
      </c>
      <c r="F48" s="60" t="s">
        <v>52</v>
      </c>
      <c r="G48" s="59" t="n">
        <v>8</v>
      </c>
      <c r="H48" s="60" t="n">
        <v>0</v>
      </c>
      <c r="I48" s="60" t="s">
        <v>53</v>
      </c>
      <c r="J48" s="59" t="str">
        <f aca="false">'контрол лист'!J47</f>
        <v>Бродифакум 0,005% РОСС RU Д-RU.АД37.В.11289/19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</row>
    <row r="49" customFormat="false" ht="24" hidden="false" customHeight="true" outlineLevel="0" collapsed="false">
      <c r="A49" s="59" t="s">
        <v>123</v>
      </c>
      <c r="B49" s="59" t="s">
        <v>124</v>
      </c>
      <c r="C49" s="59" t="s">
        <v>117</v>
      </c>
      <c r="D49" s="59" t="str">
        <f aca="false">'контрол лист'!D48</f>
        <v>КИУ</v>
      </c>
      <c r="E49" s="59" t="n">
        <v>0</v>
      </c>
      <c r="F49" s="60" t="s">
        <v>52</v>
      </c>
      <c r="G49" s="59" t="n">
        <v>8</v>
      </c>
      <c r="H49" s="60" t="n">
        <v>0</v>
      </c>
      <c r="I49" s="60" t="s">
        <v>53</v>
      </c>
      <c r="J49" s="59" t="str">
        <f aca="false">'контрол лист'!J48</f>
        <v>Бродифакум 0,005% РОСС RU Д-RU.АД37.В.11289/19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</row>
    <row r="50" customFormat="false" ht="24" hidden="false" customHeight="true" outlineLevel="0" collapsed="false">
      <c r="A50" s="59" t="s">
        <v>125</v>
      </c>
      <c r="B50" s="59" t="s">
        <v>126</v>
      </c>
      <c r="C50" s="59" t="s">
        <v>117</v>
      </c>
      <c r="D50" s="59" t="str">
        <f aca="false">'контрол лист'!D49</f>
        <v>КИУ</v>
      </c>
      <c r="E50" s="59" t="n">
        <v>0</v>
      </c>
      <c r="F50" s="60" t="s">
        <v>52</v>
      </c>
      <c r="G50" s="59" t="n">
        <v>8</v>
      </c>
      <c r="H50" s="60" t="n">
        <v>0</v>
      </c>
      <c r="I50" s="60" t="s">
        <v>53</v>
      </c>
      <c r="J50" s="59" t="str">
        <f aca="false">'контрол лист'!J49</f>
        <v>Бродифакум 0,005% РОСС RU Д-RU.АД37.В.11289/19</v>
      </c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</row>
    <row r="51" customFormat="false" ht="24" hidden="false" customHeight="true" outlineLevel="0" collapsed="false">
      <c r="A51" s="59" t="s">
        <v>127</v>
      </c>
      <c r="B51" s="59" t="s">
        <v>128</v>
      </c>
      <c r="C51" s="59" t="s">
        <v>117</v>
      </c>
      <c r="D51" s="59" t="str">
        <f aca="false">'контрол лист'!D50</f>
        <v>КИУ</v>
      </c>
      <c r="E51" s="59" t="n">
        <v>0</v>
      </c>
      <c r="F51" s="60" t="s">
        <v>129</v>
      </c>
      <c r="G51" s="59" t="n">
        <v>5</v>
      </c>
      <c r="H51" s="60" t="n">
        <v>0</v>
      </c>
      <c r="I51" s="60" t="s">
        <v>53</v>
      </c>
      <c r="J51" s="59" t="str">
        <f aca="false">'контрол лист'!J50</f>
        <v>Бродифакум 0,005% РОСС RU Д-RU.АД37.В.11289/19</v>
      </c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</row>
    <row r="52" customFormat="false" ht="36" hidden="false" customHeight="true" outlineLevel="0" collapsed="false">
      <c r="A52" s="59" t="s">
        <v>130</v>
      </c>
      <c r="B52" s="59" t="s">
        <v>131</v>
      </c>
      <c r="C52" s="59" t="s">
        <v>117</v>
      </c>
      <c r="D52" s="59" t="str">
        <f aca="false">'контрол лист'!D51</f>
        <v>КИУ</v>
      </c>
      <c r="E52" s="59" t="n">
        <v>0</v>
      </c>
      <c r="F52" s="60" t="s">
        <v>129</v>
      </c>
      <c r="G52" s="59" t="n">
        <v>11</v>
      </c>
      <c r="H52" s="60" t="n">
        <v>0</v>
      </c>
      <c r="I52" s="60" t="s">
        <v>53</v>
      </c>
      <c r="J52" s="59" t="str">
        <f aca="false">'контрол лист'!J51</f>
        <v>Бродифакум 0,005% РОСС RU Д-RU.АД37.В.11289/19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</row>
    <row r="53" customFormat="false" ht="24" hidden="false" customHeight="true" outlineLevel="0" collapsed="false">
      <c r="A53" s="59" t="s">
        <v>132</v>
      </c>
      <c r="B53" s="59" t="s">
        <v>133</v>
      </c>
      <c r="C53" s="59" t="s">
        <v>117</v>
      </c>
      <c r="D53" s="59" t="str">
        <f aca="false">'контрол лист'!D52</f>
        <v>КИУ</v>
      </c>
      <c r="E53" s="59" t="n">
        <v>0</v>
      </c>
      <c r="F53" s="60" t="s">
        <v>134</v>
      </c>
      <c r="G53" s="59" t="n">
        <v>6</v>
      </c>
      <c r="H53" s="60" t="n">
        <v>0</v>
      </c>
      <c r="I53" s="60" t="s">
        <v>53</v>
      </c>
      <c r="J53" s="59" t="str">
        <f aca="false">'контрол лист'!J52</f>
        <v>Бродифакум 0,005% РОСС RU Д-RU.АД37.В.11289/19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</row>
    <row r="54" customFormat="false" ht="24" hidden="false" customHeight="true" outlineLevel="0" collapsed="false">
      <c r="A54" s="59" t="s">
        <v>135</v>
      </c>
      <c r="B54" s="59" t="s">
        <v>136</v>
      </c>
      <c r="C54" s="59" t="s">
        <v>117</v>
      </c>
      <c r="D54" s="59" t="str">
        <f aca="false">'контрол лист'!D53</f>
        <v>КИУ</v>
      </c>
      <c r="E54" s="59" t="n">
        <v>0</v>
      </c>
      <c r="F54" s="60" t="s">
        <v>134</v>
      </c>
      <c r="G54" s="59" t="n">
        <v>6</v>
      </c>
      <c r="H54" s="60" t="n">
        <v>0</v>
      </c>
      <c r="I54" s="60" t="s">
        <v>53</v>
      </c>
      <c r="J54" s="59" t="str">
        <f aca="false">'контрол лист'!J53</f>
        <v>Бродифакум 0,005% РОСС RU Д-RU.АД37.В.11289/19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</row>
    <row r="55" customFormat="false" ht="84" hidden="false" customHeight="true" outlineLevel="0" collapsed="false">
      <c r="A55" s="59" t="s">
        <v>137</v>
      </c>
      <c r="B55" s="59" t="s">
        <v>138</v>
      </c>
      <c r="C55" s="59" t="s">
        <v>117</v>
      </c>
      <c r="D55" s="59" t="str">
        <f aca="false">'контрол лист'!D54</f>
        <v>КИУ</v>
      </c>
      <c r="E55" s="59" t="n">
        <v>0</v>
      </c>
      <c r="F55" s="60" t="s">
        <v>139</v>
      </c>
      <c r="G55" s="59" t="n">
        <v>26</v>
      </c>
      <c r="H55" s="60" t="n">
        <v>0</v>
      </c>
      <c r="I55" s="60" t="s">
        <v>53</v>
      </c>
      <c r="J55" s="59" t="str">
        <f aca="false">'контрол лист'!J54</f>
        <v>Бродифакум 0,005% РОСС RU Д-RU.АД37.В.11289/19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</row>
    <row r="56" customFormat="false" ht="120" hidden="false" customHeight="true" outlineLevel="0" collapsed="false">
      <c r="A56" s="59" t="s">
        <v>140</v>
      </c>
      <c r="B56" s="59" t="s">
        <v>141</v>
      </c>
      <c r="C56" s="59" t="s">
        <v>117</v>
      </c>
      <c r="D56" s="59" t="str">
        <f aca="false">'контрол лист'!D55</f>
        <v>КИУ</v>
      </c>
      <c r="E56" s="59" t="s">
        <v>73</v>
      </c>
      <c r="F56" s="60" t="s">
        <v>139</v>
      </c>
      <c r="G56" s="59" t="n">
        <v>31</v>
      </c>
      <c r="H56" s="60" t="n">
        <v>0</v>
      </c>
      <c r="I56" s="60" t="s">
        <v>53</v>
      </c>
      <c r="J56" s="59" t="str">
        <f aca="false">'контрол лист'!J55</f>
        <v>Бродифакум 0,005% РОСС RU Д-RU.АД37.В.11289/19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</row>
    <row r="57" customFormat="false" ht="48" hidden="false" customHeight="true" outlineLevel="0" collapsed="false">
      <c r="A57" s="59" t="s">
        <v>142</v>
      </c>
      <c r="B57" s="59" t="s">
        <v>143</v>
      </c>
      <c r="C57" s="59" t="s">
        <v>117</v>
      </c>
      <c r="D57" s="59" t="str">
        <f aca="false">'контрол лист'!D56</f>
        <v>КИУ</v>
      </c>
      <c r="E57" s="59" t="s">
        <v>73</v>
      </c>
      <c r="F57" s="60" t="s">
        <v>134</v>
      </c>
      <c r="G57" s="59" t="n">
        <v>13</v>
      </c>
      <c r="H57" s="60" t="n">
        <v>0</v>
      </c>
      <c r="I57" s="60" t="s">
        <v>53</v>
      </c>
      <c r="J57" s="59" t="str">
        <f aca="false">'контрол лист'!J56</f>
        <v>Бродифакум 0,005% РОСС RU Д-RU.АД37.В.11289/19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</row>
    <row r="58" customFormat="false" ht="48" hidden="false" customHeight="true" outlineLevel="0" collapsed="false">
      <c r="A58" s="59" t="s">
        <v>144</v>
      </c>
      <c r="B58" s="59" t="s">
        <v>145</v>
      </c>
      <c r="C58" s="59" t="s">
        <v>117</v>
      </c>
      <c r="D58" s="59" t="str">
        <f aca="false">'контрол лист'!D57</f>
        <v>КИУ</v>
      </c>
      <c r="E58" s="59" t="n">
        <v>0</v>
      </c>
      <c r="F58" s="60" t="s">
        <v>134</v>
      </c>
      <c r="G58" s="59" t="n">
        <v>16</v>
      </c>
      <c r="H58" s="60" t="n">
        <v>0</v>
      </c>
      <c r="I58" s="60" t="s">
        <v>53</v>
      </c>
      <c r="J58" s="59" t="str">
        <f aca="false">'контрол лист'!J57</f>
        <v>Бродифакум 0,005% РОСС RU Д-RU.АД37.В.11289/19</v>
      </c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</row>
    <row r="59" customFormat="false" ht="24" hidden="false" customHeight="true" outlineLevel="0" collapsed="false">
      <c r="A59" s="64" t="s">
        <v>146</v>
      </c>
      <c r="B59" s="59" t="n">
        <f aca="false">SUM('контрол лист'!G7:G45)</f>
        <v>112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</row>
    <row r="60" customFormat="false" ht="24" hidden="false" customHeight="true" outlineLevel="0" collapsed="false">
      <c r="A60" s="64" t="s">
        <v>147</v>
      </c>
      <c r="B60" s="59" t="n">
        <f aca="false">SUM('контрол лист'!G46:G58)</f>
        <v>156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</row>
    <row r="61" customFormat="false" ht="38.25" hidden="false" customHeight="true" outlineLevel="0" collapsed="false">
      <c r="A61" s="64" t="s">
        <v>148</v>
      </c>
      <c r="B61" s="59" t="n">
        <f aca="false">'контрол лист'!B59+'контрол лист'!B60</f>
        <v>268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</row>
    <row r="62" customFormat="false" ht="39" hidden="false" customHeight="true" outlineLevel="0" collapsed="false">
      <c r="A62" s="58" t="s">
        <v>149</v>
      </c>
      <c r="B62" s="58"/>
      <c r="C62" s="58"/>
      <c r="D62" s="58"/>
      <c r="E62" s="58"/>
      <c r="F62" s="58"/>
      <c r="G62" s="58"/>
      <c r="H62" s="58"/>
      <c r="I62" s="58"/>
      <c r="J62" s="58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</row>
    <row r="63" customFormat="false" ht="72" hidden="false" customHeight="true" outlineLevel="0" collapsed="false">
      <c r="A63" s="58" t="s">
        <v>150</v>
      </c>
      <c r="B63" s="58"/>
      <c r="C63" s="58"/>
      <c r="D63" s="58"/>
      <c r="E63" s="58"/>
      <c r="F63" s="58"/>
      <c r="G63" s="58"/>
      <c r="H63" s="58"/>
      <c r="I63" s="58"/>
      <c r="J63" s="58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</row>
    <row r="64" customFormat="false" ht="24" hidden="false" customHeight="true" outlineLevel="0" collapsed="false">
      <c r="A64" s="47" t="s">
        <v>151</v>
      </c>
      <c r="B64" s="65" t="s">
        <v>152</v>
      </c>
      <c r="C64" s="65"/>
      <c r="D64" s="65"/>
      <c r="E64" s="65"/>
      <c r="F64" s="65"/>
      <c r="G64" s="47" t="s">
        <v>153</v>
      </c>
      <c r="H64" s="47"/>
      <c r="I64" s="47" t="s">
        <v>154</v>
      </c>
      <c r="J64" s="66"/>
      <c r="K64" s="67"/>
      <c r="L64" s="67"/>
      <c r="M64" s="67"/>
      <c r="N64" s="67"/>
      <c r="O64" s="67"/>
      <c r="P64" s="47" t="s">
        <v>155</v>
      </c>
      <c r="Q64" s="47"/>
      <c r="R64" s="47" t="s">
        <v>154</v>
      </c>
      <c r="S64" s="47" t="s">
        <v>151</v>
      </c>
      <c r="T64" s="65" t="s">
        <v>152</v>
      </c>
      <c r="U64" s="65"/>
      <c r="V64" s="65"/>
      <c r="W64" s="65"/>
      <c r="X64" s="65"/>
      <c r="Y64" s="47" t="s">
        <v>155</v>
      </c>
      <c r="Z64" s="47"/>
      <c r="AA64" s="47" t="s">
        <v>154</v>
      </c>
      <c r="AB64" s="47" t="s">
        <v>151</v>
      </c>
      <c r="AC64" s="65" t="s">
        <v>152</v>
      </c>
      <c r="AD64" s="65"/>
      <c r="AE64" s="65"/>
      <c r="AF64" s="65"/>
      <c r="AG64" s="65"/>
      <c r="AH64" s="47" t="s">
        <v>155</v>
      </c>
      <c r="AI64" s="47"/>
      <c r="AJ64" s="47" t="s">
        <v>154</v>
      </c>
      <c r="AK64" s="47" t="s">
        <v>151</v>
      </c>
      <c r="AL64" s="65" t="s">
        <v>152</v>
      </c>
      <c r="AM64" s="65"/>
      <c r="AN64" s="65"/>
      <c r="AO64" s="65"/>
      <c r="AP64" s="65"/>
      <c r="AQ64" s="47" t="s">
        <v>155</v>
      </c>
      <c r="AR64" s="47"/>
      <c r="AS64" s="47" t="s">
        <v>154</v>
      </c>
      <c r="AT64" s="47" t="s">
        <v>151</v>
      </c>
      <c r="AU64" s="65" t="s">
        <v>152</v>
      </c>
      <c r="AV64" s="65"/>
      <c r="AW64" s="65"/>
      <c r="AX64" s="65"/>
      <c r="AY64" s="65"/>
      <c r="AZ64" s="47" t="s">
        <v>155</v>
      </c>
      <c r="BA64" s="47"/>
      <c r="BB64" s="47" t="s">
        <v>154</v>
      </c>
      <c r="BC64" s="47" t="s">
        <v>151</v>
      </c>
      <c r="BD64" s="65" t="s">
        <v>152</v>
      </c>
      <c r="BE64" s="65"/>
      <c r="BF64" s="65"/>
      <c r="BG64" s="65"/>
      <c r="BH64" s="65"/>
      <c r="BI64" s="47" t="s">
        <v>155</v>
      </c>
      <c r="BJ64" s="47"/>
      <c r="BK64" s="47" t="s">
        <v>154</v>
      </c>
      <c r="BL64" s="47" t="s">
        <v>151</v>
      </c>
      <c r="BM64" s="65" t="s">
        <v>152</v>
      </c>
      <c r="BN64" s="65"/>
      <c r="BO64" s="65"/>
      <c r="BP64" s="65"/>
      <c r="BQ64" s="65"/>
      <c r="BR64" s="47" t="s">
        <v>155</v>
      </c>
      <c r="BS64" s="47"/>
      <c r="BT64" s="47" t="s">
        <v>154</v>
      </c>
      <c r="BU64" s="47" t="s">
        <v>151</v>
      </c>
      <c r="BV64" s="65" t="s">
        <v>152</v>
      </c>
      <c r="BW64" s="65"/>
      <c r="BX64" s="65"/>
      <c r="BY64" s="65"/>
      <c r="BZ64" s="65"/>
      <c r="CA64" s="47" t="s">
        <v>155</v>
      </c>
      <c r="CB64" s="47"/>
      <c r="CC64" s="47" t="s">
        <v>154</v>
      </c>
      <c r="CD64" s="47" t="s">
        <v>151</v>
      </c>
      <c r="CE64" s="65" t="s">
        <v>152</v>
      </c>
      <c r="CF64" s="65"/>
      <c r="CG64" s="65"/>
      <c r="CH64" s="65"/>
      <c r="CI64" s="65"/>
      <c r="CJ64" s="47" t="s">
        <v>155</v>
      </c>
      <c r="CK64" s="47"/>
      <c r="CL64" s="47" t="s">
        <v>154</v>
      </c>
      <c r="CM64" s="47" t="s">
        <v>151</v>
      </c>
      <c r="CN64" s="65" t="s">
        <v>152</v>
      </c>
      <c r="CO64" s="65"/>
      <c r="CP64" s="65"/>
      <c r="CQ64" s="65"/>
      <c r="CR64" s="65"/>
      <c r="CS64" s="47" t="s">
        <v>155</v>
      </c>
      <c r="CT64" s="47"/>
      <c r="CU64" s="47" t="s">
        <v>154</v>
      </c>
      <c r="CV64" s="47" t="s">
        <v>151</v>
      </c>
      <c r="CW64" s="65" t="s">
        <v>152</v>
      </c>
      <c r="CX64" s="65"/>
      <c r="CY64" s="65"/>
      <c r="CZ64" s="65"/>
      <c r="DA64" s="65"/>
      <c r="DB64" s="47" t="s">
        <v>155</v>
      </c>
      <c r="DC64" s="47"/>
      <c r="DD64" s="47" t="s">
        <v>154</v>
      </c>
      <c r="DE64" s="47" t="s">
        <v>151</v>
      </c>
      <c r="DF64" s="65" t="s">
        <v>152</v>
      </c>
      <c r="DG64" s="65"/>
      <c r="DH64" s="65"/>
      <c r="DI64" s="65"/>
      <c r="DJ64" s="65"/>
      <c r="DK64" s="47" t="s">
        <v>155</v>
      </c>
      <c r="DL64" s="47"/>
      <c r="DM64" s="47" t="s">
        <v>154</v>
      </c>
      <c r="DN64" s="47" t="s">
        <v>151</v>
      </c>
      <c r="DO64" s="65" t="s">
        <v>152</v>
      </c>
      <c r="DP64" s="65"/>
      <c r="DQ64" s="65"/>
      <c r="DR64" s="65"/>
      <c r="DS64" s="65"/>
      <c r="DT64" s="47" t="s">
        <v>155</v>
      </c>
      <c r="DU64" s="47"/>
      <c r="DV64" s="47" t="s">
        <v>154</v>
      </c>
      <c r="DW64" s="47" t="s">
        <v>151</v>
      </c>
      <c r="DX64" s="65" t="s">
        <v>152</v>
      </c>
      <c r="DY64" s="65"/>
      <c r="DZ64" s="65"/>
      <c r="EA64" s="65"/>
      <c r="EB64" s="65"/>
      <c r="EC64" s="47" t="s">
        <v>155</v>
      </c>
      <c r="ED64" s="47"/>
      <c r="EE64" s="47" t="s">
        <v>154</v>
      </c>
      <c r="EF64" s="47" t="s">
        <v>151</v>
      </c>
      <c r="EG64" s="65" t="s">
        <v>152</v>
      </c>
      <c r="EH64" s="65"/>
      <c r="EI64" s="65"/>
      <c r="EJ64" s="65"/>
      <c r="EK64" s="65"/>
      <c r="EL64" s="47" t="s">
        <v>155</v>
      </c>
      <c r="EM64" s="47"/>
      <c r="EN64" s="47" t="s">
        <v>154</v>
      </c>
      <c r="EO64" s="47" t="s">
        <v>151</v>
      </c>
      <c r="EP64" s="65" t="s">
        <v>152</v>
      </c>
      <c r="EQ64" s="65"/>
      <c r="ER64" s="65"/>
      <c r="ES64" s="65"/>
      <c r="ET64" s="65"/>
      <c r="EU64" s="47" t="s">
        <v>155</v>
      </c>
      <c r="EV64" s="47"/>
      <c r="EW64" s="47" t="s">
        <v>154</v>
      </c>
      <c r="EX64" s="47" t="s">
        <v>151</v>
      </c>
      <c r="EY64" s="65" t="s">
        <v>152</v>
      </c>
      <c r="EZ64" s="65"/>
      <c r="FA64" s="65"/>
      <c r="FB64" s="65"/>
      <c r="FC64" s="65"/>
      <c r="FD64" s="47" t="s">
        <v>155</v>
      </c>
      <c r="FE64" s="47"/>
      <c r="FF64" s="47" t="s">
        <v>154</v>
      </c>
      <c r="FG64" s="47" t="s">
        <v>151</v>
      </c>
      <c r="FH64" s="65" t="s">
        <v>152</v>
      </c>
      <c r="FI64" s="65"/>
      <c r="FJ64" s="65"/>
      <c r="FK64" s="65"/>
      <c r="FL64" s="65"/>
      <c r="FM64" s="47" t="s">
        <v>155</v>
      </c>
      <c r="FN64" s="47"/>
      <c r="FO64" s="47" t="s">
        <v>154</v>
      </c>
      <c r="FP64" s="47" t="s">
        <v>151</v>
      </c>
      <c r="FQ64" s="65" t="s">
        <v>152</v>
      </c>
      <c r="FR64" s="65"/>
      <c r="FS64" s="65"/>
      <c r="FT64" s="65"/>
      <c r="FU64" s="65"/>
      <c r="FV64" s="47" t="s">
        <v>155</v>
      </c>
      <c r="FW64" s="47"/>
      <c r="FX64" s="47" t="s">
        <v>154</v>
      </c>
      <c r="FY64" s="47" t="s">
        <v>151</v>
      </c>
      <c r="FZ64" s="65" t="s">
        <v>152</v>
      </c>
      <c r="GA64" s="65"/>
      <c r="GB64" s="65"/>
      <c r="GC64" s="65"/>
      <c r="GD64" s="65"/>
      <c r="GE64" s="47" t="s">
        <v>155</v>
      </c>
      <c r="GF64" s="47"/>
      <c r="GG64" s="47" t="s">
        <v>154</v>
      </c>
      <c r="GH64" s="47" t="s">
        <v>151</v>
      </c>
      <c r="GI64" s="65" t="s">
        <v>152</v>
      </c>
      <c r="GJ64" s="65"/>
      <c r="GK64" s="65"/>
      <c r="GL64" s="65"/>
      <c r="GM64" s="65"/>
      <c r="GN64" s="47" t="s">
        <v>155</v>
      </c>
      <c r="GO64" s="47"/>
      <c r="GP64" s="47" t="s">
        <v>154</v>
      </c>
      <c r="GQ64" s="47" t="s">
        <v>151</v>
      </c>
      <c r="GR64" s="65" t="s">
        <v>152</v>
      </c>
      <c r="GS64" s="65"/>
      <c r="GT64" s="65"/>
      <c r="GU64" s="65"/>
      <c r="GV64" s="65"/>
      <c r="GW64" s="47" t="s">
        <v>155</v>
      </c>
      <c r="GX64" s="47"/>
      <c r="GY64" s="47" t="s">
        <v>154</v>
      </c>
      <c r="GZ64" s="47" t="s">
        <v>151</v>
      </c>
      <c r="HA64" s="65" t="s">
        <v>152</v>
      </c>
      <c r="HB64" s="65"/>
      <c r="HC64" s="65"/>
      <c r="HD64" s="65"/>
      <c r="HE64" s="65"/>
      <c r="HF64" s="47" t="s">
        <v>155</v>
      </c>
      <c r="HG64" s="47"/>
      <c r="HH64" s="47" t="s">
        <v>154</v>
      </c>
      <c r="HI64" s="47" t="s">
        <v>151</v>
      </c>
      <c r="HJ64" s="65" t="s">
        <v>152</v>
      </c>
      <c r="HK64" s="65"/>
      <c r="HL64" s="65"/>
      <c r="HM64" s="65"/>
      <c r="HN64" s="65"/>
      <c r="HO64" s="47" t="s">
        <v>155</v>
      </c>
      <c r="HP64" s="47"/>
      <c r="HQ64" s="47" t="s">
        <v>154</v>
      </c>
      <c r="HR64" s="47" t="s">
        <v>151</v>
      </c>
      <c r="HS64" s="65" t="s">
        <v>152</v>
      </c>
      <c r="HT64" s="65"/>
      <c r="HU64" s="65"/>
      <c r="HV64" s="65"/>
      <c r="HW64" s="65"/>
      <c r="HX64" s="47" t="s">
        <v>155</v>
      </c>
      <c r="HY64" s="47"/>
      <c r="HZ64" s="47" t="s">
        <v>154</v>
      </c>
      <c r="IA64" s="47" t="s">
        <v>151</v>
      </c>
      <c r="IB64" s="65" t="s">
        <v>152</v>
      </c>
      <c r="IC64" s="65"/>
      <c r="ID64" s="65"/>
      <c r="IE64" s="65"/>
      <c r="IF64" s="65"/>
      <c r="IG64" s="47" t="s">
        <v>155</v>
      </c>
      <c r="IH64" s="47"/>
      <c r="II64" s="47" t="s">
        <v>154</v>
      </c>
      <c r="IJ64" s="47" t="s">
        <v>151</v>
      </c>
      <c r="IK64" s="65" t="s">
        <v>152</v>
      </c>
      <c r="IL64" s="65"/>
      <c r="IM64" s="65"/>
      <c r="IN64" s="65"/>
      <c r="IO64" s="65"/>
      <c r="IP64" s="47" t="s">
        <v>155</v>
      </c>
      <c r="IQ64" s="47"/>
      <c r="IR64" s="47" t="s">
        <v>154</v>
      </c>
      <c r="IS64" s="47" t="s">
        <v>151</v>
      </c>
      <c r="IT64" s="65" t="s">
        <v>152</v>
      </c>
      <c r="IU64" s="65"/>
      <c r="IV64" s="65"/>
    </row>
    <row r="65" customFormat="false" ht="35.25" hidden="false" customHeight="true" outlineLevel="0" collapsed="false">
      <c r="A65" s="47" t="s">
        <v>156</v>
      </c>
      <c r="B65" s="65" t="s">
        <v>157</v>
      </c>
      <c r="C65" s="65"/>
      <c r="D65" s="65"/>
      <c r="E65" s="65"/>
      <c r="F65" s="65"/>
      <c r="G65" s="47" t="s">
        <v>158</v>
      </c>
      <c r="H65" s="47"/>
      <c r="I65" s="47" t="s">
        <v>159</v>
      </c>
      <c r="J65" s="66"/>
      <c r="K65" s="67"/>
      <c r="L65" s="67"/>
      <c r="M65" s="67"/>
      <c r="N65" s="67"/>
      <c r="O65" s="67"/>
      <c r="P65" s="47" t="s">
        <v>158</v>
      </c>
      <c r="Q65" s="47"/>
      <c r="R65" s="47" t="s">
        <v>160</v>
      </c>
      <c r="S65" s="47" t="s">
        <v>161</v>
      </c>
      <c r="T65" s="65" t="s">
        <v>157</v>
      </c>
      <c r="U65" s="65"/>
      <c r="V65" s="65"/>
      <c r="W65" s="65"/>
      <c r="X65" s="65"/>
      <c r="Y65" s="47" t="s">
        <v>158</v>
      </c>
      <c r="Z65" s="47"/>
      <c r="AA65" s="47" t="s">
        <v>160</v>
      </c>
      <c r="AB65" s="47" t="s">
        <v>161</v>
      </c>
      <c r="AC65" s="65" t="s">
        <v>157</v>
      </c>
      <c r="AD65" s="65"/>
      <c r="AE65" s="65"/>
      <c r="AF65" s="65"/>
      <c r="AG65" s="65"/>
      <c r="AH65" s="47" t="s">
        <v>158</v>
      </c>
      <c r="AI65" s="47"/>
      <c r="AJ65" s="47" t="s">
        <v>160</v>
      </c>
      <c r="AK65" s="47" t="s">
        <v>161</v>
      </c>
      <c r="AL65" s="65" t="s">
        <v>157</v>
      </c>
      <c r="AM65" s="65"/>
      <c r="AN65" s="65"/>
      <c r="AO65" s="65"/>
      <c r="AP65" s="65"/>
      <c r="AQ65" s="47" t="s">
        <v>158</v>
      </c>
      <c r="AR65" s="47"/>
      <c r="AS65" s="47" t="s">
        <v>160</v>
      </c>
      <c r="AT65" s="47" t="s">
        <v>161</v>
      </c>
      <c r="AU65" s="65" t="s">
        <v>157</v>
      </c>
      <c r="AV65" s="65"/>
      <c r="AW65" s="65"/>
      <c r="AX65" s="65"/>
      <c r="AY65" s="65"/>
      <c r="AZ65" s="47" t="s">
        <v>158</v>
      </c>
      <c r="BA65" s="47"/>
      <c r="BB65" s="47" t="s">
        <v>160</v>
      </c>
      <c r="BC65" s="47" t="s">
        <v>161</v>
      </c>
      <c r="BD65" s="65" t="s">
        <v>157</v>
      </c>
      <c r="BE65" s="65"/>
      <c r="BF65" s="65"/>
      <c r="BG65" s="65"/>
      <c r="BH65" s="65"/>
      <c r="BI65" s="47" t="s">
        <v>158</v>
      </c>
      <c r="BJ65" s="47"/>
      <c r="BK65" s="47" t="s">
        <v>160</v>
      </c>
      <c r="BL65" s="47" t="s">
        <v>161</v>
      </c>
      <c r="BM65" s="65" t="s">
        <v>157</v>
      </c>
      <c r="BN65" s="65"/>
      <c r="BO65" s="65"/>
      <c r="BP65" s="65"/>
      <c r="BQ65" s="65"/>
      <c r="BR65" s="47" t="s">
        <v>158</v>
      </c>
      <c r="BS65" s="47"/>
      <c r="BT65" s="47" t="s">
        <v>160</v>
      </c>
      <c r="BU65" s="47" t="s">
        <v>161</v>
      </c>
      <c r="BV65" s="65" t="s">
        <v>157</v>
      </c>
      <c r="BW65" s="65"/>
      <c r="BX65" s="65"/>
      <c r="BY65" s="65"/>
      <c r="BZ65" s="65"/>
      <c r="CA65" s="47" t="s">
        <v>158</v>
      </c>
      <c r="CB65" s="47"/>
      <c r="CC65" s="47" t="s">
        <v>160</v>
      </c>
      <c r="CD65" s="47" t="s">
        <v>161</v>
      </c>
      <c r="CE65" s="65" t="s">
        <v>157</v>
      </c>
      <c r="CF65" s="65"/>
      <c r="CG65" s="65"/>
      <c r="CH65" s="65"/>
      <c r="CI65" s="65"/>
      <c r="CJ65" s="47" t="s">
        <v>158</v>
      </c>
      <c r="CK65" s="47"/>
      <c r="CL65" s="47" t="s">
        <v>160</v>
      </c>
      <c r="CM65" s="47" t="s">
        <v>161</v>
      </c>
      <c r="CN65" s="65" t="s">
        <v>157</v>
      </c>
      <c r="CO65" s="65"/>
      <c r="CP65" s="65"/>
      <c r="CQ65" s="65"/>
      <c r="CR65" s="65"/>
      <c r="CS65" s="47" t="s">
        <v>158</v>
      </c>
      <c r="CT65" s="47"/>
      <c r="CU65" s="47" t="s">
        <v>160</v>
      </c>
      <c r="CV65" s="47" t="s">
        <v>161</v>
      </c>
      <c r="CW65" s="65" t="s">
        <v>157</v>
      </c>
      <c r="CX65" s="65"/>
      <c r="CY65" s="65"/>
      <c r="CZ65" s="65"/>
      <c r="DA65" s="65"/>
      <c r="DB65" s="47" t="s">
        <v>158</v>
      </c>
      <c r="DC65" s="47"/>
      <c r="DD65" s="47" t="s">
        <v>160</v>
      </c>
      <c r="DE65" s="47" t="s">
        <v>161</v>
      </c>
      <c r="DF65" s="65" t="s">
        <v>157</v>
      </c>
      <c r="DG65" s="65"/>
      <c r="DH65" s="65"/>
      <c r="DI65" s="65"/>
      <c r="DJ65" s="65"/>
      <c r="DK65" s="47" t="s">
        <v>158</v>
      </c>
      <c r="DL65" s="47"/>
      <c r="DM65" s="47" t="s">
        <v>160</v>
      </c>
      <c r="DN65" s="47" t="s">
        <v>161</v>
      </c>
      <c r="DO65" s="65" t="s">
        <v>157</v>
      </c>
      <c r="DP65" s="65"/>
      <c r="DQ65" s="65"/>
      <c r="DR65" s="65"/>
      <c r="DS65" s="65"/>
      <c r="DT65" s="47" t="s">
        <v>158</v>
      </c>
      <c r="DU65" s="47"/>
      <c r="DV65" s="47" t="s">
        <v>160</v>
      </c>
      <c r="DW65" s="47" t="s">
        <v>161</v>
      </c>
      <c r="DX65" s="65" t="s">
        <v>157</v>
      </c>
      <c r="DY65" s="65"/>
      <c r="DZ65" s="65"/>
      <c r="EA65" s="65"/>
      <c r="EB65" s="65"/>
      <c r="EC65" s="47" t="s">
        <v>158</v>
      </c>
      <c r="ED65" s="47"/>
      <c r="EE65" s="47" t="s">
        <v>160</v>
      </c>
      <c r="EF65" s="47" t="s">
        <v>161</v>
      </c>
      <c r="EG65" s="65" t="s">
        <v>157</v>
      </c>
      <c r="EH65" s="65"/>
      <c r="EI65" s="65"/>
      <c r="EJ65" s="65"/>
      <c r="EK65" s="65"/>
      <c r="EL65" s="47" t="s">
        <v>158</v>
      </c>
      <c r="EM65" s="47"/>
      <c r="EN65" s="47" t="s">
        <v>160</v>
      </c>
      <c r="EO65" s="47" t="s">
        <v>161</v>
      </c>
      <c r="EP65" s="65" t="s">
        <v>157</v>
      </c>
      <c r="EQ65" s="65"/>
      <c r="ER65" s="65"/>
      <c r="ES65" s="65"/>
      <c r="ET65" s="65"/>
      <c r="EU65" s="47" t="s">
        <v>158</v>
      </c>
      <c r="EV65" s="47"/>
      <c r="EW65" s="47" t="s">
        <v>160</v>
      </c>
      <c r="EX65" s="47" t="s">
        <v>161</v>
      </c>
      <c r="EY65" s="65" t="s">
        <v>157</v>
      </c>
      <c r="EZ65" s="65"/>
      <c r="FA65" s="65"/>
      <c r="FB65" s="65"/>
      <c r="FC65" s="65"/>
      <c r="FD65" s="47" t="s">
        <v>158</v>
      </c>
      <c r="FE65" s="47"/>
      <c r="FF65" s="47" t="s">
        <v>160</v>
      </c>
      <c r="FG65" s="47" t="s">
        <v>161</v>
      </c>
      <c r="FH65" s="65" t="s">
        <v>157</v>
      </c>
      <c r="FI65" s="65"/>
      <c r="FJ65" s="65"/>
      <c r="FK65" s="65"/>
      <c r="FL65" s="65"/>
      <c r="FM65" s="47" t="s">
        <v>158</v>
      </c>
      <c r="FN65" s="47"/>
      <c r="FO65" s="47" t="s">
        <v>160</v>
      </c>
      <c r="FP65" s="47" t="s">
        <v>161</v>
      </c>
      <c r="FQ65" s="65" t="s">
        <v>157</v>
      </c>
      <c r="FR65" s="65"/>
      <c r="FS65" s="65"/>
      <c r="FT65" s="65"/>
      <c r="FU65" s="65"/>
      <c r="FV65" s="47" t="s">
        <v>158</v>
      </c>
      <c r="FW65" s="47"/>
      <c r="FX65" s="47" t="s">
        <v>160</v>
      </c>
      <c r="FY65" s="47" t="s">
        <v>161</v>
      </c>
      <c r="FZ65" s="65" t="s">
        <v>157</v>
      </c>
      <c r="GA65" s="65"/>
      <c r="GB65" s="65"/>
      <c r="GC65" s="65"/>
      <c r="GD65" s="65"/>
      <c r="GE65" s="47" t="s">
        <v>158</v>
      </c>
      <c r="GF65" s="47"/>
      <c r="GG65" s="47" t="s">
        <v>160</v>
      </c>
      <c r="GH65" s="47" t="s">
        <v>161</v>
      </c>
      <c r="GI65" s="65" t="s">
        <v>157</v>
      </c>
      <c r="GJ65" s="65"/>
      <c r="GK65" s="65"/>
      <c r="GL65" s="65"/>
      <c r="GM65" s="65"/>
      <c r="GN65" s="47" t="s">
        <v>158</v>
      </c>
      <c r="GO65" s="47"/>
      <c r="GP65" s="47" t="s">
        <v>160</v>
      </c>
      <c r="GQ65" s="47" t="s">
        <v>161</v>
      </c>
      <c r="GR65" s="65" t="s">
        <v>157</v>
      </c>
      <c r="GS65" s="65"/>
      <c r="GT65" s="65"/>
      <c r="GU65" s="65"/>
      <c r="GV65" s="65"/>
      <c r="GW65" s="47" t="s">
        <v>158</v>
      </c>
      <c r="GX65" s="47"/>
      <c r="GY65" s="47" t="s">
        <v>160</v>
      </c>
      <c r="GZ65" s="47" t="s">
        <v>161</v>
      </c>
      <c r="HA65" s="65" t="s">
        <v>157</v>
      </c>
      <c r="HB65" s="65"/>
      <c r="HC65" s="65"/>
      <c r="HD65" s="65"/>
      <c r="HE65" s="65"/>
      <c r="HF65" s="47" t="s">
        <v>158</v>
      </c>
      <c r="HG65" s="47"/>
      <c r="HH65" s="47" t="s">
        <v>160</v>
      </c>
      <c r="HI65" s="47" t="s">
        <v>161</v>
      </c>
      <c r="HJ65" s="65" t="s">
        <v>157</v>
      </c>
      <c r="HK65" s="65"/>
      <c r="HL65" s="65"/>
      <c r="HM65" s="65"/>
      <c r="HN65" s="65"/>
      <c r="HO65" s="47" t="s">
        <v>158</v>
      </c>
      <c r="HP65" s="47"/>
      <c r="HQ65" s="47" t="s">
        <v>160</v>
      </c>
      <c r="HR65" s="47" t="s">
        <v>161</v>
      </c>
      <c r="HS65" s="65" t="s">
        <v>157</v>
      </c>
      <c r="HT65" s="65"/>
      <c r="HU65" s="65"/>
      <c r="HV65" s="65"/>
      <c r="HW65" s="65"/>
      <c r="HX65" s="47" t="s">
        <v>158</v>
      </c>
      <c r="HY65" s="47"/>
      <c r="HZ65" s="47" t="s">
        <v>160</v>
      </c>
      <c r="IA65" s="47" t="s">
        <v>161</v>
      </c>
      <c r="IB65" s="65" t="s">
        <v>157</v>
      </c>
      <c r="IC65" s="65"/>
      <c r="ID65" s="65"/>
      <c r="IE65" s="65"/>
      <c r="IF65" s="65"/>
      <c r="IG65" s="47" t="s">
        <v>158</v>
      </c>
      <c r="IH65" s="47"/>
      <c r="II65" s="47" t="s">
        <v>160</v>
      </c>
      <c r="IJ65" s="47" t="s">
        <v>161</v>
      </c>
      <c r="IK65" s="65" t="s">
        <v>157</v>
      </c>
      <c r="IL65" s="65"/>
      <c r="IM65" s="65"/>
      <c r="IN65" s="65"/>
      <c r="IO65" s="65"/>
      <c r="IP65" s="47" t="s">
        <v>158</v>
      </c>
      <c r="IQ65" s="47"/>
      <c r="IR65" s="47" t="s">
        <v>160</v>
      </c>
      <c r="IS65" s="47" t="s">
        <v>161</v>
      </c>
      <c r="IT65" s="65" t="s">
        <v>157</v>
      </c>
      <c r="IU65" s="65"/>
      <c r="IV65" s="65"/>
    </row>
    <row r="66" customFormat="false" ht="45.75" hidden="false" customHeight="true" outlineLevel="0" collapsed="false">
      <c r="A66" s="47" t="s">
        <v>162</v>
      </c>
      <c r="B66" s="65" t="s">
        <v>163</v>
      </c>
      <c r="C66" s="65"/>
      <c r="D66" s="65"/>
      <c r="E66" s="65"/>
      <c r="F66" s="65"/>
      <c r="G66" s="47" t="s">
        <v>164</v>
      </c>
      <c r="H66" s="47"/>
      <c r="I66" s="47" t="s">
        <v>165</v>
      </c>
      <c r="J66" s="66"/>
      <c r="K66" s="67"/>
      <c r="L66" s="67"/>
      <c r="M66" s="67"/>
      <c r="N66" s="67"/>
      <c r="O66" s="67"/>
      <c r="P66" s="47" t="s">
        <v>166</v>
      </c>
      <c r="Q66" s="47"/>
      <c r="R66" s="47" t="s">
        <v>165</v>
      </c>
      <c r="S66" s="47" t="s">
        <v>167</v>
      </c>
      <c r="T66" s="65" t="s">
        <v>163</v>
      </c>
      <c r="U66" s="65"/>
      <c r="V66" s="65"/>
      <c r="W66" s="65"/>
      <c r="X66" s="65"/>
      <c r="Y66" s="47" t="s">
        <v>166</v>
      </c>
      <c r="Z66" s="47"/>
      <c r="AA66" s="47" t="s">
        <v>165</v>
      </c>
      <c r="AB66" s="47" t="s">
        <v>167</v>
      </c>
      <c r="AC66" s="65" t="s">
        <v>163</v>
      </c>
      <c r="AD66" s="65"/>
      <c r="AE66" s="65"/>
      <c r="AF66" s="65"/>
      <c r="AG66" s="65"/>
      <c r="AH66" s="47" t="s">
        <v>166</v>
      </c>
      <c r="AI66" s="47"/>
      <c r="AJ66" s="47" t="s">
        <v>165</v>
      </c>
      <c r="AK66" s="47" t="s">
        <v>167</v>
      </c>
      <c r="AL66" s="65" t="s">
        <v>163</v>
      </c>
      <c r="AM66" s="65"/>
      <c r="AN66" s="65"/>
      <c r="AO66" s="65"/>
      <c r="AP66" s="65"/>
      <c r="AQ66" s="47" t="s">
        <v>166</v>
      </c>
      <c r="AR66" s="47"/>
      <c r="AS66" s="47" t="s">
        <v>165</v>
      </c>
      <c r="AT66" s="47" t="s">
        <v>167</v>
      </c>
      <c r="AU66" s="65" t="s">
        <v>163</v>
      </c>
      <c r="AV66" s="65"/>
      <c r="AW66" s="65"/>
      <c r="AX66" s="65"/>
      <c r="AY66" s="65"/>
      <c r="AZ66" s="47" t="s">
        <v>166</v>
      </c>
      <c r="BA66" s="47"/>
      <c r="BB66" s="47" t="s">
        <v>165</v>
      </c>
      <c r="BC66" s="47" t="s">
        <v>167</v>
      </c>
      <c r="BD66" s="65" t="s">
        <v>163</v>
      </c>
      <c r="BE66" s="65"/>
      <c r="BF66" s="65"/>
      <c r="BG66" s="65"/>
      <c r="BH66" s="65"/>
      <c r="BI66" s="47" t="s">
        <v>166</v>
      </c>
      <c r="BJ66" s="47"/>
      <c r="BK66" s="47" t="s">
        <v>165</v>
      </c>
      <c r="BL66" s="47" t="s">
        <v>167</v>
      </c>
      <c r="BM66" s="65" t="s">
        <v>163</v>
      </c>
      <c r="BN66" s="65"/>
      <c r="BO66" s="65"/>
      <c r="BP66" s="65"/>
      <c r="BQ66" s="65"/>
      <c r="BR66" s="47" t="s">
        <v>166</v>
      </c>
      <c r="BS66" s="47"/>
      <c r="BT66" s="47" t="s">
        <v>165</v>
      </c>
      <c r="BU66" s="47" t="s">
        <v>167</v>
      </c>
      <c r="BV66" s="65" t="s">
        <v>163</v>
      </c>
      <c r="BW66" s="65"/>
      <c r="BX66" s="65"/>
      <c r="BY66" s="65"/>
      <c r="BZ66" s="65"/>
      <c r="CA66" s="47" t="s">
        <v>166</v>
      </c>
      <c r="CB66" s="47"/>
      <c r="CC66" s="47" t="s">
        <v>165</v>
      </c>
      <c r="CD66" s="47" t="s">
        <v>167</v>
      </c>
      <c r="CE66" s="65" t="s">
        <v>163</v>
      </c>
      <c r="CF66" s="65"/>
      <c r="CG66" s="65"/>
      <c r="CH66" s="65"/>
      <c r="CI66" s="65"/>
      <c r="CJ66" s="47" t="s">
        <v>166</v>
      </c>
      <c r="CK66" s="47"/>
      <c r="CL66" s="47" t="s">
        <v>165</v>
      </c>
      <c r="CM66" s="47" t="s">
        <v>167</v>
      </c>
      <c r="CN66" s="65" t="s">
        <v>163</v>
      </c>
      <c r="CO66" s="65"/>
      <c r="CP66" s="65"/>
      <c r="CQ66" s="65"/>
      <c r="CR66" s="65"/>
      <c r="CS66" s="47" t="s">
        <v>166</v>
      </c>
      <c r="CT66" s="47"/>
      <c r="CU66" s="47" t="s">
        <v>165</v>
      </c>
      <c r="CV66" s="47" t="s">
        <v>167</v>
      </c>
      <c r="CW66" s="65" t="s">
        <v>163</v>
      </c>
      <c r="CX66" s="65"/>
      <c r="CY66" s="65"/>
      <c r="CZ66" s="65"/>
      <c r="DA66" s="65"/>
      <c r="DB66" s="47" t="s">
        <v>166</v>
      </c>
      <c r="DC66" s="47"/>
      <c r="DD66" s="47" t="s">
        <v>165</v>
      </c>
      <c r="DE66" s="47" t="s">
        <v>167</v>
      </c>
      <c r="DF66" s="65" t="s">
        <v>163</v>
      </c>
      <c r="DG66" s="65"/>
      <c r="DH66" s="65"/>
      <c r="DI66" s="65"/>
      <c r="DJ66" s="65"/>
      <c r="DK66" s="47" t="s">
        <v>166</v>
      </c>
      <c r="DL66" s="47"/>
      <c r="DM66" s="47" t="s">
        <v>165</v>
      </c>
      <c r="DN66" s="47" t="s">
        <v>167</v>
      </c>
      <c r="DO66" s="65" t="s">
        <v>163</v>
      </c>
      <c r="DP66" s="65"/>
      <c r="DQ66" s="65"/>
      <c r="DR66" s="65"/>
      <c r="DS66" s="65"/>
      <c r="DT66" s="47" t="s">
        <v>166</v>
      </c>
      <c r="DU66" s="47"/>
      <c r="DV66" s="47" t="s">
        <v>165</v>
      </c>
      <c r="DW66" s="47" t="s">
        <v>167</v>
      </c>
      <c r="DX66" s="65" t="s">
        <v>163</v>
      </c>
      <c r="DY66" s="65"/>
      <c r="DZ66" s="65"/>
      <c r="EA66" s="65"/>
      <c r="EB66" s="65"/>
      <c r="EC66" s="47" t="s">
        <v>166</v>
      </c>
      <c r="ED66" s="47"/>
      <c r="EE66" s="47" t="s">
        <v>165</v>
      </c>
      <c r="EF66" s="47" t="s">
        <v>167</v>
      </c>
      <c r="EG66" s="65" t="s">
        <v>163</v>
      </c>
      <c r="EH66" s="65"/>
      <c r="EI66" s="65"/>
      <c r="EJ66" s="65"/>
      <c r="EK66" s="65"/>
      <c r="EL66" s="47" t="s">
        <v>166</v>
      </c>
      <c r="EM66" s="47"/>
      <c r="EN66" s="47" t="s">
        <v>165</v>
      </c>
      <c r="EO66" s="47" t="s">
        <v>167</v>
      </c>
      <c r="EP66" s="65" t="s">
        <v>163</v>
      </c>
      <c r="EQ66" s="65"/>
      <c r="ER66" s="65"/>
      <c r="ES66" s="65"/>
      <c r="ET66" s="65"/>
      <c r="EU66" s="47" t="s">
        <v>166</v>
      </c>
      <c r="EV66" s="47"/>
      <c r="EW66" s="47" t="s">
        <v>165</v>
      </c>
      <c r="EX66" s="47" t="s">
        <v>167</v>
      </c>
      <c r="EY66" s="65" t="s">
        <v>163</v>
      </c>
      <c r="EZ66" s="65"/>
      <c r="FA66" s="65"/>
      <c r="FB66" s="65"/>
      <c r="FC66" s="65"/>
      <c r="FD66" s="47" t="s">
        <v>166</v>
      </c>
      <c r="FE66" s="47"/>
      <c r="FF66" s="47" t="s">
        <v>165</v>
      </c>
      <c r="FG66" s="47" t="s">
        <v>167</v>
      </c>
      <c r="FH66" s="65" t="s">
        <v>163</v>
      </c>
      <c r="FI66" s="65"/>
      <c r="FJ66" s="65"/>
      <c r="FK66" s="65"/>
      <c r="FL66" s="65"/>
      <c r="FM66" s="47" t="s">
        <v>166</v>
      </c>
      <c r="FN66" s="47"/>
      <c r="FO66" s="47" t="s">
        <v>165</v>
      </c>
      <c r="FP66" s="47" t="s">
        <v>167</v>
      </c>
      <c r="FQ66" s="65" t="s">
        <v>163</v>
      </c>
      <c r="FR66" s="65"/>
      <c r="FS66" s="65"/>
      <c r="FT66" s="65"/>
      <c r="FU66" s="65"/>
      <c r="FV66" s="47" t="s">
        <v>166</v>
      </c>
      <c r="FW66" s="47"/>
      <c r="FX66" s="47" t="s">
        <v>165</v>
      </c>
      <c r="FY66" s="47" t="s">
        <v>167</v>
      </c>
      <c r="FZ66" s="65" t="s">
        <v>163</v>
      </c>
      <c r="GA66" s="65"/>
      <c r="GB66" s="65"/>
      <c r="GC66" s="65"/>
      <c r="GD66" s="65"/>
      <c r="GE66" s="47" t="s">
        <v>166</v>
      </c>
      <c r="GF66" s="47"/>
      <c r="GG66" s="47" t="s">
        <v>165</v>
      </c>
      <c r="GH66" s="47" t="s">
        <v>167</v>
      </c>
      <c r="GI66" s="65" t="s">
        <v>163</v>
      </c>
      <c r="GJ66" s="65"/>
      <c r="GK66" s="65"/>
      <c r="GL66" s="65"/>
      <c r="GM66" s="65"/>
      <c r="GN66" s="47" t="s">
        <v>166</v>
      </c>
      <c r="GO66" s="47"/>
      <c r="GP66" s="47" t="s">
        <v>165</v>
      </c>
      <c r="GQ66" s="47" t="s">
        <v>167</v>
      </c>
      <c r="GR66" s="65" t="s">
        <v>163</v>
      </c>
      <c r="GS66" s="65"/>
      <c r="GT66" s="65"/>
      <c r="GU66" s="65"/>
      <c r="GV66" s="65"/>
      <c r="GW66" s="47" t="s">
        <v>166</v>
      </c>
      <c r="GX66" s="47"/>
      <c r="GY66" s="47" t="s">
        <v>165</v>
      </c>
      <c r="GZ66" s="47" t="s">
        <v>167</v>
      </c>
      <c r="HA66" s="65" t="s">
        <v>163</v>
      </c>
      <c r="HB66" s="65"/>
      <c r="HC66" s="65"/>
      <c r="HD66" s="65"/>
      <c r="HE66" s="65"/>
      <c r="HF66" s="47" t="s">
        <v>166</v>
      </c>
      <c r="HG66" s="47"/>
      <c r="HH66" s="47" t="s">
        <v>165</v>
      </c>
      <c r="HI66" s="47" t="s">
        <v>167</v>
      </c>
      <c r="HJ66" s="65" t="s">
        <v>163</v>
      </c>
      <c r="HK66" s="65"/>
      <c r="HL66" s="65"/>
      <c r="HM66" s="65"/>
      <c r="HN66" s="65"/>
      <c r="HO66" s="47" t="s">
        <v>166</v>
      </c>
      <c r="HP66" s="47"/>
      <c r="HQ66" s="47" t="s">
        <v>165</v>
      </c>
      <c r="HR66" s="47" t="s">
        <v>167</v>
      </c>
      <c r="HS66" s="65" t="s">
        <v>163</v>
      </c>
      <c r="HT66" s="65"/>
      <c r="HU66" s="65"/>
      <c r="HV66" s="65"/>
      <c r="HW66" s="65"/>
      <c r="HX66" s="47" t="s">
        <v>166</v>
      </c>
      <c r="HY66" s="47"/>
      <c r="HZ66" s="47" t="s">
        <v>165</v>
      </c>
      <c r="IA66" s="47" t="s">
        <v>167</v>
      </c>
      <c r="IB66" s="65" t="s">
        <v>163</v>
      </c>
      <c r="IC66" s="65"/>
      <c r="ID66" s="65"/>
      <c r="IE66" s="65"/>
      <c r="IF66" s="65"/>
      <c r="IG66" s="47" t="s">
        <v>166</v>
      </c>
      <c r="IH66" s="47"/>
      <c r="II66" s="47" t="s">
        <v>165</v>
      </c>
      <c r="IJ66" s="47" t="s">
        <v>167</v>
      </c>
      <c r="IK66" s="65" t="s">
        <v>163</v>
      </c>
      <c r="IL66" s="65"/>
      <c r="IM66" s="65"/>
      <c r="IN66" s="65"/>
      <c r="IO66" s="65"/>
      <c r="IP66" s="47" t="s">
        <v>166</v>
      </c>
      <c r="IQ66" s="47"/>
      <c r="IR66" s="47" t="s">
        <v>165</v>
      </c>
      <c r="IS66" s="47" t="s">
        <v>167</v>
      </c>
      <c r="IT66" s="65" t="s">
        <v>163</v>
      </c>
      <c r="IU66" s="65"/>
      <c r="IV66" s="65"/>
    </row>
    <row r="67" customFormat="false" ht="45.75" hidden="false" customHeight="true" outlineLevel="0" collapsed="false">
      <c r="A67" s="47" t="s">
        <v>168</v>
      </c>
      <c r="B67" s="65" t="s">
        <v>169</v>
      </c>
      <c r="C67" s="65"/>
      <c r="D67" s="65"/>
      <c r="E67" s="65"/>
      <c r="F67" s="65"/>
      <c r="G67" s="47"/>
      <c r="H67" s="47"/>
      <c r="I67" s="47"/>
      <c r="J67" s="66"/>
      <c r="K67" s="67"/>
      <c r="L67" s="67"/>
      <c r="M67" s="67"/>
      <c r="N67" s="67"/>
      <c r="O67" s="67"/>
      <c r="P67" s="47"/>
      <c r="Q67" s="47"/>
      <c r="R67" s="47"/>
      <c r="S67" s="47"/>
      <c r="T67" s="65"/>
      <c r="U67" s="65"/>
      <c r="V67" s="65"/>
      <c r="W67" s="65"/>
      <c r="X67" s="65"/>
      <c r="Y67" s="47"/>
      <c r="Z67" s="47"/>
      <c r="AA67" s="47"/>
      <c r="AB67" s="47"/>
      <c r="AC67" s="65"/>
      <c r="AD67" s="65"/>
      <c r="AE67" s="65"/>
      <c r="AF67" s="65"/>
      <c r="AG67" s="65"/>
      <c r="AH67" s="47"/>
      <c r="AI67" s="47"/>
      <c r="AJ67" s="47"/>
      <c r="AK67" s="47"/>
      <c r="AL67" s="65"/>
      <c r="AM67" s="65"/>
      <c r="AN67" s="65"/>
      <c r="AO67" s="65"/>
      <c r="AP67" s="65"/>
      <c r="AQ67" s="47"/>
      <c r="AR67" s="47"/>
      <c r="AS67" s="47"/>
      <c r="AT67" s="47"/>
      <c r="AU67" s="65"/>
      <c r="AV67" s="65"/>
      <c r="AW67" s="65"/>
      <c r="AX67" s="65"/>
      <c r="AY67" s="65"/>
      <c r="AZ67" s="47"/>
      <c r="BA67" s="47"/>
      <c r="BB67" s="47"/>
      <c r="BC67" s="47"/>
      <c r="BD67" s="65"/>
      <c r="BE67" s="65"/>
      <c r="BF67" s="65"/>
      <c r="BG67" s="65"/>
      <c r="BH67" s="65"/>
      <c r="BI67" s="47"/>
      <c r="BJ67" s="47"/>
      <c r="BK67" s="47"/>
      <c r="BL67" s="47"/>
      <c r="BM67" s="65"/>
      <c r="BN67" s="65"/>
      <c r="BO67" s="65"/>
      <c r="BP67" s="65"/>
      <c r="BQ67" s="65"/>
      <c r="BR67" s="47"/>
      <c r="BS67" s="47"/>
      <c r="BT67" s="47"/>
      <c r="BU67" s="47"/>
      <c r="BV67" s="65"/>
      <c r="BW67" s="65"/>
      <c r="BX67" s="65"/>
      <c r="BY67" s="65"/>
      <c r="BZ67" s="65"/>
      <c r="CA67" s="47"/>
      <c r="CB67" s="47"/>
      <c r="CC67" s="47"/>
      <c r="CD67" s="47"/>
      <c r="CE67" s="65"/>
      <c r="CF67" s="65"/>
      <c r="CG67" s="65"/>
      <c r="CH67" s="65"/>
      <c r="CI67" s="65"/>
      <c r="CJ67" s="47"/>
      <c r="CK67" s="47"/>
      <c r="CL67" s="47"/>
      <c r="CM67" s="47"/>
      <c r="CN67" s="65"/>
      <c r="CO67" s="65"/>
      <c r="CP67" s="65"/>
      <c r="CQ67" s="65"/>
      <c r="CR67" s="65"/>
      <c r="CS67" s="47"/>
      <c r="CT67" s="47"/>
      <c r="CU67" s="47"/>
      <c r="CV67" s="47"/>
      <c r="CW67" s="65"/>
      <c r="CX67" s="65"/>
      <c r="CY67" s="65"/>
      <c r="CZ67" s="65"/>
      <c r="DA67" s="65"/>
      <c r="DB67" s="47"/>
      <c r="DC67" s="47"/>
      <c r="DD67" s="47"/>
      <c r="DE67" s="47"/>
      <c r="DF67" s="65"/>
      <c r="DG67" s="65"/>
      <c r="DH67" s="65"/>
      <c r="DI67" s="65"/>
      <c r="DJ67" s="65"/>
      <c r="DK67" s="47"/>
      <c r="DL67" s="47"/>
      <c r="DM67" s="47"/>
      <c r="DN67" s="47"/>
      <c r="DO67" s="65"/>
      <c r="DP67" s="65"/>
      <c r="DQ67" s="65"/>
      <c r="DR67" s="65"/>
      <c r="DS67" s="65"/>
      <c r="DT67" s="47"/>
      <c r="DU67" s="47"/>
      <c r="DV67" s="47"/>
      <c r="DW67" s="47"/>
      <c r="DX67" s="65"/>
      <c r="DY67" s="65"/>
      <c r="DZ67" s="65"/>
      <c r="EA67" s="65"/>
      <c r="EB67" s="65"/>
      <c r="EC67" s="47"/>
      <c r="ED67" s="47"/>
      <c r="EE67" s="47"/>
      <c r="EF67" s="47"/>
      <c r="EG67" s="65"/>
      <c r="EH67" s="65"/>
      <c r="EI67" s="65"/>
      <c r="EJ67" s="65"/>
      <c r="EK67" s="65"/>
      <c r="EL67" s="47"/>
      <c r="EM67" s="47"/>
      <c r="EN67" s="47"/>
      <c r="EO67" s="47"/>
      <c r="EP67" s="65"/>
      <c r="EQ67" s="65"/>
      <c r="ER67" s="65"/>
      <c r="ES67" s="65"/>
      <c r="ET67" s="65"/>
      <c r="EU67" s="47"/>
      <c r="EV67" s="47"/>
      <c r="EW67" s="47"/>
      <c r="EX67" s="47"/>
      <c r="EY67" s="65"/>
      <c r="EZ67" s="65"/>
      <c r="FA67" s="65"/>
      <c r="FB67" s="65"/>
      <c r="FC67" s="65"/>
      <c r="FD67" s="47"/>
      <c r="FE67" s="47"/>
      <c r="FF67" s="47"/>
      <c r="FG67" s="47"/>
      <c r="FH67" s="65"/>
      <c r="FI67" s="65"/>
      <c r="FJ67" s="65"/>
      <c r="FK67" s="65"/>
      <c r="FL67" s="65"/>
      <c r="FM67" s="47"/>
      <c r="FN67" s="47"/>
      <c r="FO67" s="47"/>
      <c r="FP67" s="47"/>
      <c r="FQ67" s="65"/>
      <c r="FR67" s="65"/>
      <c r="FS67" s="65"/>
      <c r="FT67" s="65"/>
      <c r="FU67" s="65"/>
      <c r="FV67" s="47"/>
      <c r="FW67" s="47"/>
      <c r="FX67" s="47"/>
      <c r="FY67" s="47"/>
      <c r="FZ67" s="65"/>
      <c r="GA67" s="65"/>
      <c r="GB67" s="65"/>
      <c r="GC67" s="65"/>
      <c r="GD67" s="65"/>
      <c r="GE67" s="47"/>
      <c r="GF67" s="47"/>
      <c r="GG67" s="47"/>
      <c r="GH67" s="47"/>
      <c r="GI67" s="65"/>
      <c r="GJ67" s="65"/>
      <c r="GK67" s="65"/>
      <c r="GL67" s="65"/>
      <c r="GM67" s="65"/>
      <c r="GN67" s="47"/>
      <c r="GO67" s="47"/>
      <c r="GP67" s="47"/>
      <c r="GQ67" s="47"/>
      <c r="GR67" s="65"/>
      <c r="GS67" s="65"/>
      <c r="GT67" s="65"/>
      <c r="GU67" s="65"/>
      <c r="GV67" s="65"/>
      <c r="GW67" s="47"/>
      <c r="GX67" s="47"/>
      <c r="GY67" s="47"/>
      <c r="GZ67" s="47"/>
      <c r="HA67" s="65"/>
      <c r="HB67" s="65"/>
      <c r="HC67" s="65"/>
      <c r="HD67" s="65"/>
      <c r="HE67" s="65"/>
      <c r="HF67" s="47"/>
      <c r="HG67" s="47"/>
      <c r="HH67" s="47"/>
      <c r="HI67" s="47"/>
      <c r="HJ67" s="65"/>
      <c r="HK67" s="65"/>
      <c r="HL67" s="65"/>
      <c r="HM67" s="65"/>
      <c r="HN67" s="65"/>
      <c r="HO67" s="47"/>
      <c r="HP67" s="47"/>
      <c r="HQ67" s="47"/>
      <c r="HR67" s="47"/>
      <c r="HS67" s="65"/>
      <c r="HT67" s="65"/>
      <c r="HU67" s="65"/>
      <c r="HV67" s="65"/>
      <c r="HW67" s="65"/>
      <c r="HX67" s="47"/>
      <c r="HY67" s="47"/>
      <c r="HZ67" s="47"/>
      <c r="IA67" s="47"/>
      <c r="IB67" s="65"/>
      <c r="IC67" s="65"/>
      <c r="ID67" s="65"/>
      <c r="IE67" s="65"/>
      <c r="IF67" s="65"/>
      <c r="IG67" s="47"/>
      <c r="IH67" s="47"/>
      <c r="II67" s="47"/>
      <c r="IJ67" s="47"/>
      <c r="IK67" s="65"/>
      <c r="IL67" s="65"/>
      <c r="IM67" s="65"/>
      <c r="IN67" s="65"/>
      <c r="IO67" s="65"/>
      <c r="IP67" s="47"/>
      <c r="IQ67" s="47"/>
      <c r="IR67" s="47"/>
      <c r="IS67" s="47"/>
      <c r="IT67" s="65"/>
      <c r="IU67" s="65"/>
      <c r="IV67" s="65"/>
    </row>
    <row r="68" customFormat="false" ht="12" hidden="false" customHeight="true" outlineLevel="0" collapsed="false">
      <c r="A68" s="68" t="s">
        <v>170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  <c r="EW68" s="57"/>
      <c r="EX68" s="57"/>
      <c r="EY68" s="57"/>
      <c r="EZ68" s="57"/>
      <c r="FA68" s="57"/>
      <c r="FB68" s="57"/>
      <c r="FC68" s="57"/>
      <c r="FD68" s="57"/>
      <c r="FE68" s="57"/>
      <c r="FF68" s="57"/>
      <c r="FG68" s="57"/>
      <c r="FH68" s="57"/>
      <c r="FI68" s="57"/>
      <c r="FJ68" s="57"/>
      <c r="FK68" s="57"/>
      <c r="FL68" s="57"/>
      <c r="FM68" s="57"/>
      <c r="FN68" s="57"/>
      <c r="FO68" s="57"/>
      <c r="FP68" s="57"/>
      <c r="FQ68" s="57"/>
      <c r="FR68" s="57"/>
      <c r="FS68" s="57"/>
      <c r="FT68" s="57"/>
      <c r="FU68" s="57"/>
      <c r="FV68" s="57"/>
      <c r="FW68" s="57"/>
      <c r="FX68" s="57"/>
      <c r="FY68" s="57"/>
      <c r="FZ68" s="57"/>
      <c r="GA68" s="57"/>
      <c r="GB68" s="57"/>
      <c r="GC68" s="57"/>
      <c r="GD68" s="57"/>
      <c r="GE68" s="57"/>
      <c r="GF68" s="57"/>
      <c r="GG68" s="57"/>
      <c r="GH68" s="57"/>
      <c r="GI68" s="57"/>
      <c r="GJ68" s="57"/>
      <c r="GK68" s="57"/>
      <c r="GL68" s="57"/>
      <c r="GM68" s="57"/>
      <c r="GN68" s="57"/>
      <c r="GO68" s="57"/>
      <c r="GP68" s="57"/>
      <c r="GQ68" s="57"/>
      <c r="GR68" s="57"/>
      <c r="GS68" s="57"/>
      <c r="GT68" s="57"/>
      <c r="GU68" s="57"/>
      <c r="GV68" s="57"/>
      <c r="GW68" s="57"/>
      <c r="GX68" s="57"/>
      <c r="GY68" s="57"/>
      <c r="GZ68" s="57"/>
      <c r="HA68" s="57"/>
      <c r="HB68" s="57"/>
      <c r="HC68" s="57"/>
      <c r="HD68" s="57"/>
      <c r="HE68" s="57"/>
      <c r="HF68" s="57"/>
      <c r="HG68" s="57"/>
      <c r="HH68" s="57"/>
      <c r="HI68" s="57"/>
      <c r="HJ68" s="57"/>
      <c r="HK68" s="57"/>
      <c r="HL68" s="57"/>
      <c r="HM68" s="57"/>
      <c r="HN68" s="57"/>
      <c r="HO68" s="57"/>
      <c r="HP68" s="57"/>
      <c r="HQ68" s="57"/>
      <c r="HR68" s="57"/>
      <c r="HS68" s="57"/>
      <c r="HT68" s="57"/>
      <c r="HU68" s="57"/>
      <c r="HV68" s="57"/>
      <c r="HW68" s="57"/>
      <c r="HX68" s="57"/>
      <c r="HY68" s="57"/>
      <c r="HZ68" s="57"/>
      <c r="IA68" s="57"/>
      <c r="IB68" s="57"/>
      <c r="IC68" s="57"/>
      <c r="ID68" s="57"/>
      <c r="IE68" s="57"/>
      <c r="IF68" s="57"/>
      <c r="IG68" s="57"/>
      <c r="IH68" s="57"/>
      <c r="II68" s="57"/>
      <c r="IJ68" s="57"/>
      <c r="IK68" s="57"/>
      <c r="IL68" s="57"/>
      <c r="IM68" s="57"/>
      <c r="IN68" s="57"/>
      <c r="IO68" s="57"/>
      <c r="IP68" s="57"/>
      <c r="IQ68" s="57"/>
      <c r="IR68" s="57"/>
      <c r="IS68" s="57"/>
      <c r="IT68" s="57"/>
      <c r="IU68" s="57"/>
      <c r="IV68" s="57"/>
    </row>
    <row r="69" customFormat="false" ht="12" hidden="false" customHeight="true" outlineLevel="0" collapsed="false">
      <c r="A69" s="68" t="s">
        <v>171</v>
      </c>
      <c r="B69" s="68"/>
      <c r="C69" s="68"/>
      <c r="D69" s="68"/>
      <c r="E69" s="68"/>
      <c r="F69" s="68"/>
      <c r="G69" s="69" t="s">
        <v>172</v>
      </c>
      <c r="H69" s="69"/>
      <c r="I69" s="69"/>
      <c r="J69" s="69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  <c r="EW69" s="57"/>
      <c r="EX69" s="57"/>
      <c r="EY69" s="57"/>
      <c r="EZ69" s="57"/>
      <c r="FA69" s="57"/>
      <c r="FB69" s="57"/>
      <c r="FC69" s="57"/>
      <c r="FD69" s="57"/>
      <c r="FE69" s="57"/>
      <c r="FF69" s="57"/>
      <c r="FG69" s="57"/>
      <c r="FH69" s="57"/>
      <c r="FI69" s="57"/>
      <c r="FJ69" s="57"/>
      <c r="FK69" s="57"/>
      <c r="FL69" s="57"/>
      <c r="FM69" s="57"/>
      <c r="FN69" s="57"/>
      <c r="FO69" s="57"/>
      <c r="FP69" s="57"/>
      <c r="FQ69" s="57"/>
      <c r="FR69" s="57"/>
      <c r="FS69" s="57"/>
      <c r="FT69" s="57"/>
      <c r="FU69" s="57"/>
      <c r="FV69" s="57"/>
      <c r="FW69" s="57"/>
      <c r="FX69" s="57"/>
      <c r="FY69" s="57"/>
      <c r="FZ69" s="57"/>
      <c r="GA69" s="57"/>
      <c r="GB69" s="57"/>
      <c r="GC69" s="57"/>
      <c r="GD69" s="57"/>
      <c r="GE69" s="57"/>
      <c r="GF69" s="57"/>
      <c r="GG69" s="57"/>
      <c r="GH69" s="57"/>
      <c r="GI69" s="57"/>
      <c r="GJ69" s="57"/>
      <c r="GK69" s="57"/>
      <c r="GL69" s="57"/>
      <c r="GM69" s="57"/>
      <c r="GN69" s="57"/>
      <c r="GO69" s="57"/>
      <c r="GP69" s="57"/>
      <c r="GQ69" s="57"/>
      <c r="GR69" s="57"/>
      <c r="GS69" s="57"/>
      <c r="GT69" s="57"/>
      <c r="GU69" s="57"/>
      <c r="GV69" s="57"/>
      <c r="GW69" s="57"/>
      <c r="GX69" s="57"/>
      <c r="GY69" s="57"/>
      <c r="GZ69" s="57"/>
      <c r="HA69" s="57"/>
      <c r="HB69" s="57"/>
      <c r="HC69" s="57"/>
      <c r="HD69" s="57"/>
      <c r="HE69" s="57"/>
      <c r="HF69" s="57"/>
      <c r="HG69" s="57"/>
      <c r="HH69" s="57"/>
      <c r="HI69" s="57"/>
      <c r="HJ69" s="57"/>
      <c r="HK69" s="57"/>
      <c r="HL69" s="57"/>
      <c r="HM69" s="57"/>
      <c r="HN69" s="57"/>
      <c r="HO69" s="57"/>
      <c r="HP69" s="57"/>
      <c r="HQ69" s="57"/>
      <c r="HR69" s="57"/>
      <c r="HS69" s="57"/>
      <c r="HT69" s="57"/>
      <c r="HU69" s="57"/>
      <c r="HV69" s="57"/>
      <c r="HW69" s="57"/>
      <c r="HX69" s="57"/>
      <c r="HY69" s="57"/>
      <c r="HZ69" s="57"/>
      <c r="IA69" s="57"/>
      <c r="IB69" s="57"/>
      <c r="IC69" s="57"/>
      <c r="ID69" s="57"/>
      <c r="IE69" s="57"/>
      <c r="IF69" s="57"/>
      <c r="IG69" s="57"/>
      <c r="IH69" s="57"/>
      <c r="II69" s="57"/>
      <c r="IJ69" s="57"/>
      <c r="IK69" s="57"/>
      <c r="IL69" s="57"/>
      <c r="IM69" s="57"/>
      <c r="IN69" s="57"/>
      <c r="IO69" s="57"/>
      <c r="IP69" s="57"/>
      <c r="IQ69" s="57"/>
      <c r="IR69" s="57"/>
      <c r="IS69" s="57"/>
      <c r="IT69" s="57"/>
      <c r="IU69" s="57"/>
      <c r="IV69" s="57"/>
    </row>
    <row r="70" customFormat="false" ht="12" hidden="false" customHeight="true" outlineLevel="0" collapsed="false">
      <c r="A70" s="52" t="s">
        <v>173</v>
      </c>
      <c r="B70" s="57"/>
      <c r="C70" s="57"/>
      <c r="D70" s="57"/>
      <c r="E70" s="57"/>
      <c r="F70" s="0"/>
      <c r="G70" s="52"/>
      <c r="H70" s="52"/>
      <c r="I70" s="52"/>
      <c r="J70" s="0"/>
    </row>
    <row r="71" customFormat="false" ht="12" hidden="false" customHeight="true" outlineLevel="0" collapsed="false">
      <c r="A71" s="70" t="s">
        <v>174</v>
      </c>
      <c r="B71" s="70"/>
      <c r="C71" s="70"/>
      <c r="D71" s="70"/>
      <c r="E71" s="57"/>
      <c r="F71" s="57"/>
      <c r="G71" s="71" t="s">
        <v>172</v>
      </c>
      <c r="H71" s="71"/>
      <c r="I71" s="71"/>
      <c r="J71" s="7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304861111111111" bottom="0.0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25" defaultRowHeight="13.8" zeroHeight="false" outlineLevelRow="0" outlineLevelCol="0"/>
  <cols>
    <col collapsed="false" customWidth="true" hidden="false" outlineLevel="0" max="64" min="1" style="72" width="11.07"/>
  </cols>
  <sheetData>
    <row r="1" customFormat="false" ht="15.75" hidden="false" customHeight="true" outlineLevel="0" collapsed="false">
      <c r="A1" s="73" t="s">
        <v>175</v>
      </c>
      <c r="B1" s="73"/>
      <c r="C1" s="73"/>
      <c r="D1" s="73"/>
      <c r="E1" s="73"/>
      <c r="F1" s="73"/>
      <c r="G1" s="73"/>
      <c r="H1" s="73"/>
      <c r="I1" s="73"/>
    </row>
    <row r="2" customFormat="false" ht="15.75" hidden="false" customHeight="true" outlineLevel="0" collapsed="false">
      <c r="A2" s="74" t="str">
        <f aca="false">'контрол лист'!A2</f>
        <v>Август 2020 г</v>
      </c>
      <c r="B2" s="7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75" t="s">
        <v>176</v>
      </c>
      <c r="B3" s="47" t="s">
        <v>37</v>
      </c>
      <c r="C3" s="76" t="s">
        <v>38</v>
      </c>
      <c r="D3" s="75" t="s">
        <v>40</v>
      </c>
      <c r="E3" s="77" t="s">
        <v>177</v>
      </c>
      <c r="F3" s="77"/>
      <c r="G3" s="77"/>
      <c r="H3" s="77"/>
      <c r="I3" s="77"/>
    </row>
    <row r="4" customFormat="false" ht="38.25" hidden="false" customHeight="true" outlineLevel="0" collapsed="false">
      <c r="A4" s="78" t="n">
        <v>1</v>
      </c>
      <c r="B4" s="47" t="s">
        <v>49</v>
      </c>
      <c r="C4" s="59" t="n">
        <v>1.2</v>
      </c>
      <c r="D4" s="79" t="s">
        <v>178</v>
      </c>
      <c r="E4" s="80" t="n">
        <v>44019</v>
      </c>
      <c r="H4" s="80" t="s">
        <v>53</v>
      </c>
      <c r="I4" s="80" t="s">
        <v>53</v>
      </c>
    </row>
    <row r="5" customFormat="false" ht="38.25" hidden="false" customHeight="true" outlineLevel="0" collapsed="false">
      <c r="A5" s="78" t="n">
        <v>2</v>
      </c>
      <c r="B5" s="47" t="s">
        <v>55</v>
      </c>
      <c r="C5" s="59" t="s">
        <v>56</v>
      </c>
      <c r="D5" s="79" t="s">
        <v>178</v>
      </c>
      <c r="E5" s="80" t="n">
        <v>44019</v>
      </c>
      <c r="H5" s="80" t="s">
        <v>53</v>
      </c>
      <c r="I5" s="80" t="s">
        <v>53</v>
      </c>
    </row>
    <row r="6" customFormat="false" ht="38.25" hidden="false" customHeight="true" outlineLevel="0" collapsed="false">
      <c r="A6" s="78" t="n">
        <v>3</v>
      </c>
      <c r="B6" s="47" t="s">
        <v>57</v>
      </c>
      <c r="C6" s="59" t="s">
        <v>58</v>
      </c>
      <c r="D6" s="79" t="s">
        <v>178</v>
      </c>
      <c r="E6" s="80" t="n">
        <v>44019</v>
      </c>
      <c r="H6" s="80" t="s">
        <v>53</v>
      </c>
      <c r="I6" s="80" t="s">
        <v>53</v>
      </c>
    </row>
    <row r="7" customFormat="false" ht="25.5" hidden="false" customHeight="true" outlineLevel="0" collapsed="false">
      <c r="A7" s="78" t="n">
        <v>4</v>
      </c>
      <c r="B7" s="47" t="s">
        <v>59</v>
      </c>
      <c r="C7" s="59" t="s">
        <v>60</v>
      </c>
      <c r="D7" s="79" t="s">
        <v>178</v>
      </c>
      <c r="E7" s="80" t="n">
        <v>44019</v>
      </c>
      <c r="H7" s="80" t="s">
        <v>53</v>
      </c>
      <c r="I7" s="80" t="s">
        <v>53</v>
      </c>
    </row>
    <row r="8" customFormat="false" ht="51" hidden="false" customHeight="true" outlineLevel="0" collapsed="false">
      <c r="A8" s="78" t="n">
        <v>5</v>
      </c>
      <c r="B8" s="47" t="s">
        <v>61</v>
      </c>
      <c r="C8" s="59" t="n">
        <v>18.19</v>
      </c>
      <c r="D8" s="79" t="s">
        <v>178</v>
      </c>
      <c r="E8" s="80" t="n">
        <v>44019</v>
      </c>
      <c r="H8" s="80" t="s">
        <v>53</v>
      </c>
      <c r="I8" s="80" t="s">
        <v>53</v>
      </c>
    </row>
    <row r="9" customFormat="false" ht="38.25" hidden="false" customHeight="true" outlineLevel="0" collapsed="false">
      <c r="A9" s="78" t="n">
        <v>6</v>
      </c>
      <c r="B9" s="47" t="s">
        <v>62</v>
      </c>
      <c r="C9" s="59" t="n">
        <v>108</v>
      </c>
      <c r="D9" s="79" t="s">
        <v>178</v>
      </c>
      <c r="E9" s="80" t="n">
        <v>44019</v>
      </c>
      <c r="H9" s="80" t="s">
        <v>53</v>
      </c>
      <c r="I9" s="80" t="s">
        <v>53</v>
      </c>
    </row>
    <row r="10" customFormat="false" ht="38.25" hidden="false" customHeight="true" outlineLevel="0" collapsed="false">
      <c r="A10" s="78" t="n">
        <v>7</v>
      </c>
      <c r="B10" s="47" t="s">
        <v>63</v>
      </c>
      <c r="C10" s="59" t="n">
        <v>22.21</v>
      </c>
      <c r="D10" s="79" t="s">
        <v>178</v>
      </c>
      <c r="E10" s="80" t="n">
        <v>44019</v>
      </c>
      <c r="H10" s="80" t="s">
        <v>53</v>
      </c>
      <c r="I10" s="80" t="s">
        <v>53</v>
      </c>
    </row>
    <row r="11" customFormat="false" ht="38.25" hidden="false" customHeight="true" outlineLevel="0" collapsed="false">
      <c r="A11" s="78" t="n">
        <v>8</v>
      </c>
      <c r="B11" s="47" t="s">
        <v>64</v>
      </c>
      <c r="C11" s="59" t="n">
        <v>23.24</v>
      </c>
      <c r="D11" s="79" t="s">
        <v>178</v>
      </c>
      <c r="E11" s="80" t="n">
        <v>44019</v>
      </c>
      <c r="H11" s="80" t="s">
        <v>53</v>
      </c>
      <c r="I11" s="80" t="s">
        <v>53</v>
      </c>
    </row>
    <row r="12" customFormat="false" ht="38.25" hidden="false" customHeight="true" outlineLevel="0" collapsed="false">
      <c r="A12" s="78" t="n">
        <v>9</v>
      </c>
      <c r="B12" s="47" t="s">
        <v>65</v>
      </c>
      <c r="C12" s="59" t="n">
        <v>25.26</v>
      </c>
      <c r="D12" s="79" t="s">
        <v>178</v>
      </c>
      <c r="E12" s="80" t="n">
        <v>44019</v>
      </c>
      <c r="H12" s="80" t="s">
        <v>53</v>
      </c>
      <c r="I12" s="80" t="s">
        <v>53</v>
      </c>
    </row>
    <row r="13" customFormat="false" ht="38.25" hidden="false" customHeight="true" outlineLevel="0" collapsed="false">
      <c r="A13" s="78" t="n">
        <v>10</v>
      </c>
      <c r="B13" s="47" t="s">
        <v>66</v>
      </c>
      <c r="C13" s="59" t="s">
        <v>67</v>
      </c>
      <c r="D13" s="79" t="s">
        <v>178</v>
      </c>
      <c r="E13" s="80" t="n">
        <v>44019</v>
      </c>
      <c r="H13" s="80" t="s">
        <v>53</v>
      </c>
      <c r="I13" s="80" t="s">
        <v>53</v>
      </c>
    </row>
    <row r="14" customFormat="false" ht="63.75" hidden="false" customHeight="true" outlineLevel="0" collapsed="false">
      <c r="A14" s="78" t="n">
        <v>11</v>
      </c>
      <c r="B14" s="47" t="s">
        <v>68</v>
      </c>
      <c r="C14" s="59" t="s">
        <v>69</v>
      </c>
      <c r="D14" s="79" t="s">
        <v>178</v>
      </c>
      <c r="E14" s="80" t="n">
        <v>44019</v>
      </c>
      <c r="H14" s="80" t="s">
        <v>53</v>
      </c>
      <c r="I14" s="80" t="s">
        <v>53</v>
      </c>
    </row>
    <row r="15" customFormat="false" ht="63.75" hidden="false" customHeight="true" outlineLevel="0" collapsed="false">
      <c r="A15" s="78" t="n">
        <v>12</v>
      </c>
      <c r="B15" s="47" t="s">
        <v>70</v>
      </c>
      <c r="C15" s="59" t="n">
        <v>37</v>
      </c>
      <c r="D15" s="79" t="s">
        <v>178</v>
      </c>
      <c r="E15" s="80" t="n">
        <v>44019</v>
      </c>
      <c r="H15" s="80" t="s">
        <v>53</v>
      </c>
      <c r="I15" s="80" t="s">
        <v>53</v>
      </c>
    </row>
    <row r="16" customFormat="false" ht="51" hidden="false" customHeight="true" outlineLevel="0" collapsed="false">
      <c r="A16" s="78" t="n">
        <v>13</v>
      </c>
      <c r="B16" s="47" t="s">
        <v>71</v>
      </c>
      <c r="C16" s="59" t="s">
        <v>179</v>
      </c>
      <c r="D16" s="79" t="s">
        <v>178</v>
      </c>
      <c r="E16" s="80" t="n">
        <v>44019</v>
      </c>
      <c r="H16" s="80" t="s">
        <v>53</v>
      </c>
      <c r="I16" s="80" t="s">
        <v>53</v>
      </c>
    </row>
    <row r="17" customFormat="false" ht="38.25" hidden="false" customHeight="true" outlineLevel="0" collapsed="false">
      <c r="A17" s="78" t="n">
        <v>14</v>
      </c>
      <c r="B17" s="47" t="s">
        <v>75</v>
      </c>
      <c r="C17" s="59" t="s">
        <v>76</v>
      </c>
      <c r="D17" s="79" t="s">
        <v>178</v>
      </c>
      <c r="E17" s="80" t="n">
        <v>44019</v>
      </c>
      <c r="H17" s="80" t="s">
        <v>53</v>
      </c>
      <c r="I17" s="80" t="s">
        <v>53</v>
      </c>
    </row>
    <row r="18" customFormat="false" ht="38.25" hidden="false" customHeight="true" outlineLevel="0" collapsed="false">
      <c r="A18" s="78" t="n">
        <v>15</v>
      </c>
      <c r="B18" s="47" t="s">
        <v>77</v>
      </c>
      <c r="C18" s="59" t="n">
        <v>55.63</v>
      </c>
      <c r="D18" s="79" t="s">
        <v>178</v>
      </c>
      <c r="E18" s="80" t="n">
        <v>44019</v>
      </c>
      <c r="H18" s="80" t="s">
        <v>53</v>
      </c>
      <c r="I18" s="80" t="s">
        <v>53</v>
      </c>
    </row>
    <row r="19" customFormat="false" ht="38.25" hidden="false" customHeight="true" outlineLevel="0" collapsed="false">
      <c r="A19" s="78" t="n">
        <v>16</v>
      </c>
      <c r="B19" s="47" t="s">
        <v>80</v>
      </c>
      <c r="C19" s="59" t="n">
        <v>64.67</v>
      </c>
      <c r="D19" s="79" t="s">
        <v>178</v>
      </c>
      <c r="E19" s="80" t="n">
        <v>44019</v>
      </c>
      <c r="H19" s="80" t="s">
        <v>53</v>
      </c>
      <c r="I19" s="80" t="s">
        <v>53</v>
      </c>
    </row>
    <row r="20" customFormat="false" ht="38.25" hidden="false" customHeight="true" outlineLevel="0" collapsed="false">
      <c r="A20" s="78" t="n">
        <v>17</v>
      </c>
      <c r="B20" s="47" t="s">
        <v>81</v>
      </c>
      <c r="C20" s="59" t="n">
        <v>65.66</v>
      </c>
      <c r="D20" s="79" t="s">
        <v>178</v>
      </c>
      <c r="E20" s="80" t="n">
        <v>44019</v>
      </c>
      <c r="H20" s="80" t="s">
        <v>53</v>
      </c>
      <c r="I20" s="80" t="s">
        <v>53</v>
      </c>
    </row>
    <row r="21" customFormat="false" ht="51" hidden="false" customHeight="true" outlineLevel="0" collapsed="false">
      <c r="A21" s="78" t="n">
        <v>18</v>
      </c>
      <c r="B21" s="47" t="s">
        <v>82</v>
      </c>
      <c r="C21" s="59" t="s">
        <v>83</v>
      </c>
      <c r="D21" s="79" t="s">
        <v>178</v>
      </c>
      <c r="E21" s="80" t="n">
        <v>44019</v>
      </c>
      <c r="H21" s="80" t="s">
        <v>53</v>
      </c>
      <c r="I21" s="80" t="s">
        <v>53</v>
      </c>
    </row>
    <row r="22" customFormat="false" ht="38.25" hidden="false" customHeight="true" outlineLevel="0" collapsed="false">
      <c r="A22" s="78" t="n">
        <v>19</v>
      </c>
      <c r="B22" s="47" t="s">
        <v>84</v>
      </c>
      <c r="C22" s="59" t="n">
        <v>27.28</v>
      </c>
      <c r="D22" s="79" t="s">
        <v>178</v>
      </c>
      <c r="E22" s="80" t="n">
        <v>44019</v>
      </c>
      <c r="H22" s="80" t="s">
        <v>53</v>
      </c>
      <c r="I22" s="80" t="s">
        <v>53</v>
      </c>
    </row>
    <row r="23" customFormat="false" ht="63.75" hidden="false" customHeight="true" outlineLevel="0" collapsed="false">
      <c r="A23" s="78" t="n">
        <v>20</v>
      </c>
      <c r="B23" s="47" t="s">
        <v>85</v>
      </c>
      <c r="C23" s="59" t="s">
        <v>86</v>
      </c>
      <c r="D23" s="79" t="s">
        <v>178</v>
      </c>
      <c r="E23" s="80" t="n">
        <v>44019</v>
      </c>
      <c r="H23" s="80" t="s">
        <v>53</v>
      </c>
      <c r="I23" s="80" t="s">
        <v>53</v>
      </c>
    </row>
    <row r="24" customFormat="false" ht="25.5" hidden="false" customHeight="true" outlineLevel="0" collapsed="false">
      <c r="A24" s="78" t="n">
        <v>21</v>
      </c>
      <c r="B24" s="47" t="s">
        <v>87</v>
      </c>
      <c r="C24" s="59" t="s">
        <v>88</v>
      </c>
      <c r="D24" s="79" t="s">
        <v>178</v>
      </c>
      <c r="E24" s="80" t="n">
        <v>44019</v>
      </c>
      <c r="H24" s="80" t="s">
        <v>53</v>
      </c>
      <c r="I24" s="80" t="s">
        <v>53</v>
      </c>
    </row>
    <row r="25" customFormat="false" ht="14.25" hidden="false" customHeight="true" outlineLevel="0" collapsed="false">
      <c r="A25" s="78" t="n">
        <v>22</v>
      </c>
      <c r="B25" s="47" t="s">
        <v>89</v>
      </c>
      <c r="C25" s="59" t="n">
        <v>10.9</v>
      </c>
      <c r="D25" s="79" t="s">
        <v>178</v>
      </c>
      <c r="E25" s="80" t="n">
        <v>44019</v>
      </c>
      <c r="H25" s="80" t="s">
        <v>53</v>
      </c>
      <c r="I25" s="80" t="s">
        <v>53</v>
      </c>
    </row>
    <row r="26" customFormat="false" ht="38.25" hidden="false" customHeight="true" outlineLevel="0" collapsed="false">
      <c r="A26" s="78" t="n">
        <v>23</v>
      </c>
      <c r="B26" s="47" t="s">
        <v>90</v>
      </c>
      <c r="C26" s="59" t="n">
        <v>114</v>
      </c>
      <c r="D26" s="79" t="s">
        <v>178</v>
      </c>
      <c r="E26" s="80" t="n">
        <v>44019</v>
      </c>
      <c r="H26" s="80" t="s">
        <v>53</v>
      </c>
      <c r="I26" s="80" t="s">
        <v>53</v>
      </c>
    </row>
    <row r="27" customFormat="false" ht="25.5" hidden="false" customHeight="true" outlineLevel="0" collapsed="false">
      <c r="A27" s="78" t="n">
        <v>24</v>
      </c>
      <c r="B27" s="47" t="s">
        <v>91</v>
      </c>
      <c r="C27" s="59" t="s">
        <v>92</v>
      </c>
      <c r="D27" s="79" t="s">
        <v>178</v>
      </c>
      <c r="E27" s="80" t="n">
        <v>44019</v>
      </c>
      <c r="H27" s="80" t="s">
        <v>53</v>
      </c>
      <c r="I27" s="80" t="s">
        <v>53</v>
      </c>
    </row>
    <row r="28" customFormat="false" ht="38.25" hidden="false" customHeight="true" outlineLevel="0" collapsed="false">
      <c r="A28" s="78" t="n">
        <v>25</v>
      </c>
      <c r="B28" s="47" t="s">
        <v>93</v>
      </c>
      <c r="C28" s="59" t="n">
        <v>112</v>
      </c>
      <c r="D28" s="79" t="s">
        <v>178</v>
      </c>
      <c r="E28" s="80" t="n">
        <v>44019</v>
      </c>
      <c r="H28" s="80" t="s">
        <v>53</v>
      </c>
      <c r="I28" s="80" t="s">
        <v>53</v>
      </c>
    </row>
    <row r="29" customFormat="false" ht="25.5" hidden="false" customHeight="true" outlineLevel="0" collapsed="false">
      <c r="A29" s="78" t="n">
        <v>26</v>
      </c>
      <c r="B29" s="47" t="s">
        <v>94</v>
      </c>
      <c r="C29" s="59" t="n">
        <v>116</v>
      </c>
      <c r="D29" s="79" t="s">
        <v>178</v>
      </c>
      <c r="E29" s="80" t="n">
        <v>44019</v>
      </c>
      <c r="H29" s="80" t="s">
        <v>53</v>
      </c>
      <c r="I29" s="80" t="s">
        <v>53</v>
      </c>
    </row>
    <row r="30" customFormat="false" ht="63.75" hidden="false" customHeight="true" outlineLevel="0" collapsed="false">
      <c r="A30" s="78" t="n">
        <v>27</v>
      </c>
      <c r="B30" s="47" t="s">
        <v>85</v>
      </c>
      <c r="C30" s="59" t="s">
        <v>96</v>
      </c>
      <c r="D30" s="79" t="s">
        <v>178</v>
      </c>
      <c r="E30" s="80" t="n">
        <v>44019</v>
      </c>
      <c r="H30" s="80" t="s">
        <v>53</v>
      </c>
      <c r="I30" s="80" t="s">
        <v>53</v>
      </c>
    </row>
    <row r="31" customFormat="false" ht="38.25" hidden="false" customHeight="true" outlineLevel="0" collapsed="false">
      <c r="A31" s="78" t="n">
        <v>28</v>
      </c>
      <c r="B31" s="47" t="s">
        <v>84</v>
      </c>
      <c r="C31" s="59" t="n">
        <v>51.52</v>
      </c>
      <c r="D31" s="79" t="s">
        <v>178</v>
      </c>
      <c r="E31" s="80" t="n">
        <v>44019</v>
      </c>
      <c r="H31" s="80" t="s">
        <v>53</v>
      </c>
      <c r="I31" s="80" t="s">
        <v>53</v>
      </c>
    </row>
    <row r="32" customFormat="false" ht="51" hidden="false" customHeight="true" outlineLevel="0" collapsed="false">
      <c r="A32" s="78" t="n">
        <v>29</v>
      </c>
      <c r="B32" s="47" t="s">
        <v>97</v>
      </c>
      <c r="C32" s="59" t="s">
        <v>98</v>
      </c>
      <c r="D32" s="79" t="s">
        <v>178</v>
      </c>
      <c r="E32" s="80" t="n">
        <v>44019</v>
      </c>
      <c r="H32" s="80" t="s">
        <v>53</v>
      </c>
      <c r="I32" s="80" t="s">
        <v>53</v>
      </c>
    </row>
    <row r="33" customFormat="false" ht="38.25" hidden="false" customHeight="true" outlineLevel="0" collapsed="false">
      <c r="A33" s="78" t="n">
        <v>30</v>
      </c>
      <c r="B33" s="47" t="s">
        <v>99</v>
      </c>
      <c r="C33" s="59" t="s">
        <v>100</v>
      </c>
      <c r="D33" s="79" t="s">
        <v>178</v>
      </c>
      <c r="E33" s="80" t="n">
        <v>44019</v>
      </c>
      <c r="H33" s="80" t="s">
        <v>53</v>
      </c>
      <c r="I33" s="80" t="s">
        <v>53</v>
      </c>
    </row>
    <row r="34" customFormat="false" ht="38.25" hidden="false" customHeight="true" outlineLevel="0" collapsed="false">
      <c r="A34" s="78" t="n">
        <v>31</v>
      </c>
      <c r="B34" s="47" t="s">
        <v>101</v>
      </c>
      <c r="C34" s="59" t="s">
        <v>102</v>
      </c>
      <c r="D34" s="79" t="s">
        <v>178</v>
      </c>
      <c r="E34" s="80" t="n">
        <v>44019</v>
      </c>
      <c r="H34" s="80" t="s">
        <v>53</v>
      </c>
      <c r="I34" s="80" t="s">
        <v>53</v>
      </c>
    </row>
    <row r="35" customFormat="false" ht="25.5" hidden="false" customHeight="true" outlineLevel="0" collapsed="false">
      <c r="A35" s="78" t="n">
        <v>32</v>
      </c>
      <c r="B35" s="47" t="s">
        <v>103</v>
      </c>
      <c r="C35" s="59" t="s">
        <v>104</v>
      </c>
      <c r="D35" s="79" t="s">
        <v>178</v>
      </c>
      <c r="E35" s="80" t="n">
        <v>44019</v>
      </c>
      <c r="H35" s="80" t="s">
        <v>53</v>
      </c>
      <c r="I35" s="80" t="s">
        <v>53</v>
      </c>
    </row>
    <row r="36" customFormat="false" ht="51" hidden="false" customHeight="true" outlineLevel="0" collapsed="false">
      <c r="A36" s="78" t="n">
        <v>33</v>
      </c>
      <c r="B36" s="47" t="s">
        <v>105</v>
      </c>
      <c r="C36" s="59" t="n">
        <v>69</v>
      </c>
      <c r="D36" s="79" t="s">
        <v>178</v>
      </c>
      <c r="E36" s="80" t="n">
        <v>44019</v>
      </c>
      <c r="H36" s="80" t="s">
        <v>53</v>
      </c>
      <c r="I36" s="80" t="s">
        <v>53</v>
      </c>
    </row>
    <row r="37" customFormat="false" ht="25.5" hidden="false" customHeight="true" outlineLevel="0" collapsed="false">
      <c r="A37" s="78" t="n">
        <v>34</v>
      </c>
      <c r="B37" s="47" t="s">
        <v>106</v>
      </c>
      <c r="C37" s="59" t="n">
        <v>80</v>
      </c>
      <c r="D37" s="79" t="s">
        <v>178</v>
      </c>
      <c r="E37" s="80" t="n">
        <v>44019</v>
      </c>
      <c r="H37" s="80" t="s">
        <v>53</v>
      </c>
      <c r="I37" s="80" t="s">
        <v>53</v>
      </c>
    </row>
    <row r="38" customFormat="false" ht="25.5" hidden="false" customHeight="true" outlineLevel="0" collapsed="false">
      <c r="A38" s="78" t="n">
        <v>35</v>
      </c>
      <c r="B38" s="47" t="s">
        <v>107</v>
      </c>
      <c r="C38" s="59" t="n">
        <v>74.75</v>
      </c>
      <c r="D38" s="79" t="s">
        <v>178</v>
      </c>
      <c r="E38" s="80" t="n">
        <v>44019</v>
      </c>
      <c r="H38" s="80" t="s">
        <v>53</v>
      </c>
      <c r="I38" s="80" t="s">
        <v>53</v>
      </c>
    </row>
    <row r="39" customFormat="false" ht="38.25" hidden="false" customHeight="true" outlineLevel="0" collapsed="false">
      <c r="A39" s="78" t="n">
        <v>36</v>
      </c>
      <c r="B39" s="47" t="s">
        <v>108</v>
      </c>
      <c r="C39" s="59" t="s">
        <v>109</v>
      </c>
      <c r="D39" s="79" t="s">
        <v>178</v>
      </c>
      <c r="E39" s="80" t="n">
        <v>44019</v>
      </c>
      <c r="H39" s="80" t="s">
        <v>53</v>
      </c>
      <c r="I39" s="80" t="s">
        <v>53</v>
      </c>
    </row>
    <row r="40" customFormat="false" ht="25.5" hidden="false" customHeight="true" outlineLevel="0" collapsed="false">
      <c r="A40" s="78" t="n">
        <v>37</v>
      </c>
      <c r="B40" s="47" t="s">
        <v>110</v>
      </c>
      <c r="C40" s="59" t="n">
        <v>96.97</v>
      </c>
      <c r="D40" s="79" t="s">
        <v>178</v>
      </c>
      <c r="E40" s="80" t="n">
        <v>44019</v>
      </c>
      <c r="H40" s="80" t="s">
        <v>53</v>
      </c>
      <c r="I40" s="80" t="s">
        <v>53</v>
      </c>
    </row>
    <row r="41" customFormat="false" ht="38.25" hidden="false" customHeight="true" outlineLevel="0" collapsed="false">
      <c r="A41" s="78" t="n">
        <v>38</v>
      </c>
      <c r="B41" s="47" t="s">
        <v>111</v>
      </c>
      <c r="C41" s="59" t="s">
        <v>112</v>
      </c>
      <c r="D41" s="79" t="s">
        <v>178</v>
      </c>
      <c r="E41" s="80" t="n">
        <v>44019</v>
      </c>
      <c r="H41" s="80" t="s">
        <v>53</v>
      </c>
      <c r="I41" s="80" t="s">
        <v>53</v>
      </c>
    </row>
    <row r="42" customFormat="false" ht="38.25" hidden="false" customHeight="true" outlineLevel="0" collapsed="false">
      <c r="A42" s="78" t="n">
        <v>39</v>
      </c>
      <c r="B42" s="47" t="s">
        <v>113</v>
      </c>
      <c r="C42" s="59" t="s">
        <v>114</v>
      </c>
      <c r="D42" s="79" t="s">
        <v>178</v>
      </c>
      <c r="E42" s="80" t="n">
        <v>44019</v>
      </c>
      <c r="H42" s="80" t="s">
        <v>53</v>
      </c>
      <c r="I42" s="80" t="s">
        <v>53</v>
      </c>
    </row>
    <row r="43" customFormat="false" ht="51" hidden="false" customHeight="true" outlineLevel="0" collapsed="false">
      <c r="A43" s="78" t="n">
        <v>40</v>
      </c>
      <c r="B43" s="47" t="s">
        <v>115</v>
      </c>
      <c r="C43" s="59" t="s">
        <v>116</v>
      </c>
      <c r="D43" s="79" t="s">
        <v>178</v>
      </c>
      <c r="E43" s="80" t="s">
        <v>53</v>
      </c>
      <c r="H43" s="80" t="n">
        <v>44029</v>
      </c>
      <c r="I43" s="80" t="s">
        <v>53</v>
      </c>
    </row>
    <row r="44" customFormat="false" ht="24" hidden="false" customHeight="true" outlineLevel="0" collapsed="false">
      <c r="A44" s="78" t="n">
        <v>41</v>
      </c>
      <c r="B44" s="47" t="s">
        <v>119</v>
      </c>
      <c r="C44" s="59" t="s">
        <v>120</v>
      </c>
      <c r="D44" s="79" t="s">
        <v>178</v>
      </c>
      <c r="E44" s="80" t="s">
        <v>53</v>
      </c>
      <c r="H44" s="80" t="n">
        <v>44029</v>
      </c>
      <c r="I44" s="80" t="s">
        <v>53</v>
      </c>
    </row>
    <row r="45" customFormat="false" ht="25.5" hidden="false" customHeight="true" outlineLevel="0" collapsed="false">
      <c r="A45" s="78" t="n">
        <v>42</v>
      </c>
      <c r="B45" s="47" t="s">
        <v>121</v>
      </c>
      <c r="C45" s="59" t="s">
        <v>122</v>
      </c>
      <c r="D45" s="79" t="s">
        <v>178</v>
      </c>
      <c r="E45" s="80" t="s">
        <v>53</v>
      </c>
      <c r="H45" s="80" t="n">
        <v>44029</v>
      </c>
      <c r="I45" s="80" t="s">
        <v>53</v>
      </c>
    </row>
    <row r="46" customFormat="false" ht="51" hidden="false" customHeight="true" outlineLevel="0" collapsed="false">
      <c r="A46" s="78" t="n">
        <v>43</v>
      </c>
      <c r="B46" s="47" t="s">
        <v>123</v>
      </c>
      <c r="C46" s="59" t="s">
        <v>124</v>
      </c>
      <c r="D46" s="79" t="s">
        <v>178</v>
      </c>
      <c r="E46" s="80" t="s">
        <v>53</v>
      </c>
      <c r="H46" s="80" t="n">
        <v>44029</v>
      </c>
      <c r="I46" s="80" t="s">
        <v>53</v>
      </c>
    </row>
    <row r="47" customFormat="false" ht="25.5" hidden="false" customHeight="true" outlineLevel="0" collapsed="false">
      <c r="A47" s="78" t="n">
        <v>44</v>
      </c>
      <c r="B47" s="47" t="s">
        <v>125</v>
      </c>
      <c r="C47" s="59" t="s">
        <v>126</v>
      </c>
      <c r="D47" s="79" t="s">
        <v>178</v>
      </c>
      <c r="E47" s="80" t="s">
        <v>180</v>
      </c>
      <c r="H47" s="80" t="n">
        <v>44029</v>
      </c>
      <c r="I47" s="80" t="s">
        <v>53</v>
      </c>
    </row>
    <row r="48" customFormat="false" ht="25.5" hidden="false" customHeight="true" outlineLevel="0" collapsed="false">
      <c r="A48" s="78" t="n">
        <v>45</v>
      </c>
      <c r="B48" s="47" t="s">
        <v>127</v>
      </c>
      <c r="C48" s="59" t="s">
        <v>128</v>
      </c>
      <c r="D48" s="79" t="s">
        <v>178</v>
      </c>
      <c r="E48" s="80" t="s">
        <v>53</v>
      </c>
      <c r="H48" s="80" t="n">
        <v>44029</v>
      </c>
      <c r="I48" s="80" t="s">
        <v>53</v>
      </c>
    </row>
    <row r="49" customFormat="false" ht="36" hidden="false" customHeight="true" outlineLevel="0" collapsed="false">
      <c r="A49" s="78" t="n">
        <v>46</v>
      </c>
      <c r="B49" s="47" t="s">
        <v>130</v>
      </c>
      <c r="C49" s="59" t="s">
        <v>131</v>
      </c>
      <c r="D49" s="79" t="s">
        <v>178</v>
      </c>
      <c r="E49" s="80"/>
      <c r="H49" s="80" t="n">
        <v>44029</v>
      </c>
      <c r="I49" s="80" t="s">
        <v>53</v>
      </c>
    </row>
    <row r="50" customFormat="false" ht="25.5" hidden="false" customHeight="true" outlineLevel="0" collapsed="false">
      <c r="A50" s="78" t="n">
        <v>47</v>
      </c>
      <c r="B50" s="47" t="s">
        <v>132</v>
      </c>
      <c r="C50" s="59" t="s">
        <v>133</v>
      </c>
      <c r="D50" s="79" t="s">
        <v>178</v>
      </c>
      <c r="E50" s="80" t="s">
        <v>53</v>
      </c>
      <c r="H50" s="80" t="n">
        <v>44029</v>
      </c>
      <c r="I50" s="80" t="s">
        <v>53</v>
      </c>
    </row>
    <row r="51" customFormat="false" ht="24" hidden="false" customHeight="true" outlineLevel="0" collapsed="false">
      <c r="A51" s="78" t="n">
        <v>48</v>
      </c>
      <c r="B51" s="47" t="s">
        <v>135</v>
      </c>
      <c r="C51" s="59" t="s">
        <v>136</v>
      </c>
      <c r="D51" s="79" t="s">
        <v>178</v>
      </c>
      <c r="E51" s="80" t="s">
        <v>53</v>
      </c>
      <c r="H51" s="80" t="n">
        <v>44029</v>
      </c>
      <c r="I51" s="80" t="s">
        <v>53</v>
      </c>
    </row>
    <row r="52" customFormat="false" ht="84" hidden="false" customHeight="true" outlineLevel="0" collapsed="false">
      <c r="A52" s="78" t="n">
        <v>49</v>
      </c>
      <c r="B52" s="47" t="s">
        <v>137</v>
      </c>
      <c r="C52" s="59" t="s">
        <v>138</v>
      </c>
      <c r="D52" s="79" t="s">
        <v>178</v>
      </c>
      <c r="E52" s="80" t="s">
        <v>53</v>
      </c>
      <c r="H52" s="80" t="s">
        <v>53</v>
      </c>
      <c r="I52" s="80" t="n">
        <v>44039</v>
      </c>
    </row>
    <row r="53" customFormat="false" ht="108" hidden="false" customHeight="true" outlineLevel="0" collapsed="false">
      <c r="A53" s="78" t="n">
        <v>50</v>
      </c>
      <c r="B53" s="47" t="s">
        <v>140</v>
      </c>
      <c r="C53" s="59" t="s">
        <v>141</v>
      </c>
      <c r="D53" s="79" t="s">
        <v>178</v>
      </c>
      <c r="E53" s="80" t="s">
        <v>53</v>
      </c>
      <c r="H53" s="80" t="s">
        <v>53</v>
      </c>
      <c r="I53" s="80" t="n">
        <v>44039</v>
      </c>
    </row>
    <row r="54" customFormat="false" ht="48" hidden="false" customHeight="true" outlineLevel="0" collapsed="false">
      <c r="A54" s="78" t="n">
        <v>51</v>
      </c>
      <c r="B54" s="47" t="s">
        <v>142</v>
      </c>
      <c r="C54" s="59" t="s">
        <v>143</v>
      </c>
      <c r="D54" s="79" t="s">
        <v>178</v>
      </c>
      <c r="E54" s="80" t="s">
        <v>53</v>
      </c>
      <c r="H54" s="80" t="s">
        <v>53</v>
      </c>
      <c r="I54" s="80" t="n">
        <v>44039</v>
      </c>
    </row>
    <row r="55" customFormat="false" ht="48" hidden="false" customHeight="true" outlineLevel="0" collapsed="false">
      <c r="A55" s="78" t="n">
        <v>52</v>
      </c>
      <c r="B55" s="81" t="s">
        <v>144</v>
      </c>
      <c r="C55" s="59" t="s">
        <v>145</v>
      </c>
      <c r="D55" s="79" t="s">
        <v>178</v>
      </c>
      <c r="E55" s="80" t="s">
        <v>53</v>
      </c>
      <c r="H55" s="80" t="s">
        <v>53</v>
      </c>
      <c r="I55" s="80" t="n">
        <v>44039</v>
      </c>
    </row>
    <row r="56" customFormat="false" ht="15" hidden="false" customHeight="true" outlineLevel="0" collapsed="false">
      <c r="A56" s="82" t="s">
        <v>170</v>
      </c>
      <c r="B56" s="12"/>
      <c r="C56" s="12"/>
      <c r="D56" s="0"/>
      <c r="E56" s="0"/>
    </row>
    <row r="57" customFormat="false" ht="14.25" hidden="false" customHeight="true" outlineLevel="0" collapsed="false">
      <c r="A57" s="83" t="s">
        <v>171</v>
      </c>
      <c r="B57" s="83"/>
      <c r="C57" s="83"/>
      <c r="D57" s="73" t="s">
        <v>172</v>
      </c>
      <c r="E57" s="73"/>
    </row>
    <row r="58" customFormat="false" ht="15" hidden="false" customHeight="true" outlineLevel="0" collapsed="false">
      <c r="A58" s="12"/>
      <c r="B58" s="84"/>
      <c r="C58" s="0"/>
      <c r="D58" s="0"/>
      <c r="E58" s="16"/>
    </row>
    <row r="59" customFormat="false" ht="15" hidden="false" customHeight="true" outlineLevel="0" collapsed="false">
      <c r="A59" s="85"/>
      <c r="B59" s="82"/>
      <c r="C59" s="0"/>
      <c r="D59" s="0"/>
      <c r="E59" s="16"/>
    </row>
    <row r="60" customFormat="false" ht="15" hidden="false" customHeight="true" outlineLevel="0" collapsed="false">
      <c r="A60" s="86" t="s">
        <v>173</v>
      </c>
      <c r="B60" s="12"/>
      <c r="C60" s="0"/>
      <c r="D60" s="0"/>
      <c r="E60" s="12"/>
    </row>
    <row r="61" customFormat="false" ht="14.25" hidden="false" customHeight="true" outlineLevel="0" collapsed="false">
      <c r="A61" s="87" t="s">
        <v>174</v>
      </c>
      <c r="B61" s="87"/>
      <c r="C61" s="87"/>
      <c r="D61" s="73" t="s">
        <v>172</v>
      </c>
      <c r="E61" s="7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10.25" defaultRowHeight="13.8" zeroHeight="false" outlineLevelRow="0" outlineLevelCol="0"/>
  <cols>
    <col collapsed="false" customWidth="true" hidden="false" outlineLevel="0" max="1" min="1" style="0" width="10.81"/>
    <col collapsed="false" customWidth="true" hidden="false" outlineLevel="0" max="2" min="2" style="88" width="11.07"/>
    <col collapsed="false" customWidth="true" hidden="false" outlineLevel="0" max="3" min="3" style="21" width="14.27"/>
    <col collapsed="false" customWidth="true" hidden="false" outlineLevel="0" max="4" min="4" style="0" width="10.81"/>
    <col collapsed="false" customWidth="true" hidden="false" outlineLevel="0" max="5" min="5" style="0" width="18.58"/>
    <col collapsed="false" customWidth="true" hidden="false" outlineLevel="0" max="64" min="6" style="0" width="10.81"/>
  </cols>
  <sheetData>
    <row r="1" customFormat="false" ht="17.1" hidden="false" customHeight="true" outlineLevel="0" collapsed="false">
      <c r="A1" s="89" t="s">
        <v>181</v>
      </c>
      <c r="B1" s="89"/>
      <c r="C1" s="89"/>
      <c r="D1" s="89"/>
      <c r="E1" s="89"/>
    </row>
    <row r="2" customFormat="false" ht="14.25" hidden="false" customHeight="true" outlineLevel="0" collapsed="false">
      <c r="A2" s="90" t="s">
        <v>182</v>
      </c>
      <c r="B2" s="90"/>
      <c r="C2" s="91"/>
    </row>
    <row r="3" customFormat="false" ht="24" hidden="false" customHeight="true" outlineLevel="0" collapsed="false">
      <c r="A3" s="61" t="s">
        <v>176</v>
      </c>
      <c r="B3" s="59" t="s">
        <v>37</v>
      </c>
      <c r="C3" s="60" t="s">
        <v>38</v>
      </c>
      <c r="D3" s="61" t="s">
        <v>40</v>
      </c>
      <c r="E3" s="92" t="s">
        <v>177</v>
      </c>
    </row>
    <row r="4" customFormat="false" ht="40.5" hidden="false" customHeight="true" outlineLevel="0" collapsed="false">
      <c r="A4" s="79" t="n">
        <v>1</v>
      </c>
      <c r="B4" s="38" t="s">
        <v>49</v>
      </c>
      <c r="C4" s="38" t="n">
        <v>1.2</v>
      </c>
      <c r="D4" s="79" t="s">
        <v>178</v>
      </c>
      <c r="E4" s="80"/>
    </row>
    <row r="5" customFormat="false" ht="40.5" hidden="false" customHeight="true" outlineLevel="0" collapsed="false">
      <c r="A5" s="79" t="n">
        <v>2</v>
      </c>
      <c r="B5" s="38" t="s">
        <v>55</v>
      </c>
      <c r="C5" s="38" t="s">
        <v>56</v>
      </c>
      <c r="D5" s="79" t="s">
        <v>178</v>
      </c>
      <c r="E5" s="93"/>
    </row>
    <row r="6" customFormat="false" ht="40.5" hidden="false" customHeight="true" outlineLevel="0" collapsed="false">
      <c r="A6" s="79" t="n">
        <v>3</v>
      </c>
      <c r="B6" s="38" t="s">
        <v>57</v>
      </c>
      <c r="C6" s="38" t="s">
        <v>58</v>
      </c>
      <c r="D6" s="79" t="s">
        <v>178</v>
      </c>
      <c r="E6" s="93"/>
    </row>
    <row r="7" customFormat="false" ht="27" hidden="false" customHeight="true" outlineLevel="0" collapsed="false">
      <c r="A7" s="79" t="n">
        <v>4</v>
      </c>
      <c r="B7" s="38" t="s">
        <v>59</v>
      </c>
      <c r="C7" s="38" t="s">
        <v>60</v>
      </c>
      <c r="D7" s="79" t="s">
        <v>178</v>
      </c>
      <c r="E7" s="93"/>
    </row>
    <row r="8" customFormat="false" ht="54" hidden="false" customHeight="true" outlineLevel="0" collapsed="false">
      <c r="A8" s="79" t="n">
        <v>5</v>
      </c>
      <c r="B8" s="38" t="s">
        <v>61</v>
      </c>
      <c r="C8" s="38" t="n">
        <v>18.19</v>
      </c>
      <c r="D8" s="79" t="s">
        <v>178</v>
      </c>
      <c r="E8" s="93"/>
    </row>
    <row r="9" customFormat="false" ht="40.5" hidden="false" customHeight="true" outlineLevel="0" collapsed="false">
      <c r="A9" s="79" t="n">
        <v>6</v>
      </c>
      <c r="B9" s="38" t="s">
        <v>62</v>
      </c>
      <c r="C9" s="38" t="n">
        <v>108</v>
      </c>
      <c r="D9" s="79" t="s">
        <v>178</v>
      </c>
      <c r="E9" s="93"/>
    </row>
    <row r="10" customFormat="false" ht="40.5" hidden="false" customHeight="true" outlineLevel="0" collapsed="false">
      <c r="A10" s="79" t="n">
        <v>7</v>
      </c>
      <c r="B10" s="38" t="s">
        <v>63</v>
      </c>
      <c r="C10" s="38" t="n">
        <v>22.21</v>
      </c>
      <c r="D10" s="79" t="s">
        <v>178</v>
      </c>
      <c r="E10" s="93"/>
    </row>
    <row r="11" customFormat="false" ht="40.5" hidden="false" customHeight="true" outlineLevel="0" collapsed="false">
      <c r="A11" s="79" t="n">
        <v>8</v>
      </c>
      <c r="B11" s="38" t="s">
        <v>64</v>
      </c>
      <c r="C11" s="38" t="n">
        <v>23.24</v>
      </c>
      <c r="D11" s="79" t="s">
        <v>178</v>
      </c>
      <c r="E11" s="93"/>
    </row>
    <row r="12" customFormat="false" ht="40.5" hidden="false" customHeight="true" outlineLevel="0" collapsed="false">
      <c r="A12" s="79" t="n">
        <v>9</v>
      </c>
      <c r="B12" s="38" t="s">
        <v>65</v>
      </c>
      <c r="C12" s="38" t="n">
        <v>25.26</v>
      </c>
      <c r="D12" s="79" t="s">
        <v>178</v>
      </c>
      <c r="E12" s="93"/>
    </row>
    <row r="13" customFormat="false" ht="40.5" hidden="false" customHeight="true" outlineLevel="0" collapsed="false">
      <c r="A13" s="79" t="n">
        <v>10</v>
      </c>
      <c r="B13" s="38" t="s">
        <v>66</v>
      </c>
      <c r="C13" s="38" t="n">
        <v>33.34</v>
      </c>
      <c r="D13" s="79" t="s">
        <v>178</v>
      </c>
      <c r="E13" s="93"/>
    </row>
    <row r="14" customFormat="false" ht="67.5" hidden="false" customHeight="true" outlineLevel="0" collapsed="false">
      <c r="A14" s="79" t="n">
        <v>11</v>
      </c>
      <c r="B14" s="38" t="s">
        <v>68</v>
      </c>
      <c r="C14" s="38" t="s">
        <v>69</v>
      </c>
      <c r="D14" s="79" t="s">
        <v>178</v>
      </c>
      <c r="E14" s="93"/>
    </row>
    <row r="15" customFormat="false" ht="81" hidden="false" customHeight="true" outlineLevel="0" collapsed="false">
      <c r="A15" s="79" t="n">
        <v>12</v>
      </c>
      <c r="B15" s="38" t="s">
        <v>70</v>
      </c>
      <c r="C15" s="38" t="n">
        <v>37</v>
      </c>
      <c r="D15" s="79" t="s">
        <v>178</v>
      </c>
      <c r="E15" s="93"/>
    </row>
    <row r="16" customFormat="false" ht="54" hidden="false" customHeight="true" outlineLevel="0" collapsed="false">
      <c r="A16" s="79" t="n">
        <v>13</v>
      </c>
      <c r="B16" s="38" t="s">
        <v>71</v>
      </c>
      <c r="C16" s="38" t="s">
        <v>179</v>
      </c>
      <c r="D16" s="79" t="s">
        <v>178</v>
      </c>
      <c r="E16" s="93"/>
    </row>
    <row r="17" customFormat="false" ht="40.5" hidden="false" customHeight="true" outlineLevel="0" collapsed="false">
      <c r="A17" s="79" t="n">
        <v>14</v>
      </c>
      <c r="B17" s="38" t="s">
        <v>75</v>
      </c>
      <c r="C17" s="38" t="s">
        <v>76</v>
      </c>
      <c r="D17" s="79" t="s">
        <v>178</v>
      </c>
      <c r="E17" s="93"/>
    </row>
    <row r="18" customFormat="false" ht="40.5" hidden="false" customHeight="true" outlineLevel="0" collapsed="false">
      <c r="A18" s="79" t="n">
        <v>15</v>
      </c>
      <c r="B18" s="38" t="s">
        <v>77</v>
      </c>
      <c r="C18" s="38" t="n">
        <v>55.63</v>
      </c>
      <c r="D18" s="79" t="s">
        <v>178</v>
      </c>
      <c r="E18" s="93"/>
    </row>
    <row r="19" customFormat="false" ht="40.5" hidden="false" customHeight="true" outlineLevel="0" collapsed="false">
      <c r="A19" s="79" t="n">
        <v>16</v>
      </c>
      <c r="B19" s="38" t="s">
        <v>80</v>
      </c>
      <c r="C19" s="38" t="n">
        <v>64.67</v>
      </c>
      <c r="D19" s="79" t="s">
        <v>178</v>
      </c>
      <c r="E19" s="93"/>
    </row>
    <row r="20" customFormat="false" ht="40.5" hidden="false" customHeight="true" outlineLevel="0" collapsed="false">
      <c r="A20" s="79" t="n">
        <v>17</v>
      </c>
      <c r="B20" s="38" t="s">
        <v>81</v>
      </c>
      <c r="C20" s="38" t="n">
        <v>65.66</v>
      </c>
      <c r="D20" s="79" t="s">
        <v>178</v>
      </c>
      <c r="E20" s="93"/>
    </row>
    <row r="21" customFormat="false" ht="54" hidden="false" customHeight="true" outlineLevel="0" collapsed="false">
      <c r="A21" s="79" t="n">
        <v>18</v>
      </c>
      <c r="B21" s="38" t="s">
        <v>82</v>
      </c>
      <c r="C21" s="38" t="s">
        <v>83</v>
      </c>
      <c r="D21" s="79" t="s">
        <v>178</v>
      </c>
      <c r="E21" s="93"/>
    </row>
    <row r="22" customFormat="false" ht="40.5" hidden="false" customHeight="true" outlineLevel="0" collapsed="false">
      <c r="A22" s="79" t="n">
        <v>19</v>
      </c>
      <c r="B22" s="38" t="s">
        <v>84</v>
      </c>
      <c r="C22" s="38" t="n">
        <v>27.28</v>
      </c>
      <c r="D22" s="79" t="s">
        <v>178</v>
      </c>
      <c r="E22" s="93"/>
    </row>
    <row r="23" customFormat="false" ht="67.5" hidden="false" customHeight="true" outlineLevel="0" collapsed="false">
      <c r="A23" s="79" t="n">
        <v>20</v>
      </c>
      <c r="B23" s="38" t="s">
        <v>85</v>
      </c>
      <c r="C23" s="38" t="s">
        <v>86</v>
      </c>
      <c r="D23" s="79" t="s">
        <v>178</v>
      </c>
      <c r="E23" s="93"/>
    </row>
    <row r="24" customFormat="false" ht="27" hidden="false" customHeight="true" outlineLevel="0" collapsed="false">
      <c r="A24" s="79" t="n">
        <v>21</v>
      </c>
      <c r="B24" s="38" t="s">
        <v>87</v>
      </c>
      <c r="C24" s="38" t="s">
        <v>88</v>
      </c>
      <c r="D24" s="79" t="s">
        <v>178</v>
      </c>
      <c r="E24" s="93"/>
    </row>
    <row r="25" customFormat="false" ht="14.25" hidden="false" customHeight="true" outlineLevel="0" collapsed="false">
      <c r="A25" s="79" t="n">
        <v>22</v>
      </c>
      <c r="B25" s="38" t="s">
        <v>89</v>
      </c>
      <c r="C25" s="38" t="n">
        <v>10.9</v>
      </c>
      <c r="D25" s="79" t="s">
        <v>178</v>
      </c>
      <c r="E25" s="93"/>
    </row>
    <row r="26" customFormat="false" ht="40.5" hidden="false" customHeight="true" outlineLevel="0" collapsed="false">
      <c r="A26" s="79" t="n">
        <v>23</v>
      </c>
      <c r="B26" s="38" t="s">
        <v>90</v>
      </c>
      <c r="C26" s="38" t="n">
        <v>114</v>
      </c>
      <c r="D26" s="79" t="s">
        <v>178</v>
      </c>
      <c r="E26" s="93"/>
    </row>
    <row r="27" customFormat="false" ht="40.5" hidden="false" customHeight="true" outlineLevel="0" collapsed="false">
      <c r="A27" s="79" t="n">
        <v>24</v>
      </c>
      <c r="B27" s="38" t="s">
        <v>91</v>
      </c>
      <c r="C27" s="38" t="s">
        <v>92</v>
      </c>
      <c r="D27" s="79" t="s">
        <v>178</v>
      </c>
      <c r="E27" s="93"/>
    </row>
    <row r="28" customFormat="false" ht="40.5" hidden="false" customHeight="true" outlineLevel="0" collapsed="false">
      <c r="A28" s="79" t="n">
        <v>25</v>
      </c>
      <c r="B28" s="38" t="s">
        <v>93</v>
      </c>
      <c r="C28" s="38" t="n">
        <v>112</v>
      </c>
      <c r="D28" s="79" t="s">
        <v>178</v>
      </c>
      <c r="E28" s="93"/>
    </row>
    <row r="29" customFormat="false" ht="40.5" hidden="false" customHeight="true" outlineLevel="0" collapsed="false">
      <c r="A29" s="79" t="n">
        <v>26</v>
      </c>
      <c r="B29" s="38" t="s">
        <v>94</v>
      </c>
      <c r="C29" s="38" t="n">
        <v>116</v>
      </c>
      <c r="D29" s="79" t="s">
        <v>178</v>
      </c>
      <c r="E29" s="93"/>
    </row>
    <row r="30" customFormat="false" ht="67.5" hidden="false" customHeight="true" outlineLevel="0" collapsed="false">
      <c r="A30" s="79" t="n">
        <v>27</v>
      </c>
      <c r="B30" s="38" t="s">
        <v>85</v>
      </c>
      <c r="C30" s="38" t="s">
        <v>96</v>
      </c>
      <c r="D30" s="79" t="s">
        <v>178</v>
      </c>
      <c r="E30" s="93"/>
    </row>
    <row r="31" customFormat="false" ht="40.5" hidden="false" customHeight="true" outlineLevel="0" collapsed="false">
      <c r="A31" s="79" t="n">
        <v>28</v>
      </c>
      <c r="B31" s="38" t="s">
        <v>84</v>
      </c>
      <c r="C31" s="38" t="n">
        <v>51.52</v>
      </c>
      <c r="D31" s="79" t="s">
        <v>178</v>
      </c>
      <c r="E31" s="93"/>
    </row>
    <row r="32" customFormat="false" ht="54" hidden="false" customHeight="true" outlineLevel="0" collapsed="false">
      <c r="A32" s="79" t="n">
        <v>29</v>
      </c>
      <c r="B32" s="38" t="s">
        <v>97</v>
      </c>
      <c r="C32" s="38" t="n">
        <v>126</v>
      </c>
      <c r="D32" s="79" t="s">
        <v>178</v>
      </c>
      <c r="E32" s="93"/>
    </row>
    <row r="33" customFormat="false" ht="40.5" hidden="false" customHeight="true" outlineLevel="0" collapsed="false">
      <c r="A33" s="79" t="n">
        <v>30</v>
      </c>
      <c r="B33" s="38" t="s">
        <v>99</v>
      </c>
      <c r="C33" s="38" t="s">
        <v>100</v>
      </c>
      <c r="D33" s="79" t="s">
        <v>178</v>
      </c>
      <c r="E33" s="93"/>
    </row>
    <row r="34" customFormat="false" ht="54" hidden="false" customHeight="true" outlineLevel="0" collapsed="false">
      <c r="A34" s="79" t="n">
        <v>31</v>
      </c>
      <c r="B34" s="38" t="s">
        <v>101</v>
      </c>
      <c r="C34" s="38" t="s">
        <v>102</v>
      </c>
      <c r="D34" s="79" t="s">
        <v>178</v>
      </c>
      <c r="E34" s="93"/>
    </row>
    <row r="35" customFormat="false" ht="27" hidden="false" customHeight="true" outlineLevel="0" collapsed="false">
      <c r="A35" s="79" t="n">
        <v>32</v>
      </c>
      <c r="B35" s="38" t="s">
        <v>103</v>
      </c>
      <c r="C35" s="38" t="s">
        <v>104</v>
      </c>
      <c r="D35" s="79" t="s">
        <v>178</v>
      </c>
      <c r="E35" s="93"/>
    </row>
    <row r="36" customFormat="false" ht="67.5" hidden="false" customHeight="true" outlineLevel="0" collapsed="false">
      <c r="A36" s="79" t="n">
        <v>33</v>
      </c>
      <c r="B36" s="38" t="s">
        <v>105</v>
      </c>
      <c r="C36" s="38" t="n">
        <v>69</v>
      </c>
      <c r="D36" s="79" t="s">
        <v>178</v>
      </c>
      <c r="E36" s="93"/>
    </row>
    <row r="37" customFormat="false" ht="27" hidden="false" customHeight="true" outlineLevel="0" collapsed="false">
      <c r="A37" s="79" t="n">
        <v>34</v>
      </c>
      <c r="B37" s="38" t="s">
        <v>106</v>
      </c>
      <c r="C37" s="38" t="n">
        <v>80</v>
      </c>
      <c r="D37" s="79" t="s">
        <v>178</v>
      </c>
      <c r="E37" s="93"/>
    </row>
    <row r="38" customFormat="false" ht="27" hidden="false" customHeight="true" outlineLevel="0" collapsed="false">
      <c r="A38" s="79" t="n">
        <v>35</v>
      </c>
      <c r="B38" s="38" t="s">
        <v>107</v>
      </c>
      <c r="C38" s="38" t="n">
        <v>74.75</v>
      </c>
      <c r="D38" s="79" t="s">
        <v>178</v>
      </c>
      <c r="E38" s="93"/>
    </row>
    <row r="39" customFormat="false" ht="40.5" hidden="false" customHeight="true" outlineLevel="0" collapsed="false">
      <c r="A39" s="79" t="n">
        <v>36</v>
      </c>
      <c r="B39" s="38" t="s">
        <v>108</v>
      </c>
      <c r="C39" s="38" t="s">
        <v>109</v>
      </c>
      <c r="D39" s="79" t="s">
        <v>178</v>
      </c>
      <c r="E39" s="93"/>
    </row>
    <row r="40" customFormat="false" ht="40.5" hidden="false" customHeight="true" outlineLevel="0" collapsed="false">
      <c r="A40" s="79" t="n">
        <v>37</v>
      </c>
      <c r="B40" s="38" t="s">
        <v>110</v>
      </c>
      <c r="C40" s="38" t="n">
        <v>96.97</v>
      </c>
      <c r="D40" s="79" t="s">
        <v>178</v>
      </c>
      <c r="E40" s="93"/>
    </row>
    <row r="41" customFormat="false" ht="27" hidden="false" customHeight="true" outlineLevel="0" collapsed="false">
      <c r="A41" s="79" t="n">
        <v>38</v>
      </c>
      <c r="B41" s="38" t="s">
        <v>183</v>
      </c>
      <c r="C41" s="38" t="s">
        <v>184</v>
      </c>
      <c r="D41" s="79" t="s">
        <v>178</v>
      </c>
      <c r="E41" s="93"/>
    </row>
    <row r="42" customFormat="false" ht="40.5" hidden="false" customHeight="true" outlineLevel="0" collapsed="false">
      <c r="A42" s="79" t="n">
        <v>39</v>
      </c>
      <c r="B42" s="38" t="s">
        <v>111</v>
      </c>
      <c r="C42" s="38" t="s">
        <v>112</v>
      </c>
      <c r="D42" s="79" t="s">
        <v>178</v>
      </c>
      <c r="E42" s="93"/>
    </row>
    <row r="43" customFormat="false" ht="40.5" hidden="false" customHeight="true" outlineLevel="0" collapsed="false">
      <c r="A43" s="79" t="n">
        <v>40</v>
      </c>
      <c r="B43" s="38" t="s">
        <v>113</v>
      </c>
      <c r="C43" s="38" t="s">
        <v>114</v>
      </c>
      <c r="D43" s="79" t="s">
        <v>178</v>
      </c>
      <c r="E43" s="93"/>
    </row>
    <row r="44" customFormat="false" ht="54" hidden="false" customHeight="true" outlineLevel="0" collapsed="false">
      <c r="A44" s="79" t="n">
        <v>41</v>
      </c>
      <c r="B44" s="38" t="s">
        <v>115</v>
      </c>
      <c r="C44" s="38" t="s">
        <v>116</v>
      </c>
      <c r="D44" s="79" t="s">
        <v>178</v>
      </c>
      <c r="E44" s="93"/>
    </row>
    <row r="45" customFormat="false" ht="27" hidden="false" customHeight="true" outlineLevel="0" collapsed="false">
      <c r="A45" s="79" t="n">
        <v>42</v>
      </c>
      <c r="B45" s="38" t="s">
        <v>119</v>
      </c>
      <c r="C45" s="38" t="s">
        <v>120</v>
      </c>
      <c r="D45" s="79" t="s">
        <v>178</v>
      </c>
      <c r="E45" s="93"/>
    </row>
    <row r="46" customFormat="false" ht="27" hidden="false" customHeight="true" outlineLevel="0" collapsed="false">
      <c r="A46" s="79" t="n">
        <v>43</v>
      </c>
      <c r="B46" s="38" t="s">
        <v>121</v>
      </c>
      <c r="C46" s="38" t="s">
        <v>122</v>
      </c>
      <c r="D46" s="79" t="s">
        <v>178</v>
      </c>
      <c r="E46" s="93"/>
    </row>
    <row r="47" customFormat="false" ht="54" hidden="false" customHeight="true" outlineLevel="0" collapsed="false">
      <c r="A47" s="79" t="n">
        <v>44</v>
      </c>
      <c r="B47" s="38" t="s">
        <v>123</v>
      </c>
      <c r="C47" s="38" t="s">
        <v>124</v>
      </c>
      <c r="D47" s="79" t="s">
        <v>178</v>
      </c>
      <c r="E47" s="93"/>
    </row>
    <row r="48" customFormat="false" ht="27" hidden="false" customHeight="true" outlineLevel="0" collapsed="false">
      <c r="A48" s="79" t="n">
        <v>45</v>
      </c>
      <c r="B48" s="38" t="s">
        <v>125</v>
      </c>
      <c r="C48" s="38" t="s">
        <v>126</v>
      </c>
      <c r="D48" s="79" t="s">
        <v>178</v>
      </c>
      <c r="E48" s="93"/>
    </row>
    <row r="49" customFormat="false" ht="27" hidden="false" customHeight="true" outlineLevel="0" collapsed="false">
      <c r="A49" s="79" t="n">
        <v>46</v>
      </c>
      <c r="B49" s="38" t="s">
        <v>127</v>
      </c>
      <c r="C49" s="38" t="s">
        <v>128</v>
      </c>
      <c r="D49" s="79" t="s">
        <v>178</v>
      </c>
      <c r="E49" s="93"/>
    </row>
    <row r="50" customFormat="false" ht="27" hidden="false" customHeight="true" outlineLevel="0" collapsed="false">
      <c r="A50" s="79" t="n">
        <v>47</v>
      </c>
      <c r="B50" s="38" t="s">
        <v>130</v>
      </c>
      <c r="C50" s="38" t="s">
        <v>131</v>
      </c>
      <c r="D50" s="79" t="s">
        <v>178</v>
      </c>
      <c r="E50" s="93"/>
    </row>
    <row r="51" customFormat="false" ht="27" hidden="false" customHeight="true" outlineLevel="0" collapsed="false">
      <c r="A51" s="79" t="n">
        <v>48</v>
      </c>
      <c r="B51" s="38" t="s">
        <v>132</v>
      </c>
      <c r="C51" s="38" t="s">
        <v>133</v>
      </c>
      <c r="D51" s="79" t="s">
        <v>178</v>
      </c>
      <c r="E51" s="93"/>
    </row>
    <row r="52" customFormat="false" ht="27" hidden="false" customHeight="true" outlineLevel="0" collapsed="false">
      <c r="A52" s="79" t="n">
        <v>49</v>
      </c>
      <c r="B52" s="38" t="s">
        <v>135</v>
      </c>
      <c r="C52" s="38" t="s">
        <v>136</v>
      </c>
      <c r="D52" s="79" t="s">
        <v>178</v>
      </c>
      <c r="E52" s="93"/>
    </row>
    <row r="53" customFormat="false" ht="14.25" hidden="false" customHeight="true" outlineLevel="0" collapsed="false">
      <c r="A53" s="79" t="n">
        <v>50</v>
      </c>
      <c r="B53" s="38" t="s">
        <v>185</v>
      </c>
      <c r="C53" s="38" t="s">
        <v>186</v>
      </c>
      <c r="D53" s="79" t="s">
        <v>178</v>
      </c>
      <c r="E53" s="93"/>
    </row>
    <row r="54" customFormat="false" ht="54" hidden="false" customHeight="true" outlineLevel="0" collapsed="false">
      <c r="A54" s="79" t="n">
        <v>51</v>
      </c>
      <c r="B54" s="94" t="s">
        <v>187</v>
      </c>
      <c r="C54" s="95" t="s">
        <v>188</v>
      </c>
      <c r="D54" s="79" t="s">
        <v>178</v>
      </c>
      <c r="E54" s="93"/>
    </row>
    <row r="55" customFormat="false" ht="81" hidden="false" customHeight="true" outlineLevel="0" collapsed="false">
      <c r="A55" s="79" t="n">
        <v>52</v>
      </c>
      <c r="B55" s="96" t="s">
        <v>189</v>
      </c>
      <c r="C55" s="97" t="s">
        <v>190</v>
      </c>
      <c r="D55" s="79" t="s">
        <v>178</v>
      </c>
      <c r="E55" s="93"/>
    </row>
    <row r="56" customFormat="false" ht="40.5" hidden="false" customHeight="true" outlineLevel="0" collapsed="false">
      <c r="A56" s="79" t="n">
        <v>53</v>
      </c>
      <c r="B56" s="96" t="s">
        <v>191</v>
      </c>
      <c r="C56" s="97" t="n">
        <v>20.21</v>
      </c>
      <c r="D56" s="79" t="s">
        <v>178</v>
      </c>
      <c r="E56" s="93"/>
    </row>
    <row r="57" customFormat="false" ht="27" hidden="false" customHeight="true" outlineLevel="0" collapsed="false">
      <c r="A57" s="79" t="n">
        <v>54</v>
      </c>
      <c r="B57" s="96" t="s">
        <v>121</v>
      </c>
      <c r="C57" s="97" t="s">
        <v>192</v>
      </c>
      <c r="D57" s="79" t="s">
        <v>178</v>
      </c>
      <c r="E57" s="93"/>
    </row>
    <row r="58" customFormat="false" ht="40.5" hidden="false" customHeight="true" outlineLevel="0" collapsed="false">
      <c r="A58" s="79" t="n">
        <v>55</v>
      </c>
      <c r="B58" s="96" t="s">
        <v>193</v>
      </c>
      <c r="C58" s="97" t="s">
        <v>194</v>
      </c>
      <c r="D58" s="79" t="s">
        <v>178</v>
      </c>
      <c r="E58" s="93"/>
    </row>
    <row r="59" customFormat="false" ht="27" hidden="false" customHeight="true" outlineLevel="0" collapsed="false">
      <c r="A59" s="79" t="n">
        <v>56</v>
      </c>
      <c r="B59" s="96" t="s">
        <v>195</v>
      </c>
      <c r="C59" s="97" t="s">
        <v>196</v>
      </c>
      <c r="D59" s="79" t="s">
        <v>178</v>
      </c>
      <c r="E59" s="93"/>
    </row>
    <row r="60" customFormat="false" ht="54" hidden="false" customHeight="true" outlineLevel="0" collapsed="false">
      <c r="A60" s="79" t="n">
        <v>57</v>
      </c>
      <c r="B60" s="96" t="s">
        <v>197</v>
      </c>
      <c r="C60" s="97" t="s">
        <v>198</v>
      </c>
      <c r="D60" s="79" t="s">
        <v>178</v>
      </c>
      <c r="E60" s="93"/>
    </row>
    <row r="61" customFormat="false" ht="40.5" hidden="false" customHeight="true" outlineLevel="0" collapsed="false">
      <c r="A61" s="79" t="n">
        <v>58</v>
      </c>
      <c r="B61" s="96" t="s">
        <v>199</v>
      </c>
      <c r="C61" s="97" t="n">
        <v>76.77</v>
      </c>
      <c r="D61" s="79" t="s">
        <v>178</v>
      </c>
      <c r="E61" s="93"/>
    </row>
    <row r="62" customFormat="false" ht="54" hidden="false" customHeight="true" outlineLevel="0" collapsed="false">
      <c r="A62" s="79" t="n">
        <v>59</v>
      </c>
      <c r="B62" s="96" t="s">
        <v>200</v>
      </c>
      <c r="C62" s="97" t="s">
        <v>201</v>
      </c>
      <c r="D62" s="79" t="s">
        <v>178</v>
      </c>
      <c r="E62" s="93"/>
    </row>
    <row r="63" customFormat="false" ht="54" hidden="false" customHeight="true" outlineLevel="0" collapsed="false">
      <c r="A63" s="79" t="n">
        <v>60</v>
      </c>
      <c r="B63" s="96" t="s">
        <v>202</v>
      </c>
      <c r="C63" s="97" t="s">
        <v>203</v>
      </c>
      <c r="D63" s="79" t="s">
        <v>178</v>
      </c>
      <c r="E63" s="93"/>
    </row>
    <row r="64" customFormat="false" ht="27" hidden="false" customHeight="true" outlineLevel="0" collapsed="false">
      <c r="A64" s="79" t="n">
        <v>61</v>
      </c>
      <c r="B64" s="96" t="s">
        <v>204</v>
      </c>
      <c r="C64" s="97" t="s">
        <v>205</v>
      </c>
      <c r="D64" s="79" t="s">
        <v>178</v>
      </c>
      <c r="E64" s="93"/>
    </row>
    <row r="65" customFormat="false" ht="54" hidden="false" customHeight="true" outlineLevel="0" collapsed="false">
      <c r="A65" s="79" t="n">
        <v>62</v>
      </c>
      <c r="B65" s="96" t="s">
        <v>206</v>
      </c>
      <c r="C65" s="97" t="s">
        <v>207</v>
      </c>
      <c r="D65" s="79" t="s">
        <v>178</v>
      </c>
      <c r="E65" s="93"/>
    </row>
    <row r="66" customFormat="false" ht="54" hidden="false" customHeight="true" outlineLevel="0" collapsed="false">
      <c r="A66" s="79" t="n">
        <v>63</v>
      </c>
      <c r="B66" s="96" t="s">
        <v>208</v>
      </c>
      <c r="C66" s="97" t="s">
        <v>209</v>
      </c>
      <c r="D66" s="79" t="s">
        <v>178</v>
      </c>
      <c r="E66" s="93"/>
    </row>
    <row r="67" customFormat="false" ht="54" hidden="false" customHeight="true" outlineLevel="0" collapsed="false">
      <c r="A67" s="79" t="n">
        <v>64</v>
      </c>
      <c r="B67" s="96" t="s">
        <v>210</v>
      </c>
      <c r="C67" s="97" t="s">
        <v>211</v>
      </c>
      <c r="D67" s="79" t="s">
        <v>178</v>
      </c>
      <c r="E67" s="93"/>
    </row>
    <row r="68" customFormat="false" ht="54" hidden="false" customHeight="true" outlineLevel="0" collapsed="false">
      <c r="A68" s="79" t="n">
        <v>65</v>
      </c>
      <c r="B68" s="96" t="s">
        <v>212</v>
      </c>
      <c r="C68" s="97" t="n">
        <v>135.136</v>
      </c>
      <c r="D68" s="79" t="s">
        <v>178</v>
      </c>
      <c r="E68" s="93"/>
    </row>
    <row r="69" customFormat="false" ht="27" hidden="false" customHeight="true" outlineLevel="0" collapsed="false">
      <c r="A69" s="79" t="n">
        <v>66</v>
      </c>
      <c r="B69" s="98" t="s">
        <v>213</v>
      </c>
      <c r="C69" s="97" t="n">
        <v>137.138</v>
      </c>
      <c r="D69" s="79" t="s">
        <v>178</v>
      </c>
      <c r="E69" s="93"/>
    </row>
    <row r="70" customFormat="false" ht="27" hidden="false" customHeight="true" outlineLevel="0" collapsed="false">
      <c r="A70" s="79" t="n">
        <v>67</v>
      </c>
      <c r="B70" s="98" t="s">
        <v>214</v>
      </c>
      <c r="C70" s="97" t="n">
        <v>140.139</v>
      </c>
      <c r="D70" s="79" t="s">
        <v>178</v>
      </c>
      <c r="E70" s="93"/>
    </row>
    <row r="71" customFormat="false" ht="27" hidden="false" customHeight="true" outlineLevel="0" collapsed="false">
      <c r="A71" s="79" t="n">
        <v>68</v>
      </c>
      <c r="B71" s="98" t="s">
        <v>215</v>
      </c>
      <c r="C71" s="97" t="n">
        <v>141.142</v>
      </c>
      <c r="D71" s="79" t="s">
        <v>178</v>
      </c>
      <c r="E71" s="93"/>
    </row>
    <row r="72" customFormat="false" ht="14.25" hidden="false" customHeight="true" outlineLevel="0" collapsed="false">
      <c r="A72" s="79" t="n">
        <v>69</v>
      </c>
      <c r="B72" s="98" t="s">
        <v>185</v>
      </c>
      <c r="C72" s="97" t="s">
        <v>216</v>
      </c>
      <c r="D72" s="79" t="s">
        <v>178</v>
      </c>
      <c r="E72" s="93"/>
    </row>
    <row r="73" customFormat="false" ht="40.5" hidden="false" customHeight="true" outlineLevel="0" collapsed="false">
      <c r="A73" s="79" t="n">
        <v>70</v>
      </c>
      <c r="B73" s="98" t="s">
        <v>217</v>
      </c>
      <c r="C73" s="97" t="s">
        <v>218</v>
      </c>
      <c r="D73" s="79" t="s">
        <v>178</v>
      </c>
      <c r="E73" s="93"/>
    </row>
    <row r="74" customFormat="false" ht="27" hidden="false" customHeight="true" outlineLevel="0" collapsed="false">
      <c r="A74" s="79" t="n">
        <v>71</v>
      </c>
      <c r="B74" s="98" t="s">
        <v>219</v>
      </c>
      <c r="C74" s="97" t="s">
        <v>220</v>
      </c>
      <c r="D74" s="79" t="s">
        <v>178</v>
      </c>
      <c r="E74" s="93"/>
    </row>
    <row r="75" customFormat="false" ht="54" hidden="false" customHeight="true" outlineLevel="0" collapsed="false">
      <c r="A75" s="79" t="n">
        <v>72</v>
      </c>
      <c r="B75" s="98" t="s">
        <v>221</v>
      </c>
      <c r="C75" s="97" t="s">
        <v>222</v>
      </c>
      <c r="D75" s="79" t="s">
        <v>178</v>
      </c>
      <c r="E75" s="93"/>
    </row>
    <row r="76" customFormat="false" ht="54" hidden="false" customHeight="true" outlineLevel="0" collapsed="false">
      <c r="A76" s="79" t="n">
        <v>73</v>
      </c>
      <c r="B76" s="98" t="s">
        <v>223</v>
      </c>
      <c r="C76" s="97" t="s">
        <v>224</v>
      </c>
      <c r="D76" s="79" t="s">
        <v>178</v>
      </c>
      <c r="E76" s="93"/>
    </row>
    <row r="77" customFormat="false" ht="27" hidden="false" customHeight="true" outlineLevel="0" collapsed="false">
      <c r="A77" s="79" t="n">
        <v>74</v>
      </c>
      <c r="B77" s="98" t="s">
        <v>225</v>
      </c>
      <c r="C77" s="97" t="n">
        <v>164.165</v>
      </c>
      <c r="D77" s="79" t="s">
        <v>178</v>
      </c>
      <c r="E77" s="93"/>
    </row>
    <row r="78" customFormat="false" ht="27" hidden="false" customHeight="true" outlineLevel="0" collapsed="false">
      <c r="A78" s="79" t="n">
        <v>75</v>
      </c>
      <c r="B78" s="98" t="s">
        <v>226</v>
      </c>
      <c r="C78" s="97" t="s">
        <v>227</v>
      </c>
      <c r="D78" s="79" t="s">
        <v>178</v>
      </c>
      <c r="E78" s="93"/>
    </row>
    <row r="79" customFormat="false" ht="14.25" hidden="false" customHeight="true" outlineLevel="0" collapsed="false">
      <c r="A79" s="57"/>
      <c r="B79" s="57"/>
      <c r="C79" s="54"/>
      <c r="D79" s="57"/>
      <c r="E79" s="57"/>
    </row>
    <row r="80" customFormat="false" ht="14.25" hidden="false" customHeight="true" outlineLevel="0" collapsed="false">
      <c r="A80" s="57"/>
      <c r="B80" s="57"/>
      <c r="C80" s="54"/>
      <c r="D80" s="57"/>
      <c r="E80" s="57"/>
    </row>
    <row r="81" customFormat="false" ht="14.25" hidden="false" customHeight="true" outlineLevel="0" collapsed="false">
      <c r="A81" s="57"/>
      <c r="B81" s="57"/>
      <c r="C81" s="54"/>
      <c r="D81" s="57"/>
      <c r="E81" s="57"/>
    </row>
    <row r="82" customFormat="false" ht="14.25" hidden="false" customHeight="true" outlineLevel="0" collapsed="false">
      <c r="A82" s="57"/>
      <c r="B82" s="57"/>
      <c r="C82" s="54"/>
      <c r="D82" s="57"/>
      <c r="E82" s="57"/>
    </row>
    <row r="83" customFormat="false" ht="14.25" hidden="false" customHeight="true" outlineLevel="0" collapsed="false">
      <c r="A83" s="68" t="s">
        <v>170</v>
      </c>
      <c r="B83" s="57"/>
      <c r="C83" s="57"/>
      <c r="D83" s="57"/>
      <c r="E83" s="57"/>
    </row>
    <row r="84" customFormat="false" ht="25.35" hidden="false" customHeight="true" outlineLevel="0" collapsed="false">
      <c r="A84" s="99" t="s">
        <v>171</v>
      </c>
      <c r="B84" s="99"/>
      <c r="C84" s="99"/>
      <c r="D84" s="100" t="s">
        <v>172</v>
      </c>
      <c r="E84" s="100"/>
    </row>
    <row r="85" customFormat="false" ht="14.25" hidden="false" customHeight="true" outlineLevel="0" collapsed="false">
      <c r="A85" s="57"/>
      <c r="B85" s="101"/>
      <c r="C85" s="57"/>
      <c r="D85" s="57"/>
      <c r="E85" s="68"/>
      <c r="G85" s="72"/>
    </row>
    <row r="86" customFormat="false" ht="14.25" hidden="false" customHeight="true" outlineLevel="0" collapsed="false">
      <c r="A86" s="102"/>
      <c r="B86" s="68"/>
      <c r="C86" s="57"/>
      <c r="D86" s="57"/>
      <c r="E86" s="68"/>
    </row>
    <row r="87" customFormat="false" ht="14.25" hidden="false" customHeight="true" outlineLevel="0" collapsed="false">
      <c r="A87" s="52" t="s">
        <v>173</v>
      </c>
      <c r="B87" s="57"/>
      <c r="C87" s="57"/>
      <c r="D87" s="57"/>
      <c r="E87" s="57"/>
    </row>
    <row r="88" customFormat="false" ht="15.75" hidden="false" customHeight="true" outlineLevel="0" collapsed="false">
      <c r="A88" s="103" t="s">
        <v>174</v>
      </c>
      <c r="B88" s="103"/>
      <c r="C88" s="103"/>
      <c r="D88" s="71" t="s">
        <v>172</v>
      </c>
      <c r="E88" s="7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0.7875" bottom="1.05277777777778" header="0.51180555555555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2023-04-24T15:26:51Z</cp:lastPrinted>
  <dcterms:modified xsi:type="dcterms:W3CDTF">2023-05-25T15:12:50Z</dcterms:modified>
  <cp:revision>105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qrichtext">
    <vt:lpwstr>1</vt:lpwstr>
  </property>
</Properties>
</file>