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16"/>
  </bookViews>
  <sheets>
    <sheet name="контрол лист" sheetId="1" state="hidden" r:id="rId2"/>
    <sheet name="Лист6" sheetId="2" state="hidden" r:id="rId3"/>
    <sheet name="Лист10" sheetId="3" state="hidden" r:id="rId4"/>
    <sheet name="Лист1" sheetId="4" state="visible" r:id="rId5"/>
    <sheet name="перечень" sheetId="5" state="visible" r:id="rId6"/>
    <sheet name="журнал6" sheetId="6" state="visible" r:id="rId7"/>
    <sheet name="занесвынес" sheetId="7" state="visible" r:id="rId8"/>
    <sheet name="01.03 1 контур" sheetId="8" state="visible" r:id="rId9"/>
    <sheet name="02.03 2 контур" sheetId="9" state="visible" r:id="rId10"/>
    <sheet name="03.03 3 контур" sheetId="10" state="visible" r:id="rId11"/>
    <sheet name="03.03 ИЛ" sheetId="11" state="visible" r:id="rId12"/>
    <sheet name="14.03 ИЛ" sheetId="12" state="visible" r:id="rId13"/>
    <sheet name="15.03 1 контур" sheetId="13" state="visible" r:id="rId14"/>
    <sheet name="16.03 2 контур" sheetId="14" state="visible" r:id="rId15"/>
    <sheet name="20.03 3 контур" sheetId="15" state="visible" r:id="rId16"/>
    <sheet name="24.03 ИЛ (3)" sheetId="16" state="visible" r:id="rId17"/>
    <sheet name="31.03 вспомог" sheetId="17" state="visible" r:id="rId18"/>
  </sheets>
  <definedNames>
    <definedName function="false" hidden="false" localSheetId="7" name="_xlnm.Print_Titles" vbProcedure="false">'01.03 1 контур'!$1:$6</definedName>
    <definedName function="false" hidden="false" localSheetId="8" name="_xlnm.Print_Titles" vbProcedure="false">'02.03 2 контур'!$1:$6</definedName>
    <definedName function="false" hidden="false" localSheetId="9" name="_xlnm.Print_Titles" vbProcedure="false">'03.03 3 контур'!$1:$6</definedName>
    <definedName function="false" hidden="false" localSheetId="10" name="_xlnm.Print_Titles" vbProcedure="false">'03.03 ИЛ'!$1:$6</definedName>
    <definedName function="false" hidden="false" localSheetId="11" name="_xlnm.Print_Titles" vbProcedure="false">'14.03 ИЛ'!$1:$6</definedName>
    <definedName function="false" hidden="false" localSheetId="12" name="_xlnm.Print_Titles" vbProcedure="false">'15.03 1 контур'!$1:$6</definedName>
    <definedName function="false" hidden="false" localSheetId="13" name="_xlnm.Print_Titles" vbProcedure="false">'16.03 2 контур'!$1:$6</definedName>
    <definedName function="false" hidden="false" localSheetId="14" name="_xlnm.Print_Titles" vbProcedure="false">'20.03 3 контур'!$1:$6</definedName>
    <definedName function="false" hidden="false" localSheetId="15" name="_xlnm.Print_Titles" vbProcedure="false">'24.03 ИЛ (3)'!$1:$6</definedName>
    <definedName function="false" hidden="false" localSheetId="16" name="_xlnm.Print_Titles" vbProcedure="false">'31.03 вспомог'!$1:$6</definedName>
    <definedName function="false" hidden="false" localSheetId="4" name="_xlnm.Print_Titles" vbProcedure="false">перечень!$1:$6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<sst xmlns="http://schemas.openxmlformats.org/spreadsheetml/2006/main" count="2640" uniqueCount="352">
  <si>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</si>
  <si>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</si>
  <si>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</si>
  <si>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</si>
  <si>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</si>
  <si>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</si>
  <si>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</si>
  <si>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</si>
  <si>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</si>
  <si>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</si>
  <si>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</si>
  <si>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</si>
  <si>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</si>
  <si>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</si>
  <si>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</si>
  <si>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</si>
  <si>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</si>
  <si>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</si>
  <si>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</si>
  <si>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</si>
  <si>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</si>
  <si>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</si>
  <si>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</si>
  <si>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</si>
  <si>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</si>
  <si>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</si>
  <si>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</si>
  <si>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</si>
  <si>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</si>
  <si>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</si>
  <si>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</si>
  <si>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</si>
  <si>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</si>
  <si>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</si>
  <si>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</si>
  <si>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</si>
  <si>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</si>
  <si>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</si>
  <si>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</si>
  <si>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</si>
  <si>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</si>
  <si>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</si>
  <si>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</si>
  <si>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</si>
  <si>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</si>
  <si>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</si>
  <si>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</si>
  <si>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</si>
  <si>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</si>
  <si>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</si>
  <si>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</si>
  <si>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</si>
  <si>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</si>
  <si>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</si>
  <si>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</si>
  <si>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</si>
  <si>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</si>
  <si>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</si>
  <si>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</si>
  <si>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</si>
  <si>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</si>
  <si>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</si>
  <si>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</si>
  <si>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</si>
  <si>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</si>
  <si>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</si>
  <si>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</si>
  <si>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</si>
  <si>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</si>
  <si>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</si>
  <si>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</si>
  <si>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</si>
  <si>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</si>
  <si>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</si>
  <si>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</si>
  <si>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</si>
  <si>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</si>
  <si>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</si>
  <si>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</si>
  <si>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</si>
  <si>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</si>
  <si>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</si>
  <si>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</si>
  <si>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</si>
  <si>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</si>
  <si>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</si>
  <si>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</si>
  <si>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</si>
  <si>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</si>
  <si>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</si>
  <si>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</si>
  <si>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</si>
  <si>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</si>
  <si>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</si>
  <si>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</si>
  <si>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</si>
  <si>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</si>
  <si>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</si>
  <si>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</si>
  <si>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</si>
  <si>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</si>
  <si>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</si>
  <si>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</si>
  <si>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</si>
  <si>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</si>
  <si>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</si>
  <si>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</si>
  <si>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</si>
  <si>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</si>
  <si>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</si>
  <si>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</si>
  <si>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</si>
  <si>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</si>
  <si>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</si>
  <si>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</si>
  <si>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</si>
  <si>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</si>
  <si>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</si>
  <si>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</si>
  <si>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</si>
  <si>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</si>
  <si>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</si>
  <si>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</si>
  <si>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</si>
  <si>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</si>
  <si>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</si>
  <si>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</si>
  <si>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</si>
  <si>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</si>
  <si>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</si>
  <si>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</si>
  <si>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</si>
  <si>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</si>
  <si>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</si>
  <si>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</si>
  <si>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</si>
  <si>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</si>
  <si>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</si>
  <si>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</si>
  <si>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</si>
  <si>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</si>
  <si>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</si>
  <si>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</si>
  <si>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</si>
  <si>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</si>
  <si>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</si>
  <si>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</si>
  <si>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</si>
  <si>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</si>
  <si>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</si>
  <si>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</si>
  <si>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</si>
  <si>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</si>
  <si>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</si>
  <si>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</si>
  <si>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</si>
  <si>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</si>
  <si>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</si>
  <si>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</si>
  <si>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</si>
  <si>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</si>
  <si>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</si>
  <si>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</si>
  <si>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</si>
  <si>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</si>
  <si>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</si>
  <si>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</si>
  <si>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</si>
  <si>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</si>
  <si>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</si>
  <si>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</si>
  <si>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</si>
  <si>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</si>
  <si>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</si>
  <si>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</si>
  <si>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</si>
  <si>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</si>
  <si>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</si>
  <si>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</si>
  <si>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</si>
  <si>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</si>
  <si>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</si>
  <si>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</si>
  <si>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</si>
  <si>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</si>
  <si>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</si>
  <si>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</si>
  <si>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</si>
  <si>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</si>
  <si>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</si>
  <si>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</si>
  <si>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</si>
  <si>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</si>
  <si>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</si>
  <si>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ОТЧЕТ ПО ДЕРАТИЗАЦИИ ДЕЗИНСЕКЦИИ</t>
  </si>
  <si>
    <t xml:space="preserve">Период проведения работ 01.09.2022-30.09.2022</t>
  </si>
  <si>
    <t xml:space="preserve">Исполнитель:</t>
  </si>
  <si>
    <t xml:space="preserve">ООО «Альфадез»</t>
  </si>
  <si>
    <t xml:space="preserve">Заказчик:</t>
  </si>
  <si>
    <t xml:space="preserve">ОСП ЗГПИ</t>
  </si>
  <si>
    <t xml:space="preserve">Адрес: </t>
  </si>
  <si>
    <t xml:space="preserve">с.Овчарное ул.Луговая 41б</t>
  </si>
  <si>
    <t xml:space="preserve">Специалист по пест контролю ООО «Альфадез»  Руденко В.Н./_______________</t>
  </si>
  <si>
    <t xml:space="preserve"> Главный ветеринарный врач                Авдеенко И.А./_______________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</si>
  <si>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</si>
  <si>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</si>
  <si>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</si>
  <si>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старший ветеринарный врач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</si>
  <si>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</si>
  <si>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</si>
  <si>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</si>
  <si>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01.10.2021г</t>
  </si>
  <si>
    <t xml:space="preserve">Электронная почта</t>
  </si>
  <si>
    <t xml:space="preserve">adez2012@yandex.ru</t>
  </si>
  <si>
    <t xml:space="preserve">Супрунова Ю.В.</t>
  </si>
  <si>
    <t xml:space="preserve">Авдеенко И.А.</t>
  </si>
  <si>
    <t xml:space="preserve">Наименование обьекта</t>
  </si>
  <si>
    <t xml:space="preserve">Адрес проведения работ</t>
  </si>
  <si>
    <t xml:space="preserve">Инн 6451430920</t>
  </si>
  <si>
    <t xml:space="preserve">Кпп 645001001</t>
  </si>
  <si>
    <t xml:space="preserve">ОГРН 1126451000488</t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</si>
  <si>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</si>
  <si>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</si>
  <si>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</si>
  <si>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</si>
  <si>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</si>
  <si>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</si>
  <si>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</si>
  <si>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</si>
  <si>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</si>
  <si>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</si>
  <si>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</si>
  <si>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в КИУ 3 контур защиты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</si>
  <si>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</si>
  <si>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</si>
  <si>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</si>
  <si>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</si>
  <si>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1-2 котур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</si>
  <si>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</si>
  <si>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</si>
  <si>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</si>
  <si>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</si>
  <si>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</si>
  <si>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</si>
  <si>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</si>
  <si>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ПРОСИМ ПРЕДОСТАВИТЬ ИНФУ ПО МОДЕЛЯМ И ГОСТ</t>
  </si>
  <si>
    <t xml:space="preserve">Живоловка  Мышеловка «Леопольд»</t>
  </si>
  <si>
    <t xml:space="preserve">пластиковый бокс</t>
  </si>
  <si>
    <t xml:space="preserve">Инсектицидная лампа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</si>
  <si>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</si>
  <si>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</si>
  <si>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</si>
  <si>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</si>
  <si>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</si>
  <si>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</si>
  <si>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</si>
  <si>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</si>
  <si>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</si>
  <si>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</si>
  <si>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</si>
  <si>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</si>
  <si>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</si>
  <si>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</si>
  <si>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ООО Ваше хозяйство</t>
  </si>
  <si>
    <t xml:space="preserve">3 года / 07.2020</t>
  </si>
  <si>
    <t xml:space="preserve">1 контур защиты</t>
  </si>
  <si>
    <t xml:space="preserve">1-71</t>
  </si>
  <si>
    <t xml:space="preserve">2 контур защиты</t>
  </si>
  <si>
    <t xml:space="preserve">1-128</t>
  </si>
  <si>
    <t xml:space="preserve">ALT  клей</t>
  </si>
  <si>
    <t xml:space="preserve">ЗАО Дезснабтрейд</t>
  </si>
  <si>
    <t xml:space="preserve">3 контур защиты </t>
  </si>
  <si>
    <t xml:space="preserve">1-77</t>
  </si>
  <si>
    <t xml:space="preserve">Журнал контроля вносимых и выносимых токсических средств и материалов</t>
  </si>
  <si>
    <t xml:space="preserve">Соглсовано:
старший ветеринарный врач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</si>
  <si>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</si>
  <si>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</si>
  <si>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</si>
  <si>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</si>
  <si>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ФИО</t>
  </si>
  <si>
    <t xml:space="preserve">Проверил подпись</t>
  </si>
  <si>
    <t xml:space="preserve">Специалист</t>
  </si>
  <si>
    <t xml:space="preserve">Шишкин В.А.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</si>
  <si>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</si>
  <si>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</si>
  <si>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</si>
  <si>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Мониторинг грызунов</t>
  </si>
  <si>
    <t xml:space="preserve">1.1 Мониторинг внутри помещений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</si>
  <si>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</si>
  <si>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</si>
  <si>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</si>
  <si>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</si>
  <si>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</si>
  <si>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</si>
  <si>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1.2 Мониторинг уличная территория</t>
  </si>
  <si>
    <t xml:space="preserve">Погрызы ядоприманки</t>
  </si>
  <si>
    <t xml:space="preserve">Общие сводные данные по объекту</t>
  </si>
  <si>
    <t xml:space="preserve">Вредители</t>
  </si>
  <si>
    <t xml:space="preserve">Кол-во</t>
  </si>
  <si>
    <t xml:space="preserve">Грызуны</t>
  </si>
  <si>
    <t xml:space="preserve">Мышь</t>
  </si>
  <si>
    <t xml:space="preserve">Итого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</si>
  <si>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</si>
  <si>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</si>
  <si>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</si>
  <si>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</si>
  <si>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Корректирующие действия</t>
  </si>
  <si>
    <t xml:space="preserve">1.2 В КИУ заложена приманка в увеличенном размере по весу в 2 раза.</t>
  </si>
  <si>
    <t xml:space="preserve">2. Ползающие насекомые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</si>
  <si>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</si>
  <si>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</si>
  <si>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</si>
  <si>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</si>
  <si>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Ползающие насекомые и признаки их жизнедеятельности не обнаружены.</t>
  </si>
  <si>
    <t xml:space="preserve">Не проводились</t>
  </si>
  <si>
    <t xml:space="preserve">3.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</si>
  <si>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</si>
  <si>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</si>
  <si>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</si>
  <si>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</si>
  <si>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</si>
  <si>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</si>
  <si>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</si>
  <si>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Летающие насекомые </t>
  </si>
  <si>
    <t xml:space="preserve">Летающие насекомые и признаки их жизнедеятельности не обнаружены.</t>
  </si>
  <si>
    <t xml:space="preserve">4.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</si>
  <si>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</si>
  <si>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</si>
  <si>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</si>
  <si>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</si>
  <si>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</si>
  <si>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Замена ядо-приманки</t>
  </si>
  <si>
    <t xml:space="preserve">Очистка инсектицидных ламп</t>
  </si>
  <si>
    <t xml:space="preserve">5.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</si>
  <si>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</si>
  <si>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</si>
  <si>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</si>
  <si>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</si>
  <si>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</si>
  <si>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6.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</si>
  <si>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</si>
  <si>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</si>
  <si>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</si>
  <si>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1.2 В КИУ  заложена приманка в увеличенном размере по весу в 2 раза.</t>
  </si>
  <si>
    <t xml:space="preserve">2 контур  защиты</t>
  </si>
  <si>
    <t xml:space="preserve">КИУ 1-77</t>
  </si>
  <si>
    <t xml:space="preserve">ИЛ 1-50</t>
  </si>
  <si>
    <t xml:space="preserve">В процессе мониторинга обнаружены свeжие погрызы </t>
  </si>
  <si>
    <t xml:space="preserve">КИУ 1-71</t>
  </si>
  <si>
    <t xml:space="preserve">КИУ 1-128</t>
  </si>
  <si>
    <t xml:space="preserve">КИУ 1-19</t>
  </si>
  <si>
    <t xml:space="preserve">технические помещения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</si>
</sst>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mm/yy"/>
    <numFmt numFmtId="167" formatCode="dd/mm/yy"/>
    <numFmt numFmtId="168" formatCode="@"/>
    <numFmt numFmtId="169" formatCode="0.00"/>
    <numFmt numFmtId="170" formatCode="0"/>
    <numFmt numFmtId="171" formatCode="0.000"/>
    <numFmt numFmtId="172" formatCode="0.0000"/>
    <numFmt numFmtId="173" formatCode="dd/mm/yyyy"/>
  </numFmts>
  <fonts count="31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204"/>
    </font>
    <font>
      <b val="true"/>
      <sz val="13"/>
      <color rgb="FF000000"/>
      <name val="Arial Cyr"/>
      <family val="2"/>
      <charset val="1"/>
    </font>
    <font>
      <sz val="12"/>
      <name val="Arial Cyr"/>
      <family val="2"/>
      <charset val="1"/>
    </font>
    <font>
      <sz val="12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11"/>
      <color rgb="FF000000"/>
      <name val="Arial Cyr"/>
      <family val="0"/>
      <charset val="204"/>
    </font>
    <font>
      <sz val="11"/>
      <name val="Arial Cyr"/>
      <family val="2"/>
      <charset val="1"/>
    </font>
    <font>
      <b val="true"/>
      <sz val="14"/>
      <color rgb="FF000000"/>
      <name val="Arial Cyr"/>
      <family val="2"/>
      <charset val="1"/>
    </font>
    <font>
      <b val="true"/>
      <sz val="11"/>
      <color rgb="FF000000"/>
      <name val="Arial Cyr"/>
      <family val="2"/>
      <charset val="1"/>
    </font>
    <font>
      <b val="true"/>
      <sz val="11"/>
      <color rgb="FF000000"/>
      <name val="Arial Cyr"/>
      <family val="0"/>
      <charset val="204"/>
    </font>
    <font>
      <i val="true"/>
      <sz val="11"/>
      <color rgb="FF000000"/>
      <name val="Arial Cyr"/>
      <family val="0"/>
      <charset val="204"/>
    </font>
    <font>
      <b val="true"/>
      <u val="single"/>
      <sz val="11"/>
      <color rgb="FF000000"/>
      <name val="Arial Cyr"/>
      <family val="0"/>
      <charset val="204"/>
    </font>
    <font>
      <b val="true"/>
      <sz val="11"/>
      <color rgb="FF000000"/>
      <name val="Arial Cyr"/>
      <family val="0"/>
      <charset val="1"/>
    </font>
    <font>
      <i val="true"/>
      <u val="single"/>
      <sz val="11"/>
      <color rgb="FF000000"/>
      <name val="Arial Cyr"/>
      <family val="0"/>
      <charset val="204"/>
    </font>
    <font>
      <sz val="8"/>
      <color rgb="FF000000"/>
      <name val="Arial Cyr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EEEEEE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9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4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9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sharedStrings" Target="sharedStrings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1" min="1" style="1" width="13.37"/>
    <col collapsed="false" customWidth="true" hidden="false" outlineLevel="0" max="2" min="2" style="2" width="10"/>
    <col collapsed="false" customWidth="true" hidden="false" outlineLevel="0" max="3" min="3" style="1" width="7.87"/>
    <col collapsed="false" customWidth="true" hidden="false" outlineLevel="0" max="4" min="4" style="1" width="7.25"/>
    <col collapsed="false" customWidth="true" hidden="false" outlineLevel="0" max="5" min="5" style="1" width="8.74"/>
    <col collapsed="false" customWidth="true" hidden="false" outlineLevel="0" max="6" min="6" style="1" width="6"/>
    <col collapsed="false" customWidth="true" hidden="false" outlineLevel="0" max="7" min="7" style="3" width="5.37"/>
    <col collapsed="false" customWidth="true" hidden="false" outlineLevel="0" max="8" min="8" style="3" width="17.38"/>
    <col collapsed="false" customWidth="true" hidden="false" outlineLevel="0" max="9" min="9" style="3" width="19.38"/>
    <col collapsed="false" customWidth="true" hidden="false" outlineLevel="0" max="10" min="10" style="4" width="26.88"/>
    <col collapsed="false" customWidth="false" hidden="false" outlineLevel="0" max="257" min="11" style="1" width="10.26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6" customFormat="true" ht="13.5" hidden="false" customHeight="true" outlineLevel="0" collapsed="false">
      <c r="A2" s="7" t="s">
        <v>1</v>
      </c>
      <c r="B2" s="7" t="s">
        <v>2</v>
      </c>
      <c r="C2" s="2"/>
    </row>
    <row r="3" s="6" customFormat="tru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</row>
    <row r="4" s="6" customFormat="tru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</row>
    <row r="5" s="6" customFormat="true" ht="36" hidden="false" customHeight="tru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</row>
    <row r="6" s="6" customFormat="true" ht="12" hidden="false" customHeight="tru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</row>
    <row r="7" s="6" customFormat="true" ht="24" hidden="false" customHeight="tru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</row>
    <row r="8" s="6" customFormat="true" ht="24" hidden="false" customHeight="tru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 АЛТ клей РОСС RU.АЯ12.Д02542</v>
      </c>
    </row>
    <row r="9" s="6" customFormat="true" ht="36" hidden="false" customHeight="tru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 АЛТ клей РОСС RU.АЯ12.Д02542</v>
      </c>
    </row>
    <row r="10" s="6" customFormat="true" ht="12" hidden="false" customHeight="tru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 АЛТ клей РОСС RU.АЯ12.Д02542</v>
      </c>
    </row>
    <row r="11" s="6" customFormat="true" ht="36" hidden="false" customHeight="tru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 АЛТ клей РОСС RU.АЯ12.Д02542</v>
      </c>
    </row>
    <row r="12" s="6" customFormat="true" ht="24" hidden="false" customHeight="tru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 АЛТ клей РОСС RU.АЯ12.Д02542</v>
      </c>
    </row>
    <row r="13" s="6" customFormat="true" ht="24" hidden="false" customHeight="tru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 АЛТ клей РОСС RU.АЯ12.Д02542</v>
      </c>
    </row>
    <row r="14" s="6" customFormat="true" ht="24" hidden="false" customHeight="tru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 АЛТ клей РОСС RU.АЯ12.Д02542</v>
      </c>
    </row>
    <row r="15" s="6" customFormat="true" ht="24" hidden="false" customHeight="tru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 АЛТ клей РОСС RU.АЯ12.Д02542</v>
      </c>
    </row>
    <row r="16" s="6" customFormat="true" ht="24" hidden="false" customHeight="tru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 АЛТ клей РОСС RU.АЯ12.Д02542</v>
      </c>
    </row>
    <row r="17" s="6" customFormat="true" ht="48" hidden="false" customHeight="tru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 АЛТ клей РОСС RU.АЯ12.Д02542</v>
      </c>
    </row>
    <row r="18" s="6" customFormat="true" ht="48" hidden="false" customHeight="tru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 АЛТ клей РОСС RU.АЯ12.Д02542</v>
      </c>
    </row>
    <row r="19" s="6" customFormat="true" ht="36" hidden="false" customHeight="tru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 АЛТ клей РОСС RU.АЯ12.Д02542</v>
      </c>
    </row>
    <row r="20" s="6" customFormat="true" ht="24" hidden="false" customHeight="tru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 АЛТ клей РОСС RU.АЯ12.Д02542</v>
      </c>
    </row>
    <row r="21" s="6" customFormat="true" ht="36" hidden="false" customHeight="tru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 АЛТ клей РОСС RU.АЯ12.Д02542</v>
      </c>
    </row>
    <row r="22" s="6" customFormat="true" ht="36" hidden="false" customHeight="tru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 АЛТ клей РОСС RU.АЯ12.Д02542</v>
      </c>
    </row>
    <row r="23" s="6" customFormat="true" ht="36" hidden="false" customHeight="tru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 АЛТ клей РОСС RU.АЯ12.Д02542</v>
      </c>
    </row>
    <row r="24" s="6" customFormat="true" ht="48" hidden="false" customHeight="tru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 АЛТ клей РОСС RU.АЯ12.Д02542</v>
      </c>
    </row>
    <row r="25" s="6" customFormat="true" ht="24" hidden="false" customHeight="tru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 АЛТ клей РОСС RU.АЯ12.Д02542</v>
      </c>
    </row>
    <row r="26" s="6" customFormat="true" ht="36" hidden="false" customHeight="tru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 АЛТ клей РОСС RU.АЯ12.Д02542</v>
      </c>
    </row>
    <row r="27" s="6" customFormat="true" ht="24" hidden="false" customHeight="tru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 АЛТ клей РОСС RU.АЯ12.Д02542</v>
      </c>
    </row>
    <row r="28" s="6" customFormat="true" ht="12" hidden="false" customHeight="tru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 АЛТ клей РОСС RU.АЯ12.Д02542</v>
      </c>
    </row>
    <row r="29" s="6" customFormat="true" ht="24" hidden="false" customHeight="tru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 АЛТ клей РОСС RU.АЯ12.Д02542</v>
      </c>
    </row>
    <row r="30" s="6" customFormat="true" ht="24" hidden="false" customHeight="tru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 АЛТ клей РОСС RU.АЯ12.Д02542</v>
      </c>
    </row>
    <row r="31" s="6" customFormat="true" ht="24" hidden="false" customHeight="tru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 АЛТ клей РОСС RU.АЯ12.Д02542</v>
      </c>
    </row>
    <row r="32" s="6" customFormat="true" ht="24" hidden="false" customHeight="tru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 АЛТ клей РОСС RU.АЯ12.Д02542</v>
      </c>
    </row>
    <row r="33" s="6" customFormat="true" ht="36" hidden="false" customHeight="tru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 АЛТ клей РОСС RU.АЯ12.Д02542</v>
      </c>
    </row>
    <row r="34" s="6" customFormat="true" ht="24" hidden="false" customHeight="tru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 АЛТ клей РОСС RU.АЯ12.Д02542</v>
      </c>
    </row>
    <row r="35" s="6" customFormat="true" ht="36" hidden="false" customHeight="tru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 АЛТ клей РОСС RU.АЯ12.Д02542</v>
      </c>
    </row>
    <row r="36" s="6" customFormat="true" ht="24" hidden="false" customHeight="tru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 АЛТ клей РОСС RU.АЯ12.Д02542</v>
      </c>
    </row>
    <row r="37" s="6" customFormat="true" ht="24" hidden="false" customHeight="tru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 АЛТ клей РОСС RU.АЯ12.Д02542</v>
      </c>
    </row>
    <row r="38" s="6" customFormat="true" ht="24" hidden="false" customHeight="tru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 АЛТ клей РОСС RU.АЯ12.Д02542</v>
      </c>
    </row>
    <row r="39" s="6" customFormat="true" ht="36" hidden="false" customHeight="tru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 АЛТ клей РОСС RU.АЯ12.Д02542</v>
      </c>
    </row>
    <row r="40" s="6" customFormat="true" ht="12" hidden="false" customHeight="tru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 АЛТ клей РОСС RU.АЯ12.Д02542</v>
      </c>
    </row>
    <row r="41" s="6" customFormat="true" ht="12" hidden="false" customHeight="tru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 АЛТ клей РОСС RU.АЯ12.Д02542</v>
      </c>
    </row>
    <row r="42" s="6" customFormat="true" ht="36" hidden="false" customHeight="tru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 АЛТ клей РОСС RU.АЯ12.Д02542</v>
      </c>
    </row>
    <row r="43" s="6" customFormat="true" ht="24" hidden="false" customHeight="tru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 АЛТ клей РОСС RU.АЯ12.Д02542</v>
      </c>
    </row>
    <row r="44" s="6" customFormat="true" ht="24" hidden="false" customHeight="tru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 АЛТ клей РОСС RU.АЯ12.Д02542</v>
      </c>
    </row>
    <row r="45" s="6" customFormat="true" ht="24" hidden="false" customHeight="tru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 АЛТ клей РОСС RU.АЯ12.Д02542</v>
      </c>
    </row>
    <row r="46" s="6" customFormat="true" ht="36" hidden="false" customHeight="tru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</row>
    <row r="47" s="6" customFormat="true" ht="24" hidden="false" customHeight="tru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</row>
    <row r="48" s="6" customFormat="true" ht="24" hidden="false" customHeight="tru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</row>
    <row r="49" s="6" customFormat="true" ht="24" hidden="false" customHeight="tru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</row>
    <row r="50" s="6" customFormat="true" ht="24" hidden="false" customHeight="tru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</row>
    <row r="51" s="6" customFormat="true" ht="24" hidden="false" customHeight="tru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</row>
    <row r="52" s="6" customFormat="true" ht="36" hidden="false" customHeight="tru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</row>
    <row r="53" s="6" customFormat="true" ht="24" hidden="false" customHeight="tru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</row>
    <row r="54" s="6" customFormat="true" ht="24" hidden="false" customHeight="tru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</row>
    <row r="55" s="6" customFormat="true" ht="84" hidden="false" customHeight="tru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</row>
    <row r="56" s="6" customFormat="true" ht="120" hidden="false" customHeight="tru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</row>
    <row r="57" s="6" customFormat="true" ht="48" hidden="false" customHeight="tru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</row>
    <row r="58" s="6" customFormat="true" ht="48" hidden="false" customHeight="tru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</row>
    <row r="59" s="6" customFormat="true" ht="24" hidden="false" customHeight="true" outlineLevel="0" collapsed="false">
      <c r="A59" s="13" t="s">
        <v>112</v>
      </c>
      <c r="B59" s="8" t="n">
        <f aca="false">SUM('контрол лист'!G7:G45)</f>
        <v>112</v>
      </c>
    </row>
    <row r="60" s="6" customFormat="true" ht="24" hidden="false" customHeight="true" outlineLevel="0" collapsed="false">
      <c r="A60" s="13" t="s">
        <v>113</v>
      </c>
      <c r="B60" s="8" t="n">
        <f aca="false">SUM('контрол лист'!G46:G58)</f>
        <v>156</v>
      </c>
    </row>
    <row r="61" s="6" customFormat="tru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</row>
    <row r="62" s="6" customFormat="true" ht="39" hidden="false" customHeight="true" outlineLevel="0" collapsed="false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</row>
    <row r="63" s="6" customFormat="true" ht="72" hidden="false" customHeight="true" outlineLevel="0" collapsed="false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s="15" customFormat="true" ht="45.75" hidden="false" customHeight="true" outlineLevel="0" collapsed="false">
      <c r="A67" s="14" t="s">
        <v>134</v>
      </c>
      <c r="B67" s="15" t="s">
        <v>135</v>
      </c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Y67" s="14"/>
      <c r="Z67" s="14"/>
      <c r="AA67" s="14"/>
      <c r="AB67" s="14"/>
      <c r="AH67" s="14"/>
      <c r="AI67" s="14"/>
      <c r="AJ67" s="14"/>
      <c r="AK67" s="14"/>
      <c r="AQ67" s="14"/>
      <c r="AR67" s="14"/>
      <c r="AS67" s="14"/>
      <c r="AT67" s="14"/>
      <c r="AZ67" s="14"/>
      <c r="BA67" s="14"/>
      <c r="BB67" s="14"/>
      <c r="BC67" s="14"/>
      <c r="BI67" s="14"/>
      <c r="BJ67" s="14"/>
      <c r="BK67" s="14"/>
      <c r="BL67" s="14"/>
      <c r="BR67" s="14"/>
      <c r="BS67" s="14"/>
      <c r="BT67" s="14"/>
      <c r="BU67" s="14"/>
      <c r="CA67" s="14"/>
      <c r="CB67" s="14"/>
      <c r="CC67" s="14"/>
      <c r="CD67" s="14"/>
      <c r="CJ67" s="14"/>
      <c r="CK67" s="14"/>
      <c r="CL67" s="14"/>
      <c r="CM67" s="14"/>
      <c r="CS67" s="14"/>
      <c r="CT67" s="14"/>
      <c r="CU67" s="14"/>
      <c r="CV67" s="14"/>
      <c r="DB67" s="14"/>
      <c r="DC67" s="14"/>
      <c r="DD67" s="14"/>
      <c r="DE67" s="14"/>
      <c r="DK67" s="14"/>
      <c r="DL67" s="14"/>
      <c r="DM67" s="14"/>
      <c r="DN67" s="14"/>
      <c r="DT67" s="14"/>
      <c r="DU67" s="14"/>
      <c r="DV67" s="14"/>
      <c r="DW67" s="14"/>
      <c r="EC67" s="14"/>
      <c r="ED67" s="14"/>
      <c r="EE67" s="14"/>
      <c r="EF67" s="14"/>
      <c r="EL67" s="14"/>
      <c r="EM67" s="14"/>
      <c r="EN67" s="14"/>
      <c r="EO67" s="14"/>
      <c r="EU67" s="14"/>
      <c r="EV67" s="14"/>
      <c r="EW67" s="14"/>
      <c r="EX67" s="14"/>
      <c r="FD67" s="14"/>
      <c r="FE67" s="14"/>
      <c r="FF67" s="14"/>
      <c r="FG67" s="14"/>
      <c r="FM67" s="14"/>
      <c r="FN67" s="14"/>
      <c r="FO67" s="14"/>
      <c r="FP67" s="14"/>
      <c r="FV67" s="14"/>
      <c r="FW67" s="14"/>
      <c r="FX67" s="14"/>
      <c r="FY67" s="14"/>
      <c r="GE67" s="14"/>
      <c r="GF67" s="14"/>
      <c r="GG67" s="14"/>
      <c r="GH67" s="14"/>
      <c r="GN67" s="14"/>
      <c r="GO67" s="14"/>
      <c r="GP67" s="14"/>
      <c r="GQ67" s="14"/>
      <c r="GW67" s="14"/>
      <c r="GX67" s="14"/>
      <c r="GY67" s="14"/>
      <c r="GZ67" s="14"/>
      <c r="HF67" s="14"/>
      <c r="HG67" s="14"/>
      <c r="HH67" s="14"/>
      <c r="HI67" s="14"/>
      <c r="HO67" s="14"/>
      <c r="HP67" s="14"/>
      <c r="HQ67" s="14"/>
      <c r="HR67" s="14"/>
      <c r="HX67" s="14"/>
      <c r="HY67" s="14"/>
      <c r="HZ67" s="14"/>
      <c r="IA67" s="14"/>
      <c r="IG67" s="14"/>
      <c r="IH67" s="14"/>
      <c r="II67" s="14"/>
      <c r="IJ67" s="14"/>
      <c r="IP67" s="14"/>
      <c r="IQ67" s="14"/>
      <c r="IR67" s="14"/>
      <c r="IS67" s="14"/>
    </row>
    <row r="68" s="6" customFormat="true" ht="12" hidden="false" customHeight="true" outlineLevel="0" collapsed="false">
      <c r="A68" s="18" t="s">
        <v>136</v>
      </c>
    </row>
    <row r="69" s="6" customFormat="true" ht="12" hidden="false" customHeight="true" outlineLevel="0" collapsed="false">
      <c r="A69" s="18" t="s">
        <v>137</v>
      </c>
      <c r="B69" s="18"/>
      <c r="C69" s="18"/>
      <c r="D69" s="18"/>
      <c r="E69" s="18"/>
      <c r="F69" s="18"/>
      <c r="G69" s="19" t="s">
        <v>138</v>
      </c>
      <c r="H69" s="19"/>
      <c r="I69" s="19"/>
      <c r="J69" s="19"/>
    </row>
    <row r="70" s="1" customFormat="true" ht="12" hidden="false" customHeight="true" outlineLevel="0" collapsed="false">
      <c r="A70" s="1" t="s">
        <v>139</v>
      </c>
      <c r="B70" s="6"/>
      <c r="C70" s="6"/>
      <c r="D70" s="6"/>
      <c r="E70" s="6"/>
      <c r="J70" s="4"/>
    </row>
    <row r="71" customFormat="false" ht="12" hidden="false" customHeight="true" outlineLevel="0" collapsed="false">
      <c r="A71" s="20" t="s">
        <v>140</v>
      </c>
      <c r="B71" s="20"/>
      <c r="C71" s="20"/>
      <c r="D71" s="20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pageBreakPreview" topLeftCell="A16" colorId="64" zoomScale="100" zoomScaleNormal="75" zoomScalePageLayoutView="100" workbookViewId="0">
      <selection pane="topLeft" activeCell="G78" activeCellId="0" sqref="G78"/>
    </sheetView>
  </sheetViews>
  <sheetFormatPr defaultColWidth="10.492187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4" t="str">
        <f aca="false">занесвынес!A1</f>
        <v>ООО Альфадез</v>
      </c>
      <c r="C1" s="114"/>
      <c r="D1" s="114"/>
      <c r="E1" s="114"/>
      <c r="F1" s="114"/>
      <c r="G1" s="114"/>
      <c r="H1" s="114"/>
    </row>
    <row r="2" customFormat="false" ht="14.25" hidden="false" customHeight="false" outlineLevel="0" collapsed="false">
      <c r="B2" s="115" t="str">
        <f aca="false">занесвынес!A2</f>
        <v>Контактный телефон</v>
      </c>
      <c r="C2" s="115"/>
      <c r="D2" s="116" t="n">
        <f aca="false">занесвынес!C2</f>
        <v>89379676209</v>
      </c>
      <c r="E2" s="116"/>
      <c r="F2" s="117"/>
      <c r="G2" s="117"/>
      <c r="H2" s="118"/>
    </row>
    <row r="3" customFormat="false" ht="14.25" hidden="false" customHeight="false" outlineLevel="0" collapsed="false">
      <c r="B3" s="119" t="s">
        <v>281</v>
      </c>
      <c r="C3" s="120" t="s">
        <v>282</v>
      </c>
      <c r="D3" s="120"/>
      <c r="E3" s="121" t="str">
        <f aca="false">занесвынес!A4</f>
        <v>Наименование обьекта</v>
      </c>
      <c r="F3" s="121"/>
      <c r="G3" s="122" t="str">
        <f aca="false">занесвынес!C4</f>
        <v>ОСП ЗГПИ</v>
      </c>
      <c r="H3" s="122"/>
    </row>
    <row r="4" customFormat="false" ht="14.25" hidden="false" customHeight="false" outlineLevel="0" collapsed="false">
      <c r="B4" s="119" t="s">
        <v>283</v>
      </c>
      <c r="C4" s="123" t="str">
        <f aca="false">журнал6!J3</f>
        <v>Авдеенко И.А.</v>
      </c>
      <c r="D4" s="123"/>
      <c r="E4" s="124" t="str">
        <f aca="false">занесвынес!A5</f>
        <v>Адрес проведения работ</v>
      </c>
      <c r="F4" s="124"/>
      <c r="G4" s="123" t="str">
        <f aca="false">занесвынес!C5</f>
        <v>с.Овчарное ул.Луговая 41б</v>
      </c>
      <c r="H4" s="123"/>
    </row>
    <row r="5" s="79" customFormat="true" ht="14.25" hidden="false" customHeight="false" outlineLevel="0" collapsed="false">
      <c r="B5" s="125" t="s">
        <v>284</v>
      </c>
      <c r="C5" s="126" t="n">
        <f aca="false">журнал6!A10</f>
        <v>44988</v>
      </c>
      <c r="D5" s="127"/>
      <c r="E5" s="127"/>
      <c r="F5" s="127"/>
      <c r="G5" s="127"/>
      <c r="H5" s="128"/>
    </row>
    <row r="7" customFormat="false" ht="15" hidden="false" customHeight="false" outlineLevel="0" collapsed="false">
      <c r="B7" s="114" t="s">
        <v>285</v>
      </c>
      <c r="C7" s="114"/>
      <c r="D7" s="114"/>
      <c r="E7" s="114"/>
      <c r="F7" s="114"/>
      <c r="G7" s="114"/>
      <c r="H7" s="114"/>
    </row>
    <row r="9" customFormat="false" ht="15" hidden="false" customHeight="false" outlineLevel="0" collapsed="false">
      <c r="B9" s="129" t="s">
        <v>286</v>
      </c>
      <c r="C9" s="129"/>
    </row>
    <row r="10" customFormat="false" ht="15" hidden="false" customHeight="false" outlineLevel="0" collapsed="false">
      <c r="B10" s="129" t="s">
        <v>287</v>
      </c>
    </row>
    <row r="11" s="81" customFormat="true" ht="45" hidden="false" customHeight="true" outlineLevel="0" collapsed="false">
      <c r="B11" s="130" t="s">
        <v>288</v>
      </c>
      <c r="C11" s="130" t="s">
        <v>289</v>
      </c>
      <c r="D11" s="130" t="s">
        <v>290</v>
      </c>
      <c r="E11" s="130" t="s">
        <v>291</v>
      </c>
      <c r="F11" s="130" t="s">
        <v>292</v>
      </c>
      <c r="G11" s="131" t="s">
        <v>293</v>
      </c>
      <c r="H11" s="131"/>
    </row>
    <row r="12" customFormat="false" ht="14.25" hidden="false" customHeight="false" outlineLevel="0" collapsed="false">
      <c r="B12" s="132" t="s">
        <v>19</v>
      </c>
      <c r="C12" s="132" t="s">
        <v>19</v>
      </c>
      <c r="D12" s="132" t="s">
        <v>19</v>
      </c>
      <c r="E12" s="132" t="s">
        <v>19</v>
      </c>
      <c r="F12" s="133" t="s">
        <v>19</v>
      </c>
      <c r="G12" s="134" t="s">
        <v>19</v>
      </c>
      <c r="H12" s="134"/>
    </row>
    <row r="13" customFormat="false" ht="14.25" hidden="false" customHeight="false" outlineLevel="0" collapsed="false">
      <c r="B13" s="79"/>
      <c r="C13" s="79"/>
      <c r="D13" s="79"/>
      <c r="E13" s="79"/>
      <c r="F13" s="79"/>
      <c r="G13" s="135"/>
      <c r="H13" s="135"/>
    </row>
    <row r="14" customFormat="false" ht="15" hidden="false" customHeight="false" outlineLevel="0" collapsed="false">
      <c r="B14" s="136" t="s">
        <v>294</v>
      </c>
      <c r="C14" s="136"/>
      <c r="D14" s="136"/>
      <c r="E14" s="79"/>
      <c r="F14" s="79"/>
      <c r="H14" s="135"/>
    </row>
    <row r="15" s="81" customFormat="true" ht="39.75" hidden="false" customHeight="true" outlineLevel="0" collapsed="false">
      <c r="B15" s="137" t="s">
        <v>288</v>
      </c>
      <c r="C15" s="130" t="s">
        <v>289</v>
      </c>
      <c r="D15" s="130" t="s">
        <v>290</v>
      </c>
      <c r="E15" s="130" t="s">
        <v>291</v>
      </c>
      <c r="F15" s="130" t="s">
        <v>292</v>
      </c>
      <c r="G15" s="131" t="s">
        <v>293</v>
      </c>
      <c r="H15" s="131"/>
    </row>
    <row r="16" customFormat="false" ht="28.5" hidden="false" customHeight="false" outlineLevel="0" collapsed="false">
      <c r="B16" s="138" t="s">
        <v>295</v>
      </c>
      <c r="C16" s="139" t="s">
        <v>19</v>
      </c>
      <c r="D16" s="139" t="s">
        <v>19</v>
      </c>
      <c r="E16" s="139" t="s">
        <v>19</v>
      </c>
      <c r="F16" s="140" t="s">
        <v>19</v>
      </c>
      <c r="G16" s="141" t="s">
        <v>19</v>
      </c>
      <c r="H16" s="141"/>
    </row>
    <row r="17" customFormat="false" ht="14.25" hidden="false" customHeight="false" outlineLevel="0" collapsed="false">
      <c r="B17" s="135"/>
      <c r="C17" s="135"/>
      <c r="D17" s="135"/>
      <c r="E17" s="135"/>
      <c r="F17" s="135"/>
      <c r="G17" s="135"/>
      <c r="H17" s="135"/>
    </row>
    <row r="18" customFormat="false" ht="15" hidden="false" customHeight="false" outlineLevel="0" collapsed="false">
      <c r="B18" s="142" t="s">
        <v>296</v>
      </c>
      <c r="D18" s="135"/>
      <c r="E18" s="135"/>
      <c r="F18" s="135"/>
      <c r="G18" s="135"/>
      <c r="H18" s="135"/>
    </row>
    <row r="19" customFormat="false" ht="15" hidden="false" customHeight="false" outlineLevel="0" collapsed="false">
      <c r="B19" s="143" t="s">
        <v>297</v>
      </c>
      <c r="C19" s="143" t="s">
        <v>298</v>
      </c>
      <c r="D19" s="135"/>
      <c r="E19" s="135"/>
      <c r="F19" s="135"/>
      <c r="G19" s="135"/>
      <c r="H19" s="135"/>
    </row>
    <row r="20" customFormat="false" ht="15" hidden="false" customHeight="false" outlineLevel="0" collapsed="false">
      <c r="B20" s="144" t="s">
        <v>299</v>
      </c>
      <c r="C20" s="144"/>
      <c r="D20" s="135"/>
      <c r="E20" s="135"/>
      <c r="F20" s="135"/>
      <c r="G20" s="135"/>
      <c r="H20" s="135"/>
    </row>
    <row r="21" customFormat="false" ht="14.25" hidden="false" customHeight="false" outlineLevel="0" collapsed="false">
      <c r="B21" s="120" t="s">
        <v>300</v>
      </c>
      <c r="C21" s="141" t="s">
        <v>19</v>
      </c>
      <c r="D21" s="135"/>
      <c r="E21" s="135"/>
      <c r="F21" s="135"/>
      <c r="G21" s="135"/>
      <c r="H21" s="135"/>
    </row>
    <row r="22" customFormat="false" ht="14.25" hidden="false" customHeight="false" outlineLevel="0" collapsed="false">
      <c r="B22" s="120" t="s">
        <v>301</v>
      </c>
      <c r="C22" s="145" t="s">
        <v>19</v>
      </c>
      <c r="D22" s="135"/>
      <c r="E22" s="135"/>
      <c r="F22" s="135"/>
      <c r="G22" s="135"/>
      <c r="H22" s="135"/>
    </row>
    <row r="23" customFormat="false" ht="14.25" hidden="false" customHeight="false" outlineLevel="0" collapsed="false">
      <c r="B23" s="135"/>
      <c r="C23" s="135"/>
      <c r="D23" s="135"/>
      <c r="E23" s="135"/>
      <c r="F23" s="135"/>
      <c r="G23" s="135"/>
      <c r="H23" s="135"/>
    </row>
    <row r="24" customFormat="false" ht="14.25" hidden="false" customHeight="false" outlineLevel="0" collapsed="false">
      <c r="B24" s="146" t="s">
        <v>302</v>
      </c>
      <c r="C24" s="117"/>
      <c r="D24" s="117"/>
      <c r="E24" s="117"/>
      <c r="F24" s="118"/>
      <c r="G24" s="147" t="s">
        <v>19</v>
      </c>
      <c r="H24" s="147"/>
    </row>
    <row r="25" customFormat="false" ht="14.25" hidden="false" customHeight="false" outlineLevel="0" collapsed="false">
      <c r="B25" s="146" t="s">
        <v>303</v>
      </c>
      <c r="C25" s="117"/>
      <c r="D25" s="117"/>
      <c r="E25" s="117"/>
      <c r="F25" s="118"/>
      <c r="G25" s="141" t="s">
        <v>19</v>
      </c>
      <c r="H25" s="141"/>
    </row>
    <row r="26" customFormat="false" ht="14.25" hidden="false" customHeight="false" outlineLevel="0" collapsed="false">
      <c r="B26" s="146" t="s">
        <v>304</v>
      </c>
      <c r="C26" s="117"/>
      <c r="D26" s="117"/>
      <c r="E26" s="117"/>
      <c r="F26" s="118"/>
      <c r="G26" s="141" t="s">
        <v>19</v>
      </c>
      <c r="H26" s="141"/>
    </row>
    <row r="27" s="79" customFormat="true" ht="14.25" hidden="false" customHeight="false" outlineLevel="0" collapsed="false">
      <c r="B27" s="148" t="s">
        <v>305</v>
      </c>
      <c r="C27" s="149"/>
      <c r="D27" s="149"/>
      <c r="E27" s="149"/>
      <c r="F27" s="150"/>
      <c r="G27" s="151" t="s">
        <v>19</v>
      </c>
      <c r="H27" s="151"/>
    </row>
    <row r="28" customFormat="false" ht="15" hidden="false" customHeight="false" outlineLevel="0" collapsed="false">
      <c r="B28" s="152" t="s">
        <v>306</v>
      </c>
      <c r="C28" s="135"/>
      <c r="D28" s="135"/>
      <c r="E28" s="135"/>
      <c r="F28" s="135"/>
      <c r="G28" s="135"/>
      <c r="H28" s="135"/>
    </row>
    <row r="29" customFormat="false" ht="14.25" hidden="false" customHeight="false" outlineLevel="0" collapsed="false">
      <c r="B29" s="166" t="s">
        <v>314</v>
      </c>
      <c r="C29" s="117"/>
      <c r="D29" s="117"/>
      <c r="E29" s="117"/>
      <c r="F29" s="117"/>
      <c r="G29" s="117"/>
      <c r="H29" s="118"/>
    </row>
    <row r="30" customFormat="false" ht="14.25" hidden="false" customHeight="false" outlineLevel="0" collapsed="false">
      <c r="B30" s="135"/>
      <c r="C30" s="135"/>
      <c r="D30" s="135"/>
      <c r="E30" s="135"/>
      <c r="F30" s="135"/>
      <c r="G30" s="135"/>
      <c r="H30" s="135"/>
    </row>
    <row r="31" customFormat="false" ht="15" hidden="false" customHeight="false" outlineLevel="0" collapsed="false">
      <c r="B31" s="129" t="s">
        <v>308</v>
      </c>
      <c r="C31" s="135"/>
      <c r="D31" s="135"/>
      <c r="E31" s="135"/>
      <c r="F31" s="135"/>
      <c r="G31" s="135"/>
      <c r="H31" s="135"/>
    </row>
    <row r="32" s="79" customFormat="true" ht="45" hidden="false" customHeight="true" outlineLevel="0" collapsed="false">
      <c r="B32" s="137" t="s">
        <v>288</v>
      </c>
      <c r="C32" s="130" t="s">
        <v>289</v>
      </c>
      <c r="D32" s="130" t="s">
        <v>290</v>
      </c>
      <c r="E32" s="130" t="s">
        <v>291</v>
      </c>
      <c r="F32" s="130" t="s">
        <v>292</v>
      </c>
      <c r="G32" s="130" t="s">
        <v>293</v>
      </c>
      <c r="H32" s="130"/>
    </row>
    <row r="33" s="79" customFormat="true" ht="14.25" hidden="false" customHeight="false" outlineLevel="0" collapsed="false">
      <c r="B33" s="132" t="s">
        <v>19</v>
      </c>
      <c r="C33" s="132" t="s">
        <v>19</v>
      </c>
      <c r="D33" s="132" t="s">
        <v>19</v>
      </c>
      <c r="E33" s="132" t="s">
        <v>19</v>
      </c>
      <c r="F33" s="133" t="s">
        <v>19</v>
      </c>
      <c r="G33" s="132" t="s">
        <v>19</v>
      </c>
      <c r="H33" s="132"/>
    </row>
    <row r="34" s="79" customFormat="true" ht="14.25" hidden="false" customHeight="false" outlineLevel="0" collapsed="false">
      <c r="B34" s="154"/>
      <c r="C34" s="154"/>
      <c r="D34" s="154"/>
      <c r="E34" s="154"/>
      <c r="F34" s="154"/>
      <c r="G34" s="154"/>
      <c r="H34" s="154"/>
    </row>
    <row r="35" s="79" customFormat="true" ht="15" hidden="false" customHeight="false" outlineLevel="0" collapsed="false">
      <c r="B35" s="155" t="s">
        <v>296</v>
      </c>
      <c r="D35" s="154"/>
      <c r="E35" s="154"/>
      <c r="F35" s="154"/>
      <c r="G35" s="154"/>
      <c r="H35" s="154"/>
    </row>
    <row r="36" s="79" customFormat="true" ht="15" hidden="false" customHeight="false" outlineLevel="0" collapsed="false">
      <c r="B36" s="156" t="s">
        <v>297</v>
      </c>
      <c r="C36" s="156" t="s">
        <v>298</v>
      </c>
      <c r="D36" s="154"/>
      <c r="E36" s="154"/>
      <c r="F36" s="154"/>
      <c r="G36" s="154"/>
      <c r="H36" s="154"/>
    </row>
    <row r="37" s="79" customFormat="true" ht="14.25" hidden="false" customHeight="false" outlineLevel="0" collapsed="false">
      <c r="B37" s="157" t="s">
        <v>309</v>
      </c>
      <c r="C37" s="157"/>
      <c r="D37" s="154"/>
      <c r="E37" s="154"/>
      <c r="F37" s="154"/>
      <c r="G37" s="154"/>
      <c r="H37" s="154"/>
    </row>
    <row r="38" s="154" customFormat="true" ht="14.25" hidden="false" customHeight="false" outlineLevel="0" collapsed="false">
      <c r="B38" s="157" t="s">
        <v>310</v>
      </c>
      <c r="C38" s="139" t="s">
        <v>19</v>
      </c>
    </row>
    <row r="39" s="158" customFormat="true" ht="14.25" hidden="false" customHeight="false" outlineLevel="0" collapsed="false">
      <c r="B39" s="157" t="s">
        <v>311</v>
      </c>
      <c r="C39" s="139" t="s">
        <v>19</v>
      </c>
      <c r="D39" s="159"/>
      <c r="E39" s="159"/>
      <c r="F39" s="159"/>
      <c r="G39" s="159"/>
    </row>
    <row r="40" s="154" customFormat="true" ht="14.25" hidden="false" customHeight="false" outlineLevel="0" collapsed="false">
      <c r="B40" s="157" t="s">
        <v>312</v>
      </c>
      <c r="C40" s="139" t="s">
        <v>19</v>
      </c>
      <c r="D40" s="160"/>
      <c r="E40" s="160"/>
      <c r="F40" s="160"/>
      <c r="G40" s="160"/>
    </row>
    <row r="41" s="79" customFormat="true" ht="14.25" hidden="false" customHeight="false" outlineLevel="0" collapsed="false">
      <c r="B41" s="157" t="s">
        <v>301</v>
      </c>
      <c r="C41" s="139" t="s">
        <v>19</v>
      </c>
      <c r="D41" s="161"/>
      <c r="E41" s="161"/>
      <c r="F41" s="161"/>
      <c r="G41" s="161"/>
    </row>
    <row r="42" customFormat="false" ht="14.25" hidden="false" customHeight="false" outlineLevel="0" collapsed="false">
      <c r="B42" s="162"/>
      <c r="C42" s="163"/>
      <c r="D42" s="41"/>
      <c r="E42" s="41"/>
      <c r="F42" s="41"/>
      <c r="G42" s="41"/>
    </row>
    <row r="43" customFormat="false" ht="14.25" hidden="false" customHeight="false" outlineLevel="0" collapsed="false">
      <c r="B43" s="164" t="s">
        <v>313</v>
      </c>
      <c r="C43" s="165"/>
      <c r="D43" s="165"/>
      <c r="E43" s="165"/>
      <c r="F43" s="165"/>
      <c r="G43" s="165"/>
      <c r="H43" s="118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52" t="s">
        <v>306</v>
      </c>
      <c r="C45" s="135"/>
      <c r="D45" s="135"/>
      <c r="E45" s="135"/>
      <c r="F45" s="135"/>
      <c r="G45" s="135"/>
      <c r="H45" s="135"/>
    </row>
    <row r="46" customFormat="false" ht="14.25" hidden="false" customHeight="false" outlineLevel="0" collapsed="false">
      <c r="B46" s="166" t="s">
        <v>314</v>
      </c>
      <c r="C46" s="117"/>
      <c r="D46" s="117"/>
      <c r="E46" s="117"/>
      <c r="F46" s="117"/>
      <c r="G46" s="117"/>
      <c r="H46" s="118"/>
    </row>
    <row r="47" customFormat="false" ht="14.25" hidden="false" customHeight="false" outlineLevel="0" collapsed="false">
      <c r="B47" s="135"/>
      <c r="C47" s="135"/>
      <c r="D47" s="135"/>
      <c r="E47" s="135"/>
      <c r="F47" s="135"/>
      <c r="G47" s="135"/>
      <c r="H47" s="135"/>
    </row>
    <row r="48" customFormat="false" ht="15" hidden="false" customHeight="false" outlineLevel="0" collapsed="false">
      <c r="B48" s="129" t="s">
        <v>315</v>
      </c>
    </row>
    <row r="49" customFormat="false" ht="30" hidden="false" customHeight="false" outlineLevel="0" collapsed="false">
      <c r="B49" s="143" t="s">
        <v>316</v>
      </c>
      <c r="C49" s="143" t="s">
        <v>317</v>
      </c>
      <c r="D49" s="143" t="s">
        <v>318</v>
      </c>
      <c r="E49" s="143" t="s">
        <v>319</v>
      </c>
      <c r="F49" s="143" t="s">
        <v>320</v>
      </c>
      <c r="G49" s="143" t="s">
        <v>321</v>
      </c>
      <c r="H49" s="131" t="s">
        <v>322</v>
      </c>
    </row>
    <row r="50" customFormat="false" ht="14.25" hidden="false" customHeight="false" outlineLevel="0" collapsed="false">
      <c r="B50" s="145" t="s">
        <v>19</v>
      </c>
      <c r="C50" s="145" t="s">
        <v>19</v>
      </c>
      <c r="D50" s="145" t="s">
        <v>19</v>
      </c>
      <c r="E50" s="145" t="s">
        <v>19</v>
      </c>
      <c r="F50" s="145" t="s">
        <v>19</v>
      </c>
      <c r="G50" s="145" t="s">
        <v>19</v>
      </c>
      <c r="H50" s="145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4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43" t="s">
        <v>297</v>
      </c>
      <c r="C53" s="143" t="s">
        <v>298</v>
      </c>
    </row>
    <row r="54" customFormat="false" ht="14.25" hidden="false" customHeight="false" outlineLevel="0" collapsed="false">
      <c r="B54" s="166" t="s">
        <v>323</v>
      </c>
      <c r="C54" s="118"/>
    </row>
    <row r="55" customFormat="false" ht="14.25" hidden="false" customHeight="false" outlineLevel="0" collapsed="false">
      <c r="B55" s="120" t="s">
        <v>317</v>
      </c>
      <c r="C55" s="145" t="s">
        <v>19</v>
      </c>
    </row>
    <row r="56" customFormat="false" ht="14.25" hidden="false" customHeight="false" outlineLevel="0" collapsed="false">
      <c r="B56" s="120" t="s">
        <v>318</v>
      </c>
      <c r="C56" s="145" t="s">
        <v>19</v>
      </c>
    </row>
    <row r="57" customFormat="false" ht="14.25" hidden="false" customHeight="false" outlineLevel="0" collapsed="false">
      <c r="B57" s="120" t="str">
        <f aca="false">E49</f>
        <v>Златоглазка</v>
      </c>
      <c r="C57" s="145" t="s">
        <v>19</v>
      </c>
    </row>
    <row r="58" customFormat="false" ht="14.25" hidden="false" customHeight="false" outlineLevel="0" collapsed="false">
      <c r="B58" s="120" t="str">
        <f aca="false">F49</f>
        <v>Комары</v>
      </c>
      <c r="C58" s="145" t="s">
        <v>19</v>
      </c>
    </row>
    <row r="59" customFormat="false" ht="14.25" hidden="false" customHeight="false" outlineLevel="0" collapsed="false">
      <c r="B59" s="120" t="str">
        <f aca="false">G49</f>
        <v>Осы</v>
      </c>
      <c r="C59" s="145" t="s">
        <v>19</v>
      </c>
    </row>
    <row r="60" customFormat="false" ht="14.25" hidden="false" customHeight="false" outlineLevel="0" collapsed="false">
      <c r="B60" s="120" t="str">
        <f aca="false">H49</f>
        <v>Пищевая моль</v>
      </c>
      <c r="C60" s="145" t="s">
        <v>19</v>
      </c>
    </row>
    <row r="62" customFormat="false" ht="14.25" hidden="false" customHeight="false" outlineLevel="0" collapsed="false">
      <c r="B62" s="164" t="s">
        <v>324</v>
      </c>
      <c r="C62" s="165"/>
      <c r="D62" s="165"/>
      <c r="E62" s="165"/>
      <c r="F62" s="165"/>
      <c r="G62" s="165"/>
      <c r="H62" s="118"/>
    </row>
    <row r="63" customFormat="false" ht="14.25" hidden="false" customHeight="false" outlineLevel="0" collapsed="false">
      <c r="B63" s="41"/>
      <c r="C63" s="41"/>
      <c r="D63" s="41"/>
      <c r="E63" s="41"/>
      <c r="F63" s="41"/>
      <c r="G63" s="41"/>
    </row>
    <row r="64" customFormat="false" ht="15" hidden="false" customHeight="false" outlineLevel="0" collapsed="false">
      <c r="B64" s="152" t="s">
        <v>306</v>
      </c>
      <c r="C64" s="135"/>
      <c r="D64" s="135"/>
      <c r="E64" s="135"/>
      <c r="F64" s="135"/>
      <c r="G64" s="135"/>
      <c r="H64" s="135"/>
    </row>
    <row r="65" customFormat="false" ht="14.25" hidden="false" customHeight="false" outlineLevel="0" collapsed="false">
      <c r="B65" s="166" t="s">
        <v>314</v>
      </c>
      <c r="C65" s="117"/>
      <c r="D65" s="117"/>
      <c r="E65" s="117"/>
      <c r="F65" s="117"/>
      <c r="G65" s="117"/>
      <c r="H65" s="118"/>
    </row>
    <row r="66" customFormat="false" ht="14.25" hidden="false" customHeight="false" outlineLevel="0" collapsed="false">
      <c r="B66" s="135"/>
      <c r="C66" s="135"/>
      <c r="D66" s="135"/>
      <c r="E66" s="135"/>
      <c r="F66" s="135"/>
      <c r="G66" s="135"/>
      <c r="H66" s="135"/>
    </row>
    <row r="67" s="81" customFormat="true" ht="55.5" hidden="false" customHeight="true" outlineLevel="0" collapsed="false">
      <c r="B67" s="167" t="s">
        <v>325</v>
      </c>
      <c r="C67" s="135"/>
      <c r="D67" s="135"/>
      <c r="E67" s="135"/>
      <c r="F67" s="135"/>
      <c r="G67" s="135"/>
      <c r="H67" s="135"/>
    </row>
    <row r="68" s="81" customFormat="true" ht="30" hidden="false" customHeight="true" outlineLevel="0" collapsed="false">
      <c r="B68" s="131" t="s">
        <v>326</v>
      </c>
      <c r="C68" s="131"/>
      <c r="D68" s="131" t="s">
        <v>327</v>
      </c>
      <c r="E68" s="131" t="s">
        <v>277</v>
      </c>
      <c r="F68" s="131" t="s">
        <v>328</v>
      </c>
      <c r="G68" s="131"/>
      <c r="H68" s="131" t="s">
        <v>329</v>
      </c>
    </row>
    <row r="69" s="81" customFormat="true" ht="20.25" hidden="false" customHeight="true" outlineLevel="0" collapsed="false">
      <c r="B69" s="63" t="s">
        <v>330</v>
      </c>
      <c r="C69" s="63"/>
      <c r="D69" s="168" t="s">
        <v>345</v>
      </c>
      <c r="E69" s="63" t="str">
        <f aca="false">журнал6!B10</f>
        <v>ALT  клей</v>
      </c>
      <c r="F69" s="63" t="str">
        <f aca="false">журнал6!F10</f>
        <v>Полибутилен 80,8%, полиизобутилен 9,6%</v>
      </c>
      <c r="G69" s="63"/>
      <c r="H69" s="141" t="n">
        <f aca="false">журнал6!G10</f>
        <v>0.154</v>
      </c>
    </row>
    <row r="70" s="81" customFormat="true" ht="25.5" hidden="false" customHeight="true" outlineLevel="0" collapsed="false">
      <c r="B70" s="63"/>
      <c r="C70" s="63"/>
      <c r="D70" s="169" t="str">
        <f aca="false">журнал6!H10</f>
        <v>3 контур защиты </v>
      </c>
      <c r="E70" s="63"/>
      <c r="F70" s="63"/>
      <c r="G70" s="63"/>
      <c r="H70" s="141"/>
    </row>
    <row r="71" s="81" customFormat="true" ht="24.75" hidden="false" customHeight="true" outlineLevel="0" collapsed="false">
      <c r="B71" s="61" t="s">
        <v>331</v>
      </c>
      <c r="C71" s="61"/>
      <c r="D71" s="170" t="s">
        <v>19</v>
      </c>
      <c r="E71" s="171" t="s">
        <v>19</v>
      </c>
      <c r="F71" s="63" t="s">
        <v>19</v>
      </c>
      <c r="G71" s="63"/>
      <c r="H71" s="172" t="s">
        <v>19</v>
      </c>
    </row>
    <row r="72" s="81" customFormat="true" ht="25.5" hidden="false" customHeight="true" outlineLevel="0" collapsed="false">
      <c r="B72" s="61"/>
      <c r="C72" s="61"/>
      <c r="D72" s="173" t="s">
        <v>19</v>
      </c>
      <c r="E72" s="171"/>
      <c r="F72" s="63"/>
      <c r="G72" s="63"/>
      <c r="H72" s="172"/>
    </row>
    <row r="73" s="81" customFormat="true" ht="27" hidden="false" customHeight="true" outlineLevel="0" collapsed="false">
      <c r="B73" s="61" t="s">
        <v>332</v>
      </c>
      <c r="C73" s="61"/>
      <c r="D73" s="174" t="s">
        <v>19</v>
      </c>
      <c r="E73" s="63" t="s">
        <v>19</v>
      </c>
      <c r="F73" s="63" t="s">
        <v>19</v>
      </c>
      <c r="G73" s="63"/>
      <c r="H73" s="63" t="s">
        <v>19</v>
      </c>
    </row>
    <row r="74" s="81" customFormat="true" ht="11.25" hidden="false" customHeight="true" outlineLevel="0" collapsed="false">
      <c r="B74" s="175"/>
      <c r="C74" s="175"/>
      <c r="D74" s="176"/>
      <c r="E74" s="176"/>
      <c r="F74" s="176"/>
      <c r="G74" s="176"/>
      <c r="H74" s="177"/>
    </row>
    <row r="75" customFormat="false" ht="15" hidden="false" customHeight="false" outlineLevel="0" collapsed="false">
      <c r="B75" s="129" t="s">
        <v>333</v>
      </c>
      <c r="C75" s="178"/>
    </row>
    <row r="76" s="79" customFormat="true" ht="14.25" hidden="false" customHeight="false" outlineLevel="0" collapsed="false">
      <c r="B76" s="179" t="s">
        <v>334</v>
      </c>
      <c r="C76" s="149"/>
      <c r="D76" s="149"/>
      <c r="E76" s="149"/>
      <c r="F76" s="150"/>
      <c r="G76" s="139" t="n">
        <v>22.42</v>
      </c>
      <c r="H76" s="139"/>
    </row>
    <row r="77" s="79" customFormat="true" ht="14.25" hidden="false" customHeight="false" outlineLevel="0" collapsed="false">
      <c r="B77" s="179" t="s">
        <v>335</v>
      </c>
      <c r="C77" s="149"/>
      <c r="D77" s="149"/>
      <c r="E77" s="149"/>
      <c r="F77" s="150"/>
      <c r="G77" s="139" t="n">
        <v>22.42</v>
      </c>
      <c r="H77" s="139"/>
    </row>
    <row r="78" s="79" customFormat="true" ht="14.25" hidden="false" customHeight="false" outlineLevel="0" collapsed="false">
      <c r="B78" s="180" t="s">
        <v>336</v>
      </c>
      <c r="C78" s="181"/>
      <c r="D78" s="181"/>
      <c r="E78" s="181"/>
      <c r="F78" s="182"/>
      <c r="G78" s="139" t="s">
        <v>19</v>
      </c>
      <c r="H78" s="139"/>
    </row>
    <row r="79" s="79" customFormat="true" ht="14.25" hidden="false" customHeight="false" outlineLevel="0" collapsed="false">
      <c r="A79" s="154"/>
      <c r="B79" s="179" t="s">
        <v>337</v>
      </c>
      <c r="C79" s="149"/>
      <c r="D79" s="149"/>
      <c r="E79" s="149"/>
      <c r="F79" s="150"/>
      <c r="G79" s="132" t="s">
        <v>338</v>
      </c>
      <c r="H79" s="132"/>
    </row>
    <row r="80" s="79" customFormat="true" ht="14.25" hidden="false" customHeight="false" outlineLevel="0" collapsed="false"/>
    <row r="81" customFormat="false" ht="15" hidden="false" customHeight="false" outlineLevel="0" collapsed="false">
      <c r="B81" s="129" t="s">
        <v>339</v>
      </c>
    </row>
    <row r="82" customFormat="false" ht="14.25" hidden="false" customHeight="true" outlineLevel="0" collapsed="false">
      <c r="B82" s="70" t="s">
        <v>340</v>
      </c>
      <c r="C82" s="70"/>
      <c r="D82" s="70"/>
      <c r="E82" s="70"/>
      <c r="F82" s="70"/>
      <c r="G82" s="70"/>
      <c r="H82" s="70"/>
    </row>
    <row r="83" customFormat="false" ht="14.25" hidden="false" customHeight="true" outlineLevel="0" collapsed="false">
      <c r="B83" s="75" t="s">
        <v>341</v>
      </c>
      <c r="C83" s="183"/>
      <c r="D83" s="183"/>
      <c r="E83" s="183" t="s">
        <v>342</v>
      </c>
      <c r="F83" s="183"/>
      <c r="G83" s="183"/>
      <c r="H83" s="183"/>
    </row>
    <row r="84" customFormat="false" ht="27" hidden="false" customHeight="true" outlineLevel="0" collapsed="false">
      <c r="B84" s="75"/>
      <c r="C84" s="75"/>
      <c r="D84" s="183"/>
      <c r="E84" s="183"/>
      <c r="F84" s="183"/>
      <c r="G84" s="183"/>
      <c r="H84" s="183"/>
    </row>
    <row r="86" customFormat="false" ht="14.25" hidden="false" customHeight="false" outlineLevel="0" collapsed="false">
      <c r="B86" s="13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4C7E7"/>
    <pageSetUpPr fitToPage="true"/>
  </sheetPr>
  <dimension ref="A1:H84"/>
  <sheetViews>
    <sheetView showFormulas="false" showGridLines="true" showRowColHeaders="true" showZeros="true" rightToLeft="false" tabSelected="false" showOutlineSymbols="true" defaultGridColor="true" view="pageBreakPreview" topLeftCell="B58" colorId="64" zoomScale="100" zoomScaleNormal="75" zoomScalePageLayoutView="100" workbookViewId="0">
      <selection pane="topLeft" activeCell="C6" activeCellId="0" sqref="C6"/>
    </sheetView>
  </sheetViews>
  <sheetFormatPr defaultColWidth="10.492187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4" t="str">
        <f aca="false">занесвынес!A1</f>
        <v>ООО Альфадез</v>
      </c>
      <c r="C1" s="114"/>
      <c r="D1" s="114"/>
      <c r="E1" s="114"/>
      <c r="F1" s="114"/>
      <c r="G1" s="114"/>
      <c r="H1" s="114"/>
    </row>
    <row r="2" customFormat="false" ht="14.25" hidden="false" customHeight="false" outlineLevel="0" collapsed="false">
      <c r="B2" s="115" t="str">
        <f aca="false">занесвынес!A2</f>
        <v>Контактный телефон</v>
      </c>
      <c r="C2" s="115"/>
      <c r="D2" s="116" t="n">
        <f aca="false">занесвынес!C2</f>
        <v>89379676209</v>
      </c>
      <c r="E2" s="116"/>
      <c r="F2" s="117"/>
      <c r="G2" s="117"/>
      <c r="H2" s="118"/>
    </row>
    <row r="3" customFormat="false" ht="14.25" hidden="false" customHeight="false" outlineLevel="0" collapsed="false">
      <c r="B3" s="119" t="s">
        <v>281</v>
      </c>
      <c r="C3" s="120" t="s">
        <v>282</v>
      </c>
      <c r="D3" s="120"/>
      <c r="E3" s="121" t="str">
        <f aca="false">занесвынес!A4</f>
        <v>Наименование обьекта</v>
      </c>
      <c r="F3" s="121"/>
      <c r="G3" s="122" t="str">
        <f aca="false">занесвынес!C4</f>
        <v>ОСП ЗГПИ</v>
      </c>
      <c r="H3" s="122"/>
    </row>
    <row r="4" customFormat="false" ht="14.25" hidden="false" customHeight="false" outlineLevel="0" collapsed="false">
      <c r="B4" s="119" t="s">
        <v>283</v>
      </c>
      <c r="C4" s="123" t="str">
        <f aca="false">журнал6!J3</f>
        <v>Авдеенко И.А.</v>
      </c>
      <c r="D4" s="123"/>
      <c r="E4" s="124" t="str">
        <f aca="false">занесвынес!A5</f>
        <v>Адрес проведения работ</v>
      </c>
      <c r="F4" s="124"/>
      <c r="G4" s="123" t="str">
        <f aca="false">занесвынес!C5</f>
        <v>с.Овчарное ул.Луговая 41б</v>
      </c>
      <c r="H4" s="123"/>
    </row>
    <row r="5" s="79" customFormat="true" ht="14.25" hidden="false" customHeight="false" outlineLevel="0" collapsed="false">
      <c r="B5" s="125" t="s">
        <v>284</v>
      </c>
      <c r="C5" s="126" t="n">
        <v>44988</v>
      </c>
      <c r="D5" s="127"/>
      <c r="E5" s="127"/>
      <c r="F5" s="127"/>
      <c r="G5" s="127"/>
      <c r="H5" s="128"/>
    </row>
    <row r="7" customFormat="false" ht="15" hidden="false" customHeight="false" outlineLevel="0" collapsed="false">
      <c r="B7" s="114" t="s">
        <v>285</v>
      </c>
      <c r="C7" s="114"/>
      <c r="D7" s="114"/>
      <c r="E7" s="114"/>
      <c r="F7" s="114"/>
      <c r="G7" s="114"/>
      <c r="H7" s="114"/>
    </row>
    <row r="9" customFormat="false" ht="15" hidden="false" customHeight="false" outlineLevel="0" collapsed="false">
      <c r="B9" s="129" t="s">
        <v>286</v>
      </c>
      <c r="C9" s="129"/>
    </row>
    <row r="10" customFormat="false" ht="15" hidden="false" customHeight="false" outlineLevel="0" collapsed="false">
      <c r="B10" s="129" t="s">
        <v>287</v>
      </c>
    </row>
    <row r="11" s="81" customFormat="true" ht="45" hidden="false" customHeight="true" outlineLevel="0" collapsed="false">
      <c r="B11" s="130" t="s">
        <v>288</v>
      </c>
      <c r="C11" s="130" t="s">
        <v>289</v>
      </c>
      <c r="D11" s="130" t="s">
        <v>290</v>
      </c>
      <c r="E11" s="130" t="s">
        <v>291</v>
      </c>
      <c r="F11" s="130" t="s">
        <v>292</v>
      </c>
      <c r="G11" s="131" t="s">
        <v>293</v>
      </c>
      <c r="H11" s="131"/>
    </row>
    <row r="12" customFormat="false" ht="14.25" hidden="false" customHeight="false" outlineLevel="0" collapsed="false">
      <c r="B12" s="132" t="s">
        <v>19</v>
      </c>
      <c r="C12" s="132" t="s">
        <v>19</v>
      </c>
      <c r="D12" s="132" t="s">
        <v>19</v>
      </c>
      <c r="E12" s="132" t="s">
        <v>19</v>
      </c>
      <c r="F12" s="133" t="s">
        <v>19</v>
      </c>
      <c r="G12" s="134" t="s">
        <v>19</v>
      </c>
      <c r="H12" s="134"/>
    </row>
    <row r="13" customFormat="false" ht="14.25" hidden="false" customHeight="false" outlineLevel="0" collapsed="false">
      <c r="B13" s="79"/>
      <c r="C13" s="79"/>
      <c r="D13" s="79"/>
      <c r="E13" s="79"/>
      <c r="F13" s="79"/>
      <c r="G13" s="135"/>
      <c r="H13" s="135"/>
    </row>
    <row r="14" customFormat="false" ht="15" hidden="false" customHeight="false" outlineLevel="0" collapsed="false">
      <c r="B14" s="136" t="s">
        <v>294</v>
      </c>
      <c r="C14" s="136"/>
      <c r="D14" s="136"/>
      <c r="E14" s="79"/>
      <c r="F14" s="79"/>
      <c r="H14" s="135"/>
    </row>
    <row r="15" s="81" customFormat="true" ht="39.75" hidden="false" customHeight="true" outlineLevel="0" collapsed="false">
      <c r="B15" s="137" t="s">
        <v>288</v>
      </c>
      <c r="C15" s="130" t="s">
        <v>289</v>
      </c>
      <c r="D15" s="130" t="s">
        <v>290</v>
      </c>
      <c r="E15" s="130" t="s">
        <v>291</v>
      </c>
      <c r="F15" s="130" t="s">
        <v>292</v>
      </c>
      <c r="G15" s="131" t="s">
        <v>293</v>
      </c>
      <c r="H15" s="131"/>
    </row>
    <row r="16" customFormat="false" ht="14.25" hidden="false" customHeight="false" outlineLevel="0" collapsed="false">
      <c r="B16" s="138" t="s">
        <v>19</v>
      </c>
      <c r="C16" s="139" t="s">
        <v>19</v>
      </c>
      <c r="D16" s="139" t="s">
        <v>19</v>
      </c>
      <c r="E16" s="139" t="s">
        <v>19</v>
      </c>
      <c r="F16" s="140" t="s">
        <v>19</v>
      </c>
      <c r="G16" s="141" t="s">
        <v>19</v>
      </c>
      <c r="H16" s="141"/>
    </row>
    <row r="17" customFormat="false" ht="14.25" hidden="false" customHeight="false" outlineLevel="0" collapsed="false">
      <c r="B17" s="135"/>
      <c r="C17" s="135"/>
      <c r="D17" s="135"/>
      <c r="E17" s="135"/>
      <c r="F17" s="135"/>
      <c r="G17" s="135"/>
      <c r="H17" s="135"/>
    </row>
    <row r="18" customFormat="false" ht="15" hidden="false" customHeight="false" outlineLevel="0" collapsed="false">
      <c r="B18" s="142" t="s">
        <v>296</v>
      </c>
      <c r="D18" s="135"/>
      <c r="E18" s="135"/>
      <c r="F18" s="135"/>
      <c r="G18" s="135"/>
      <c r="H18" s="135"/>
    </row>
    <row r="19" customFormat="false" ht="15" hidden="false" customHeight="false" outlineLevel="0" collapsed="false">
      <c r="B19" s="143" t="s">
        <v>297</v>
      </c>
      <c r="C19" s="143" t="s">
        <v>298</v>
      </c>
      <c r="D19" s="135"/>
      <c r="E19" s="135"/>
      <c r="F19" s="135"/>
      <c r="G19" s="135"/>
      <c r="H19" s="135"/>
    </row>
    <row r="20" customFormat="false" ht="15" hidden="false" customHeight="false" outlineLevel="0" collapsed="false">
      <c r="B20" s="144" t="s">
        <v>299</v>
      </c>
      <c r="C20" s="144"/>
      <c r="D20" s="135"/>
      <c r="E20" s="135"/>
      <c r="F20" s="135"/>
      <c r="G20" s="135"/>
      <c r="H20" s="135"/>
    </row>
    <row r="21" customFormat="false" ht="14.25" hidden="false" customHeight="false" outlineLevel="0" collapsed="false">
      <c r="B21" s="120" t="s">
        <v>300</v>
      </c>
      <c r="C21" s="141" t="str">
        <f aca="false">G16</f>
        <v>-</v>
      </c>
      <c r="D21" s="135"/>
      <c r="E21" s="135"/>
      <c r="F21" s="135"/>
      <c r="G21" s="135"/>
      <c r="H21" s="135"/>
    </row>
    <row r="22" customFormat="false" ht="14.25" hidden="false" customHeight="false" outlineLevel="0" collapsed="false">
      <c r="B22" s="120" t="s">
        <v>301</v>
      </c>
      <c r="C22" s="145" t="str">
        <f aca="false">C21</f>
        <v>-</v>
      </c>
      <c r="D22" s="135"/>
      <c r="E22" s="135"/>
      <c r="F22" s="135"/>
      <c r="G22" s="135"/>
      <c r="H22" s="135"/>
    </row>
    <row r="23" customFormat="false" ht="14.25" hidden="false" customHeight="false" outlineLevel="0" collapsed="false">
      <c r="B23" s="135"/>
      <c r="C23" s="135"/>
      <c r="D23" s="135"/>
      <c r="E23" s="135"/>
      <c r="F23" s="135"/>
      <c r="G23" s="135"/>
      <c r="H23" s="135"/>
    </row>
    <row r="24" customFormat="false" ht="14.25" hidden="false" customHeight="false" outlineLevel="0" collapsed="false">
      <c r="B24" s="146" t="s">
        <v>302</v>
      </c>
      <c r="C24" s="117"/>
      <c r="D24" s="117"/>
      <c r="E24" s="117"/>
      <c r="F24" s="118"/>
      <c r="G24" s="147" t="s">
        <v>19</v>
      </c>
      <c r="H24" s="147"/>
    </row>
    <row r="25" customFormat="false" ht="14.25" hidden="false" customHeight="false" outlineLevel="0" collapsed="false">
      <c r="B25" s="146" t="s">
        <v>303</v>
      </c>
      <c r="C25" s="117"/>
      <c r="D25" s="117"/>
      <c r="E25" s="117"/>
      <c r="F25" s="118"/>
      <c r="G25" s="141" t="s">
        <v>19</v>
      </c>
      <c r="H25" s="141"/>
    </row>
    <row r="26" customFormat="false" ht="14.25" hidden="false" customHeight="false" outlineLevel="0" collapsed="false">
      <c r="B26" s="146" t="s">
        <v>304</v>
      </c>
      <c r="C26" s="117"/>
      <c r="D26" s="117"/>
      <c r="E26" s="117"/>
      <c r="F26" s="118"/>
      <c r="G26" s="141" t="s">
        <v>19</v>
      </c>
      <c r="H26" s="141"/>
    </row>
    <row r="27" s="79" customFormat="true" ht="14.25" hidden="false" customHeight="false" outlineLevel="0" collapsed="false">
      <c r="B27" s="148" t="s">
        <v>305</v>
      </c>
      <c r="C27" s="149"/>
      <c r="D27" s="149"/>
      <c r="E27" s="149"/>
      <c r="F27" s="150"/>
      <c r="G27" s="151" t="str">
        <f aca="false">C22</f>
        <v>-</v>
      </c>
      <c r="H27" s="151"/>
    </row>
    <row r="28" customFormat="false" ht="15" hidden="false" customHeight="false" outlineLevel="0" collapsed="false">
      <c r="B28" s="152" t="s">
        <v>306</v>
      </c>
      <c r="C28" s="135"/>
      <c r="D28" s="135"/>
      <c r="E28" s="135"/>
      <c r="F28" s="135"/>
      <c r="G28" s="135"/>
      <c r="H28" s="135"/>
    </row>
    <row r="29" customFormat="false" ht="14.25" hidden="false" customHeight="false" outlineLevel="0" collapsed="false">
      <c r="B29" s="166" t="s">
        <v>314</v>
      </c>
      <c r="C29" s="117"/>
      <c r="D29" s="117"/>
      <c r="E29" s="117"/>
      <c r="F29" s="117"/>
      <c r="G29" s="117"/>
      <c r="H29" s="118"/>
    </row>
    <row r="30" customFormat="false" ht="14.25" hidden="false" customHeight="false" outlineLevel="0" collapsed="false">
      <c r="B30" s="135"/>
      <c r="C30" s="135"/>
      <c r="D30" s="135"/>
      <c r="E30" s="135"/>
      <c r="F30" s="135"/>
      <c r="G30" s="135"/>
      <c r="H30" s="135"/>
    </row>
    <row r="31" customFormat="false" ht="15" hidden="false" customHeight="false" outlineLevel="0" collapsed="false">
      <c r="B31" s="129" t="s">
        <v>308</v>
      </c>
      <c r="C31" s="135"/>
      <c r="D31" s="135"/>
      <c r="E31" s="135"/>
      <c r="F31" s="135"/>
      <c r="G31" s="135"/>
      <c r="H31" s="135"/>
    </row>
    <row r="32" s="79" customFormat="true" ht="45" hidden="false" customHeight="true" outlineLevel="0" collapsed="false">
      <c r="B32" s="137" t="s">
        <v>288</v>
      </c>
      <c r="C32" s="130" t="s">
        <v>289</v>
      </c>
      <c r="D32" s="130" t="s">
        <v>290</v>
      </c>
      <c r="E32" s="130" t="s">
        <v>291</v>
      </c>
      <c r="F32" s="130" t="s">
        <v>292</v>
      </c>
      <c r="G32" s="130" t="s">
        <v>293</v>
      </c>
      <c r="H32" s="130"/>
    </row>
    <row r="33" s="79" customFormat="true" ht="14.25" hidden="false" customHeight="false" outlineLevel="0" collapsed="false">
      <c r="B33" s="132" t="s">
        <v>19</v>
      </c>
      <c r="C33" s="132" t="s">
        <v>19</v>
      </c>
      <c r="D33" s="132" t="s">
        <v>19</v>
      </c>
      <c r="E33" s="132" t="s">
        <v>19</v>
      </c>
      <c r="F33" s="133" t="s">
        <v>19</v>
      </c>
      <c r="G33" s="132" t="s">
        <v>19</v>
      </c>
      <c r="H33" s="132"/>
    </row>
    <row r="34" s="79" customFormat="true" ht="14.25" hidden="false" customHeight="false" outlineLevel="0" collapsed="false">
      <c r="B34" s="154"/>
      <c r="C34" s="154"/>
      <c r="D34" s="154"/>
      <c r="E34" s="154"/>
      <c r="F34" s="154"/>
      <c r="G34" s="154"/>
      <c r="H34" s="154"/>
    </row>
    <row r="35" s="79" customFormat="true" ht="15" hidden="false" customHeight="false" outlineLevel="0" collapsed="false">
      <c r="B35" s="155" t="s">
        <v>296</v>
      </c>
      <c r="D35" s="154"/>
      <c r="E35" s="154"/>
      <c r="F35" s="154"/>
      <c r="G35" s="154"/>
      <c r="H35" s="154"/>
    </row>
    <row r="36" s="79" customFormat="true" ht="15" hidden="false" customHeight="false" outlineLevel="0" collapsed="false">
      <c r="B36" s="156" t="s">
        <v>297</v>
      </c>
      <c r="C36" s="156" t="s">
        <v>298</v>
      </c>
      <c r="D36" s="154"/>
      <c r="E36" s="154"/>
      <c r="F36" s="154"/>
      <c r="G36" s="154"/>
      <c r="H36" s="154"/>
    </row>
    <row r="37" s="79" customFormat="true" ht="14.25" hidden="false" customHeight="false" outlineLevel="0" collapsed="false">
      <c r="B37" s="157" t="s">
        <v>309</v>
      </c>
      <c r="C37" s="157"/>
      <c r="D37" s="154"/>
      <c r="E37" s="154"/>
      <c r="F37" s="154"/>
      <c r="G37" s="154"/>
      <c r="H37" s="154"/>
    </row>
    <row r="38" s="154" customFormat="true" ht="14.25" hidden="false" customHeight="false" outlineLevel="0" collapsed="false">
      <c r="B38" s="157" t="s">
        <v>310</v>
      </c>
      <c r="C38" s="139" t="s">
        <v>19</v>
      </c>
    </row>
    <row r="39" s="158" customFormat="true" ht="14.25" hidden="false" customHeight="false" outlineLevel="0" collapsed="false">
      <c r="B39" s="157" t="s">
        <v>311</v>
      </c>
      <c r="C39" s="139" t="s">
        <v>19</v>
      </c>
      <c r="D39" s="159"/>
      <c r="E39" s="159"/>
      <c r="F39" s="159"/>
      <c r="G39" s="159"/>
    </row>
    <row r="40" s="154" customFormat="true" ht="14.25" hidden="false" customHeight="false" outlineLevel="0" collapsed="false">
      <c r="B40" s="157" t="s">
        <v>312</v>
      </c>
      <c r="C40" s="139" t="s">
        <v>19</v>
      </c>
      <c r="D40" s="160"/>
      <c r="E40" s="160"/>
      <c r="F40" s="160"/>
      <c r="G40" s="160"/>
    </row>
    <row r="41" s="79" customFormat="true" ht="14.25" hidden="false" customHeight="false" outlineLevel="0" collapsed="false">
      <c r="B41" s="157" t="s">
        <v>301</v>
      </c>
      <c r="C41" s="139" t="s">
        <v>19</v>
      </c>
      <c r="D41" s="161"/>
      <c r="E41" s="161"/>
      <c r="F41" s="161"/>
      <c r="G41" s="161"/>
    </row>
    <row r="42" customFormat="false" ht="14.25" hidden="false" customHeight="false" outlineLevel="0" collapsed="false">
      <c r="B42" s="162"/>
      <c r="C42" s="163"/>
      <c r="D42" s="41"/>
      <c r="E42" s="41"/>
      <c r="F42" s="41"/>
      <c r="G42" s="41"/>
    </row>
    <row r="43" customFormat="false" ht="14.25" hidden="false" customHeight="false" outlineLevel="0" collapsed="false">
      <c r="B43" s="164" t="s">
        <v>313</v>
      </c>
      <c r="C43" s="165"/>
      <c r="D43" s="165"/>
      <c r="E43" s="165"/>
      <c r="F43" s="165"/>
      <c r="G43" s="165"/>
      <c r="H43" s="118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52" t="s">
        <v>306</v>
      </c>
      <c r="C45" s="135"/>
      <c r="D45" s="135"/>
      <c r="E45" s="135"/>
      <c r="F45" s="135"/>
      <c r="G45" s="135"/>
      <c r="H45" s="135"/>
    </row>
    <row r="46" customFormat="false" ht="14.25" hidden="false" customHeight="false" outlineLevel="0" collapsed="false">
      <c r="B46" s="166" t="s">
        <v>314</v>
      </c>
      <c r="C46" s="117"/>
      <c r="D46" s="117"/>
      <c r="E46" s="117"/>
      <c r="F46" s="117"/>
      <c r="G46" s="117"/>
      <c r="H46" s="118"/>
    </row>
    <row r="47" customFormat="false" ht="14.25" hidden="false" customHeight="false" outlineLevel="0" collapsed="false">
      <c r="B47" s="135"/>
      <c r="C47" s="135"/>
      <c r="D47" s="135"/>
      <c r="E47" s="135"/>
      <c r="F47" s="135"/>
      <c r="G47" s="135"/>
      <c r="H47" s="135"/>
    </row>
    <row r="48" customFormat="false" ht="15" hidden="false" customHeight="false" outlineLevel="0" collapsed="false">
      <c r="B48" s="129" t="s">
        <v>315</v>
      </c>
    </row>
    <row r="49" customFormat="false" ht="30" hidden="false" customHeight="false" outlineLevel="0" collapsed="false">
      <c r="B49" s="143" t="s">
        <v>316</v>
      </c>
      <c r="C49" s="143" t="s">
        <v>317</v>
      </c>
      <c r="D49" s="143" t="s">
        <v>318</v>
      </c>
      <c r="E49" s="143" t="s">
        <v>319</v>
      </c>
      <c r="F49" s="143" t="s">
        <v>320</v>
      </c>
      <c r="G49" s="143" t="s">
        <v>321</v>
      </c>
      <c r="H49" s="131" t="s">
        <v>322</v>
      </c>
    </row>
    <row r="50" customFormat="false" ht="14.25" hidden="false" customHeight="false" outlineLevel="0" collapsed="false">
      <c r="B50" s="145" t="s">
        <v>19</v>
      </c>
      <c r="C50" s="145" t="s">
        <v>19</v>
      </c>
      <c r="D50" s="145" t="s">
        <v>19</v>
      </c>
      <c r="E50" s="145" t="s">
        <v>19</v>
      </c>
      <c r="F50" s="145" t="s">
        <v>19</v>
      </c>
      <c r="G50" s="145" t="s">
        <v>19</v>
      </c>
      <c r="H50" s="145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4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43" t="s">
        <v>297</v>
      </c>
      <c r="C53" s="143" t="s">
        <v>298</v>
      </c>
    </row>
    <row r="54" customFormat="false" ht="14.25" hidden="false" customHeight="false" outlineLevel="0" collapsed="false">
      <c r="B54" s="166" t="s">
        <v>323</v>
      </c>
      <c r="C54" s="118"/>
    </row>
    <row r="55" customFormat="false" ht="14.25" hidden="false" customHeight="false" outlineLevel="0" collapsed="false">
      <c r="B55" s="120" t="s">
        <v>317</v>
      </c>
      <c r="C55" s="145" t="str">
        <f aca="false">C50</f>
        <v>-</v>
      </c>
    </row>
    <row r="56" customFormat="false" ht="14.25" hidden="false" customHeight="false" outlineLevel="0" collapsed="false">
      <c r="B56" s="120" t="s">
        <v>318</v>
      </c>
      <c r="C56" s="145" t="str">
        <f aca="false">D50</f>
        <v>-</v>
      </c>
    </row>
    <row r="57" customFormat="false" ht="14.25" hidden="false" customHeight="false" outlineLevel="0" collapsed="false">
      <c r="B57" s="120" t="str">
        <f aca="false">E49</f>
        <v>Златоглазка</v>
      </c>
      <c r="C57" s="145" t="str">
        <f aca="false">E50</f>
        <v>-</v>
      </c>
    </row>
    <row r="58" customFormat="false" ht="14.25" hidden="false" customHeight="false" outlineLevel="0" collapsed="false">
      <c r="B58" s="120" t="str">
        <f aca="false">F49</f>
        <v>Комары</v>
      </c>
      <c r="C58" s="145" t="str">
        <f aca="false">F50</f>
        <v>-</v>
      </c>
    </row>
    <row r="59" customFormat="false" ht="14.25" hidden="false" customHeight="false" outlineLevel="0" collapsed="false">
      <c r="B59" s="120" t="str">
        <f aca="false">G49</f>
        <v>Осы</v>
      </c>
      <c r="C59" s="145" t="str">
        <f aca="false">G50</f>
        <v>-</v>
      </c>
    </row>
    <row r="60" customFormat="false" ht="14.25" hidden="false" customHeight="false" outlineLevel="0" collapsed="false">
      <c r="B60" s="120" t="str">
        <f aca="false">H49</f>
        <v>Пищевая моль</v>
      </c>
      <c r="C60" s="145" t="str">
        <f aca="false">H50</f>
        <v>-</v>
      </c>
    </row>
    <row r="62" customFormat="false" ht="15" hidden="false" customHeight="false" outlineLevel="0" collapsed="false">
      <c r="B62" s="152" t="s">
        <v>306</v>
      </c>
      <c r="C62" s="135"/>
      <c r="D62" s="135"/>
      <c r="E62" s="135"/>
      <c r="F62" s="135"/>
      <c r="G62" s="135"/>
      <c r="H62" s="135"/>
    </row>
    <row r="63" customFormat="false" ht="14.25" hidden="false" customHeight="false" outlineLevel="0" collapsed="false">
      <c r="B63" s="166" t="s">
        <v>314</v>
      </c>
      <c r="C63" s="117"/>
      <c r="D63" s="117"/>
      <c r="E63" s="117"/>
      <c r="F63" s="117"/>
      <c r="G63" s="117"/>
      <c r="H63" s="118"/>
    </row>
    <row r="64" customFormat="false" ht="14.25" hidden="false" customHeight="false" outlineLevel="0" collapsed="false">
      <c r="B64" s="184"/>
      <c r="C64" s="135"/>
      <c r="D64" s="135"/>
      <c r="E64" s="135"/>
      <c r="F64" s="135"/>
      <c r="G64" s="135"/>
      <c r="H64" s="135"/>
    </row>
    <row r="65" s="81" customFormat="true" ht="33.75" hidden="false" customHeight="true" outlineLevel="0" collapsed="false">
      <c r="B65" s="167" t="s">
        <v>325</v>
      </c>
      <c r="C65" s="135"/>
      <c r="D65" s="135"/>
      <c r="E65" s="135"/>
      <c r="F65" s="135"/>
      <c r="G65" s="135"/>
      <c r="H65" s="135"/>
    </row>
    <row r="66" s="81" customFormat="true" ht="30" hidden="false" customHeight="true" outlineLevel="0" collapsed="false">
      <c r="B66" s="131" t="s">
        <v>326</v>
      </c>
      <c r="C66" s="131"/>
      <c r="D66" s="131" t="s">
        <v>327</v>
      </c>
      <c r="E66" s="131" t="s">
        <v>277</v>
      </c>
      <c r="F66" s="131" t="s">
        <v>328</v>
      </c>
      <c r="G66" s="131"/>
      <c r="H66" s="131" t="s">
        <v>329</v>
      </c>
    </row>
    <row r="67" s="81" customFormat="true" ht="20.25" hidden="false" customHeight="true" outlineLevel="0" collapsed="false">
      <c r="B67" s="63" t="s">
        <v>330</v>
      </c>
      <c r="C67" s="63"/>
      <c r="D67" s="168" t="s">
        <v>19</v>
      </c>
      <c r="E67" s="63" t="s">
        <v>19</v>
      </c>
      <c r="F67" s="63" t="s">
        <v>19</v>
      </c>
      <c r="G67" s="63"/>
      <c r="H67" s="141" t="s">
        <v>19</v>
      </c>
    </row>
    <row r="68" s="81" customFormat="true" ht="25.5" hidden="false" customHeight="true" outlineLevel="0" collapsed="false">
      <c r="B68" s="63"/>
      <c r="C68" s="63"/>
      <c r="D68" s="169" t="s">
        <v>19</v>
      </c>
      <c r="E68" s="63"/>
      <c r="F68" s="63"/>
      <c r="G68" s="63"/>
      <c r="H68" s="141"/>
    </row>
    <row r="69" s="81" customFormat="true" ht="24.75" hidden="false" customHeight="true" outlineLevel="0" collapsed="false">
      <c r="B69" s="61" t="s">
        <v>331</v>
      </c>
      <c r="C69" s="61"/>
      <c r="D69" s="170" t="s">
        <v>19</v>
      </c>
      <c r="E69" s="171" t="s">
        <v>19</v>
      </c>
      <c r="F69" s="63" t="s">
        <v>19</v>
      </c>
      <c r="G69" s="63"/>
      <c r="H69" s="185" t="s">
        <v>19</v>
      </c>
    </row>
    <row r="70" s="81" customFormat="true" ht="25.5" hidden="false" customHeight="true" outlineLevel="0" collapsed="false">
      <c r="B70" s="61"/>
      <c r="C70" s="61"/>
      <c r="D70" s="173" t="s">
        <v>19</v>
      </c>
      <c r="E70" s="171"/>
      <c r="F70" s="63"/>
      <c r="G70" s="63"/>
      <c r="H70" s="185"/>
    </row>
    <row r="71" s="81" customFormat="true" ht="27" hidden="false" customHeight="true" outlineLevel="0" collapsed="false">
      <c r="B71" s="61" t="s">
        <v>332</v>
      </c>
      <c r="C71" s="61"/>
      <c r="D71" s="174" t="s">
        <v>346</v>
      </c>
      <c r="E71" s="63" t="s">
        <v>19</v>
      </c>
      <c r="F71" s="63" t="s">
        <v>19</v>
      </c>
      <c r="G71" s="63"/>
      <c r="H71" s="63" t="s">
        <v>19</v>
      </c>
    </row>
    <row r="72" s="81" customFormat="true" ht="11.25" hidden="false" customHeight="true" outlineLevel="0" collapsed="false">
      <c r="B72" s="175"/>
      <c r="C72" s="175"/>
      <c r="D72" s="176"/>
      <c r="E72" s="176"/>
      <c r="F72" s="176"/>
      <c r="G72" s="176"/>
      <c r="H72" s="177"/>
    </row>
    <row r="73" customFormat="false" ht="15" hidden="false" customHeight="false" outlineLevel="0" collapsed="false">
      <c r="B73" s="129" t="s">
        <v>333</v>
      </c>
      <c r="C73" s="178"/>
    </row>
    <row r="74" s="79" customFormat="true" ht="14.25" hidden="false" customHeight="false" outlineLevel="0" collapsed="false">
      <c r="B74" s="179" t="s">
        <v>334</v>
      </c>
      <c r="C74" s="149"/>
      <c r="D74" s="149"/>
      <c r="E74" s="149"/>
      <c r="F74" s="150"/>
      <c r="G74" s="139" t="s">
        <v>19</v>
      </c>
      <c r="H74" s="139"/>
    </row>
    <row r="75" s="79" customFormat="true" ht="14.25" hidden="false" customHeight="false" outlineLevel="0" collapsed="false">
      <c r="B75" s="179" t="s">
        <v>335</v>
      </c>
      <c r="C75" s="149"/>
      <c r="D75" s="149"/>
      <c r="E75" s="149"/>
      <c r="F75" s="150"/>
      <c r="G75" s="139" t="str">
        <f aca="false">G74</f>
        <v>-</v>
      </c>
      <c r="H75" s="139"/>
    </row>
    <row r="76" s="79" customFormat="true" ht="14.25" hidden="false" customHeight="false" outlineLevel="0" collapsed="false">
      <c r="B76" s="180" t="s">
        <v>336</v>
      </c>
      <c r="C76" s="181"/>
      <c r="D76" s="181"/>
      <c r="E76" s="181"/>
      <c r="F76" s="182"/>
      <c r="G76" s="139" t="s">
        <v>19</v>
      </c>
      <c r="H76" s="139"/>
    </row>
    <row r="77" s="79" customFormat="true" ht="14.25" hidden="false" customHeight="false" outlineLevel="0" collapsed="false">
      <c r="A77" s="154"/>
      <c r="B77" s="179" t="s">
        <v>337</v>
      </c>
      <c r="C77" s="149"/>
      <c r="D77" s="149"/>
      <c r="E77" s="149"/>
      <c r="F77" s="150"/>
      <c r="G77" s="132" t="s">
        <v>338</v>
      </c>
      <c r="H77" s="132"/>
    </row>
    <row r="78" s="79" customFormat="true" ht="14.25" hidden="false" customHeight="false" outlineLevel="0" collapsed="false"/>
    <row r="79" customFormat="false" ht="15" hidden="false" customHeight="false" outlineLevel="0" collapsed="false">
      <c r="B79" s="129" t="s">
        <v>339</v>
      </c>
    </row>
    <row r="80" customFormat="false" ht="14.25" hidden="false" customHeight="true" outlineLevel="0" collapsed="false">
      <c r="B80" s="70" t="s">
        <v>340</v>
      </c>
      <c r="C80" s="70"/>
      <c r="D80" s="70"/>
      <c r="E80" s="70"/>
      <c r="F80" s="70"/>
      <c r="G80" s="70"/>
      <c r="H80" s="70"/>
    </row>
    <row r="81" customFormat="false" ht="14.25" hidden="false" customHeight="true" outlineLevel="0" collapsed="false">
      <c r="B81" s="75" t="s">
        <v>341</v>
      </c>
      <c r="C81" s="183"/>
      <c r="D81" s="183"/>
      <c r="E81" s="183" t="s">
        <v>342</v>
      </c>
      <c r="F81" s="183"/>
      <c r="G81" s="183"/>
      <c r="H81" s="183"/>
    </row>
    <row r="82" customFormat="false" ht="27" hidden="false" customHeight="true" outlineLevel="0" collapsed="false">
      <c r="B82" s="75"/>
      <c r="C82" s="75"/>
      <c r="D82" s="183"/>
      <c r="E82" s="183"/>
      <c r="F82" s="183"/>
      <c r="G82" s="183"/>
      <c r="H82" s="183"/>
    </row>
    <row r="84" customFormat="false" ht="14.25" hidden="false" customHeight="false" outlineLevel="0" collapsed="false">
      <c r="B84" s="13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B67:C68"/>
    <mergeCell ref="E67:E68"/>
    <mergeCell ref="F67:G68"/>
    <mergeCell ref="H67:H68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81:B82"/>
    <mergeCell ref="C81:D82"/>
    <mergeCell ref="E81:F82"/>
    <mergeCell ref="G81:H82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4C7E7"/>
    <pageSetUpPr fitToPage="true"/>
  </sheetPr>
  <dimension ref="A1:H84"/>
  <sheetViews>
    <sheetView showFormulas="false" showGridLines="true" showRowColHeaders="true" showZeros="true" rightToLeft="false" tabSelected="false" showOutlineSymbols="true" defaultGridColor="true" view="pageBreakPreview" topLeftCell="B58" colorId="64" zoomScale="100" zoomScaleNormal="75" zoomScalePageLayoutView="100" workbookViewId="0">
      <selection pane="topLeft" activeCell="C6" activeCellId="0" sqref="C6"/>
    </sheetView>
  </sheetViews>
  <sheetFormatPr defaultColWidth="10.492187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4" t="str">
        <f aca="false">занесвынес!A1</f>
        <v>ООО Альфадез</v>
      </c>
      <c r="C1" s="114"/>
      <c r="D1" s="114"/>
      <c r="E1" s="114"/>
      <c r="F1" s="114"/>
      <c r="G1" s="114"/>
      <c r="H1" s="114"/>
    </row>
    <row r="2" customFormat="false" ht="14.25" hidden="false" customHeight="false" outlineLevel="0" collapsed="false">
      <c r="B2" s="115" t="str">
        <f aca="false">занесвынес!A2</f>
        <v>Контактный телефон</v>
      </c>
      <c r="C2" s="115"/>
      <c r="D2" s="116" t="n">
        <f aca="false">занесвынес!C2</f>
        <v>89379676209</v>
      </c>
      <c r="E2" s="116"/>
      <c r="F2" s="117"/>
      <c r="G2" s="117"/>
      <c r="H2" s="118"/>
    </row>
    <row r="3" customFormat="false" ht="14.25" hidden="false" customHeight="false" outlineLevel="0" collapsed="false">
      <c r="B3" s="119" t="s">
        <v>281</v>
      </c>
      <c r="C3" s="120" t="s">
        <v>282</v>
      </c>
      <c r="D3" s="120"/>
      <c r="E3" s="121" t="str">
        <f aca="false">занесвынес!A4</f>
        <v>Наименование обьекта</v>
      </c>
      <c r="F3" s="121"/>
      <c r="G3" s="122" t="str">
        <f aca="false">занесвынес!C4</f>
        <v>ОСП ЗГПИ</v>
      </c>
      <c r="H3" s="122"/>
    </row>
    <row r="4" customFormat="false" ht="14.25" hidden="false" customHeight="false" outlineLevel="0" collapsed="false">
      <c r="B4" s="119" t="s">
        <v>283</v>
      </c>
      <c r="C4" s="123" t="str">
        <f aca="false">журнал6!J3</f>
        <v>Авдеенко И.А.</v>
      </c>
      <c r="D4" s="123"/>
      <c r="E4" s="124" t="str">
        <f aca="false">занесвынес!A5</f>
        <v>Адрес проведения работ</v>
      </c>
      <c r="F4" s="124"/>
      <c r="G4" s="123" t="str">
        <f aca="false">занесвынес!C5</f>
        <v>с.Овчарное ул.Луговая 41б</v>
      </c>
      <c r="H4" s="123"/>
    </row>
    <row r="5" s="79" customFormat="true" ht="14.25" hidden="false" customHeight="false" outlineLevel="0" collapsed="false">
      <c r="B5" s="125" t="s">
        <v>284</v>
      </c>
      <c r="C5" s="126" t="n">
        <v>44999</v>
      </c>
      <c r="D5" s="127"/>
      <c r="E5" s="127"/>
      <c r="F5" s="127"/>
      <c r="G5" s="127"/>
      <c r="H5" s="128"/>
    </row>
    <row r="7" customFormat="false" ht="15" hidden="false" customHeight="false" outlineLevel="0" collapsed="false">
      <c r="B7" s="114" t="s">
        <v>285</v>
      </c>
      <c r="C7" s="114"/>
      <c r="D7" s="114"/>
      <c r="E7" s="114"/>
      <c r="F7" s="114"/>
      <c r="G7" s="114"/>
      <c r="H7" s="114"/>
    </row>
    <row r="9" customFormat="false" ht="15" hidden="false" customHeight="false" outlineLevel="0" collapsed="false">
      <c r="B9" s="129" t="s">
        <v>286</v>
      </c>
      <c r="C9" s="129"/>
    </row>
    <row r="10" customFormat="false" ht="15" hidden="false" customHeight="false" outlineLevel="0" collapsed="false">
      <c r="B10" s="129" t="s">
        <v>287</v>
      </c>
    </row>
    <row r="11" s="81" customFormat="true" ht="45" hidden="false" customHeight="true" outlineLevel="0" collapsed="false">
      <c r="B11" s="130" t="s">
        <v>288</v>
      </c>
      <c r="C11" s="130" t="s">
        <v>289</v>
      </c>
      <c r="D11" s="130" t="s">
        <v>290</v>
      </c>
      <c r="E11" s="130" t="s">
        <v>291</v>
      </c>
      <c r="F11" s="130" t="s">
        <v>292</v>
      </c>
      <c r="G11" s="131" t="s">
        <v>293</v>
      </c>
      <c r="H11" s="131"/>
    </row>
    <row r="12" customFormat="false" ht="14.25" hidden="false" customHeight="false" outlineLevel="0" collapsed="false">
      <c r="B12" s="132" t="s">
        <v>19</v>
      </c>
      <c r="C12" s="132" t="s">
        <v>19</v>
      </c>
      <c r="D12" s="132" t="s">
        <v>19</v>
      </c>
      <c r="E12" s="132" t="s">
        <v>19</v>
      </c>
      <c r="F12" s="133" t="s">
        <v>19</v>
      </c>
      <c r="G12" s="134" t="s">
        <v>19</v>
      </c>
      <c r="H12" s="134"/>
    </row>
    <row r="13" customFormat="false" ht="14.25" hidden="false" customHeight="false" outlineLevel="0" collapsed="false">
      <c r="B13" s="79"/>
      <c r="C13" s="79"/>
      <c r="D13" s="79"/>
      <c r="E13" s="79"/>
      <c r="F13" s="79"/>
      <c r="G13" s="135"/>
      <c r="H13" s="135"/>
    </row>
    <row r="14" customFormat="false" ht="15" hidden="false" customHeight="false" outlineLevel="0" collapsed="false">
      <c r="B14" s="136" t="s">
        <v>294</v>
      </c>
      <c r="C14" s="136"/>
      <c r="D14" s="136"/>
      <c r="E14" s="79"/>
      <c r="F14" s="79"/>
      <c r="H14" s="135"/>
    </row>
    <row r="15" s="81" customFormat="true" ht="39.75" hidden="false" customHeight="true" outlineLevel="0" collapsed="false">
      <c r="B15" s="137" t="s">
        <v>288</v>
      </c>
      <c r="C15" s="130" t="s">
        <v>289</v>
      </c>
      <c r="D15" s="130" t="s">
        <v>290</v>
      </c>
      <c r="E15" s="130" t="s">
        <v>291</v>
      </c>
      <c r="F15" s="130" t="s">
        <v>292</v>
      </c>
      <c r="G15" s="131" t="s">
        <v>293</v>
      </c>
      <c r="H15" s="131"/>
    </row>
    <row r="16" customFormat="false" ht="14.25" hidden="false" customHeight="false" outlineLevel="0" collapsed="false">
      <c r="B16" s="138" t="s">
        <v>19</v>
      </c>
      <c r="C16" s="139" t="s">
        <v>19</v>
      </c>
      <c r="D16" s="139" t="s">
        <v>19</v>
      </c>
      <c r="E16" s="139" t="s">
        <v>19</v>
      </c>
      <c r="F16" s="140" t="s">
        <v>19</v>
      </c>
      <c r="G16" s="141" t="s">
        <v>19</v>
      </c>
      <c r="H16" s="141"/>
    </row>
    <row r="17" customFormat="false" ht="14.25" hidden="false" customHeight="false" outlineLevel="0" collapsed="false">
      <c r="B17" s="135"/>
      <c r="C17" s="135"/>
      <c r="D17" s="135"/>
      <c r="E17" s="135"/>
      <c r="F17" s="135"/>
      <c r="G17" s="135"/>
      <c r="H17" s="135"/>
    </row>
    <row r="18" customFormat="false" ht="15" hidden="false" customHeight="false" outlineLevel="0" collapsed="false">
      <c r="B18" s="142" t="s">
        <v>296</v>
      </c>
      <c r="D18" s="135"/>
      <c r="E18" s="135"/>
      <c r="F18" s="135"/>
      <c r="G18" s="135"/>
      <c r="H18" s="135"/>
    </row>
    <row r="19" customFormat="false" ht="15" hidden="false" customHeight="false" outlineLevel="0" collapsed="false">
      <c r="B19" s="143" t="s">
        <v>297</v>
      </c>
      <c r="C19" s="143" t="s">
        <v>298</v>
      </c>
      <c r="D19" s="135"/>
      <c r="E19" s="135"/>
      <c r="F19" s="135"/>
      <c r="G19" s="135"/>
      <c r="H19" s="135"/>
    </row>
    <row r="20" customFormat="false" ht="15" hidden="false" customHeight="false" outlineLevel="0" collapsed="false">
      <c r="B20" s="144" t="s">
        <v>299</v>
      </c>
      <c r="C20" s="144"/>
      <c r="D20" s="135"/>
      <c r="E20" s="135"/>
      <c r="F20" s="135"/>
      <c r="G20" s="135"/>
      <c r="H20" s="135"/>
    </row>
    <row r="21" customFormat="false" ht="14.25" hidden="false" customHeight="false" outlineLevel="0" collapsed="false">
      <c r="B21" s="120" t="s">
        <v>300</v>
      </c>
      <c r="C21" s="141" t="str">
        <f aca="false">G16</f>
        <v>-</v>
      </c>
      <c r="D21" s="135"/>
      <c r="E21" s="135"/>
      <c r="F21" s="135"/>
      <c r="G21" s="135"/>
      <c r="H21" s="135"/>
    </row>
    <row r="22" customFormat="false" ht="14.25" hidden="false" customHeight="false" outlineLevel="0" collapsed="false">
      <c r="B22" s="120" t="s">
        <v>301</v>
      </c>
      <c r="C22" s="145" t="str">
        <f aca="false">C21</f>
        <v>-</v>
      </c>
      <c r="D22" s="135"/>
      <c r="E22" s="135"/>
      <c r="F22" s="135"/>
      <c r="G22" s="135"/>
      <c r="H22" s="135"/>
    </row>
    <row r="23" customFormat="false" ht="14.25" hidden="false" customHeight="false" outlineLevel="0" collapsed="false">
      <c r="B23" s="135"/>
      <c r="C23" s="135"/>
      <c r="D23" s="135"/>
      <c r="E23" s="135"/>
      <c r="F23" s="135"/>
      <c r="G23" s="135"/>
      <c r="H23" s="135"/>
    </row>
    <row r="24" customFormat="false" ht="14.25" hidden="false" customHeight="false" outlineLevel="0" collapsed="false">
      <c r="B24" s="146" t="s">
        <v>302</v>
      </c>
      <c r="C24" s="117"/>
      <c r="D24" s="117"/>
      <c r="E24" s="117"/>
      <c r="F24" s="118"/>
      <c r="G24" s="147" t="s">
        <v>19</v>
      </c>
      <c r="H24" s="147"/>
    </row>
    <row r="25" customFormat="false" ht="14.25" hidden="false" customHeight="false" outlineLevel="0" collapsed="false">
      <c r="B25" s="146" t="s">
        <v>303</v>
      </c>
      <c r="C25" s="117"/>
      <c r="D25" s="117"/>
      <c r="E25" s="117"/>
      <c r="F25" s="118"/>
      <c r="G25" s="141" t="s">
        <v>19</v>
      </c>
      <c r="H25" s="141"/>
    </row>
    <row r="26" customFormat="false" ht="14.25" hidden="false" customHeight="false" outlineLevel="0" collapsed="false">
      <c r="B26" s="146" t="s">
        <v>304</v>
      </c>
      <c r="C26" s="117"/>
      <c r="D26" s="117"/>
      <c r="E26" s="117"/>
      <c r="F26" s="118"/>
      <c r="G26" s="141" t="s">
        <v>19</v>
      </c>
      <c r="H26" s="141"/>
    </row>
    <row r="27" s="79" customFormat="true" ht="14.25" hidden="false" customHeight="false" outlineLevel="0" collapsed="false">
      <c r="B27" s="148" t="s">
        <v>305</v>
      </c>
      <c r="C27" s="149"/>
      <c r="D27" s="149"/>
      <c r="E27" s="149"/>
      <c r="F27" s="150"/>
      <c r="G27" s="151" t="str">
        <f aca="false">C22</f>
        <v>-</v>
      </c>
      <c r="H27" s="151"/>
    </row>
    <row r="28" customFormat="false" ht="15" hidden="false" customHeight="false" outlineLevel="0" collapsed="false">
      <c r="B28" s="152" t="s">
        <v>306</v>
      </c>
      <c r="C28" s="135"/>
      <c r="D28" s="135"/>
      <c r="E28" s="135"/>
      <c r="F28" s="135"/>
      <c r="G28" s="135"/>
      <c r="H28" s="135"/>
    </row>
    <row r="29" customFormat="false" ht="14.25" hidden="false" customHeight="false" outlineLevel="0" collapsed="false">
      <c r="B29" s="166" t="s">
        <v>314</v>
      </c>
      <c r="C29" s="117"/>
      <c r="D29" s="117"/>
      <c r="E29" s="117"/>
      <c r="F29" s="117"/>
      <c r="G29" s="117"/>
      <c r="H29" s="118"/>
    </row>
    <row r="30" customFormat="false" ht="14.25" hidden="false" customHeight="false" outlineLevel="0" collapsed="false">
      <c r="B30" s="135"/>
      <c r="C30" s="135"/>
      <c r="D30" s="135"/>
      <c r="E30" s="135"/>
      <c r="F30" s="135"/>
      <c r="G30" s="135"/>
      <c r="H30" s="135"/>
    </row>
    <row r="31" customFormat="false" ht="15" hidden="false" customHeight="false" outlineLevel="0" collapsed="false">
      <c r="B31" s="129" t="s">
        <v>308</v>
      </c>
      <c r="C31" s="135"/>
      <c r="D31" s="135"/>
      <c r="E31" s="135"/>
      <c r="F31" s="135"/>
      <c r="G31" s="135"/>
      <c r="H31" s="135"/>
    </row>
    <row r="32" s="79" customFormat="true" ht="45" hidden="false" customHeight="true" outlineLevel="0" collapsed="false">
      <c r="B32" s="137" t="s">
        <v>288</v>
      </c>
      <c r="C32" s="130" t="s">
        <v>289</v>
      </c>
      <c r="D32" s="130" t="s">
        <v>290</v>
      </c>
      <c r="E32" s="130" t="s">
        <v>291</v>
      </c>
      <c r="F32" s="130" t="s">
        <v>292</v>
      </c>
      <c r="G32" s="130" t="s">
        <v>293</v>
      </c>
      <c r="H32" s="130"/>
    </row>
    <row r="33" s="79" customFormat="true" ht="14.25" hidden="false" customHeight="false" outlineLevel="0" collapsed="false">
      <c r="B33" s="132" t="s">
        <v>19</v>
      </c>
      <c r="C33" s="132" t="s">
        <v>19</v>
      </c>
      <c r="D33" s="132" t="s">
        <v>19</v>
      </c>
      <c r="E33" s="132" t="s">
        <v>19</v>
      </c>
      <c r="F33" s="133" t="s">
        <v>19</v>
      </c>
      <c r="G33" s="132" t="s">
        <v>19</v>
      </c>
      <c r="H33" s="132"/>
    </row>
    <row r="34" s="79" customFormat="true" ht="14.25" hidden="false" customHeight="false" outlineLevel="0" collapsed="false">
      <c r="B34" s="154"/>
      <c r="C34" s="154"/>
      <c r="D34" s="154"/>
      <c r="E34" s="154"/>
      <c r="F34" s="154"/>
      <c r="G34" s="154"/>
      <c r="H34" s="154"/>
    </row>
    <row r="35" s="79" customFormat="true" ht="15" hidden="false" customHeight="false" outlineLevel="0" collapsed="false">
      <c r="B35" s="155" t="s">
        <v>296</v>
      </c>
      <c r="D35" s="154"/>
      <c r="E35" s="154"/>
      <c r="F35" s="154"/>
      <c r="G35" s="154"/>
      <c r="H35" s="154"/>
    </row>
    <row r="36" s="79" customFormat="true" ht="15" hidden="false" customHeight="false" outlineLevel="0" collapsed="false">
      <c r="B36" s="156" t="s">
        <v>297</v>
      </c>
      <c r="C36" s="156" t="s">
        <v>298</v>
      </c>
      <c r="D36" s="154"/>
      <c r="E36" s="154"/>
      <c r="F36" s="154"/>
      <c r="G36" s="154"/>
      <c r="H36" s="154"/>
    </row>
    <row r="37" s="79" customFormat="true" ht="14.25" hidden="false" customHeight="false" outlineLevel="0" collapsed="false">
      <c r="B37" s="157" t="s">
        <v>309</v>
      </c>
      <c r="C37" s="157"/>
      <c r="D37" s="154"/>
      <c r="E37" s="154"/>
      <c r="F37" s="154"/>
      <c r="G37" s="154"/>
      <c r="H37" s="154"/>
    </row>
    <row r="38" s="154" customFormat="true" ht="14.25" hidden="false" customHeight="false" outlineLevel="0" collapsed="false">
      <c r="B38" s="157" t="s">
        <v>310</v>
      </c>
      <c r="C38" s="139" t="s">
        <v>19</v>
      </c>
    </row>
    <row r="39" s="158" customFormat="true" ht="14.25" hidden="false" customHeight="false" outlineLevel="0" collapsed="false">
      <c r="B39" s="157" t="s">
        <v>311</v>
      </c>
      <c r="C39" s="139" t="s">
        <v>19</v>
      </c>
      <c r="D39" s="159"/>
      <c r="E39" s="159"/>
      <c r="F39" s="159"/>
      <c r="G39" s="159"/>
    </row>
    <row r="40" s="154" customFormat="true" ht="14.25" hidden="false" customHeight="false" outlineLevel="0" collapsed="false">
      <c r="B40" s="157" t="s">
        <v>312</v>
      </c>
      <c r="C40" s="139" t="s">
        <v>19</v>
      </c>
      <c r="D40" s="160"/>
      <c r="E40" s="160"/>
      <c r="F40" s="160"/>
      <c r="G40" s="160"/>
    </row>
    <row r="41" s="79" customFormat="true" ht="14.25" hidden="false" customHeight="false" outlineLevel="0" collapsed="false">
      <c r="B41" s="157" t="s">
        <v>301</v>
      </c>
      <c r="C41" s="139" t="s">
        <v>19</v>
      </c>
      <c r="D41" s="161"/>
      <c r="E41" s="161"/>
      <c r="F41" s="161"/>
      <c r="G41" s="161"/>
    </row>
    <row r="42" customFormat="false" ht="14.25" hidden="false" customHeight="false" outlineLevel="0" collapsed="false">
      <c r="B42" s="162"/>
      <c r="C42" s="163"/>
      <c r="D42" s="41"/>
      <c r="E42" s="41"/>
      <c r="F42" s="41"/>
      <c r="G42" s="41"/>
    </row>
    <row r="43" customFormat="false" ht="14.25" hidden="false" customHeight="false" outlineLevel="0" collapsed="false">
      <c r="B43" s="164" t="s">
        <v>313</v>
      </c>
      <c r="C43" s="165"/>
      <c r="D43" s="165"/>
      <c r="E43" s="165"/>
      <c r="F43" s="165"/>
      <c r="G43" s="165"/>
      <c r="H43" s="118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52" t="s">
        <v>306</v>
      </c>
      <c r="C45" s="135"/>
      <c r="D45" s="135"/>
      <c r="E45" s="135"/>
      <c r="F45" s="135"/>
      <c r="G45" s="135"/>
      <c r="H45" s="135"/>
    </row>
    <row r="46" customFormat="false" ht="14.25" hidden="false" customHeight="false" outlineLevel="0" collapsed="false">
      <c r="B46" s="166" t="s">
        <v>314</v>
      </c>
      <c r="C46" s="117"/>
      <c r="D46" s="117"/>
      <c r="E46" s="117"/>
      <c r="F46" s="117"/>
      <c r="G46" s="117"/>
      <c r="H46" s="118"/>
    </row>
    <row r="47" customFormat="false" ht="14.25" hidden="false" customHeight="false" outlineLevel="0" collapsed="false">
      <c r="B47" s="135"/>
      <c r="C47" s="135"/>
      <c r="D47" s="135"/>
      <c r="E47" s="135"/>
      <c r="F47" s="135"/>
      <c r="G47" s="135"/>
      <c r="H47" s="135"/>
    </row>
    <row r="48" customFormat="false" ht="15" hidden="false" customHeight="false" outlineLevel="0" collapsed="false">
      <c r="B48" s="129" t="s">
        <v>315</v>
      </c>
    </row>
    <row r="49" customFormat="false" ht="30" hidden="false" customHeight="false" outlineLevel="0" collapsed="false">
      <c r="B49" s="143" t="s">
        <v>316</v>
      </c>
      <c r="C49" s="143" t="s">
        <v>317</v>
      </c>
      <c r="D49" s="143" t="s">
        <v>318</v>
      </c>
      <c r="E49" s="143" t="s">
        <v>319</v>
      </c>
      <c r="F49" s="143" t="s">
        <v>320</v>
      </c>
      <c r="G49" s="143" t="s">
        <v>321</v>
      </c>
      <c r="H49" s="131" t="s">
        <v>322</v>
      </c>
    </row>
    <row r="50" customFormat="false" ht="14.25" hidden="false" customHeight="false" outlineLevel="0" collapsed="false">
      <c r="B50" s="145" t="s">
        <v>19</v>
      </c>
      <c r="C50" s="145" t="s">
        <v>19</v>
      </c>
      <c r="D50" s="145" t="s">
        <v>19</v>
      </c>
      <c r="E50" s="145" t="s">
        <v>19</v>
      </c>
      <c r="F50" s="145" t="s">
        <v>19</v>
      </c>
      <c r="G50" s="145" t="s">
        <v>19</v>
      </c>
      <c r="H50" s="145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4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43" t="s">
        <v>297</v>
      </c>
      <c r="C53" s="143" t="s">
        <v>298</v>
      </c>
    </row>
    <row r="54" customFormat="false" ht="14.25" hidden="false" customHeight="false" outlineLevel="0" collapsed="false">
      <c r="B54" s="166" t="s">
        <v>323</v>
      </c>
      <c r="C54" s="118"/>
    </row>
    <row r="55" customFormat="false" ht="14.25" hidden="false" customHeight="false" outlineLevel="0" collapsed="false">
      <c r="B55" s="120" t="s">
        <v>317</v>
      </c>
      <c r="C55" s="145" t="str">
        <f aca="false">C50</f>
        <v>-</v>
      </c>
    </row>
    <row r="56" customFormat="false" ht="14.25" hidden="false" customHeight="false" outlineLevel="0" collapsed="false">
      <c r="B56" s="120" t="s">
        <v>318</v>
      </c>
      <c r="C56" s="145" t="str">
        <f aca="false">D50</f>
        <v>-</v>
      </c>
    </row>
    <row r="57" customFormat="false" ht="14.25" hidden="false" customHeight="false" outlineLevel="0" collapsed="false">
      <c r="B57" s="120" t="str">
        <f aca="false">E49</f>
        <v>Златоглазка</v>
      </c>
      <c r="C57" s="145" t="str">
        <f aca="false">E50</f>
        <v>-</v>
      </c>
    </row>
    <row r="58" customFormat="false" ht="14.25" hidden="false" customHeight="false" outlineLevel="0" collapsed="false">
      <c r="B58" s="120" t="str">
        <f aca="false">F49</f>
        <v>Комары</v>
      </c>
      <c r="C58" s="145" t="str">
        <f aca="false">F50</f>
        <v>-</v>
      </c>
    </row>
    <row r="59" customFormat="false" ht="14.25" hidden="false" customHeight="false" outlineLevel="0" collapsed="false">
      <c r="B59" s="120" t="str">
        <f aca="false">G49</f>
        <v>Осы</v>
      </c>
      <c r="C59" s="145" t="str">
        <f aca="false">G50</f>
        <v>-</v>
      </c>
    </row>
    <row r="60" customFormat="false" ht="14.25" hidden="false" customHeight="false" outlineLevel="0" collapsed="false">
      <c r="B60" s="120" t="str">
        <f aca="false">H49</f>
        <v>Пищевая моль</v>
      </c>
      <c r="C60" s="145" t="str">
        <f aca="false">H50</f>
        <v>-</v>
      </c>
    </row>
    <row r="62" customFormat="false" ht="15" hidden="false" customHeight="false" outlineLevel="0" collapsed="false">
      <c r="B62" s="152" t="s">
        <v>306</v>
      </c>
      <c r="C62" s="135"/>
      <c r="D62" s="135"/>
      <c r="E62" s="135"/>
      <c r="F62" s="135"/>
      <c r="G62" s="135"/>
      <c r="H62" s="135"/>
    </row>
    <row r="63" customFormat="false" ht="14.25" hidden="false" customHeight="false" outlineLevel="0" collapsed="false">
      <c r="B63" s="166" t="s">
        <v>314</v>
      </c>
      <c r="C63" s="117"/>
      <c r="D63" s="117"/>
      <c r="E63" s="117"/>
      <c r="F63" s="117"/>
      <c r="G63" s="117"/>
      <c r="H63" s="118"/>
    </row>
    <row r="64" customFormat="false" ht="14.25" hidden="false" customHeight="false" outlineLevel="0" collapsed="false">
      <c r="B64" s="184"/>
      <c r="C64" s="135"/>
      <c r="D64" s="135"/>
      <c r="E64" s="135"/>
      <c r="F64" s="135"/>
      <c r="G64" s="135"/>
      <c r="H64" s="135"/>
    </row>
    <row r="65" s="81" customFormat="true" ht="33.75" hidden="false" customHeight="true" outlineLevel="0" collapsed="false">
      <c r="B65" s="167" t="s">
        <v>325</v>
      </c>
      <c r="C65" s="135"/>
      <c r="D65" s="135"/>
      <c r="E65" s="135"/>
      <c r="F65" s="135"/>
      <c r="G65" s="135"/>
      <c r="H65" s="135"/>
    </row>
    <row r="66" s="81" customFormat="true" ht="30" hidden="false" customHeight="true" outlineLevel="0" collapsed="false">
      <c r="B66" s="131" t="s">
        <v>326</v>
      </c>
      <c r="C66" s="131"/>
      <c r="D66" s="131" t="s">
        <v>327</v>
      </c>
      <c r="E66" s="131" t="s">
        <v>277</v>
      </c>
      <c r="F66" s="131" t="s">
        <v>328</v>
      </c>
      <c r="G66" s="131"/>
      <c r="H66" s="131" t="s">
        <v>329</v>
      </c>
    </row>
    <row r="67" s="81" customFormat="true" ht="20.25" hidden="false" customHeight="true" outlineLevel="0" collapsed="false">
      <c r="B67" s="63" t="s">
        <v>330</v>
      </c>
      <c r="C67" s="63"/>
      <c r="D67" s="168" t="s">
        <v>19</v>
      </c>
      <c r="E67" s="63" t="s">
        <v>19</v>
      </c>
      <c r="F67" s="63" t="s">
        <v>19</v>
      </c>
      <c r="G67" s="63"/>
      <c r="H67" s="141" t="s">
        <v>19</v>
      </c>
    </row>
    <row r="68" s="81" customFormat="true" ht="25.5" hidden="false" customHeight="true" outlineLevel="0" collapsed="false">
      <c r="B68" s="63"/>
      <c r="C68" s="63"/>
      <c r="D68" s="169" t="s">
        <v>19</v>
      </c>
      <c r="E68" s="63"/>
      <c r="F68" s="63"/>
      <c r="G68" s="63"/>
      <c r="H68" s="141"/>
    </row>
    <row r="69" s="81" customFormat="true" ht="24.75" hidden="false" customHeight="true" outlineLevel="0" collapsed="false">
      <c r="B69" s="61" t="s">
        <v>331</v>
      </c>
      <c r="C69" s="61"/>
      <c r="D69" s="170" t="s">
        <v>19</v>
      </c>
      <c r="E69" s="171" t="s">
        <v>19</v>
      </c>
      <c r="F69" s="63" t="s">
        <v>19</v>
      </c>
      <c r="G69" s="63"/>
      <c r="H69" s="185" t="s">
        <v>19</v>
      </c>
    </row>
    <row r="70" s="81" customFormat="true" ht="25.5" hidden="false" customHeight="true" outlineLevel="0" collapsed="false">
      <c r="B70" s="61"/>
      <c r="C70" s="61"/>
      <c r="D70" s="173" t="s">
        <v>19</v>
      </c>
      <c r="E70" s="171"/>
      <c r="F70" s="63"/>
      <c r="G70" s="63"/>
      <c r="H70" s="185"/>
    </row>
    <row r="71" s="81" customFormat="true" ht="27" hidden="false" customHeight="true" outlineLevel="0" collapsed="false">
      <c r="B71" s="61" t="s">
        <v>332</v>
      </c>
      <c r="C71" s="61"/>
      <c r="D71" s="174" t="s">
        <v>346</v>
      </c>
      <c r="E71" s="63" t="s">
        <v>19</v>
      </c>
      <c r="F71" s="63" t="s">
        <v>19</v>
      </c>
      <c r="G71" s="63"/>
      <c r="H71" s="63" t="s">
        <v>19</v>
      </c>
    </row>
    <row r="72" s="81" customFormat="true" ht="11.25" hidden="false" customHeight="true" outlineLevel="0" collapsed="false">
      <c r="B72" s="175"/>
      <c r="C72" s="175"/>
      <c r="D72" s="176"/>
      <c r="E72" s="176"/>
      <c r="F72" s="176"/>
      <c r="G72" s="176"/>
      <c r="H72" s="177"/>
    </row>
    <row r="73" customFormat="false" ht="15" hidden="false" customHeight="false" outlineLevel="0" collapsed="false">
      <c r="B73" s="129" t="s">
        <v>333</v>
      </c>
      <c r="C73" s="178"/>
    </row>
    <row r="74" s="79" customFormat="true" ht="14.25" hidden="false" customHeight="false" outlineLevel="0" collapsed="false">
      <c r="B74" s="179" t="s">
        <v>334</v>
      </c>
      <c r="C74" s="149"/>
      <c r="D74" s="149"/>
      <c r="E74" s="149"/>
      <c r="F74" s="150"/>
      <c r="G74" s="139" t="s">
        <v>19</v>
      </c>
      <c r="H74" s="139"/>
    </row>
    <row r="75" s="79" customFormat="true" ht="14.25" hidden="false" customHeight="false" outlineLevel="0" collapsed="false">
      <c r="B75" s="179" t="s">
        <v>335</v>
      </c>
      <c r="C75" s="149"/>
      <c r="D75" s="149"/>
      <c r="E75" s="149"/>
      <c r="F75" s="150"/>
      <c r="G75" s="139" t="str">
        <f aca="false">G74</f>
        <v>-</v>
      </c>
      <c r="H75" s="139"/>
    </row>
    <row r="76" s="79" customFormat="true" ht="14.25" hidden="false" customHeight="false" outlineLevel="0" collapsed="false">
      <c r="B76" s="180" t="s">
        <v>336</v>
      </c>
      <c r="C76" s="181"/>
      <c r="D76" s="181"/>
      <c r="E76" s="181"/>
      <c r="F76" s="182"/>
      <c r="G76" s="139" t="s">
        <v>19</v>
      </c>
      <c r="H76" s="139"/>
    </row>
    <row r="77" s="79" customFormat="true" ht="14.25" hidden="false" customHeight="false" outlineLevel="0" collapsed="false">
      <c r="A77" s="154"/>
      <c r="B77" s="179" t="s">
        <v>337</v>
      </c>
      <c r="C77" s="149"/>
      <c r="D77" s="149"/>
      <c r="E77" s="149"/>
      <c r="F77" s="150"/>
      <c r="G77" s="132" t="s">
        <v>338</v>
      </c>
      <c r="H77" s="132"/>
    </row>
    <row r="78" s="79" customFormat="true" ht="14.25" hidden="false" customHeight="false" outlineLevel="0" collapsed="false"/>
    <row r="79" customFormat="false" ht="15" hidden="false" customHeight="false" outlineLevel="0" collapsed="false">
      <c r="B79" s="129" t="s">
        <v>339</v>
      </c>
    </row>
    <row r="80" customFormat="false" ht="14.25" hidden="false" customHeight="true" outlineLevel="0" collapsed="false">
      <c r="B80" s="70" t="s">
        <v>340</v>
      </c>
      <c r="C80" s="70"/>
      <c r="D80" s="70"/>
      <c r="E80" s="70"/>
      <c r="F80" s="70"/>
      <c r="G80" s="70"/>
      <c r="H80" s="70"/>
    </row>
    <row r="81" customFormat="false" ht="14.25" hidden="false" customHeight="true" outlineLevel="0" collapsed="false">
      <c r="B81" s="75" t="s">
        <v>341</v>
      </c>
      <c r="C81" s="183"/>
      <c r="D81" s="183"/>
      <c r="E81" s="183" t="s">
        <v>342</v>
      </c>
      <c r="F81" s="183"/>
      <c r="G81" s="183"/>
      <c r="H81" s="183"/>
    </row>
    <row r="82" customFormat="false" ht="27" hidden="false" customHeight="true" outlineLevel="0" collapsed="false">
      <c r="B82" s="75"/>
      <c r="C82" s="75"/>
      <c r="D82" s="183"/>
      <c r="E82" s="183"/>
      <c r="F82" s="183"/>
      <c r="G82" s="183"/>
      <c r="H82" s="183"/>
    </row>
    <row r="84" customFormat="false" ht="14.25" hidden="false" customHeight="false" outlineLevel="0" collapsed="false">
      <c r="B84" s="13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B67:C68"/>
    <mergeCell ref="E67:E68"/>
    <mergeCell ref="F67:G68"/>
    <mergeCell ref="H67:H68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81:B82"/>
    <mergeCell ref="C81:D82"/>
    <mergeCell ref="E81:F82"/>
    <mergeCell ref="G81:H82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pageBreakPreview" topLeftCell="B58" colorId="64" zoomScale="100" zoomScaleNormal="75" zoomScalePageLayoutView="100" workbookViewId="0">
      <selection pane="topLeft" activeCell="B30" activeCellId="0" sqref="B30"/>
    </sheetView>
  </sheetViews>
  <sheetFormatPr defaultColWidth="10.492187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4" t="str">
        <f aca="false">занесвынес!A1</f>
        <v>ООО Альфадез</v>
      </c>
      <c r="C1" s="114"/>
      <c r="D1" s="114"/>
      <c r="E1" s="114"/>
      <c r="F1" s="114"/>
      <c r="G1" s="114"/>
      <c r="H1" s="114"/>
    </row>
    <row r="2" customFormat="false" ht="14.25" hidden="false" customHeight="false" outlineLevel="0" collapsed="false">
      <c r="B2" s="115" t="str">
        <f aca="false">занесвынес!A2</f>
        <v>Контактный телефон</v>
      </c>
      <c r="C2" s="115"/>
      <c r="D2" s="116" t="n">
        <f aca="false">занесвынес!C2</f>
        <v>89379676209</v>
      </c>
      <c r="E2" s="116"/>
      <c r="F2" s="117"/>
      <c r="G2" s="117"/>
      <c r="H2" s="118"/>
    </row>
    <row r="3" customFormat="false" ht="14.25" hidden="false" customHeight="false" outlineLevel="0" collapsed="false">
      <c r="B3" s="119" t="s">
        <v>281</v>
      </c>
      <c r="C3" s="120" t="s">
        <v>282</v>
      </c>
      <c r="D3" s="120"/>
      <c r="E3" s="121" t="str">
        <f aca="false">занесвынес!A4</f>
        <v>Наименование обьекта</v>
      </c>
      <c r="F3" s="121"/>
      <c r="G3" s="122" t="str">
        <f aca="false">занесвынес!C4</f>
        <v>ОСП ЗГПИ</v>
      </c>
      <c r="H3" s="122"/>
    </row>
    <row r="4" customFormat="false" ht="14.25" hidden="false" customHeight="false" outlineLevel="0" collapsed="false">
      <c r="B4" s="119" t="s">
        <v>283</v>
      </c>
      <c r="C4" s="123" t="str">
        <f aca="false">журнал6!J3</f>
        <v>Авдеенко И.А.</v>
      </c>
      <c r="D4" s="123"/>
      <c r="E4" s="124" t="str">
        <f aca="false">занесвынес!A5</f>
        <v>Адрес проведения работ</v>
      </c>
      <c r="F4" s="124"/>
      <c r="G4" s="123" t="str">
        <f aca="false">занесвынес!C5</f>
        <v>с.Овчарное ул.Луговая 41б</v>
      </c>
      <c r="H4" s="123"/>
    </row>
    <row r="5" s="79" customFormat="true" ht="14.25" hidden="false" customHeight="false" outlineLevel="0" collapsed="false">
      <c r="B5" s="125" t="s">
        <v>284</v>
      </c>
      <c r="C5" s="126" t="n">
        <f aca="false">журнал6!A11</f>
        <v>45000</v>
      </c>
      <c r="D5" s="127"/>
      <c r="E5" s="127"/>
      <c r="F5" s="127"/>
      <c r="G5" s="127"/>
      <c r="H5" s="128"/>
    </row>
    <row r="7" customFormat="false" ht="15" hidden="false" customHeight="false" outlineLevel="0" collapsed="false">
      <c r="B7" s="114" t="s">
        <v>285</v>
      </c>
      <c r="C7" s="114"/>
      <c r="D7" s="114"/>
      <c r="E7" s="114"/>
      <c r="F7" s="114"/>
      <c r="G7" s="114"/>
      <c r="H7" s="114"/>
    </row>
    <row r="9" customFormat="false" ht="15" hidden="false" customHeight="false" outlineLevel="0" collapsed="false">
      <c r="B9" s="129" t="s">
        <v>286</v>
      </c>
      <c r="C9" s="129"/>
    </row>
    <row r="10" customFormat="false" ht="15" hidden="false" customHeight="false" outlineLevel="0" collapsed="false">
      <c r="B10" s="129" t="s">
        <v>287</v>
      </c>
    </row>
    <row r="11" s="81" customFormat="true" ht="45" hidden="false" customHeight="true" outlineLevel="0" collapsed="false">
      <c r="B11" s="130" t="s">
        <v>288</v>
      </c>
      <c r="C11" s="130" t="s">
        <v>289</v>
      </c>
      <c r="D11" s="130" t="s">
        <v>290</v>
      </c>
      <c r="E11" s="130" t="s">
        <v>291</v>
      </c>
      <c r="F11" s="130" t="s">
        <v>292</v>
      </c>
      <c r="G11" s="131" t="s">
        <v>293</v>
      </c>
      <c r="H11" s="131"/>
    </row>
    <row r="12" customFormat="false" ht="14.25" hidden="false" customHeight="false" outlineLevel="0" collapsed="false">
      <c r="B12" s="132" t="s">
        <v>19</v>
      </c>
      <c r="C12" s="132" t="s">
        <v>19</v>
      </c>
      <c r="D12" s="132" t="s">
        <v>19</v>
      </c>
      <c r="E12" s="132" t="s">
        <v>19</v>
      </c>
      <c r="F12" s="133" t="s">
        <v>19</v>
      </c>
      <c r="G12" s="134" t="s">
        <v>19</v>
      </c>
      <c r="H12" s="134"/>
    </row>
    <row r="13" customFormat="false" ht="14.25" hidden="false" customHeight="false" outlineLevel="0" collapsed="false">
      <c r="B13" s="79"/>
      <c r="C13" s="79"/>
      <c r="D13" s="79"/>
      <c r="E13" s="79"/>
      <c r="F13" s="79"/>
      <c r="G13" s="135"/>
      <c r="H13" s="135"/>
    </row>
    <row r="14" customFormat="false" ht="15" hidden="false" customHeight="false" outlineLevel="0" collapsed="false">
      <c r="B14" s="136" t="s">
        <v>294</v>
      </c>
      <c r="C14" s="136"/>
      <c r="D14" s="136"/>
      <c r="E14" s="79"/>
      <c r="F14" s="79"/>
      <c r="H14" s="135"/>
    </row>
    <row r="15" s="81" customFormat="true" ht="39.75" hidden="false" customHeight="true" outlineLevel="0" collapsed="false">
      <c r="B15" s="137" t="s">
        <v>288</v>
      </c>
      <c r="C15" s="130" t="s">
        <v>289</v>
      </c>
      <c r="D15" s="130" t="s">
        <v>290</v>
      </c>
      <c r="E15" s="130" t="s">
        <v>291</v>
      </c>
      <c r="F15" s="130" t="s">
        <v>292</v>
      </c>
      <c r="G15" s="131" t="s">
        <v>293</v>
      </c>
      <c r="H15" s="131"/>
    </row>
    <row r="16" customFormat="false" ht="28.5" hidden="false" customHeight="false" outlineLevel="0" collapsed="false">
      <c r="B16" s="138" t="s">
        <v>295</v>
      </c>
      <c r="C16" s="139" t="s">
        <v>19</v>
      </c>
      <c r="D16" s="138" t="s">
        <v>19</v>
      </c>
      <c r="E16" s="139" t="s">
        <v>19</v>
      </c>
      <c r="F16" s="140" t="s">
        <v>19</v>
      </c>
      <c r="G16" s="141" t="s">
        <v>19</v>
      </c>
      <c r="H16" s="141"/>
    </row>
    <row r="17" customFormat="false" ht="14.25" hidden="false" customHeight="false" outlineLevel="0" collapsed="false">
      <c r="B17" s="135"/>
      <c r="C17" s="135"/>
      <c r="D17" s="135"/>
      <c r="E17" s="135"/>
      <c r="F17" s="135"/>
      <c r="G17" s="135"/>
      <c r="H17" s="135"/>
    </row>
    <row r="18" customFormat="false" ht="15" hidden="false" customHeight="false" outlineLevel="0" collapsed="false">
      <c r="B18" s="142" t="s">
        <v>296</v>
      </c>
      <c r="D18" s="135"/>
      <c r="E18" s="135"/>
      <c r="F18" s="135"/>
      <c r="G18" s="135"/>
      <c r="H18" s="135"/>
    </row>
    <row r="19" customFormat="false" ht="15" hidden="false" customHeight="false" outlineLevel="0" collapsed="false">
      <c r="B19" s="143" t="s">
        <v>297</v>
      </c>
      <c r="C19" s="143" t="s">
        <v>298</v>
      </c>
      <c r="D19" s="135"/>
      <c r="E19" s="135"/>
      <c r="F19" s="135"/>
      <c r="G19" s="135"/>
      <c r="H19" s="135"/>
    </row>
    <row r="20" customFormat="false" ht="15" hidden="false" customHeight="false" outlineLevel="0" collapsed="false">
      <c r="B20" s="144" t="s">
        <v>299</v>
      </c>
      <c r="C20" s="144"/>
      <c r="D20" s="135"/>
      <c r="E20" s="135"/>
      <c r="F20" s="135"/>
      <c r="G20" s="135"/>
      <c r="H20" s="135"/>
    </row>
    <row r="21" customFormat="false" ht="14.25" hidden="false" customHeight="false" outlineLevel="0" collapsed="false">
      <c r="B21" s="120" t="s">
        <v>300</v>
      </c>
      <c r="C21" s="141" t="s">
        <v>19</v>
      </c>
      <c r="D21" s="135"/>
      <c r="E21" s="135"/>
      <c r="F21" s="135"/>
      <c r="G21" s="135"/>
      <c r="H21" s="135"/>
    </row>
    <row r="22" customFormat="false" ht="14.25" hidden="false" customHeight="false" outlineLevel="0" collapsed="false">
      <c r="B22" s="120" t="s">
        <v>301</v>
      </c>
      <c r="C22" s="145" t="str">
        <f aca="false">C21</f>
        <v>-</v>
      </c>
      <c r="D22" s="135"/>
      <c r="E22" s="135"/>
      <c r="F22" s="135"/>
      <c r="G22" s="135"/>
      <c r="H22" s="135"/>
    </row>
    <row r="23" customFormat="false" ht="14.25" hidden="false" customHeight="false" outlineLevel="0" collapsed="false">
      <c r="B23" s="135"/>
      <c r="C23" s="135"/>
      <c r="D23" s="135"/>
      <c r="E23" s="135"/>
      <c r="F23" s="135"/>
      <c r="G23" s="135"/>
      <c r="H23" s="135"/>
    </row>
    <row r="24" customFormat="false" ht="14.25" hidden="false" customHeight="false" outlineLevel="0" collapsed="false">
      <c r="B24" s="146" t="s">
        <v>302</v>
      </c>
      <c r="C24" s="117"/>
      <c r="D24" s="117"/>
      <c r="E24" s="117"/>
      <c r="F24" s="118"/>
      <c r="G24" s="147" t="s">
        <v>19</v>
      </c>
      <c r="H24" s="147"/>
    </row>
    <row r="25" customFormat="false" ht="14.25" hidden="false" customHeight="false" outlineLevel="0" collapsed="false">
      <c r="B25" s="146" t="s">
        <v>303</v>
      </c>
      <c r="C25" s="117"/>
      <c r="D25" s="117"/>
      <c r="E25" s="117"/>
      <c r="F25" s="118"/>
      <c r="G25" s="141" t="s">
        <v>19</v>
      </c>
      <c r="H25" s="141"/>
    </row>
    <row r="26" customFormat="false" ht="14.25" hidden="false" customHeight="false" outlineLevel="0" collapsed="false">
      <c r="B26" s="146" t="s">
        <v>304</v>
      </c>
      <c r="C26" s="117"/>
      <c r="D26" s="117"/>
      <c r="E26" s="117"/>
      <c r="F26" s="118"/>
      <c r="G26" s="141" t="s">
        <v>19</v>
      </c>
      <c r="H26" s="141"/>
    </row>
    <row r="27" s="79" customFormat="true" ht="14.25" hidden="false" customHeight="false" outlineLevel="0" collapsed="false">
      <c r="B27" s="148" t="s">
        <v>347</v>
      </c>
      <c r="C27" s="149"/>
      <c r="D27" s="149"/>
      <c r="E27" s="149"/>
      <c r="F27" s="150"/>
      <c r="G27" s="151" t="str">
        <f aca="false">G16</f>
        <v>-</v>
      </c>
      <c r="H27" s="151"/>
    </row>
    <row r="28" customFormat="false" ht="15" hidden="false" customHeight="false" outlineLevel="0" collapsed="false">
      <c r="B28" s="152" t="s">
        <v>306</v>
      </c>
      <c r="C28" s="135"/>
      <c r="D28" s="135"/>
      <c r="E28" s="135"/>
      <c r="F28" s="135"/>
      <c r="G28" s="135"/>
      <c r="H28" s="135"/>
    </row>
    <row r="29" customFormat="false" ht="14.25" hidden="false" customHeight="false" outlineLevel="0" collapsed="false">
      <c r="B29" s="153" t="s">
        <v>307</v>
      </c>
      <c r="C29" s="117"/>
      <c r="D29" s="117"/>
      <c r="E29" s="117"/>
      <c r="F29" s="117"/>
      <c r="G29" s="117"/>
      <c r="H29" s="118"/>
    </row>
    <row r="30" customFormat="false" ht="14.25" hidden="false" customHeight="false" outlineLevel="0" collapsed="false">
      <c r="B30" s="135"/>
      <c r="C30" s="135"/>
      <c r="D30" s="135"/>
      <c r="E30" s="135"/>
      <c r="F30" s="135"/>
      <c r="G30" s="135"/>
      <c r="H30" s="135"/>
    </row>
    <row r="31" customFormat="false" ht="15" hidden="false" customHeight="false" outlineLevel="0" collapsed="false">
      <c r="B31" s="129" t="s">
        <v>308</v>
      </c>
      <c r="C31" s="135"/>
      <c r="D31" s="135"/>
      <c r="E31" s="135"/>
      <c r="F31" s="135"/>
      <c r="G31" s="135"/>
      <c r="H31" s="135"/>
    </row>
    <row r="32" s="79" customFormat="true" ht="45" hidden="false" customHeight="true" outlineLevel="0" collapsed="false">
      <c r="B32" s="137" t="s">
        <v>288</v>
      </c>
      <c r="C32" s="130" t="s">
        <v>289</v>
      </c>
      <c r="D32" s="130" t="s">
        <v>290</v>
      </c>
      <c r="E32" s="130" t="s">
        <v>291</v>
      </c>
      <c r="F32" s="130" t="s">
        <v>292</v>
      </c>
      <c r="G32" s="130" t="s">
        <v>293</v>
      </c>
      <c r="H32" s="130"/>
    </row>
    <row r="33" s="79" customFormat="true" ht="14.25" hidden="false" customHeight="false" outlineLevel="0" collapsed="false">
      <c r="B33" s="132" t="s">
        <v>19</v>
      </c>
      <c r="C33" s="132" t="s">
        <v>19</v>
      </c>
      <c r="D33" s="132" t="s">
        <v>19</v>
      </c>
      <c r="E33" s="132" t="s">
        <v>19</v>
      </c>
      <c r="F33" s="133" t="s">
        <v>19</v>
      </c>
      <c r="G33" s="132" t="s">
        <v>19</v>
      </c>
      <c r="H33" s="132"/>
    </row>
    <row r="34" s="79" customFormat="true" ht="14.25" hidden="false" customHeight="false" outlineLevel="0" collapsed="false">
      <c r="B34" s="154"/>
      <c r="C34" s="154"/>
      <c r="D34" s="154"/>
      <c r="E34" s="154"/>
      <c r="F34" s="154"/>
      <c r="G34" s="154"/>
      <c r="H34" s="154"/>
    </row>
    <row r="35" s="79" customFormat="true" ht="15" hidden="false" customHeight="false" outlineLevel="0" collapsed="false">
      <c r="B35" s="155" t="s">
        <v>296</v>
      </c>
      <c r="D35" s="154"/>
      <c r="E35" s="154"/>
      <c r="F35" s="154"/>
      <c r="G35" s="154"/>
      <c r="H35" s="154"/>
    </row>
    <row r="36" s="79" customFormat="true" ht="15" hidden="false" customHeight="false" outlineLevel="0" collapsed="false">
      <c r="B36" s="156" t="s">
        <v>297</v>
      </c>
      <c r="C36" s="156" t="s">
        <v>298</v>
      </c>
      <c r="D36" s="154"/>
      <c r="E36" s="154"/>
      <c r="F36" s="154"/>
      <c r="G36" s="154"/>
      <c r="H36" s="154"/>
    </row>
    <row r="37" s="79" customFormat="true" ht="14.25" hidden="false" customHeight="false" outlineLevel="0" collapsed="false">
      <c r="B37" s="157" t="s">
        <v>309</v>
      </c>
      <c r="C37" s="157"/>
      <c r="D37" s="154"/>
      <c r="E37" s="154"/>
      <c r="F37" s="154"/>
      <c r="G37" s="154"/>
      <c r="H37" s="154"/>
    </row>
    <row r="38" s="154" customFormat="true" ht="14.25" hidden="false" customHeight="false" outlineLevel="0" collapsed="false">
      <c r="B38" s="157" t="s">
        <v>310</v>
      </c>
      <c r="C38" s="139" t="s">
        <v>19</v>
      </c>
    </row>
    <row r="39" s="158" customFormat="true" ht="14.25" hidden="false" customHeight="false" outlineLevel="0" collapsed="false">
      <c r="B39" s="157" t="s">
        <v>311</v>
      </c>
      <c r="C39" s="139" t="s">
        <v>19</v>
      </c>
      <c r="D39" s="159"/>
      <c r="E39" s="159"/>
      <c r="F39" s="159"/>
      <c r="G39" s="159"/>
    </row>
    <row r="40" s="154" customFormat="true" ht="14.25" hidden="false" customHeight="false" outlineLevel="0" collapsed="false">
      <c r="B40" s="157" t="s">
        <v>312</v>
      </c>
      <c r="C40" s="139" t="s">
        <v>19</v>
      </c>
      <c r="D40" s="160"/>
      <c r="E40" s="160"/>
      <c r="F40" s="160"/>
      <c r="G40" s="160"/>
    </row>
    <row r="41" s="79" customFormat="true" ht="14.25" hidden="false" customHeight="false" outlineLevel="0" collapsed="false">
      <c r="B41" s="157" t="s">
        <v>301</v>
      </c>
      <c r="C41" s="139" t="s">
        <v>19</v>
      </c>
      <c r="D41" s="161"/>
      <c r="E41" s="161"/>
      <c r="F41" s="161"/>
      <c r="G41" s="161"/>
    </row>
    <row r="42" customFormat="false" ht="14.25" hidden="false" customHeight="false" outlineLevel="0" collapsed="false">
      <c r="B42" s="162"/>
      <c r="C42" s="163"/>
      <c r="D42" s="41"/>
      <c r="E42" s="41"/>
      <c r="F42" s="41"/>
      <c r="G42" s="41"/>
    </row>
    <row r="43" customFormat="false" ht="14.25" hidden="false" customHeight="false" outlineLevel="0" collapsed="false">
      <c r="B43" s="164" t="s">
        <v>313</v>
      </c>
      <c r="C43" s="165"/>
      <c r="D43" s="165"/>
      <c r="E43" s="165"/>
      <c r="F43" s="165"/>
      <c r="G43" s="165"/>
      <c r="H43" s="118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52" t="s">
        <v>306</v>
      </c>
      <c r="C45" s="135"/>
      <c r="D45" s="135"/>
      <c r="E45" s="135"/>
      <c r="F45" s="135"/>
      <c r="G45" s="135"/>
      <c r="H45" s="135"/>
    </row>
    <row r="46" customFormat="false" ht="14.25" hidden="false" customHeight="false" outlineLevel="0" collapsed="false">
      <c r="B46" s="166" t="s">
        <v>314</v>
      </c>
      <c r="C46" s="117"/>
      <c r="D46" s="117"/>
      <c r="E46" s="117"/>
      <c r="F46" s="117"/>
      <c r="G46" s="117"/>
      <c r="H46" s="118"/>
    </row>
    <row r="47" customFormat="false" ht="14.25" hidden="false" customHeight="false" outlineLevel="0" collapsed="false">
      <c r="B47" s="135"/>
      <c r="C47" s="135"/>
      <c r="D47" s="135"/>
      <c r="E47" s="135"/>
      <c r="F47" s="135"/>
      <c r="G47" s="135"/>
      <c r="H47" s="135"/>
    </row>
    <row r="48" customFormat="false" ht="15" hidden="false" customHeight="false" outlineLevel="0" collapsed="false">
      <c r="B48" s="129" t="s">
        <v>315</v>
      </c>
    </row>
    <row r="49" customFormat="false" ht="30" hidden="false" customHeight="false" outlineLevel="0" collapsed="false">
      <c r="B49" s="143" t="s">
        <v>316</v>
      </c>
      <c r="C49" s="143" t="s">
        <v>317</v>
      </c>
      <c r="D49" s="143" t="s">
        <v>318</v>
      </c>
      <c r="E49" s="143" t="s">
        <v>319</v>
      </c>
      <c r="F49" s="143" t="s">
        <v>320</v>
      </c>
      <c r="G49" s="143" t="s">
        <v>321</v>
      </c>
      <c r="H49" s="131" t="s">
        <v>322</v>
      </c>
    </row>
    <row r="50" customFormat="false" ht="14.25" hidden="false" customHeight="false" outlineLevel="0" collapsed="false">
      <c r="B50" s="145" t="s">
        <v>19</v>
      </c>
      <c r="C50" s="145" t="s">
        <v>19</v>
      </c>
      <c r="D50" s="145" t="s">
        <v>19</v>
      </c>
      <c r="E50" s="145" t="s">
        <v>19</v>
      </c>
      <c r="F50" s="145" t="s">
        <v>19</v>
      </c>
      <c r="G50" s="145" t="s">
        <v>19</v>
      </c>
      <c r="H50" s="145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4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43" t="s">
        <v>297</v>
      </c>
      <c r="C53" s="143" t="s">
        <v>298</v>
      </c>
    </row>
    <row r="54" customFormat="false" ht="14.25" hidden="false" customHeight="false" outlineLevel="0" collapsed="false">
      <c r="B54" s="166" t="s">
        <v>323</v>
      </c>
      <c r="C54" s="118"/>
    </row>
    <row r="55" customFormat="false" ht="14.25" hidden="false" customHeight="false" outlineLevel="0" collapsed="false">
      <c r="B55" s="120" t="s">
        <v>317</v>
      </c>
      <c r="C55" s="145" t="s">
        <v>19</v>
      </c>
    </row>
    <row r="56" customFormat="false" ht="14.25" hidden="false" customHeight="false" outlineLevel="0" collapsed="false">
      <c r="B56" s="120" t="s">
        <v>318</v>
      </c>
      <c r="C56" s="145" t="s">
        <v>19</v>
      </c>
    </row>
    <row r="57" customFormat="false" ht="14.25" hidden="false" customHeight="false" outlineLevel="0" collapsed="false">
      <c r="B57" s="120" t="str">
        <f aca="false">E49</f>
        <v>Златоглазка</v>
      </c>
      <c r="C57" s="145" t="s">
        <v>19</v>
      </c>
    </row>
    <row r="58" customFormat="false" ht="14.25" hidden="false" customHeight="false" outlineLevel="0" collapsed="false">
      <c r="B58" s="120" t="str">
        <f aca="false">F49</f>
        <v>Комары</v>
      </c>
      <c r="C58" s="145" t="s">
        <v>19</v>
      </c>
    </row>
    <row r="59" customFormat="false" ht="14.25" hidden="false" customHeight="false" outlineLevel="0" collapsed="false">
      <c r="B59" s="120" t="str">
        <f aca="false">G49</f>
        <v>Осы</v>
      </c>
      <c r="C59" s="145" t="s">
        <v>19</v>
      </c>
    </row>
    <row r="60" customFormat="false" ht="14.25" hidden="false" customHeight="false" outlineLevel="0" collapsed="false">
      <c r="B60" s="120" t="str">
        <f aca="false">H49</f>
        <v>Пищевая моль</v>
      </c>
      <c r="C60" s="145" t="s">
        <v>19</v>
      </c>
    </row>
    <row r="62" customFormat="false" ht="14.25" hidden="false" customHeight="false" outlineLevel="0" collapsed="false">
      <c r="B62" s="164" t="s">
        <v>324</v>
      </c>
      <c r="C62" s="165"/>
      <c r="D62" s="165"/>
      <c r="E62" s="165"/>
      <c r="F62" s="165"/>
      <c r="G62" s="165"/>
      <c r="H62" s="118"/>
    </row>
    <row r="63" customFormat="false" ht="14.25" hidden="false" customHeight="false" outlineLevel="0" collapsed="false">
      <c r="B63" s="41"/>
      <c r="C63" s="41"/>
      <c r="D63" s="41"/>
      <c r="E63" s="41"/>
      <c r="F63" s="41"/>
      <c r="G63" s="41"/>
    </row>
    <row r="64" customFormat="false" ht="15" hidden="false" customHeight="false" outlineLevel="0" collapsed="false">
      <c r="B64" s="152" t="s">
        <v>306</v>
      </c>
      <c r="C64" s="135"/>
      <c r="D64" s="135"/>
      <c r="E64" s="135"/>
      <c r="F64" s="135"/>
      <c r="G64" s="135"/>
      <c r="H64" s="135"/>
    </row>
    <row r="65" customFormat="false" ht="14.25" hidden="false" customHeight="false" outlineLevel="0" collapsed="false">
      <c r="B65" s="166" t="s">
        <v>314</v>
      </c>
      <c r="C65" s="117"/>
      <c r="D65" s="117"/>
      <c r="E65" s="117"/>
      <c r="F65" s="117"/>
      <c r="G65" s="117"/>
      <c r="H65" s="118"/>
    </row>
    <row r="66" customFormat="false" ht="14.25" hidden="false" customHeight="false" outlineLevel="0" collapsed="false">
      <c r="B66" s="135"/>
      <c r="C66" s="135"/>
      <c r="D66" s="135"/>
      <c r="E66" s="135"/>
      <c r="F66" s="135"/>
      <c r="G66" s="135"/>
      <c r="H66" s="135"/>
    </row>
    <row r="67" s="81" customFormat="true" ht="55.5" hidden="false" customHeight="true" outlineLevel="0" collapsed="false">
      <c r="B67" s="167" t="s">
        <v>325</v>
      </c>
      <c r="C67" s="135"/>
      <c r="D67" s="135"/>
      <c r="E67" s="135"/>
      <c r="F67" s="135"/>
      <c r="G67" s="135"/>
      <c r="H67" s="135"/>
    </row>
    <row r="68" s="81" customFormat="true" ht="30" hidden="false" customHeight="true" outlineLevel="0" collapsed="false">
      <c r="B68" s="131" t="s">
        <v>326</v>
      </c>
      <c r="C68" s="131"/>
      <c r="D68" s="131" t="s">
        <v>327</v>
      </c>
      <c r="E68" s="131" t="s">
        <v>277</v>
      </c>
      <c r="F68" s="131" t="s">
        <v>328</v>
      </c>
      <c r="G68" s="131"/>
      <c r="H68" s="131" t="s">
        <v>329</v>
      </c>
    </row>
    <row r="69" s="81" customFormat="true" ht="20.25" hidden="false" customHeight="true" outlineLevel="0" collapsed="false">
      <c r="B69" s="63" t="s">
        <v>330</v>
      </c>
      <c r="C69" s="63"/>
      <c r="D69" s="168" t="s">
        <v>19</v>
      </c>
      <c r="E69" s="63" t="s">
        <v>19</v>
      </c>
      <c r="F69" s="63" t="s">
        <v>19</v>
      </c>
      <c r="G69" s="63"/>
      <c r="H69" s="141" t="s">
        <v>19</v>
      </c>
    </row>
    <row r="70" s="81" customFormat="true" ht="25.5" hidden="false" customHeight="true" outlineLevel="0" collapsed="false">
      <c r="B70" s="63"/>
      <c r="C70" s="63"/>
      <c r="D70" s="169" t="s">
        <v>19</v>
      </c>
      <c r="E70" s="63"/>
      <c r="F70" s="63"/>
      <c r="G70" s="63"/>
      <c r="H70" s="141"/>
    </row>
    <row r="71" s="81" customFormat="true" ht="24.75" hidden="false" customHeight="true" outlineLevel="0" collapsed="false">
      <c r="B71" s="61" t="s">
        <v>331</v>
      </c>
      <c r="C71" s="61"/>
      <c r="D71" s="170" t="s">
        <v>348</v>
      </c>
      <c r="E71" s="171" t="str">
        <f aca="false">журнал6!B8</f>
        <v>Ратобор-брикет от грызунов </v>
      </c>
      <c r="F71" s="63" t="str">
        <f aca="false">журнал6!F9</f>
        <v>Бродифакум 0,005%</v>
      </c>
      <c r="G71" s="63"/>
      <c r="H71" s="172" t="n">
        <f aca="false">журнал6!G11</f>
        <v>1.42</v>
      </c>
    </row>
    <row r="72" s="81" customFormat="true" ht="25.5" hidden="false" customHeight="true" outlineLevel="0" collapsed="false">
      <c r="B72" s="61"/>
      <c r="C72" s="61"/>
      <c r="D72" s="173" t="str">
        <f aca="false">журнал6!H8</f>
        <v>1 контур защиты</v>
      </c>
      <c r="E72" s="171"/>
      <c r="F72" s="63"/>
      <c r="G72" s="63"/>
      <c r="H72" s="172"/>
    </row>
    <row r="73" s="81" customFormat="true" ht="27" hidden="false" customHeight="true" outlineLevel="0" collapsed="false">
      <c r="B73" s="61" t="s">
        <v>332</v>
      </c>
      <c r="C73" s="61"/>
      <c r="D73" s="174" t="s">
        <v>19</v>
      </c>
      <c r="E73" s="63" t="s">
        <v>19</v>
      </c>
      <c r="F73" s="63" t="s">
        <v>19</v>
      </c>
      <c r="G73" s="63"/>
      <c r="H73" s="63" t="s">
        <v>19</v>
      </c>
    </row>
    <row r="74" s="81" customFormat="true" ht="11.25" hidden="false" customHeight="true" outlineLevel="0" collapsed="false">
      <c r="B74" s="175"/>
      <c r="C74" s="175"/>
      <c r="D74" s="176"/>
      <c r="E74" s="176"/>
      <c r="F74" s="176"/>
      <c r="G74" s="176"/>
      <c r="H74" s="177"/>
    </row>
    <row r="75" customFormat="false" ht="15" hidden="false" customHeight="false" outlineLevel="0" collapsed="false">
      <c r="B75" s="129" t="s">
        <v>333</v>
      </c>
      <c r="C75" s="178"/>
    </row>
    <row r="76" s="79" customFormat="true" ht="14.25" hidden="false" customHeight="false" outlineLevel="0" collapsed="false">
      <c r="B76" s="179" t="s">
        <v>334</v>
      </c>
      <c r="C76" s="149"/>
      <c r="D76" s="149"/>
      <c r="E76" s="149"/>
      <c r="F76" s="150"/>
      <c r="G76" s="139" t="s">
        <v>19</v>
      </c>
      <c r="H76" s="139"/>
    </row>
    <row r="77" s="79" customFormat="true" ht="14.25" hidden="false" customHeight="false" outlineLevel="0" collapsed="false">
      <c r="B77" s="179" t="s">
        <v>335</v>
      </c>
      <c r="C77" s="149"/>
      <c r="D77" s="149"/>
      <c r="E77" s="149"/>
      <c r="F77" s="150"/>
      <c r="G77" s="139" t="str">
        <f aca="false">G76</f>
        <v>-</v>
      </c>
      <c r="H77" s="139"/>
    </row>
    <row r="78" s="79" customFormat="true" ht="14.25" hidden="false" customHeight="false" outlineLevel="0" collapsed="false">
      <c r="B78" s="180" t="s">
        <v>336</v>
      </c>
      <c r="C78" s="181"/>
      <c r="D78" s="181"/>
      <c r="E78" s="181"/>
      <c r="F78" s="182"/>
      <c r="G78" s="139" t="s">
        <v>19</v>
      </c>
      <c r="H78" s="139"/>
    </row>
    <row r="79" s="79" customFormat="true" ht="14.25" hidden="false" customHeight="false" outlineLevel="0" collapsed="false">
      <c r="A79" s="154"/>
      <c r="B79" s="179" t="s">
        <v>337</v>
      </c>
      <c r="C79" s="149"/>
      <c r="D79" s="149"/>
      <c r="E79" s="149"/>
      <c r="F79" s="150"/>
      <c r="G79" s="132" t="s">
        <v>338</v>
      </c>
      <c r="H79" s="132"/>
    </row>
    <row r="80" s="79" customFormat="true" ht="14.25" hidden="false" customHeight="false" outlineLevel="0" collapsed="false"/>
    <row r="81" customFormat="false" ht="15" hidden="false" customHeight="false" outlineLevel="0" collapsed="false">
      <c r="B81" s="129" t="s">
        <v>339</v>
      </c>
    </row>
    <row r="82" customFormat="false" ht="14.25" hidden="false" customHeight="true" outlineLevel="0" collapsed="false">
      <c r="B82" s="70" t="s">
        <v>340</v>
      </c>
      <c r="C82" s="70"/>
      <c r="D82" s="70"/>
      <c r="E82" s="70"/>
      <c r="F82" s="70"/>
      <c r="G82" s="70"/>
      <c r="H82" s="70"/>
    </row>
    <row r="83" customFormat="false" ht="14.25" hidden="false" customHeight="true" outlineLevel="0" collapsed="false">
      <c r="B83" s="75" t="s">
        <v>341</v>
      </c>
      <c r="C83" s="183"/>
      <c r="D83" s="183"/>
      <c r="E83" s="183" t="s">
        <v>342</v>
      </c>
      <c r="F83" s="183"/>
      <c r="G83" s="183"/>
      <c r="H83" s="183"/>
    </row>
    <row r="84" customFormat="false" ht="27" hidden="false" customHeight="true" outlineLevel="0" collapsed="false">
      <c r="B84" s="75"/>
      <c r="C84" s="75"/>
      <c r="D84" s="183"/>
      <c r="E84" s="183"/>
      <c r="F84" s="183"/>
      <c r="G84" s="183"/>
      <c r="H84" s="183"/>
    </row>
    <row r="86" customFormat="false" ht="14.25" hidden="false" customHeight="false" outlineLevel="0" collapsed="false">
      <c r="B86" s="13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pageBreakPreview" topLeftCell="B19" colorId="64" zoomScale="100" zoomScaleNormal="75" zoomScalePageLayoutView="100" workbookViewId="0">
      <selection pane="topLeft" activeCell="B29" activeCellId="0" sqref="B29"/>
    </sheetView>
  </sheetViews>
  <sheetFormatPr defaultColWidth="10.492187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4" t="str">
        <f aca="false">занесвынес!A1</f>
        <v>ООО Альфадез</v>
      </c>
      <c r="C1" s="114"/>
      <c r="D1" s="114"/>
      <c r="E1" s="114"/>
      <c r="F1" s="114"/>
      <c r="G1" s="114"/>
      <c r="H1" s="114"/>
    </row>
    <row r="2" customFormat="false" ht="14.25" hidden="false" customHeight="false" outlineLevel="0" collapsed="false">
      <c r="B2" s="115" t="str">
        <f aca="false">занесвынес!A2</f>
        <v>Контактный телефон</v>
      </c>
      <c r="C2" s="115"/>
      <c r="D2" s="116" t="n">
        <f aca="false">занесвынес!C2</f>
        <v>89379676209</v>
      </c>
      <c r="E2" s="116"/>
      <c r="F2" s="117"/>
      <c r="G2" s="117"/>
      <c r="H2" s="118"/>
    </row>
    <row r="3" customFormat="false" ht="14.25" hidden="false" customHeight="false" outlineLevel="0" collapsed="false">
      <c r="B3" s="119" t="s">
        <v>281</v>
      </c>
      <c r="C3" s="120" t="s">
        <v>282</v>
      </c>
      <c r="D3" s="120"/>
      <c r="E3" s="121" t="str">
        <f aca="false">занесвынес!A4</f>
        <v>Наименование обьекта</v>
      </c>
      <c r="F3" s="121"/>
      <c r="G3" s="122" t="str">
        <f aca="false">занесвынес!C4</f>
        <v>ОСП ЗГПИ</v>
      </c>
      <c r="H3" s="122"/>
    </row>
    <row r="4" customFormat="false" ht="14.25" hidden="false" customHeight="false" outlineLevel="0" collapsed="false">
      <c r="B4" s="119" t="s">
        <v>283</v>
      </c>
      <c r="C4" s="123" t="str">
        <f aca="false">журнал6!J3</f>
        <v>Авдеенко И.А.</v>
      </c>
      <c r="D4" s="123"/>
      <c r="E4" s="124" t="str">
        <f aca="false">занесвынес!A5</f>
        <v>Адрес проведения работ</v>
      </c>
      <c r="F4" s="124"/>
      <c r="G4" s="123" t="str">
        <f aca="false">занесвынес!C5</f>
        <v>с.Овчарное ул.Луговая 41б</v>
      </c>
      <c r="H4" s="123"/>
    </row>
    <row r="5" s="79" customFormat="true" ht="14.25" hidden="false" customHeight="false" outlineLevel="0" collapsed="false">
      <c r="B5" s="125" t="s">
        <v>284</v>
      </c>
      <c r="C5" s="126" t="n">
        <f aca="false">журнал6!A12</f>
        <v>45001</v>
      </c>
      <c r="D5" s="127"/>
      <c r="E5" s="127"/>
      <c r="F5" s="127"/>
      <c r="G5" s="127"/>
      <c r="H5" s="128"/>
    </row>
    <row r="7" customFormat="false" ht="15" hidden="false" customHeight="false" outlineLevel="0" collapsed="false">
      <c r="B7" s="114" t="s">
        <v>285</v>
      </c>
      <c r="C7" s="114"/>
      <c r="D7" s="114"/>
      <c r="E7" s="114"/>
      <c r="F7" s="114"/>
      <c r="G7" s="114"/>
      <c r="H7" s="114"/>
    </row>
    <row r="9" customFormat="false" ht="15" hidden="false" customHeight="false" outlineLevel="0" collapsed="false">
      <c r="B9" s="129" t="s">
        <v>286</v>
      </c>
      <c r="C9" s="129"/>
    </row>
    <row r="10" customFormat="false" ht="15" hidden="false" customHeight="false" outlineLevel="0" collapsed="false">
      <c r="B10" s="129" t="s">
        <v>287</v>
      </c>
    </row>
    <row r="11" s="81" customFormat="true" ht="45" hidden="false" customHeight="true" outlineLevel="0" collapsed="false">
      <c r="B11" s="130" t="s">
        <v>288</v>
      </c>
      <c r="C11" s="130" t="s">
        <v>289</v>
      </c>
      <c r="D11" s="130" t="s">
        <v>290</v>
      </c>
      <c r="E11" s="130" t="s">
        <v>291</v>
      </c>
      <c r="F11" s="130" t="s">
        <v>292</v>
      </c>
      <c r="G11" s="131" t="s">
        <v>293</v>
      </c>
      <c r="H11" s="131"/>
    </row>
    <row r="12" customFormat="false" ht="14.25" hidden="false" customHeight="false" outlineLevel="0" collapsed="false">
      <c r="B12" s="132" t="s">
        <v>19</v>
      </c>
      <c r="C12" s="132" t="s">
        <v>19</v>
      </c>
      <c r="D12" s="132" t="s">
        <v>19</v>
      </c>
      <c r="E12" s="132" t="s">
        <v>19</v>
      </c>
      <c r="F12" s="133" t="s">
        <v>19</v>
      </c>
      <c r="G12" s="134" t="s">
        <v>19</v>
      </c>
      <c r="H12" s="134"/>
    </row>
    <row r="13" customFormat="false" ht="14.25" hidden="false" customHeight="false" outlineLevel="0" collapsed="false">
      <c r="B13" s="79"/>
      <c r="C13" s="79"/>
      <c r="D13" s="79"/>
      <c r="E13" s="79"/>
      <c r="F13" s="79"/>
      <c r="G13" s="135"/>
      <c r="H13" s="135"/>
    </row>
    <row r="14" customFormat="false" ht="15" hidden="false" customHeight="false" outlineLevel="0" collapsed="false">
      <c r="B14" s="136" t="s">
        <v>294</v>
      </c>
      <c r="C14" s="136"/>
      <c r="D14" s="136"/>
      <c r="E14" s="79"/>
      <c r="F14" s="79"/>
      <c r="H14" s="135"/>
    </row>
    <row r="15" s="81" customFormat="true" ht="39.75" hidden="false" customHeight="true" outlineLevel="0" collapsed="false">
      <c r="B15" s="137" t="s">
        <v>288</v>
      </c>
      <c r="C15" s="130" t="s">
        <v>289</v>
      </c>
      <c r="D15" s="130" t="s">
        <v>290</v>
      </c>
      <c r="E15" s="130" t="s">
        <v>291</v>
      </c>
      <c r="F15" s="130" t="s">
        <v>292</v>
      </c>
      <c r="G15" s="131" t="s">
        <v>293</v>
      </c>
      <c r="H15" s="131"/>
    </row>
    <row r="16" customFormat="false" ht="28.5" hidden="false" customHeight="false" outlineLevel="0" collapsed="false">
      <c r="B16" s="138" t="s">
        <v>295</v>
      </c>
      <c r="C16" s="139" t="s">
        <v>19</v>
      </c>
      <c r="D16" s="138" t="s">
        <v>19</v>
      </c>
      <c r="E16" s="139" t="s">
        <v>19</v>
      </c>
      <c r="F16" s="140" t="s">
        <v>19</v>
      </c>
      <c r="G16" s="141" t="s">
        <v>19</v>
      </c>
      <c r="H16" s="141"/>
    </row>
    <row r="17" customFormat="false" ht="14.25" hidden="false" customHeight="false" outlineLevel="0" collapsed="false">
      <c r="B17" s="135"/>
      <c r="C17" s="135"/>
      <c r="D17" s="135"/>
      <c r="E17" s="135"/>
      <c r="F17" s="135"/>
      <c r="G17" s="135"/>
      <c r="H17" s="135"/>
    </row>
    <row r="18" customFormat="false" ht="15" hidden="false" customHeight="false" outlineLevel="0" collapsed="false">
      <c r="B18" s="142" t="s">
        <v>296</v>
      </c>
      <c r="D18" s="135"/>
      <c r="E18" s="135"/>
      <c r="F18" s="135"/>
      <c r="G18" s="135"/>
      <c r="H18" s="135"/>
    </row>
    <row r="19" customFormat="false" ht="15" hidden="false" customHeight="false" outlineLevel="0" collapsed="false">
      <c r="B19" s="143" t="s">
        <v>297</v>
      </c>
      <c r="C19" s="143" t="s">
        <v>298</v>
      </c>
      <c r="D19" s="135"/>
      <c r="E19" s="135"/>
      <c r="F19" s="135"/>
      <c r="G19" s="135"/>
      <c r="H19" s="135"/>
    </row>
    <row r="20" customFormat="false" ht="15" hidden="false" customHeight="false" outlineLevel="0" collapsed="false">
      <c r="B20" s="144" t="s">
        <v>299</v>
      </c>
      <c r="C20" s="144"/>
      <c r="D20" s="135"/>
      <c r="E20" s="135"/>
      <c r="F20" s="135"/>
      <c r="G20" s="135"/>
      <c r="H20" s="135"/>
    </row>
    <row r="21" customFormat="false" ht="14.25" hidden="false" customHeight="false" outlineLevel="0" collapsed="false">
      <c r="B21" s="120" t="s">
        <v>300</v>
      </c>
      <c r="C21" s="141" t="s">
        <v>19</v>
      </c>
      <c r="D21" s="135"/>
      <c r="E21" s="135"/>
      <c r="F21" s="135"/>
      <c r="G21" s="135"/>
      <c r="H21" s="135"/>
    </row>
    <row r="22" customFormat="false" ht="14.25" hidden="false" customHeight="false" outlineLevel="0" collapsed="false">
      <c r="B22" s="120" t="s">
        <v>301</v>
      </c>
      <c r="C22" s="145" t="str">
        <f aca="false">C21</f>
        <v>-</v>
      </c>
      <c r="D22" s="135"/>
      <c r="E22" s="135"/>
      <c r="F22" s="135"/>
      <c r="G22" s="135"/>
      <c r="H22" s="135"/>
    </row>
    <row r="23" customFormat="false" ht="14.25" hidden="false" customHeight="false" outlineLevel="0" collapsed="false">
      <c r="B23" s="135"/>
      <c r="C23" s="135"/>
      <c r="D23" s="135"/>
      <c r="E23" s="135"/>
      <c r="F23" s="135"/>
      <c r="G23" s="135"/>
      <c r="H23" s="135"/>
    </row>
    <row r="24" customFormat="false" ht="14.25" hidden="false" customHeight="false" outlineLevel="0" collapsed="false">
      <c r="B24" s="146" t="s">
        <v>302</v>
      </c>
      <c r="C24" s="117"/>
      <c r="D24" s="117"/>
      <c r="E24" s="117"/>
      <c r="F24" s="118"/>
      <c r="G24" s="147" t="s">
        <v>19</v>
      </c>
      <c r="H24" s="147"/>
    </row>
    <row r="25" customFormat="false" ht="14.25" hidden="false" customHeight="false" outlineLevel="0" collapsed="false">
      <c r="B25" s="146" t="s">
        <v>303</v>
      </c>
      <c r="C25" s="117"/>
      <c r="D25" s="117"/>
      <c r="E25" s="117"/>
      <c r="F25" s="118"/>
      <c r="G25" s="141" t="s">
        <v>19</v>
      </c>
      <c r="H25" s="141"/>
    </row>
    <row r="26" customFormat="false" ht="14.25" hidden="false" customHeight="false" outlineLevel="0" collapsed="false">
      <c r="B26" s="146" t="s">
        <v>304</v>
      </c>
      <c r="C26" s="117"/>
      <c r="D26" s="117"/>
      <c r="E26" s="117"/>
      <c r="F26" s="118"/>
      <c r="G26" s="141" t="s">
        <v>19</v>
      </c>
      <c r="H26" s="141"/>
    </row>
    <row r="27" s="79" customFormat="true" ht="14.25" hidden="false" customHeight="false" outlineLevel="0" collapsed="false">
      <c r="B27" s="148" t="s">
        <v>305</v>
      </c>
      <c r="C27" s="149"/>
      <c r="D27" s="149"/>
      <c r="E27" s="149"/>
      <c r="F27" s="150"/>
      <c r="G27" s="151" t="str">
        <f aca="false">G16</f>
        <v>-</v>
      </c>
      <c r="H27" s="151"/>
    </row>
    <row r="28" customFormat="false" ht="15" hidden="false" customHeight="false" outlineLevel="0" collapsed="false">
      <c r="B28" s="152" t="s">
        <v>306</v>
      </c>
      <c r="C28" s="135"/>
      <c r="D28" s="135"/>
      <c r="E28" s="135"/>
      <c r="F28" s="135"/>
      <c r="G28" s="135"/>
      <c r="H28" s="135"/>
    </row>
    <row r="29" customFormat="false" ht="14.25" hidden="false" customHeight="false" outlineLevel="0" collapsed="false">
      <c r="B29" s="153" t="s">
        <v>343</v>
      </c>
      <c r="C29" s="117"/>
      <c r="D29" s="117"/>
      <c r="E29" s="117"/>
      <c r="F29" s="117"/>
      <c r="G29" s="117"/>
      <c r="H29" s="118"/>
    </row>
    <row r="30" customFormat="false" ht="14.25" hidden="false" customHeight="false" outlineLevel="0" collapsed="false">
      <c r="B30" s="135"/>
      <c r="C30" s="135"/>
      <c r="D30" s="135"/>
      <c r="E30" s="135"/>
      <c r="F30" s="135"/>
      <c r="G30" s="135"/>
      <c r="H30" s="135"/>
    </row>
    <row r="31" customFormat="false" ht="15" hidden="false" customHeight="false" outlineLevel="0" collapsed="false">
      <c r="B31" s="129" t="s">
        <v>308</v>
      </c>
      <c r="C31" s="135"/>
      <c r="D31" s="135"/>
      <c r="E31" s="135"/>
      <c r="F31" s="135"/>
      <c r="G31" s="135"/>
      <c r="H31" s="135"/>
    </row>
    <row r="32" s="79" customFormat="true" ht="45" hidden="false" customHeight="true" outlineLevel="0" collapsed="false">
      <c r="B32" s="137" t="s">
        <v>288</v>
      </c>
      <c r="C32" s="130" t="s">
        <v>289</v>
      </c>
      <c r="D32" s="130" t="s">
        <v>290</v>
      </c>
      <c r="E32" s="130" t="s">
        <v>291</v>
      </c>
      <c r="F32" s="130" t="s">
        <v>292</v>
      </c>
      <c r="G32" s="130" t="s">
        <v>293</v>
      </c>
      <c r="H32" s="130"/>
    </row>
    <row r="33" s="79" customFormat="true" ht="14.25" hidden="false" customHeight="false" outlineLevel="0" collapsed="false">
      <c r="B33" s="132" t="s">
        <v>19</v>
      </c>
      <c r="C33" s="132" t="s">
        <v>19</v>
      </c>
      <c r="D33" s="132" t="s">
        <v>19</v>
      </c>
      <c r="E33" s="132" t="s">
        <v>19</v>
      </c>
      <c r="F33" s="133" t="s">
        <v>19</v>
      </c>
      <c r="G33" s="132" t="s">
        <v>19</v>
      </c>
      <c r="H33" s="132"/>
    </row>
    <row r="34" s="79" customFormat="true" ht="14.25" hidden="false" customHeight="false" outlineLevel="0" collapsed="false">
      <c r="B34" s="154"/>
      <c r="C34" s="154"/>
      <c r="D34" s="154"/>
      <c r="E34" s="154"/>
      <c r="F34" s="154"/>
      <c r="G34" s="154"/>
      <c r="H34" s="154"/>
    </row>
    <row r="35" s="79" customFormat="true" ht="15" hidden="false" customHeight="false" outlineLevel="0" collapsed="false">
      <c r="B35" s="155" t="s">
        <v>296</v>
      </c>
      <c r="D35" s="154"/>
      <c r="E35" s="154"/>
      <c r="F35" s="154"/>
      <c r="G35" s="154"/>
      <c r="H35" s="154"/>
    </row>
    <row r="36" s="79" customFormat="true" ht="15" hidden="false" customHeight="false" outlineLevel="0" collapsed="false">
      <c r="B36" s="156" t="s">
        <v>297</v>
      </c>
      <c r="C36" s="156" t="s">
        <v>298</v>
      </c>
      <c r="D36" s="154"/>
      <c r="E36" s="154"/>
      <c r="F36" s="154"/>
      <c r="G36" s="154"/>
      <c r="H36" s="154"/>
    </row>
    <row r="37" s="79" customFormat="true" ht="14.25" hidden="false" customHeight="false" outlineLevel="0" collapsed="false">
      <c r="B37" s="157" t="s">
        <v>309</v>
      </c>
      <c r="C37" s="157"/>
      <c r="D37" s="154"/>
      <c r="E37" s="154"/>
      <c r="F37" s="154"/>
      <c r="G37" s="154"/>
      <c r="H37" s="154"/>
    </row>
    <row r="38" s="154" customFormat="true" ht="14.25" hidden="false" customHeight="false" outlineLevel="0" collapsed="false">
      <c r="B38" s="157" t="s">
        <v>310</v>
      </c>
      <c r="C38" s="139" t="s">
        <v>19</v>
      </c>
    </row>
    <row r="39" s="158" customFormat="true" ht="14.25" hidden="false" customHeight="false" outlineLevel="0" collapsed="false">
      <c r="B39" s="157" t="s">
        <v>311</v>
      </c>
      <c r="C39" s="139" t="s">
        <v>19</v>
      </c>
      <c r="D39" s="159"/>
      <c r="E39" s="159"/>
      <c r="F39" s="159"/>
      <c r="G39" s="159"/>
    </row>
    <row r="40" s="154" customFormat="true" ht="14.25" hidden="false" customHeight="false" outlineLevel="0" collapsed="false">
      <c r="B40" s="157" t="s">
        <v>312</v>
      </c>
      <c r="C40" s="139" t="s">
        <v>19</v>
      </c>
      <c r="D40" s="160"/>
      <c r="E40" s="160"/>
      <c r="F40" s="160"/>
      <c r="G40" s="160"/>
    </row>
    <row r="41" s="79" customFormat="true" ht="14.25" hidden="false" customHeight="false" outlineLevel="0" collapsed="false">
      <c r="B41" s="157" t="s">
        <v>301</v>
      </c>
      <c r="C41" s="139" t="s">
        <v>19</v>
      </c>
      <c r="D41" s="161"/>
      <c r="E41" s="161"/>
      <c r="F41" s="161"/>
      <c r="G41" s="161"/>
    </row>
    <row r="42" customFormat="false" ht="14.25" hidden="false" customHeight="false" outlineLevel="0" collapsed="false">
      <c r="B42" s="162"/>
      <c r="C42" s="163"/>
      <c r="D42" s="41"/>
      <c r="E42" s="41"/>
      <c r="F42" s="41"/>
      <c r="G42" s="41"/>
    </row>
    <row r="43" customFormat="false" ht="14.25" hidden="false" customHeight="false" outlineLevel="0" collapsed="false">
      <c r="B43" s="164" t="s">
        <v>313</v>
      </c>
      <c r="C43" s="165"/>
      <c r="D43" s="165"/>
      <c r="E43" s="165"/>
      <c r="F43" s="165"/>
      <c r="G43" s="165"/>
      <c r="H43" s="118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52" t="s">
        <v>306</v>
      </c>
      <c r="C45" s="135"/>
      <c r="D45" s="135"/>
      <c r="E45" s="135"/>
      <c r="F45" s="135"/>
      <c r="G45" s="135"/>
      <c r="H45" s="135"/>
    </row>
    <row r="46" customFormat="false" ht="14.25" hidden="false" customHeight="false" outlineLevel="0" collapsed="false">
      <c r="B46" s="166" t="s">
        <v>314</v>
      </c>
      <c r="C46" s="117"/>
      <c r="D46" s="117"/>
      <c r="E46" s="117"/>
      <c r="F46" s="117"/>
      <c r="G46" s="117"/>
      <c r="H46" s="118"/>
    </row>
    <row r="47" customFormat="false" ht="14.25" hidden="false" customHeight="false" outlineLevel="0" collapsed="false">
      <c r="B47" s="135"/>
      <c r="C47" s="135"/>
      <c r="D47" s="135"/>
      <c r="E47" s="135"/>
      <c r="F47" s="135"/>
      <c r="G47" s="135"/>
      <c r="H47" s="135"/>
    </row>
    <row r="48" customFormat="false" ht="15" hidden="false" customHeight="false" outlineLevel="0" collapsed="false">
      <c r="B48" s="129" t="s">
        <v>315</v>
      </c>
    </row>
    <row r="49" customFormat="false" ht="30" hidden="false" customHeight="false" outlineLevel="0" collapsed="false">
      <c r="B49" s="143" t="s">
        <v>316</v>
      </c>
      <c r="C49" s="143" t="s">
        <v>317</v>
      </c>
      <c r="D49" s="143" t="s">
        <v>318</v>
      </c>
      <c r="E49" s="143" t="s">
        <v>319</v>
      </c>
      <c r="F49" s="143" t="s">
        <v>320</v>
      </c>
      <c r="G49" s="143" t="s">
        <v>321</v>
      </c>
      <c r="H49" s="131" t="s">
        <v>322</v>
      </c>
    </row>
    <row r="50" customFormat="false" ht="14.25" hidden="false" customHeight="false" outlineLevel="0" collapsed="false">
      <c r="B50" s="145" t="s">
        <v>19</v>
      </c>
      <c r="C50" s="145" t="s">
        <v>19</v>
      </c>
      <c r="D50" s="145" t="s">
        <v>19</v>
      </c>
      <c r="E50" s="145" t="s">
        <v>19</v>
      </c>
      <c r="F50" s="145" t="s">
        <v>19</v>
      </c>
      <c r="G50" s="145" t="s">
        <v>19</v>
      </c>
      <c r="H50" s="145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4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43" t="s">
        <v>297</v>
      </c>
      <c r="C53" s="143" t="s">
        <v>298</v>
      </c>
    </row>
    <row r="54" customFormat="false" ht="14.25" hidden="false" customHeight="false" outlineLevel="0" collapsed="false">
      <c r="B54" s="166" t="s">
        <v>323</v>
      </c>
      <c r="C54" s="118"/>
    </row>
    <row r="55" customFormat="false" ht="14.25" hidden="false" customHeight="false" outlineLevel="0" collapsed="false">
      <c r="B55" s="120" t="s">
        <v>317</v>
      </c>
      <c r="C55" s="145" t="s">
        <v>19</v>
      </c>
    </row>
    <row r="56" customFormat="false" ht="14.25" hidden="false" customHeight="false" outlineLevel="0" collapsed="false">
      <c r="B56" s="120" t="s">
        <v>318</v>
      </c>
      <c r="C56" s="145" t="s">
        <v>19</v>
      </c>
    </row>
    <row r="57" customFormat="false" ht="14.25" hidden="false" customHeight="false" outlineLevel="0" collapsed="false">
      <c r="B57" s="120" t="str">
        <f aca="false">E49</f>
        <v>Златоглазка</v>
      </c>
      <c r="C57" s="145" t="s">
        <v>19</v>
      </c>
    </row>
    <row r="58" customFormat="false" ht="14.25" hidden="false" customHeight="false" outlineLevel="0" collapsed="false">
      <c r="B58" s="120" t="str">
        <f aca="false">F49</f>
        <v>Комары</v>
      </c>
      <c r="C58" s="145" t="s">
        <v>19</v>
      </c>
    </row>
    <row r="59" customFormat="false" ht="14.25" hidden="false" customHeight="false" outlineLevel="0" collapsed="false">
      <c r="B59" s="120" t="str">
        <f aca="false">G49</f>
        <v>Осы</v>
      </c>
      <c r="C59" s="145" t="s">
        <v>19</v>
      </c>
    </row>
    <row r="60" customFormat="false" ht="14.25" hidden="false" customHeight="false" outlineLevel="0" collapsed="false">
      <c r="B60" s="120" t="str">
        <f aca="false">H49</f>
        <v>Пищевая моль</v>
      </c>
      <c r="C60" s="145" t="s">
        <v>19</v>
      </c>
    </row>
    <row r="62" customFormat="false" ht="14.25" hidden="false" customHeight="false" outlineLevel="0" collapsed="false">
      <c r="B62" s="164" t="s">
        <v>324</v>
      </c>
      <c r="C62" s="165"/>
      <c r="D62" s="165"/>
      <c r="E62" s="165"/>
      <c r="F62" s="165"/>
      <c r="G62" s="165"/>
      <c r="H62" s="118"/>
    </row>
    <row r="63" customFormat="false" ht="14.25" hidden="false" customHeight="false" outlineLevel="0" collapsed="false">
      <c r="B63" s="41"/>
      <c r="C63" s="41"/>
      <c r="D63" s="41"/>
      <c r="E63" s="41"/>
      <c r="F63" s="41"/>
      <c r="G63" s="41"/>
    </row>
    <row r="64" customFormat="false" ht="15" hidden="false" customHeight="false" outlineLevel="0" collapsed="false">
      <c r="B64" s="152" t="s">
        <v>306</v>
      </c>
      <c r="C64" s="135"/>
      <c r="D64" s="135"/>
      <c r="E64" s="135"/>
      <c r="F64" s="135"/>
      <c r="G64" s="135"/>
      <c r="H64" s="135"/>
    </row>
    <row r="65" customFormat="false" ht="14.25" hidden="false" customHeight="false" outlineLevel="0" collapsed="false">
      <c r="B65" s="166" t="s">
        <v>314</v>
      </c>
      <c r="C65" s="117"/>
      <c r="D65" s="117"/>
      <c r="E65" s="117"/>
      <c r="F65" s="117"/>
      <c r="G65" s="117"/>
      <c r="H65" s="118"/>
    </row>
    <row r="66" customFormat="false" ht="14.25" hidden="false" customHeight="false" outlineLevel="0" collapsed="false">
      <c r="B66" s="135"/>
      <c r="C66" s="135"/>
      <c r="D66" s="135"/>
      <c r="E66" s="135"/>
      <c r="F66" s="135"/>
      <c r="G66" s="135"/>
      <c r="H66" s="135"/>
    </row>
    <row r="67" s="81" customFormat="true" ht="55.5" hidden="false" customHeight="true" outlineLevel="0" collapsed="false">
      <c r="B67" s="167" t="s">
        <v>325</v>
      </c>
      <c r="C67" s="135"/>
      <c r="D67" s="135"/>
      <c r="E67" s="135"/>
      <c r="F67" s="135"/>
      <c r="G67" s="135"/>
      <c r="H67" s="135"/>
    </row>
    <row r="68" s="81" customFormat="true" ht="30" hidden="false" customHeight="true" outlineLevel="0" collapsed="false">
      <c r="B68" s="131" t="s">
        <v>326</v>
      </c>
      <c r="C68" s="131"/>
      <c r="D68" s="131" t="s">
        <v>327</v>
      </c>
      <c r="E68" s="131" t="s">
        <v>277</v>
      </c>
      <c r="F68" s="131" t="s">
        <v>328</v>
      </c>
      <c r="G68" s="131"/>
      <c r="H68" s="131" t="s">
        <v>329</v>
      </c>
    </row>
    <row r="69" s="81" customFormat="true" ht="20.25" hidden="false" customHeight="true" outlineLevel="0" collapsed="false">
      <c r="B69" s="63" t="s">
        <v>330</v>
      </c>
      <c r="C69" s="63"/>
      <c r="D69" s="168" t="s">
        <v>19</v>
      </c>
      <c r="E69" s="63" t="s">
        <v>19</v>
      </c>
      <c r="F69" s="63" t="s">
        <v>19</v>
      </c>
      <c r="G69" s="63"/>
      <c r="H69" s="141" t="s">
        <v>19</v>
      </c>
    </row>
    <row r="70" s="81" customFormat="true" ht="25.5" hidden="false" customHeight="true" outlineLevel="0" collapsed="false">
      <c r="B70" s="63"/>
      <c r="C70" s="63"/>
      <c r="D70" s="169" t="s">
        <v>19</v>
      </c>
      <c r="E70" s="63"/>
      <c r="F70" s="63"/>
      <c r="G70" s="63"/>
      <c r="H70" s="141"/>
    </row>
    <row r="71" s="81" customFormat="true" ht="24.75" hidden="false" customHeight="true" outlineLevel="0" collapsed="false">
      <c r="B71" s="61" t="s">
        <v>331</v>
      </c>
      <c r="C71" s="61"/>
      <c r="D71" s="170" t="s">
        <v>349</v>
      </c>
      <c r="E71" s="171" t="str">
        <f aca="false">журнал6!B8</f>
        <v>Ратобор-брикет от грызунов </v>
      </c>
      <c r="F71" s="63" t="str">
        <f aca="false">журнал6!F9</f>
        <v>Бродифакум 0,005%</v>
      </c>
      <c r="G71" s="63"/>
      <c r="H71" s="185" t="n">
        <f aca="false">журнал6!G12</f>
        <v>2.56</v>
      </c>
    </row>
    <row r="72" s="81" customFormat="true" ht="25.5" hidden="false" customHeight="true" outlineLevel="0" collapsed="false">
      <c r="B72" s="61"/>
      <c r="C72" s="61"/>
      <c r="D72" s="173" t="s">
        <v>267</v>
      </c>
      <c r="E72" s="171"/>
      <c r="F72" s="63"/>
      <c r="G72" s="63"/>
      <c r="H72" s="185"/>
    </row>
    <row r="73" s="81" customFormat="true" ht="27" hidden="false" customHeight="true" outlineLevel="0" collapsed="false">
      <c r="B73" s="61" t="s">
        <v>332</v>
      </c>
      <c r="C73" s="61"/>
      <c r="D73" s="174" t="s">
        <v>19</v>
      </c>
      <c r="E73" s="63" t="s">
        <v>19</v>
      </c>
      <c r="F73" s="63" t="s">
        <v>19</v>
      </c>
      <c r="G73" s="63"/>
      <c r="H73" s="63" t="s">
        <v>19</v>
      </c>
    </row>
    <row r="74" s="81" customFormat="true" ht="11.25" hidden="false" customHeight="true" outlineLevel="0" collapsed="false">
      <c r="B74" s="175"/>
      <c r="C74" s="175"/>
      <c r="D74" s="176"/>
      <c r="E74" s="176"/>
      <c r="F74" s="176"/>
      <c r="G74" s="176"/>
      <c r="H74" s="177"/>
    </row>
    <row r="75" customFormat="false" ht="15" hidden="false" customHeight="false" outlineLevel="0" collapsed="false">
      <c r="B75" s="129" t="s">
        <v>333</v>
      </c>
      <c r="C75" s="178"/>
    </row>
    <row r="76" s="79" customFormat="true" ht="14.25" hidden="false" customHeight="false" outlineLevel="0" collapsed="false">
      <c r="B76" s="179" t="s">
        <v>334</v>
      </c>
      <c r="C76" s="149"/>
      <c r="D76" s="149"/>
      <c r="E76" s="149"/>
      <c r="F76" s="150"/>
      <c r="G76" s="139" t="s">
        <v>19</v>
      </c>
      <c r="H76" s="139"/>
    </row>
    <row r="77" s="79" customFormat="true" ht="14.25" hidden="false" customHeight="false" outlineLevel="0" collapsed="false">
      <c r="B77" s="179" t="s">
        <v>335</v>
      </c>
      <c r="C77" s="149"/>
      <c r="D77" s="149"/>
      <c r="E77" s="149"/>
      <c r="F77" s="150"/>
      <c r="G77" s="139" t="str">
        <f aca="false">G76</f>
        <v>-</v>
      </c>
      <c r="H77" s="139"/>
    </row>
    <row r="78" s="79" customFormat="true" ht="14.25" hidden="false" customHeight="false" outlineLevel="0" collapsed="false">
      <c r="B78" s="180" t="s">
        <v>336</v>
      </c>
      <c r="C78" s="181"/>
      <c r="D78" s="181"/>
      <c r="E78" s="181"/>
      <c r="F78" s="182"/>
      <c r="G78" s="139" t="s">
        <v>19</v>
      </c>
      <c r="H78" s="139"/>
    </row>
    <row r="79" s="79" customFormat="true" ht="14.25" hidden="false" customHeight="false" outlineLevel="0" collapsed="false">
      <c r="A79" s="154"/>
      <c r="B79" s="179" t="s">
        <v>337</v>
      </c>
      <c r="C79" s="149"/>
      <c r="D79" s="149"/>
      <c r="E79" s="149"/>
      <c r="F79" s="150"/>
      <c r="G79" s="132" t="s">
        <v>338</v>
      </c>
      <c r="H79" s="132"/>
    </row>
    <row r="80" s="79" customFormat="true" ht="14.25" hidden="false" customHeight="false" outlineLevel="0" collapsed="false"/>
    <row r="81" customFormat="false" ht="15" hidden="false" customHeight="false" outlineLevel="0" collapsed="false">
      <c r="B81" s="129" t="s">
        <v>339</v>
      </c>
    </row>
    <row r="82" customFormat="false" ht="14.25" hidden="false" customHeight="true" outlineLevel="0" collapsed="false">
      <c r="B82" s="70" t="s">
        <v>340</v>
      </c>
      <c r="C82" s="70"/>
      <c r="D82" s="70"/>
      <c r="E82" s="70"/>
      <c r="F82" s="70"/>
      <c r="G82" s="70"/>
      <c r="H82" s="70"/>
    </row>
    <row r="83" customFormat="false" ht="14.25" hidden="false" customHeight="true" outlineLevel="0" collapsed="false">
      <c r="B83" s="75" t="s">
        <v>341</v>
      </c>
      <c r="C83" s="183"/>
      <c r="D83" s="183"/>
      <c r="E83" s="183" t="s">
        <v>342</v>
      </c>
      <c r="F83" s="183"/>
      <c r="G83" s="183"/>
      <c r="H83" s="183"/>
    </row>
    <row r="84" customFormat="false" ht="27" hidden="false" customHeight="true" outlineLevel="0" collapsed="false">
      <c r="B84" s="75"/>
      <c r="C84" s="75"/>
      <c r="D84" s="183"/>
      <c r="E84" s="183"/>
      <c r="F84" s="183"/>
      <c r="G84" s="183"/>
      <c r="H84" s="183"/>
    </row>
    <row r="86" customFormat="false" ht="14.25" hidden="false" customHeight="false" outlineLevel="0" collapsed="false">
      <c r="B86" s="13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2D05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K24" activeCellId="0" sqref="K24"/>
    </sheetView>
  </sheetViews>
  <sheetFormatPr defaultColWidth="10.492187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4" t="str">
        <f aca="false">занесвынес!A1</f>
        <v>ООО Альфадез</v>
      </c>
      <c r="C1" s="114"/>
      <c r="D1" s="114"/>
      <c r="E1" s="114"/>
      <c r="F1" s="114"/>
      <c r="G1" s="114"/>
      <c r="H1" s="114"/>
    </row>
    <row r="2" customFormat="false" ht="14.25" hidden="false" customHeight="false" outlineLevel="0" collapsed="false">
      <c r="B2" s="115" t="str">
        <f aca="false">занесвынес!A2</f>
        <v>Контактный телефон</v>
      </c>
      <c r="C2" s="115"/>
      <c r="D2" s="116" t="n">
        <f aca="false">занесвынес!C2</f>
        <v>89379676209</v>
      </c>
      <c r="E2" s="116"/>
      <c r="F2" s="117"/>
      <c r="G2" s="117"/>
      <c r="H2" s="118"/>
    </row>
    <row r="3" customFormat="false" ht="14.25" hidden="false" customHeight="false" outlineLevel="0" collapsed="false">
      <c r="B3" s="119" t="s">
        <v>281</v>
      </c>
      <c r="C3" s="120" t="s">
        <v>282</v>
      </c>
      <c r="D3" s="120"/>
      <c r="E3" s="121" t="str">
        <f aca="false">занесвынес!A4</f>
        <v>Наименование обьекта</v>
      </c>
      <c r="F3" s="121"/>
      <c r="G3" s="122" t="str">
        <f aca="false">занесвынес!C4</f>
        <v>ОСП ЗГПИ</v>
      </c>
      <c r="H3" s="122"/>
    </row>
    <row r="4" customFormat="false" ht="14.25" hidden="false" customHeight="false" outlineLevel="0" collapsed="false">
      <c r="B4" s="119" t="s">
        <v>283</v>
      </c>
      <c r="C4" s="123" t="str">
        <f aca="false">журнал6!J3</f>
        <v>Авдеенко И.А.</v>
      </c>
      <c r="D4" s="123"/>
      <c r="E4" s="124" t="str">
        <f aca="false">занесвынес!A5</f>
        <v>Адрес проведения работ</v>
      </c>
      <c r="F4" s="124"/>
      <c r="G4" s="123" t="str">
        <f aca="false">занесвынес!C5</f>
        <v>с.Овчарное ул.Луговая 41б</v>
      </c>
      <c r="H4" s="123"/>
    </row>
    <row r="5" s="79" customFormat="true" ht="14.25" hidden="false" customHeight="false" outlineLevel="0" collapsed="false">
      <c r="B5" s="125" t="s">
        <v>284</v>
      </c>
      <c r="C5" s="126" t="n">
        <f aca="false">журнал6!A13</f>
        <v>45005</v>
      </c>
      <c r="D5" s="127"/>
      <c r="E5" s="127"/>
      <c r="F5" s="127"/>
      <c r="G5" s="127"/>
      <c r="H5" s="128"/>
    </row>
    <row r="7" customFormat="false" ht="15" hidden="false" customHeight="false" outlineLevel="0" collapsed="false">
      <c r="B7" s="114" t="s">
        <v>285</v>
      </c>
      <c r="C7" s="114"/>
      <c r="D7" s="114"/>
      <c r="E7" s="114"/>
      <c r="F7" s="114"/>
      <c r="G7" s="114"/>
      <c r="H7" s="114"/>
    </row>
    <row r="9" customFormat="false" ht="15" hidden="false" customHeight="false" outlineLevel="0" collapsed="false">
      <c r="B9" s="129" t="s">
        <v>286</v>
      </c>
      <c r="C9" s="129"/>
    </row>
    <row r="10" customFormat="false" ht="15" hidden="false" customHeight="false" outlineLevel="0" collapsed="false">
      <c r="B10" s="129" t="s">
        <v>287</v>
      </c>
    </row>
    <row r="11" s="81" customFormat="true" ht="45" hidden="false" customHeight="true" outlineLevel="0" collapsed="false">
      <c r="B11" s="130" t="s">
        <v>288</v>
      </c>
      <c r="C11" s="130" t="s">
        <v>289</v>
      </c>
      <c r="D11" s="130" t="s">
        <v>290</v>
      </c>
      <c r="E11" s="130" t="s">
        <v>291</v>
      </c>
      <c r="F11" s="130" t="s">
        <v>292</v>
      </c>
      <c r="G11" s="131" t="s">
        <v>293</v>
      </c>
      <c r="H11" s="131"/>
    </row>
    <row r="12" customFormat="false" ht="14.25" hidden="false" customHeight="false" outlineLevel="0" collapsed="false">
      <c r="B12" s="132" t="s">
        <v>19</v>
      </c>
      <c r="C12" s="132" t="s">
        <v>19</v>
      </c>
      <c r="D12" s="132" t="s">
        <v>19</v>
      </c>
      <c r="E12" s="132" t="s">
        <v>19</v>
      </c>
      <c r="F12" s="133" t="s">
        <v>19</v>
      </c>
      <c r="G12" s="134" t="s">
        <v>19</v>
      </c>
      <c r="H12" s="134"/>
    </row>
    <row r="13" customFormat="false" ht="14.25" hidden="false" customHeight="false" outlineLevel="0" collapsed="false">
      <c r="B13" s="79"/>
      <c r="C13" s="79"/>
      <c r="D13" s="79"/>
      <c r="E13" s="79"/>
      <c r="F13" s="79"/>
      <c r="G13" s="135"/>
      <c r="H13" s="135"/>
    </row>
    <row r="14" customFormat="false" ht="15" hidden="false" customHeight="false" outlineLevel="0" collapsed="false">
      <c r="B14" s="136" t="s">
        <v>294</v>
      </c>
      <c r="C14" s="136"/>
      <c r="D14" s="136"/>
      <c r="E14" s="79"/>
      <c r="F14" s="79"/>
      <c r="H14" s="135"/>
    </row>
    <row r="15" s="81" customFormat="true" ht="39.75" hidden="false" customHeight="true" outlineLevel="0" collapsed="false">
      <c r="B15" s="137" t="s">
        <v>288</v>
      </c>
      <c r="C15" s="130" t="s">
        <v>289</v>
      </c>
      <c r="D15" s="130" t="s">
        <v>290</v>
      </c>
      <c r="E15" s="130" t="s">
        <v>291</v>
      </c>
      <c r="F15" s="130" t="s">
        <v>292</v>
      </c>
      <c r="G15" s="131" t="s">
        <v>293</v>
      </c>
      <c r="H15" s="131"/>
    </row>
    <row r="16" customFormat="false" ht="28.5" hidden="false" customHeight="false" outlineLevel="0" collapsed="false">
      <c r="B16" s="138" t="s">
        <v>295</v>
      </c>
      <c r="C16" s="139" t="s">
        <v>19</v>
      </c>
      <c r="D16" s="139" t="s">
        <v>19</v>
      </c>
      <c r="E16" s="139" t="s">
        <v>19</v>
      </c>
      <c r="F16" s="140" t="s">
        <v>19</v>
      </c>
      <c r="G16" s="141" t="s">
        <v>19</v>
      </c>
      <c r="H16" s="141"/>
    </row>
    <row r="17" customFormat="false" ht="14.25" hidden="false" customHeight="false" outlineLevel="0" collapsed="false">
      <c r="B17" s="135"/>
      <c r="C17" s="135"/>
      <c r="D17" s="135"/>
      <c r="E17" s="135"/>
      <c r="F17" s="135"/>
      <c r="G17" s="135"/>
      <c r="H17" s="135"/>
    </row>
    <row r="18" customFormat="false" ht="15" hidden="false" customHeight="false" outlineLevel="0" collapsed="false">
      <c r="B18" s="142" t="s">
        <v>296</v>
      </c>
      <c r="D18" s="135"/>
      <c r="E18" s="135"/>
      <c r="F18" s="135"/>
      <c r="G18" s="135"/>
      <c r="H18" s="135"/>
    </row>
    <row r="19" customFormat="false" ht="15" hidden="false" customHeight="false" outlineLevel="0" collapsed="false">
      <c r="B19" s="143" t="s">
        <v>297</v>
      </c>
      <c r="C19" s="143" t="s">
        <v>298</v>
      </c>
      <c r="D19" s="135"/>
      <c r="E19" s="135"/>
      <c r="F19" s="135"/>
      <c r="G19" s="135"/>
      <c r="H19" s="135"/>
    </row>
    <row r="20" customFormat="false" ht="15" hidden="false" customHeight="false" outlineLevel="0" collapsed="false">
      <c r="B20" s="144" t="s">
        <v>299</v>
      </c>
      <c r="C20" s="144"/>
      <c r="D20" s="135"/>
      <c r="E20" s="135"/>
      <c r="F20" s="135"/>
      <c r="G20" s="135"/>
      <c r="H20" s="135"/>
    </row>
    <row r="21" customFormat="false" ht="14.25" hidden="false" customHeight="false" outlineLevel="0" collapsed="false">
      <c r="B21" s="120" t="s">
        <v>300</v>
      </c>
      <c r="C21" s="141" t="s">
        <v>19</v>
      </c>
      <c r="D21" s="135"/>
      <c r="E21" s="135"/>
      <c r="F21" s="135"/>
      <c r="G21" s="135"/>
      <c r="H21" s="135"/>
    </row>
    <row r="22" customFormat="false" ht="14.25" hidden="false" customHeight="false" outlineLevel="0" collapsed="false">
      <c r="B22" s="120" t="s">
        <v>301</v>
      </c>
      <c r="C22" s="145" t="s">
        <v>19</v>
      </c>
      <c r="D22" s="135"/>
      <c r="E22" s="135"/>
      <c r="F22" s="135"/>
      <c r="G22" s="135"/>
      <c r="H22" s="135"/>
    </row>
    <row r="23" customFormat="false" ht="14.25" hidden="false" customHeight="false" outlineLevel="0" collapsed="false">
      <c r="B23" s="135"/>
      <c r="C23" s="135"/>
      <c r="D23" s="135"/>
      <c r="E23" s="135"/>
      <c r="F23" s="135"/>
      <c r="G23" s="135"/>
      <c r="H23" s="135"/>
    </row>
    <row r="24" customFormat="false" ht="14.25" hidden="false" customHeight="false" outlineLevel="0" collapsed="false">
      <c r="B24" s="146" t="s">
        <v>302</v>
      </c>
      <c r="C24" s="117"/>
      <c r="D24" s="117"/>
      <c r="E24" s="117"/>
      <c r="F24" s="118"/>
      <c r="G24" s="147" t="s">
        <v>19</v>
      </c>
      <c r="H24" s="147"/>
    </row>
    <row r="25" customFormat="false" ht="14.25" hidden="false" customHeight="false" outlineLevel="0" collapsed="false">
      <c r="B25" s="146" t="s">
        <v>303</v>
      </c>
      <c r="C25" s="117"/>
      <c r="D25" s="117"/>
      <c r="E25" s="117"/>
      <c r="F25" s="118"/>
      <c r="G25" s="141" t="s">
        <v>19</v>
      </c>
      <c r="H25" s="141"/>
    </row>
    <row r="26" customFormat="false" ht="14.25" hidden="false" customHeight="false" outlineLevel="0" collapsed="false">
      <c r="B26" s="146" t="s">
        <v>304</v>
      </c>
      <c r="C26" s="117"/>
      <c r="D26" s="117"/>
      <c r="E26" s="117"/>
      <c r="F26" s="118"/>
      <c r="G26" s="141" t="s">
        <v>19</v>
      </c>
      <c r="H26" s="141"/>
    </row>
    <row r="27" s="79" customFormat="true" ht="14.25" hidden="false" customHeight="false" outlineLevel="0" collapsed="false">
      <c r="B27" s="148" t="s">
        <v>305</v>
      </c>
      <c r="C27" s="149"/>
      <c r="D27" s="149"/>
      <c r="E27" s="149"/>
      <c r="F27" s="150"/>
      <c r="G27" s="151" t="s">
        <v>19</v>
      </c>
      <c r="H27" s="151"/>
    </row>
    <row r="28" customFormat="false" ht="15" hidden="false" customHeight="false" outlineLevel="0" collapsed="false">
      <c r="B28" s="152" t="s">
        <v>306</v>
      </c>
      <c r="C28" s="135"/>
      <c r="D28" s="135"/>
      <c r="E28" s="135"/>
      <c r="F28" s="135"/>
      <c r="G28" s="135"/>
      <c r="H28" s="135"/>
    </row>
    <row r="29" customFormat="false" ht="14.25" hidden="false" customHeight="false" outlineLevel="0" collapsed="false">
      <c r="B29" s="166" t="s">
        <v>314</v>
      </c>
      <c r="C29" s="117"/>
      <c r="D29" s="117"/>
      <c r="E29" s="117"/>
      <c r="F29" s="117"/>
      <c r="G29" s="117"/>
      <c r="H29" s="118"/>
    </row>
    <row r="30" customFormat="false" ht="14.25" hidden="false" customHeight="false" outlineLevel="0" collapsed="false">
      <c r="B30" s="135"/>
      <c r="C30" s="135"/>
      <c r="D30" s="135"/>
      <c r="E30" s="135"/>
      <c r="F30" s="135"/>
      <c r="G30" s="135"/>
      <c r="H30" s="135"/>
    </row>
    <row r="31" customFormat="false" ht="15" hidden="false" customHeight="false" outlineLevel="0" collapsed="false">
      <c r="B31" s="129" t="s">
        <v>308</v>
      </c>
      <c r="C31" s="135"/>
      <c r="D31" s="135"/>
      <c r="E31" s="135"/>
      <c r="F31" s="135"/>
      <c r="G31" s="135"/>
      <c r="H31" s="135"/>
    </row>
    <row r="32" s="79" customFormat="true" ht="45" hidden="false" customHeight="true" outlineLevel="0" collapsed="false">
      <c r="B32" s="137" t="s">
        <v>288</v>
      </c>
      <c r="C32" s="130" t="s">
        <v>289</v>
      </c>
      <c r="D32" s="130" t="s">
        <v>290</v>
      </c>
      <c r="E32" s="130" t="s">
        <v>291</v>
      </c>
      <c r="F32" s="130" t="s">
        <v>292</v>
      </c>
      <c r="G32" s="130" t="s">
        <v>293</v>
      </c>
      <c r="H32" s="130"/>
    </row>
    <row r="33" s="79" customFormat="true" ht="14.25" hidden="false" customHeight="false" outlineLevel="0" collapsed="false">
      <c r="B33" s="132" t="s">
        <v>19</v>
      </c>
      <c r="C33" s="132" t="s">
        <v>19</v>
      </c>
      <c r="D33" s="132" t="s">
        <v>19</v>
      </c>
      <c r="E33" s="132" t="s">
        <v>19</v>
      </c>
      <c r="F33" s="133" t="s">
        <v>19</v>
      </c>
      <c r="G33" s="132" t="s">
        <v>19</v>
      </c>
      <c r="H33" s="132"/>
    </row>
    <row r="34" s="79" customFormat="true" ht="14.25" hidden="false" customHeight="false" outlineLevel="0" collapsed="false">
      <c r="B34" s="154"/>
      <c r="C34" s="154"/>
      <c r="D34" s="154"/>
      <c r="E34" s="154"/>
      <c r="F34" s="154"/>
      <c r="G34" s="154"/>
      <c r="H34" s="154"/>
    </row>
    <row r="35" s="79" customFormat="true" ht="15" hidden="false" customHeight="false" outlineLevel="0" collapsed="false">
      <c r="B35" s="155" t="s">
        <v>296</v>
      </c>
      <c r="D35" s="154"/>
      <c r="E35" s="154"/>
      <c r="F35" s="154"/>
      <c r="G35" s="154"/>
      <c r="H35" s="154"/>
    </row>
    <row r="36" s="79" customFormat="true" ht="15" hidden="false" customHeight="false" outlineLevel="0" collapsed="false">
      <c r="B36" s="156" t="s">
        <v>297</v>
      </c>
      <c r="C36" s="156" t="s">
        <v>298</v>
      </c>
      <c r="D36" s="154"/>
      <c r="E36" s="154"/>
      <c r="F36" s="154"/>
      <c r="G36" s="154"/>
      <c r="H36" s="154"/>
    </row>
    <row r="37" s="79" customFormat="true" ht="14.25" hidden="false" customHeight="false" outlineLevel="0" collapsed="false">
      <c r="B37" s="157" t="s">
        <v>309</v>
      </c>
      <c r="C37" s="157"/>
      <c r="D37" s="154"/>
      <c r="E37" s="154"/>
      <c r="F37" s="154"/>
      <c r="G37" s="154"/>
      <c r="H37" s="154"/>
    </row>
    <row r="38" s="154" customFormat="true" ht="14.25" hidden="false" customHeight="false" outlineLevel="0" collapsed="false">
      <c r="B38" s="157" t="s">
        <v>310</v>
      </c>
      <c r="C38" s="139" t="s">
        <v>19</v>
      </c>
    </row>
    <row r="39" s="158" customFormat="true" ht="14.25" hidden="false" customHeight="false" outlineLevel="0" collapsed="false">
      <c r="B39" s="157" t="s">
        <v>311</v>
      </c>
      <c r="C39" s="139" t="s">
        <v>19</v>
      </c>
      <c r="D39" s="159"/>
      <c r="E39" s="159"/>
      <c r="F39" s="159"/>
      <c r="G39" s="159"/>
    </row>
    <row r="40" s="154" customFormat="true" ht="14.25" hidden="false" customHeight="false" outlineLevel="0" collapsed="false">
      <c r="B40" s="157" t="s">
        <v>312</v>
      </c>
      <c r="C40" s="139" t="s">
        <v>19</v>
      </c>
      <c r="D40" s="160"/>
      <c r="E40" s="160"/>
      <c r="F40" s="160"/>
      <c r="G40" s="160"/>
    </row>
    <row r="41" s="79" customFormat="true" ht="14.25" hidden="false" customHeight="false" outlineLevel="0" collapsed="false">
      <c r="B41" s="157" t="s">
        <v>301</v>
      </c>
      <c r="C41" s="139" t="s">
        <v>19</v>
      </c>
      <c r="D41" s="161"/>
      <c r="E41" s="161"/>
      <c r="F41" s="161"/>
      <c r="G41" s="161"/>
    </row>
    <row r="42" customFormat="false" ht="14.25" hidden="false" customHeight="false" outlineLevel="0" collapsed="false">
      <c r="B42" s="162"/>
      <c r="C42" s="163"/>
      <c r="D42" s="41"/>
      <c r="E42" s="41"/>
      <c r="F42" s="41"/>
      <c r="G42" s="41"/>
    </row>
    <row r="43" customFormat="false" ht="14.25" hidden="false" customHeight="false" outlineLevel="0" collapsed="false">
      <c r="B43" s="164" t="s">
        <v>313</v>
      </c>
      <c r="C43" s="165"/>
      <c r="D43" s="165"/>
      <c r="E43" s="165"/>
      <c r="F43" s="165"/>
      <c r="G43" s="165"/>
      <c r="H43" s="118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52" t="s">
        <v>306</v>
      </c>
      <c r="C45" s="135"/>
      <c r="D45" s="135"/>
      <c r="E45" s="135"/>
      <c r="F45" s="135"/>
      <c r="G45" s="135"/>
      <c r="H45" s="135"/>
    </row>
    <row r="46" customFormat="false" ht="14.25" hidden="false" customHeight="false" outlineLevel="0" collapsed="false">
      <c r="B46" s="166" t="s">
        <v>314</v>
      </c>
      <c r="C46" s="117"/>
      <c r="D46" s="117"/>
      <c r="E46" s="117"/>
      <c r="F46" s="117"/>
      <c r="G46" s="117"/>
      <c r="H46" s="118"/>
    </row>
    <row r="47" customFormat="false" ht="14.25" hidden="false" customHeight="false" outlineLevel="0" collapsed="false">
      <c r="B47" s="135"/>
      <c r="C47" s="135"/>
      <c r="D47" s="135"/>
      <c r="E47" s="135"/>
      <c r="F47" s="135"/>
      <c r="G47" s="135"/>
      <c r="H47" s="135"/>
    </row>
    <row r="48" customFormat="false" ht="15" hidden="false" customHeight="false" outlineLevel="0" collapsed="false">
      <c r="B48" s="129" t="s">
        <v>315</v>
      </c>
    </row>
    <row r="49" customFormat="false" ht="30" hidden="false" customHeight="false" outlineLevel="0" collapsed="false">
      <c r="B49" s="143" t="s">
        <v>316</v>
      </c>
      <c r="C49" s="143" t="s">
        <v>317</v>
      </c>
      <c r="D49" s="143" t="s">
        <v>318</v>
      </c>
      <c r="E49" s="143" t="s">
        <v>319</v>
      </c>
      <c r="F49" s="143" t="s">
        <v>320</v>
      </c>
      <c r="G49" s="143" t="s">
        <v>321</v>
      </c>
      <c r="H49" s="131" t="s">
        <v>322</v>
      </c>
    </row>
    <row r="50" customFormat="false" ht="14.25" hidden="false" customHeight="false" outlineLevel="0" collapsed="false">
      <c r="B50" s="145" t="s">
        <v>19</v>
      </c>
      <c r="C50" s="145" t="s">
        <v>19</v>
      </c>
      <c r="D50" s="145" t="s">
        <v>19</v>
      </c>
      <c r="E50" s="145" t="s">
        <v>19</v>
      </c>
      <c r="F50" s="145" t="s">
        <v>19</v>
      </c>
      <c r="G50" s="145" t="s">
        <v>19</v>
      </c>
      <c r="H50" s="145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4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43" t="s">
        <v>297</v>
      </c>
      <c r="C53" s="143" t="s">
        <v>298</v>
      </c>
    </row>
    <row r="54" customFormat="false" ht="14.25" hidden="false" customHeight="false" outlineLevel="0" collapsed="false">
      <c r="B54" s="166" t="s">
        <v>323</v>
      </c>
      <c r="C54" s="118"/>
    </row>
    <row r="55" customFormat="false" ht="14.25" hidden="false" customHeight="false" outlineLevel="0" collapsed="false">
      <c r="B55" s="120" t="s">
        <v>317</v>
      </c>
      <c r="C55" s="145" t="s">
        <v>19</v>
      </c>
    </row>
    <row r="56" customFormat="false" ht="14.25" hidden="false" customHeight="false" outlineLevel="0" collapsed="false">
      <c r="B56" s="120" t="s">
        <v>318</v>
      </c>
      <c r="C56" s="145" t="s">
        <v>19</v>
      </c>
    </row>
    <row r="57" customFormat="false" ht="14.25" hidden="false" customHeight="false" outlineLevel="0" collapsed="false">
      <c r="B57" s="120" t="str">
        <f aca="false">E49</f>
        <v>Златоглазка</v>
      </c>
      <c r="C57" s="145" t="s">
        <v>19</v>
      </c>
    </row>
    <row r="58" customFormat="false" ht="14.25" hidden="false" customHeight="false" outlineLevel="0" collapsed="false">
      <c r="B58" s="120" t="str">
        <f aca="false">F49</f>
        <v>Комары</v>
      </c>
      <c r="C58" s="145" t="s">
        <v>19</v>
      </c>
    </row>
    <row r="59" customFormat="false" ht="14.25" hidden="false" customHeight="false" outlineLevel="0" collapsed="false">
      <c r="B59" s="120" t="str">
        <f aca="false">G49</f>
        <v>Осы</v>
      </c>
      <c r="C59" s="145" t="s">
        <v>19</v>
      </c>
    </row>
    <row r="60" customFormat="false" ht="14.25" hidden="false" customHeight="false" outlineLevel="0" collapsed="false">
      <c r="B60" s="120" t="str">
        <f aca="false">H49</f>
        <v>Пищевая моль</v>
      </c>
      <c r="C60" s="145" t="s">
        <v>19</v>
      </c>
    </row>
    <row r="62" customFormat="false" ht="14.25" hidden="false" customHeight="false" outlineLevel="0" collapsed="false">
      <c r="B62" s="164" t="s">
        <v>324</v>
      </c>
      <c r="C62" s="165"/>
      <c r="D62" s="165"/>
      <c r="E62" s="165"/>
      <c r="F62" s="165"/>
      <c r="G62" s="165"/>
      <c r="H62" s="118"/>
    </row>
    <row r="63" customFormat="false" ht="14.25" hidden="false" customHeight="false" outlineLevel="0" collapsed="false">
      <c r="B63" s="41"/>
      <c r="C63" s="41"/>
      <c r="D63" s="41"/>
      <c r="E63" s="41"/>
      <c r="F63" s="41"/>
      <c r="G63" s="41"/>
    </row>
    <row r="64" customFormat="false" ht="15" hidden="false" customHeight="false" outlineLevel="0" collapsed="false">
      <c r="B64" s="152" t="s">
        <v>306</v>
      </c>
      <c r="C64" s="135"/>
      <c r="D64" s="135"/>
      <c r="E64" s="135"/>
      <c r="F64" s="135"/>
      <c r="G64" s="135"/>
      <c r="H64" s="135"/>
    </row>
    <row r="65" customFormat="false" ht="14.25" hidden="false" customHeight="false" outlineLevel="0" collapsed="false">
      <c r="B65" s="166" t="s">
        <v>314</v>
      </c>
      <c r="C65" s="117"/>
      <c r="D65" s="117"/>
      <c r="E65" s="117"/>
      <c r="F65" s="117"/>
      <c r="G65" s="117"/>
      <c r="H65" s="118"/>
    </row>
    <row r="66" customFormat="false" ht="14.25" hidden="false" customHeight="false" outlineLevel="0" collapsed="false">
      <c r="B66" s="135"/>
      <c r="C66" s="135"/>
      <c r="D66" s="135"/>
      <c r="E66" s="135"/>
      <c r="F66" s="135"/>
      <c r="G66" s="135"/>
      <c r="H66" s="135"/>
    </row>
    <row r="67" s="81" customFormat="true" ht="55.5" hidden="false" customHeight="true" outlineLevel="0" collapsed="false">
      <c r="B67" s="167" t="s">
        <v>325</v>
      </c>
      <c r="C67" s="135"/>
      <c r="D67" s="135"/>
      <c r="E67" s="135"/>
      <c r="F67" s="135"/>
      <c r="G67" s="135"/>
      <c r="H67" s="135"/>
    </row>
    <row r="68" s="81" customFormat="true" ht="30" hidden="false" customHeight="true" outlineLevel="0" collapsed="false">
      <c r="B68" s="131" t="s">
        <v>326</v>
      </c>
      <c r="C68" s="131"/>
      <c r="D68" s="131" t="s">
        <v>327</v>
      </c>
      <c r="E68" s="131" t="s">
        <v>277</v>
      </c>
      <c r="F68" s="131" t="s">
        <v>328</v>
      </c>
      <c r="G68" s="131"/>
      <c r="H68" s="131" t="s">
        <v>329</v>
      </c>
    </row>
    <row r="69" s="81" customFormat="true" ht="20.25" hidden="false" customHeight="true" outlineLevel="0" collapsed="false">
      <c r="B69" s="63" t="s">
        <v>330</v>
      </c>
      <c r="C69" s="63"/>
      <c r="D69" s="168" t="s">
        <v>345</v>
      </c>
      <c r="E69" s="63" t="str">
        <f aca="false">журнал6!B13</f>
        <v>ALT  клей</v>
      </c>
      <c r="F69" s="63" t="str">
        <f aca="false">журнал6!F13</f>
        <v>Полибутилен 80,8%, полиизобутилен 9,6%</v>
      </c>
      <c r="G69" s="63"/>
      <c r="H69" s="141" t="n">
        <f aca="false">журнал6!G13</f>
        <v>0.154</v>
      </c>
    </row>
    <row r="70" s="81" customFormat="true" ht="25.5" hidden="false" customHeight="true" outlineLevel="0" collapsed="false">
      <c r="B70" s="63"/>
      <c r="C70" s="63"/>
      <c r="D70" s="169" t="str">
        <f aca="false">журнал6!H13</f>
        <v>3 контур защиты </v>
      </c>
      <c r="E70" s="63"/>
      <c r="F70" s="63"/>
      <c r="G70" s="63"/>
      <c r="H70" s="141"/>
    </row>
    <row r="71" s="81" customFormat="true" ht="24.75" hidden="false" customHeight="true" outlineLevel="0" collapsed="false">
      <c r="B71" s="61" t="s">
        <v>331</v>
      </c>
      <c r="C71" s="61"/>
      <c r="D71" s="170" t="s">
        <v>19</v>
      </c>
      <c r="E71" s="171" t="s">
        <v>19</v>
      </c>
      <c r="F71" s="63" t="s">
        <v>19</v>
      </c>
      <c r="G71" s="63"/>
      <c r="H71" s="172" t="s">
        <v>19</v>
      </c>
    </row>
    <row r="72" s="81" customFormat="true" ht="25.5" hidden="false" customHeight="true" outlineLevel="0" collapsed="false">
      <c r="B72" s="61"/>
      <c r="C72" s="61"/>
      <c r="D72" s="173" t="s">
        <v>19</v>
      </c>
      <c r="E72" s="171"/>
      <c r="F72" s="63"/>
      <c r="G72" s="63"/>
      <c r="H72" s="172"/>
    </row>
    <row r="73" s="81" customFormat="true" ht="27" hidden="false" customHeight="true" outlineLevel="0" collapsed="false">
      <c r="B73" s="61" t="s">
        <v>332</v>
      </c>
      <c r="C73" s="61"/>
      <c r="D73" s="174" t="s">
        <v>19</v>
      </c>
      <c r="E73" s="63" t="s">
        <v>19</v>
      </c>
      <c r="F73" s="63" t="s">
        <v>19</v>
      </c>
      <c r="G73" s="63"/>
      <c r="H73" s="63" t="s">
        <v>19</v>
      </c>
    </row>
    <row r="74" s="81" customFormat="true" ht="11.25" hidden="false" customHeight="true" outlineLevel="0" collapsed="false">
      <c r="B74" s="175"/>
      <c r="C74" s="175"/>
      <c r="D74" s="176"/>
      <c r="E74" s="176"/>
      <c r="F74" s="176"/>
      <c r="G74" s="176"/>
      <c r="H74" s="177"/>
    </row>
    <row r="75" customFormat="false" ht="15" hidden="false" customHeight="false" outlineLevel="0" collapsed="false">
      <c r="B75" s="129" t="s">
        <v>333</v>
      </c>
      <c r="C75" s="178"/>
    </row>
    <row r="76" s="79" customFormat="true" ht="14.25" hidden="false" customHeight="false" outlineLevel="0" collapsed="false">
      <c r="B76" s="179" t="s">
        <v>334</v>
      </c>
      <c r="C76" s="149"/>
      <c r="D76" s="149"/>
      <c r="E76" s="149"/>
      <c r="F76" s="150"/>
      <c r="G76" s="139" t="s">
        <v>19</v>
      </c>
      <c r="H76" s="139"/>
    </row>
    <row r="77" s="79" customFormat="true" ht="14.25" hidden="false" customHeight="false" outlineLevel="0" collapsed="false">
      <c r="B77" s="179" t="s">
        <v>335</v>
      </c>
      <c r="C77" s="149"/>
      <c r="D77" s="149"/>
      <c r="E77" s="149"/>
      <c r="F77" s="150"/>
      <c r="G77" s="139" t="str">
        <f aca="false">G76</f>
        <v>-</v>
      </c>
      <c r="H77" s="139"/>
    </row>
    <row r="78" s="79" customFormat="true" ht="14.25" hidden="false" customHeight="false" outlineLevel="0" collapsed="false">
      <c r="B78" s="180" t="s">
        <v>336</v>
      </c>
      <c r="C78" s="181"/>
      <c r="D78" s="181"/>
      <c r="E78" s="181"/>
      <c r="F78" s="182"/>
      <c r="G78" s="139" t="s">
        <v>19</v>
      </c>
      <c r="H78" s="139"/>
    </row>
    <row r="79" s="79" customFormat="true" ht="14.25" hidden="false" customHeight="false" outlineLevel="0" collapsed="false">
      <c r="A79" s="154"/>
      <c r="B79" s="179" t="s">
        <v>337</v>
      </c>
      <c r="C79" s="149"/>
      <c r="D79" s="149"/>
      <c r="E79" s="149"/>
      <c r="F79" s="150"/>
      <c r="G79" s="132" t="s">
        <v>338</v>
      </c>
      <c r="H79" s="132"/>
    </row>
    <row r="80" s="79" customFormat="true" ht="14.25" hidden="false" customHeight="false" outlineLevel="0" collapsed="false"/>
    <row r="81" customFormat="false" ht="15" hidden="false" customHeight="false" outlineLevel="0" collapsed="false">
      <c r="B81" s="129" t="s">
        <v>339</v>
      </c>
    </row>
    <row r="82" customFormat="false" ht="14.25" hidden="false" customHeight="true" outlineLevel="0" collapsed="false">
      <c r="B82" s="70" t="s">
        <v>340</v>
      </c>
      <c r="C82" s="70"/>
      <c r="D82" s="70"/>
      <c r="E82" s="70"/>
      <c r="F82" s="70"/>
      <c r="G82" s="70"/>
      <c r="H82" s="70"/>
    </row>
    <row r="83" customFormat="false" ht="14.25" hidden="false" customHeight="true" outlineLevel="0" collapsed="false">
      <c r="B83" s="75" t="s">
        <v>341</v>
      </c>
      <c r="C83" s="183"/>
      <c r="D83" s="183"/>
      <c r="E83" s="183" t="s">
        <v>342</v>
      </c>
      <c r="F83" s="183"/>
      <c r="G83" s="183"/>
      <c r="H83" s="183"/>
    </row>
    <row r="84" customFormat="false" ht="27" hidden="false" customHeight="true" outlineLevel="0" collapsed="false">
      <c r="B84" s="75"/>
      <c r="C84" s="75"/>
      <c r="D84" s="183"/>
      <c r="E84" s="183"/>
      <c r="F84" s="183"/>
      <c r="G84" s="183"/>
      <c r="H84" s="183"/>
    </row>
    <row r="86" customFormat="false" ht="14.25" hidden="false" customHeight="false" outlineLevel="0" collapsed="false">
      <c r="B86" s="13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B4C7E7"/>
    <pageSetUpPr fitToPage="true"/>
  </sheetPr>
  <dimension ref="A1:H84"/>
  <sheetViews>
    <sheetView showFormulas="false" showGridLines="true" showRowColHeaders="true" showZeros="true" rightToLeft="false" tabSelected="false" showOutlineSymbols="true" defaultGridColor="true" view="pageBreakPreview" topLeftCell="B1" colorId="64" zoomScale="100" zoomScaleNormal="75" zoomScalePageLayoutView="100" workbookViewId="0">
      <selection pane="topLeft" activeCell="C6" activeCellId="0" sqref="C6"/>
    </sheetView>
  </sheetViews>
  <sheetFormatPr defaultColWidth="10.492187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4" t="str">
        <f aca="false">занесвынес!A1</f>
        <v>ООО Альфадез</v>
      </c>
      <c r="C1" s="114"/>
      <c r="D1" s="114"/>
      <c r="E1" s="114"/>
      <c r="F1" s="114"/>
      <c r="G1" s="114"/>
      <c r="H1" s="114"/>
    </row>
    <row r="2" customFormat="false" ht="14.25" hidden="false" customHeight="false" outlineLevel="0" collapsed="false">
      <c r="B2" s="115" t="str">
        <f aca="false">занесвынес!A2</f>
        <v>Контактный телефон</v>
      </c>
      <c r="C2" s="115"/>
      <c r="D2" s="116" t="n">
        <f aca="false">занесвынес!C2</f>
        <v>89379676209</v>
      </c>
      <c r="E2" s="116"/>
      <c r="F2" s="117"/>
      <c r="G2" s="117"/>
      <c r="H2" s="118"/>
    </row>
    <row r="3" customFormat="false" ht="14.25" hidden="false" customHeight="false" outlineLevel="0" collapsed="false">
      <c r="B3" s="119" t="s">
        <v>281</v>
      </c>
      <c r="C3" s="120" t="s">
        <v>282</v>
      </c>
      <c r="D3" s="120"/>
      <c r="E3" s="121" t="str">
        <f aca="false">занесвынес!A4</f>
        <v>Наименование обьекта</v>
      </c>
      <c r="F3" s="121"/>
      <c r="G3" s="122" t="str">
        <f aca="false">занесвынес!C4</f>
        <v>ОСП ЗГПИ</v>
      </c>
      <c r="H3" s="122"/>
    </row>
    <row r="4" customFormat="false" ht="14.25" hidden="false" customHeight="false" outlineLevel="0" collapsed="false">
      <c r="B4" s="119" t="s">
        <v>283</v>
      </c>
      <c r="C4" s="123" t="str">
        <f aca="false">журнал6!J3</f>
        <v>Авдеенко И.А.</v>
      </c>
      <c r="D4" s="123"/>
      <c r="E4" s="124" t="str">
        <f aca="false">занесвынес!A5</f>
        <v>Адрес проведения работ</v>
      </c>
      <c r="F4" s="124"/>
      <c r="G4" s="123" t="str">
        <f aca="false">занесвынес!C5</f>
        <v>с.Овчарное ул.Луговая 41б</v>
      </c>
      <c r="H4" s="123"/>
    </row>
    <row r="5" s="79" customFormat="true" ht="14.25" hidden="false" customHeight="false" outlineLevel="0" collapsed="false">
      <c r="B5" s="125" t="s">
        <v>284</v>
      </c>
      <c r="C5" s="126" t="n">
        <v>45009</v>
      </c>
      <c r="D5" s="127"/>
      <c r="E5" s="127"/>
      <c r="F5" s="127"/>
      <c r="G5" s="127"/>
      <c r="H5" s="128"/>
    </row>
    <row r="7" customFormat="false" ht="15" hidden="false" customHeight="false" outlineLevel="0" collapsed="false">
      <c r="B7" s="114" t="s">
        <v>285</v>
      </c>
      <c r="C7" s="114"/>
      <c r="D7" s="114"/>
      <c r="E7" s="114"/>
      <c r="F7" s="114"/>
      <c r="G7" s="114"/>
      <c r="H7" s="114"/>
    </row>
    <row r="9" customFormat="false" ht="15" hidden="false" customHeight="false" outlineLevel="0" collapsed="false">
      <c r="B9" s="129" t="s">
        <v>286</v>
      </c>
      <c r="C9" s="129"/>
    </row>
    <row r="10" customFormat="false" ht="15" hidden="false" customHeight="false" outlineLevel="0" collapsed="false">
      <c r="B10" s="129" t="s">
        <v>287</v>
      </c>
    </row>
    <row r="11" s="81" customFormat="true" ht="45" hidden="false" customHeight="true" outlineLevel="0" collapsed="false">
      <c r="B11" s="130" t="s">
        <v>288</v>
      </c>
      <c r="C11" s="130" t="s">
        <v>289</v>
      </c>
      <c r="D11" s="130" t="s">
        <v>290</v>
      </c>
      <c r="E11" s="130" t="s">
        <v>291</v>
      </c>
      <c r="F11" s="130" t="s">
        <v>292</v>
      </c>
      <c r="G11" s="131" t="s">
        <v>293</v>
      </c>
      <c r="H11" s="131"/>
    </row>
    <row r="12" customFormat="false" ht="14.25" hidden="false" customHeight="false" outlineLevel="0" collapsed="false">
      <c r="B12" s="132" t="s">
        <v>19</v>
      </c>
      <c r="C12" s="132" t="s">
        <v>19</v>
      </c>
      <c r="D12" s="132" t="s">
        <v>19</v>
      </c>
      <c r="E12" s="132" t="s">
        <v>19</v>
      </c>
      <c r="F12" s="133" t="s">
        <v>19</v>
      </c>
      <c r="G12" s="134" t="s">
        <v>19</v>
      </c>
      <c r="H12" s="134"/>
    </row>
    <row r="13" customFormat="false" ht="14.25" hidden="false" customHeight="false" outlineLevel="0" collapsed="false">
      <c r="B13" s="79"/>
      <c r="C13" s="79"/>
      <c r="D13" s="79"/>
      <c r="E13" s="79"/>
      <c r="F13" s="79"/>
      <c r="G13" s="135"/>
      <c r="H13" s="135"/>
    </row>
    <row r="14" customFormat="false" ht="15" hidden="false" customHeight="false" outlineLevel="0" collapsed="false">
      <c r="B14" s="136" t="s">
        <v>294</v>
      </c>
      <c r="C14" s="136"/>
      <c r="D14" s="136"/>
      <c r="E14" s="79"/>
      <c r="F14" s="79"/>
      <c r="H14" s="135"/>
    </row>
    <row r="15" s="81" customFormat="true" ht="39.75" hidden="false" customHeight="true" outlineLevel="0" collapsed="false">
      <c r="B15" s="137" t="s">
        <v>288</v>
      </c>
      <c r="C15" s="130" t="s">
        <v>289</v>
      </c>
      <c r="D15" s="130" t="s">
        <v>290</v>
      </c>
      <c r="E15" s="130" t="s">
        <v>291</v>
      </c>
      <c r="F15" s="130" t="s">
        <v>292</v>
      </c>
      <c r="G15" s="131" t="s">
        <v>293</v>
      </c>
      <c r="H15" s="131"/>
    </row>
    <row r="16" customFormat="false" ht="14.25" hidden="false" customHeight="false" outlineLevel="0" collapsed="false">
      <c r="B16" s="138" t="s">
        <v>19</v>
      </c>
      <c r="C16" s="139" t="s">
        <v>19</v>
      </c>
      <c r="D16" s="139" t="s">
        <v>19</v>
      </c>
      <c r="E16" s="139" t="s">
        <v>19</v>
      </c>
      <c r="F16" s="140" t="s">
        <v>19</v>
      </c>
      <c r="G16" s="141" t="s">
        <v>19</v>
      </c>
      <c r="H16" s="141"/>
    </row>
    <row r="17" customFormat="false" ht="14.25" hidden="false" customHeight="false" outlineLevel="0" collapsed="false">
      <c r="B17" s="135"/>
      <c r="C17" s="135"/>
      <c r="D17" s="135"/>
      <c r="E17" s="135"/>
      <c r="F17" s="135"/>
      <c r="G17" s="135"/>
      <c r="H17" s="135"/>
    </row>
    <row r="18" customFormat="false" ht="15" hidden="false" customHeight="false" outlineLevel="0" collapsed="false">
      <c r="B18" s="142" t="s">
        <v>296</v>
      </c>
      <c r="D18" s="135"/>
      <c r="E18" s="135"/>
      <c r="F18" s="135"/>
      <c r="G18" s="135"/>
      <c r="H18" s="135"/>
    </row>
    <row r="19" customFormat="false" ht="15" hidden="false" customHeight="false" outlineLevel="0" collapsed="false">
      <c r="B19" s="143" t="s">
        <v>297</v>
      </c>
      <c r="C19" s="143" t="s">
        <v>298</v>
      </c>
      <c r="D19" s="135"/>
      <c r="E19" s="135"/>
      <c r="F19" s="135"/>
      <c r="G19" s="135"/>
      <c r="H19" s="135"/>
    </row>
    <row r="20" customFormat="false" ht="15" hidden="false" customHeight="false" outlineLevel="0" collapsed="false">
      <c r="B20" s="144" t="s">
        <v>299</v>
      </c>
      <c r="C20" s="144"/>
      <c r="D20" s="135"/>
      <c r="E20" s="135"/>
      <c r="F20" s="135"/>
      <c r="G20" s="135"/>
      <c r="H20" s="135"/>
    </row>
    <row r="21" customFormat="false" ht="14.25" hidden="false" customHeight="false" outlineLevel="0" collapsed="false">
      <c r="B21" s="120" t="s">
        <v>300</v>
      </c>
      <c r="C21" s="141" t="str">
        <f aca="false">G16</f>
        <v>-</v>
      </c>
      <c r="D21" s="135"/>
      <c r="E21" s="135"/>
      <c r="F21" s="135"/>
      <c r="G21" s="135"/>
      <c r="H21" s="135"/>
    </row>
    <row r="22" customFormat="false" ht="14.25" hidden="false" customHeight="false" outlineLevel="0" collapsed="false">
      <c r="B22" s="120" t="s">
        <v>301</v>
      </c>
      <c r="C22" s="145" t="str">
        <f aca="false">C21</f>
        <v>-</v>
      </c>
      <c r="D22" s="135"/>
      <c r="E22" s="135"/>
      <c r="F22" s="135"/>
      <c r="G22" s="135"/>
      <c r="H22" s="135"/>
    </row>
    <row r="23" customFormat="false" ht="14.25" hidden="false" customHeight="false" outlineLevel="0" collapsed="false">
      <c r="B23" s="135"/>
      <c r="C23" s="135"/>
      <c r="D23" s="135"/>
      <c r="E23" s="135"/>
      <c r="F23" s="135"/>
      <c r="G23" s="135"/>
      <c r="H23" s="135"/>
    </row>
    <row r="24" customFormat="false" ht="14.25" hidden="false" customHeight="false" outlineLevel="0" collapsed="false">
      <c r="B24" s="146" t="s">
        <v>302</v>
      </c>
      <c r="C24" s="117"/>
      <c r="D24" s="117"/>
      <c r="E24" s="117"/>
      <c r="F24" s="118"/>
      <c r="G24" s="147" t="s">
        <v>19</v>
      </c>
      <c r="H24" s="147"/>
    </row>
    <row r="25" customFormat="false" ht="14.25" hidden="false" customHeight="false" outlineLevel="0" collapsed="false">
      <c r="B25" s="146" t="s">
        <v>303</v>
      </c>
      <c r="C25" s="117"/>
      <c r="D25" s="117"/>
      <c r="E25" s="117"/>
      <c r="F25" s="118"/>
      <c r="G25" s="141" t="s">
        <v>19</v>
      </c>
      <c r="H25" s="141"/>
    </row>
    <row r="26" customFormat="false" ht="14.25" hidden="false" customHeight="false" outlineLevel="0" collapsed="false">
      <c r="B26" s="146" t="s">
        <v>304</v>
      </c>
      <c r="C26" s="117"/>
      <c r="D26" s="117"/>
      <c r="E26" s="117"/>
      <c r="F26" s="118"/>
      <c r="G26" s="141" t="s">
        <v>19</v>
      </c>
      <c r="H26" s="141"/>
    </row>
    <row r="27" s="79" customFormat="true" ht="14.25" hidden="false" customHeight="false" outlineLevel="0" collapsed="false">
      <c r="B27" s="148" t="s">
        <v>305</v>
      </c>
      <c r="C27" s="149"/>
      <c r="D27" s="149"/>
      <c r="E27" s="149"/>
      <c r="F27" s="150"/>
      <c r="G27" s="151" t="str">
        <f aca="false">C22</f>
        <v>-</v>
      </c>
      <c r="H27" s="151"/>
    </row>
    <row r="28" customFormat="false" ht="15" hidden="false" customHeight="false" outlineLevel="0" collapsed="false">
      <c r="B28" s="152" t="s">
        <v>306</v>
      </c>
      <c r="C28" s="135"/>
      <c r="D28" s="135"/>
      <c r="E28" s="135"/>
      <c r="F28" s="135"/>
      <c r="G28" s="135"/>
      <c r="H28" s="135"/>
    </row>
    <row r="29" customFormat="false" ht="14.25" hidden="false" customHeight="false" outlineLevel="0" collapsed="false">
      <c r="B29" s="166" t="s">
        <v>314</v>
      </c>
      <c r="C29" s="117"/>
      <c r="D29" s="117"/>
      <c r="E29" s="117"/>
      <c r="F29" s="117"/>
      <c r="G29" s="117"/>
      <c r="H29" s="118"/>
    </row>
    <row r="30" customFormat="false" ht="14.25" hidden="false" customHeight="false" outlineLevel="0" collapsed="false">
      <c r="B30" s="135"/>
      <c r="C30" s="135"/>
      <c r="D30" s="135"/>
      <c r="E30" s="135"/>
      <c r="F30" s="135"/>
      <c r="G30" s="135"/>
      <c r="H30" s="135"/>
    </row>
    <row r="31" customFormat="false" ht="15" hidden="false" customHeight="false" outlineLevel="0" collapsed="false">
      <c r="B31" s="129" t="s">
        <v>308</v>
      </c>
      <c r="C31" s="135"/>
      <c r="D31" s="135"/>
      <c r="E31" s="135"/>
      <c r="F31" s="135"/>
      <c r="G31" s="135"/>
      <c r="H31" s="135"/>
    </row>
    <row r="32" s="79" customFormat="true" ht="45" hidden="false" customHeight="true" outlineLevel="0" collapsed="false">
      <c r="B32" s="137" t="s">
        <v>288</v>
      </c>
      <c r="C32" s="130" t="s">
        <v>289</v>
      </c>
      <c r="D32" s="130" t="s">
        <v>290</v>
      </c>
      <c r="E32" s="130" t="s">
        <v>291</v>
      </c>
      <c r="F32" s="130" t="s">
        <v>292</v>
      </c>
      <c r="G32" s="130" t="s">
        <v>293</v>
      </c>
      <c r="H32" s="130"/>
    </row>
    <row r="33" s="79" customFormat="true" ht="14.25" hidden="false" customHeight="false" outlineLevel="0" collapsed="false">
      <c r="B33" s="132" t="s">
        <v>19</v>
      </c>
      <c r="C33" s="132" t="s">
        <v>19</v>
      </c>
      <c r="D33" s="132" t="s">
        <v>19</v>
      </c>
      <c r="E33" s="132" t="s">
        <v>19</v>
      </c>
      <c r="F33" s="133" t="s">
        <v>19</v>
      </c>
      <c r="G33" s="132" t="s">
        <v>19</v>
      </c>
      <c r="H33" s="132"/>
    </row>
    <row r="34" s="79" customFormat="true" ht="14.25" hidden="false" customHeight="false" outlineLevel="0" collapsed="false">
      <c r="B34" s="154"/>
      <c r="C34" s="154"/>
      <c r="D34" s="154"/>
      <c r="E34" s="154"/>
      <c r="F34" s="154"/>
      <c r="G34" s="154"/>
      <c r="H34" s="154"/>
    </row>
    <row r="35" s="79" customFormat="true" ht="15" hidden="false" customHeight="false" outlineLevel="0" collapsed="false">
      <c r="B35" s="155" t="s">
        <v>296</v>
      </c>
      <c r="D35" s="154"/>
      <c r="E35" s="154"/>
      <c r="F35" s="154"/>
      <c r="G35" s="154"/>
      <c r="H35" s="154"/>
    </row>
    <row r="36" s="79" customFormat="true" ht="15" hidden="false" customHeight="false" outlineLevel="0" collapsed="false">
      <c r="B36" s="156" t="s">
        <v>297</v>
      </c>
      <c r="C36" s="156" t="s">
        <v>298</v>
      </c>
      <c r="D36" s="154"/>
      <c r="E36" s="154"/>
      <c r="F36" s="154"/>
      <c r="G36" s="154"/>
      <c r="H36" s="154"/>
    </row>
    <row r="37" s="79" customFormat="true" ht="14.25" hidden="false" customHeight="false" outlineLevel="0" collapsed="false">
      <c r="B37" s="157" t="s">
        <v>309</v>
      </c>
      <c r="C37" s="157"/>
      <c r="D37" s="154"/>
      <c r="E37" s="154"/>
      <c r="F37" s="154"/>
      <c r="G37" s="154"/>
      <c r="H37" s="154"/>
    </row>
    <row r="38" s="154" customFormat="true" ht="14.25" hidden="false" customHeight="false" outlineLevel="0" collapsed="false">
      <c r="B38" s="157" t="s">
        <v>310</v>
      </c>
      <c r="C38" s="139" t="s">
        <v>19</v>
      </c>
    </row>
    <row r="39" s="158" customFormat="true" ht="14.25" hidden="false" customHeight="false" outlineLevel="0" collapsed="false">
      <c r="B39" s="157" t="s">
        <v>311</v>
      </c>
      <c r="C39" s="139" t="s">
        <v>19</v>
      </c>
      <c r="D39" s="159"/>
      <c r="E39" s="159"/>
      <c r="F39" s="159"/>
      <c r="G39" s="159"/>
    </row>
    <row r="40" s="154" customFormat="true" ht="14.25" hidden="false" customHeight="false" outlineLevel="0" collapsed="false">
      <c r="B40" s="157" t="s">
        <v>312</v>
      </c>
      <c r="C40" s="139" t="s">
        <v>19</v>
      </c>
      <c r="D40" s="160"/>
      <c r="E40" s="160"/>
      <c r="F40" s="160"/>
      <c r="G40" s="160"/>
    </row>
    <row r="41" s="79" customFormat="true" ht="14.25" hidden="false" customHeight="false" outlineLevel="0" collapsed="false">
      <c r="B41" s="157" t="s">
        <v>301</v>
      </c>
      <c r="C41" s="139" t="s">
        <v>19</v>
      </c>
      <c r="D41" s="161"/>
      <c r="E41" s="161"/>
      <c r="F41" s="161"/>
      <c r="G41" s="161"/>
    </row>
    <row r="42" customFormat="false" ht="14.25" hidden="false" customHeight="false" outlineLevel="0" collapsed="false">
      <c r="B42" s="162"/>
      <c r="C42" s="163"/>
      <c r="D42" s="41"/>
      <c r="E42" s="41"/>
      <c r="F42" s="41"/>
      <c r="G42" s="41"/>
    </row>
    <row r="43" customFormat="false" ht="14.25" hidden="false" customHeight="false" outlineLevel="0" collapsed="false">
      <c r="B43" s="164" t="s">
        <v>313</v>
      </c>
      <c r="C43" s="165"/>
      <c r="D43" s="165"/>
      <c r="E43" s="165"/>
      <c r="F43" s="165"/>
      <c r="G43" s="165"/>
      <c r="H43" s="118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52" t="s">
        <v>306</v>
      </c>
      <c r="C45" s="135"/>
      <c r="D45" s="135"/>
      <c r="E45" s="135"/>
      <c r="F45" s="135"/>
      <c r="G45" s="135"/>
      <c r="H45" s="135"/>
    </row>
    <row r="46" customFormat="false" ht="14.25" hidden="false" customHeight="false" outlineLevel="0" collapsed="false">
      <c r="B46" s="166" t="s">
        <v>314</v>
      </c>
      <c r="C46" s="117"/>
      <c r="D46" s="117"/>
      <c r="E46" s="117"/>
      <c r="F46" s="117"/>
      <c r="G46" s="117"/>
      <c r="H46" s="118"/>
    </row>
    <row r="47" customFormat="false" ht="14.25" hidden="false" customHeight="false" outlineLevel="0" collapsed="false">
      <c r="B47" s="135"/>
      <c r="C47" s="135"/>
      <c r="D47" s="135"/>
      <c r="E47" s="135"/>
      <c r="F47" s="135"/>
      <c r="G47" s="135"/>
      <c r="H47" s="135"/>
    </row>
    <row r="48" customFormat="false" ht="15" hidden="false" customHeight="false" outlineLevel="0" collapsed="false">
      <c r="B48" s="129" t="s">
        <v>315</v>
      </c>
    </row>
    <row r="49" customFormat="false" ht="30" hidden="false" customHeight="false" outlineLevel="0" collapsed="false">
      <c r="B49" s="143" t="s">
        <v>316</v>
      </c>
      <c r="C49" s="143" t="s">
        <v>317</v>
      </c>
      <c r="D49" s="143" t="s">
        <v>318</v>
      </c>
      <c r="E49" s="143" t="s">
        <v>319</v>
      </c>
      <c r="F49" s="143" t="s">
        <v>320</v>
      </c>
      <c r="G49" s="143" t="s">
        <v>321</v>
      </c>
      <c r="H49" s="131" t="s">
        <v>322</v>
      </c>
    </row>
    <row r="50" customFormat="false" ht="14.25" hidden="false" customHeight="false" outlineLevel="0" collapsed="false">
      <c r="B50" s="145" t="s">
        <v>19</v>
      </c>
      <c r="C50" s="145" t="s">
        <v>19</v>
      </c>
      <c r="D50" s="145" t="s">
        <v>19</v>
      </c>
      <c r="E50" s="145" t="s">
        <v>19</v>
      </c>
      <c r="F50" s="145" t="s">
        <v>19</v>
      </c>
      <c r="G50" s="145" t="s">
        <v>19</v>
      </c>
      <c r="H50" s="145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4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43" t="s">
        <v>297</v>
      </c>
      <c r="C53" s="143" t="s">
        <v>298</v>
      </c>
    </row>
    <row r="54" customFormat="false" ht="14.25" hidden="false" customHeight="false" outlineLevel="0" collapsed="false">
      <c r="B54" s="166" t="s">
        <v>323</v>
      </c>
      <c r="C54" s="118"/>
    </row>
    <row r="55" customFormat="false" ht="14.25" hidden="false" customHeight="false" outlineLevel="0" collapsed="false">
      <c r="B55" s="120" t="s">
        <v>317</v>
      </c>
      <c r="C55" s="145" t="str">
        <f aca="false">C50</f>
        <v>-</v>
      </c>
    </row>
    <row r="56" customFormat="false" ht="14.25" hidden="false" customHeight="false" outlineLevel="0" collapsed="false">
      <c r="B56" s="120" t="s">
        <v>318</v>
      </c>
      <c r="C56" s="145" t="str">
        <f aca="false">D50</f>
        <v>-</v>
      </c>
    </row>
    <row r="57" customFormat="false" ht="14.25" hidden="false" customHeight="false" outlineLevel="0" collapsed="false">
      <c r="B57" s="120" t="str">
        <f aca="false">E49</f>
        <v>Златоглазка</v>
      </c>
      <c r="C57" s="145" t="str">
        <f aca="false">E50</f>
        <v>-</v>
      </c>
    </row>
    <row r="58" customFormat="false" ht="14.25" hidden="false" customHeight="false" outlineLevel="0" collapsed="false">
      <c r="B58" s="120" t="str">
        <f aca="false">F49</f>
        <v>Комары</v>
      </c>
      <c r="C58" s="145" t="str">
        <f aca="false">F50</f>
        <v>-</v>
      </c>
    </row>
    <row r="59" customFormat="false" ht="14.25" hidden="false" customHeight="false" outlineLevel="0" collapsed="false">
      <c r="B59" s="120" t="str">
        <f aca="false">G49</f>
        <v>Осы</v>
      </c>
      <c r="C59" s="145" t="str">
        <f aca="false">G50</f>
        <v>-</v>
      </c>
    </row>
    <row r="60" customFormat="false" ht="14.25" hidden="false" customHeight="false" outlineLevel="0" collapsed="false">
      <c r="B60" s="120" t="str">
        <f aca="false">H49</f>
        <v>Пищевая моль</v>
      </c>
      <c r="C60" s="145" t="str">
        <f aca="false">H50</f>
        <v>-</v>
      </c>
    </row>
    <row r="62" customFormat="false" ht="15" hidden="false" customHeight="false" outlineLevel="0" collapsed="false">
      <c r="B62" s="152" t="s">
        <v>306</v>
      </c>
      <c r="C62" s="135"/>
      <c r="D62" s="135"/>
      <c r="E62" s="135"/>
      <c r="F62" s="135"/>
      <c r="G62" s="135"/>
      <c r="H62" s="135"/>
    </row>
    <row r="63" customFormat="false" ht="14.25" hidden="false" customHeight="false" outlineLevel="0" collapsed="false">
      <c r="B63" s="166" t="s">
        <v>314</v>
      </c>
      <c r="C63" s="117"/>
      <c r="D63" s="117"/>
      <c r="E63" s="117"/>
      <c r="F63" s="117"/>
      <c r="G63" s="117"/>
      <c r="H63" s="118"/>
    </row>
    <row r="64" customFormat="false" ht="14.25" hidden="false" customHeight="false" outlineLevel="0" collapsed="false">
      <c r="B64" s="184"/>
      <c r="C64" s="135"/>
      <c r="D64" s="135"/>
      <c r="E64" s="135"/>
      <c r="F64" s="135"/>
      <c r="G64" s="135"/>
      <c r="H64" s="135"/>
    </row>
    <row r="65" s="81" customFormat="true" ht="33.75" hidden="false" customHeight="true" outlineLevel="0" collapsed="false">
      <c r="B65" s="167" t="s">
        <v>325</v>
      </c>
      <c r="C65" s="135"/>
      <c r="D65" s="135"/>
      <c r="E65" s="135"/>
      <c r="F65" s="135"/>
      <c r="G65" s="135"/>
      <c r="H65" s="135"/>
    </row>
    <row r="66" s="81" customFormat="true" ht="30" hidden="false" customHeight="true" outlineLevel="0" collapsed="false">
      <c r="B66" s="131" t="s">
        <v>326</v>
      </c>
      <c r="C66" s="131"/>
      <c r="D66" s="131" t="s">
        <v>327</v>
      </c>
      <c r="E66" s="131" t="s">
        <v>277</v>
      </c>
      <c r="F66" s="131" t="s">
        <v>328</v>
      </c>
      <c r="G66" s="131"/>
      <c r="H66" s="131" t="s">
        <v>329</v>
      </c>
    </row>
    <row r="67" s="81" customFormat="true" ht="20.25" hidden="false" customHeight="true" outlineLevel="0" collapsed="false">
      <c r="B67" s="63" t="s">
        <v>330</v>
      </c>
      <c r="C67" s="63"/>
      <c r="D67" s="168" t="s">
        <v>19</v>
      </c>
      <c r="E67" s="63" t="s">
        <v>19</v>
      </c>
      <c r="F67" s="63" t="s">
        <v>19</v>
      </c>
      <c r="G67" s="63"/>
      <c r="H67" s="141" t="s">
        <v>19</v>
      </c>
    </row>
    <row r="68" s="81" customFormat="true" ht="25.5" hidden="false" customHeight="true" outlineLevel="0" collapsed="false">
      <c r="B68" s="63"/>
      <c r="C68" s="63"/>
      <c r="D68" s="169" t="s">
        <v>19</v>
      </c>
      <c r="E68" s="63"/>
      <c r="F68" s="63"/>
      <c r="G68" s="63"/>
      <c r="H68" s="141"/>
    </row>
    <row r="69" s="81" customFormat="true" ht="24.75" hidden="false" customHeight="true" outlineLevel="0" collapsed="false">
      <c r="B69" s="61" t="s">
        <v>331</v>
      </c>
      <c r="C69" s="61"/>
      <c r="D69" s="170" t="s">
        <v>19</v>
      </c>
      <c r="E69" s="171" t="s">
        <v>19</v>
      </c>
      <c r="F69" s="63" t="s">
        <v>19</v>
      </c>
      <c r="G69" s="63"/>
      <c r="H69" s="185" t="s">
        <v>19</v>
      </c>
    </row>
    <row r="70" s="81" customFormat="true" ht="25.5" hidden="false" customHeight="true" outlineLevel="0" collapsed="false">
      <c r="B70" s="61"/>
      <c r="C70" s="61"/>
      <c r="D70" s="173" t="s">
        <v>19</v>
      </c>
      <c r="E70" s="171"/>
      <c r="F70" s="63"/>
      <c r="G70" s="63"/>
      <c r="H70" s="185"/>
    </row>
    <row r="71" s="81" customFormat="true" ht="27" hidden="false" customHeight="true" outlineLevel="0" collapsed="false">
      <c r="B71" s="61" t="s">
        <v>332</v>
      </c>
      <c r="C71" s="61"/>
      <c r="D71" s="174" t="s">
        <v>346</v>
      </c>
      <c r="E71" s="63" t="s">
        <v>19</v>
      </c>
      <c r="F71" s="63" t="s">
        <v>19</v>
      </c>
      <c r="G71" s="63"/>
      <c r="H71" s="63" t="s">
        <v>19</v>
      </c>
    </row>
    <row r="72" s="81" customFormat="true" ht="11.25" hidden="false" customHeight="true" outlineLevel="0" collapsed="false">
      <c r="B72" s="175"/>
      <c r="C72" s="175"/>
      <c r="D72" s="176"/>
      <c r="E72" s="176"/>
      <c r="F72" s="176"/>
      <c r="G72" s="176"/>
      <c r="H72" s="177"/>
    </row>
    <row r="73" customFormat="false" ht="15" hidden="false" customHeight="false" outlineLevel="0" collapsed="false">
      <c r="B73" s="129" t="s">
        <v>333</v>
      </c>
      <c r="C73" s="178"/>
    </row>
    <row r="74" s="79" customFormat="true" ht="14.25" hidden="false" customHeight="false" outlineLevel="0" collapsed="false">
      <c r="B74" s="179" t="s">
        <v>334</v>
      </c>
      <c r="C74" s="149"/>
      <c r="D74" s="149"/>
      <c r="E74" s="149"/>
      <c r="F74" s="150"/>
      <c r="G74" s="139" t="s">
        <v>19</v>
      </c>
      <c r="H74" s="139"/>
    </row>
    <row r="75" s="79" customFormat="true" ht="14.25" hidden="false" customHeight="false" outlineLevel="0" collapsed="false">
      <c r="B75" s="179" t="s">
        <v>335</v>
      </c>
      <c r="C75" s="149"/>
      <c r="D75" s="149"/>
      <c r="E75" s="149"/>
      <c r="F75" s="150"/>
      <c r="G75" s="139" t="str">
        <f aca="false">G74</f>
        <v>-</v>
      </c>
      <c r="H75" s="139"/>
    </row>
    <row r="76" s="79" customFormat="true" ht="14.25" hidden="false" customHeight="false" outlineLevel="0" collapsed="false">
      <c r="B76" s="180" t="s">
        <v>336</v>
      </c>
      <c r="C76" s="181"/>
      <c r="D76" s="181"/>
      <c r="E76" s="181"/>
      <c r="F76" s="182"/>
      <c r="G76" s="139" t="s">
        <v>19</v>
      </c>
      <c r="H76" s="139"/>
    </row>
    <row r="77" s="79" customFormat="true" ht="14.25" hidden="false" customHeight="false" outlineLevel="0" collapsed="false">
      <c r="A77" s="154"/>
      <c r="B77" s="179" t="s">
        <v>337</v>
      </c>
      <c r="C77" s="149"/>
      <c r="D77" s="149"/>
      <c r="E77" s="149"/>
      <c r="F77" s="150"/>
      <c r="G77" s="132" t="s">
        <v>338</v>
      </c>
      <c r="H77" s="132"/>
    </row>
    <row r="78" s="79" customFormat="true" ht="14.25" hidden="false" customHeight="false" outlineLevel="0" collapsed="false"/>
    <row r="79" customFormat="false" ht="15" hidden="false" customHeight="false" outlineLevel="0" collapsed="false">
      <c r="B79" s="129" t="s">
        <v>339</v>
      </c>
    </row>
    <row r="80" customFormat="false" ht="14.25" hidden="false" customHeight="true" outlineLevel="0" collapsed="false">
      <c r="B80" s="70" t="s">
        <v>340</v>
      </c>
      <c r="C80" s="70"/>
      <c r="D80" s="70"/>
      <c r="E80" s="70"/>
      <c r="F80" s="70"/>
      <c r="G80" s="70"/>
      <c r="H80" s="70"/>
    </row>
    <row r="81" customFormat="false" ht="14.25" hidden="false" customHeight="true" outlineLevel="0" collapsed="false">
      <c r="B81" s="75" t="s">
        <v>341</v>
      </c>
      <c r="C81" s="183"/>
      <c r="D81" s="183"/>
      <c r="E81" s="183" t="s">
        <v>342</v>
      </c>
      <c r="F81" s="183"/>
      <c r="G81" s="183"/>
      <c r="H81" s="183"/>
    </row>
    <row r="82" customFormat="false" ht="27" hidden="false" customHeight="true" outlineLevel="0" collapsed="false">
      <c r="B82" s="75"/>
      <c r="C82" s="75"/>
      <c r="D82" s="183"/>
      <c r="E82" s="183"/>
      <c r="F82" s="183"/>
      <c r="G82" s="183"/>
      <c r="H82" s="183"/>
    </row>
    <row r="84" customFormat="false" ht="14.25" hidden="false" customHeight="false" outlineLevel="0" collapsed="false">
      <c r="B84" s="13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6:C66"/>
    <mergeCell ref="F66:G66"/>
    <mergeCell ref="B67:C68"/>
    <mergeCell ref="E67:E68"/>
    <mergeCell ref="F67:G68"/>
    <mergeCell ref="H67:H68"/>
    <mergeCell ref="B69:C70"/>
    <mergeCell ref="E69:E70"/>
    <mergeCell ref="F69:G70"/>
    <mergeCell ref="H69:H70"/>
    <mergeCell ref="B71:C71"/>
    <mergeCell ref="F71:G71"/>
    <mergeCell ref="G74:H74"/>
    <mergeCell ref="G75:H75"/>
    <mergeCell ref="G76:H76"/>
    <mergeCell ref="G77:H77"/>
    <mergeCell ref="B80:H80"/>
    <mergeCell ref="B81:B82"/>
    <mergeCell ref="C81:D82"/>
    <mergeCell ref="E81:F82"/>
    <mergeCell ref="G81:H82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true"/>
  </sheetPr>
  <dimension ref="A1:H86"/>
  <sheetViews>
    <sheetView showFormulas="false" showGridLines="true" showRowColHeaders="true" showZeros="true" rightToLeft="false" tabSelected="true" showOutlineSymbols="true" defaultGridColor="true" view="pageBreakPreview" topLeftCell="B1" colorId="64" zoomScale="100" zoomScaleNormal="75" zoomScalePageLayoutView="100" workbookViewId="0">
      <selection pane="topLeft" activeCell="H74" activeCellId="0" sqref="H74"/>
    </sheetView>
  </sheetViews>
  <sheetFormatPr defaultColWidth="10.492187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4" t="str">
        <f aca="false">занесвынес!A1</f>
        <v>ООО Альфадез</v>
      </c>
      <c r="C1" s="114"/>
      <c r="D1" s="114"/>
      <c r="E1" s="114"/>
      <c r="F1" s="114"/>
      <c r="G1" s="114"/>
      <c r="H1" s="114"/>
    </row>
    <row r="2" customFormat="false" ht="14.25" hidden="false" customHeight="false" outlineLevel="0" collapsed="false">
      <c r="B2" s="115" t="str">
        <f aca="false">занесвынес!A2</f>
        <v>Контактный телефон</v>
      </c>
      <c r="C2" s="115"/>
      <c r="D2" s="116" t="n">
        <f aca="false">занесвынес!C2</f>
        <v>89379676209</v>
      </c>
      <c r="E2" s="116"/>
      <c r="F2" s="117"/>
      <c r="G2" s="117"/>
      <c r="H2" s="118"/>
    </row>
    <row r="3" customFormat="false" ht="14.25" hidden="false" customHeight="false" outlineLevel="0" collapsed="false">
      <c r="B3" s="119" t="s">
        <v>281</v>
      </c>
      <c r="C3" s="120" t="s">
        <v>282</v>
      </c>
      <c r="D3" s="120"/>
      <c r="E3" s="121" t="str">
        <f aca="false">занесвынес!A4</f>
        <v>Наименование обьекта</v>
      </c>
      <c r="F3" s="121"/>
      <c r="G3" s="122" t="str">
        <f aca="false">занесвынес!C4</f>
        <v>ОСП ЗГПИ</v>
      </c>
      <c r="H3" s="122"/>
    </row>
    <row r="4" customFormat="false" ht="14.25" hidden="false" customHeight="false" outlineLevel="0" collapsed="false">
      <c r="B4" s="119" t="s">
        <v>283</v>
      </c>
      <c r="C4" s="123" t="str">
        <f aca="false">журнал6!J3</f>
        <v>Авдеенко И.А.</v>
      </c>
      <c r="D4" s="123"/>
      <c r="E4" s="124" t="str">
        <f aca="false">занесвынес!A5</f>
        <v>Адрес проведения работ</v>
      </c>
      <c r="F4" s="124"/>
      <c r="G4" s="123" t="str">
        <f aca="false">занесвынес!C5</f>
        <v>с.Овчарное ул.Луговая 41б</v>
      </c>
      <c r="H4" s="123"/>
    </row>
    <row r="5" s="79" customFormat="true" ht="14.25" hidden="false" customHeight="false" outlineLevel="0" collapsed="false">
      <c r="B5" s="125" t="s">
        <v>284</v>
      </c>
      <c r="C5" s="126" t="n">
        <v>45016</v>
      </c>
      <c r="D5" s="127"/>
      <c r="E5" s="127"/>
      <c r="F5" s="127"/>
      <c r="G5" s="127"/>
      <c r="H5" s="128"/>
    </row>
    <row r="7" customFormat="false" ht="15" hidden="false" customHeight="false" outlineLevel="0" collapsed="false">
      <c r="B7" s="114" t="s">
        <v>285</v>
      </c>
      <c r="C7" s="114"/>
      <c r="D7" s="114"/>
      <c r="E7" s="114"/>
      <c r="F7" s="114"/>
      <c r="G7" s="114"/>
      <c r="H7" s="114"/>
    </row>
    <row r="9" customFormat="false" ht="15" hidden="false" customHeight="false" outlineLevel="0" collapsed="false">
      <c r="B9" s="129" t="s">
        <v>286</v>
      </c>
      <c r="C9" s="129"/>
    </row>
    <row r="10" customFormat="false" ht="15" hidden="false" customHeight="false" outlineLevel="0" collapsed="false">
      <c r="B10" s="129" t="s">
        <v>287</v>
      </c>
    </row>
    <row r="11" s="81" customFormat="true" ht="45" hidden="false" customHeight="true" outlineLevel="0" collapsed="false">
      <c r="B11" s="130" t="s">
        <v>288</v>
      </c>
      <c r="C11" s="130" t="s">
        <v>289</v>
      </c>
      <c r="D11" s="130" t="s">
        <v>290</v>
      </c>
      <c r="E11" s="130" t="s">
        <v>291</v>
      </c>
      <c r="F11" s="130" t="s">
        <v>292</v>
      </c>
      <c r="G11" s="131" t="s">
        <v>293</v>
      </c>
      <c r="H11" s="131"/>
    </row>
    <row r="12" customFormat="false" ht="14.25" hidden="false" customHeight="false" outlineLevel="0" collapsed="false">
      <c r="B12" s="132" t="s">
        <v>19</v>
      </c>
      <c r="C12" s="132" t="s">
        <v>19</v>
      </c>
      <c r="D12" s="132" t="s">
        <v>19</v>
      </c>
      <c r="E12" s="132" t="s">
        <v>19</v>
      </c>
      <c r="F12" s="133" t="s">
        <v>19</v>
      </c>
      <c r="G12" s="134" t="s">
        <v>19</v>
      </c>
      <c r="H12" s="134"/>
    </row>
    <row r="13" customFormat="false" ht="14.25" hidden="false" customHeight="false" outlineLevel="0" collapsed="false">
      <c r="B13" s="79"/>
      <c r="C13" s="79"/>
      <c r="D13" s="79"/>
      <c r="E13" s="79"/>
      <c r="F13" s="79"/>
      <c r="G13" s="135"/>
      <c r="H13" s="135"/>
    </row>
    <row r="14" customFormat="false" ht="15" hidden="false" customHeight="false" outlineLevel="0" collapsed="false">
      <c r="B14" s="136" t="s">
        <v>294</v>
      </c>
      <c r="C14" s="136"/>
      <c r="D14" s="136"/>
      <c r="E14" s="79"/>
      <c r="F14" s="79"/>
      <c r="H14" s="135"/>
    </row>
    <row r="15" s="81" customFormat="true" ht="39.75" hidden="false" customHeight="true" outlineLevel="0" collapsed="false">
      <c r="B15" s="137" t="s">
        <v>288</v>
      </c>
      <c r="C15" s="130" t="s">
        <v>289</v>
      </c>
      <c r="D15" s="130" t="s">
        <v>290</v>
      </c>
      <c r="E15" s="130" t="s">
        <v>291</v>
      </c>
      <c r="F15" s="130" t="s">
        <v>292</v>
      </c>
      <c r="G15" s="131" t="s">
        <v>293</v>
      </c>
      <c r="H15" s="131"/>
    </row>
    <row r="16" customFormat="false" ht="28.5" hidden="false" customHeight="false" outlineLevel="0" collapsed="false">
      <c r="B16" s="138" t="s">
        <v>295</v>
      </c>
      <c r="C16" s="139" t="s">
        <v>19</v>
      </c>
      <c r="D16" s="138" t="s">
        <v>19</v>
      </c>
      <c r="E16" s="139" t="s">
        <v>19</v>
      </c>
      <c r="F16" s="140" t="s">
        <v>19</v>
      </c>
      <c r="G16" s="141" t="s">
        <v>19</v>
      </c>
      <c r="H16" s="141"/>
    </row>
    <row r="17" customFormat="false" ht="14.25" hidden="false" customHeight="false" outlineLevel="0" collapsed="false">
      <c r="B17" s="135"/>
      <c r="C17" s="135"/>
      <c r="D17" s="135"/>
      <c r="E17" s="135"/>
      <c r="F17" s="135"/>
      <c r="G17" s="135"/>
      <c r="H17" s="135"/>
    </row>
    <row r="18" customFormat="false" ht="15" hidden="false" customHeight="false" outlineLevel="0" collapsed="false">
      <c r="B18" s="142" t="s">
        <v>296</v>
      </c>
      <c r="D18" s="135"/>
      <c r="E18" s="135"/>
      <c r="F18" s="135"/>
      <c r="G18" s="135"/>
      <c r="H18" s="135"/>
    </row>
    <row r="19" customFormat="false" ht="15" hidden="false" customHeight="false" outlineLevel="0" collapsed="false">
      <c r="B19" s="143" t="s">
        <v>297</v>
      </c>
      <c r="C19" s="143" t="s">
        <v>298</v>
      </c>
      <c r="D19" s="135"/>
      <c r="E19" s="135"/>
      <c r="F19" s="135"/>
      <c r="G19" s="135"/>
      <c r="H19" s="135"/>
    </row>
    <row r="20" customFormat="false" ht="15" hidden="false" customHeight="false" outlineLevel="0" collapsed="false">
      <c r="B20" s="144" t="s">
        <v>299</v>
      </c>
      <c r="C20" s="144"/>
      <c r="D20" s="135"/>
      <c r="E20" s="135"/>
      <c r="F20" s="135"/>
      <c r="G20" s="135"/>
      <c r="H20" s="135"/>
    </row>
    <row r="21" customFormat="false" ht="14.25" hidden="false" customHeight="false" outlineLevel="0" collapsed="false">
      <c r="B21" s="120" t="s">
        <v>300</v>
      </c>
      <c r="C21" s="141" t="s">
        <v>19</v>
      </c>
      <c r="D21" s="135"/>
      <c r="E21" s="135"/>
      <c r="F21" s="135"/>
      <c r="G21" s="135"/>
      <c r="H21" s="135"/>
    </row>
    <row r="22" customFormat="false" ht="14.25" hidden="false" customHeight="false" outlineLevel="0" collapsed="false">
      <c r="B22" s="120" t="s">
        <v>301</v>
      </c>
      <c r="C22" s="145" t="str">
        <f aca="false">C21</f>
        <v>-</v>
      </c>
      <c r="D22" s="135"/>
      <c r="E22" s="135"/>
      <c r="F22" s="135"/>
      <c r="G22" s="135"/>
      <c r="H22" s="135"/>
    </row>
    <row r="23" customFormat="false" ht="14.25" hidden="false" customHeight="false" outlineLevel="0" collapsed="false">
      <c r="B23" s="135"/>
      <c r="C23" s="135"/>
      <c r="D23" s="135"/>
      <c r="E23" s="135"/>
      <c r="F23" s="135"/>
      <c r="G23" s="135"/>
      <c r="H23" s="135"/>
    </row>
    <row r="24" customFormat="false" ht="14.25" hidden="false" customHeight="false" outlineLevel="0" collapsed="false">
      <c r="B24" s="146" t="s">
        <v>302</v>
      </c>
      <c r="C24" s="117"/>
      <c r="D24" s="117"/>
      <c r="E24" s="117"/>
      <c r="F24" s="118"/>
      <c r="G24" s="147" t="s">
        <v>19</v>
      </c>
      <c r="H24" s="147"/>
    </row>
    <row r="25" customFormat="false" ht="14.25" hidden="false" customHeight="false" outlineLevel="0" collapsed="false">
      <c r="B25" s="146" t="s">
        <v>303</v>
      </c>
      <c r="C25" s="117"/>
      <c r="D25" s="117"/>
      <c r="E25" s="117"/>
      <c r="F25" s="118"/>
      <c r="G25" s="141" t="s">
        <v>19</v>
      </c>
      <c r="H25" s="141"/>
    </row>
    <row r="26" customFormat="false" ht="14.25" hidden="false" customHeight="false" outlineLevel="0" collapsed="false">
      <c r="B26" s="146" t="s">
        <v>304</v>
      </c>
      <c r="C26" s="117"/>
      <c r="D26" s="117"/>
      <c r="E26" s="117"/>
      <c r="F26" s="118"/>
      <c r="G26" s="141" t="s">
        <v>19</v>
      </c>
      <c r="H26" s="141"/>
    </row>
    <row r="27" s="79" customFormat="true" ht="14.25" hidden="false" customHeight="false" outlineLevel="0" collapsed="false">
      <c r="B27" s="148" t="s">
        <v>305</v>
      </c>
      <c r="C27" s="149"/>
      <c r="D27" s="149"/>
      <c r="E27" s="149"/>
      <c r="F27" s="150"/>
      <c r="G27" s="151" t="str">
        <f aca="false">G16</f>
        <v>-</v>
      </c>
      <c r="H27" s="151"/>
    </row>
    <row r="28" customFormat="false" ht="15" hidden="false" customHeight="false" outlineLevel="0" collapsed="false">
      <c r="B28" s="152" t="s">
        <v>306</v>
      </c>
      <c r="C28" s="135"/>
      <c r="D28" s="135"/>
      <c r="E28" s="135"/>
      <c r="F28" s="135"/>
      <c r="G28" s="135"/>
      <c r="H28" s="135"/>
    </row>
    <row r="29" customFormat="false" ht="14.25" hidden="false" customHeight="false" outlineLevel="0" collapsed="false">
      <c r="B29" s="166" t="s">
        <v>314</v>
      </c>
      <c r="C29" s="117"/>
      <c r="D29" s="117"/>
      <c r="E29" s="117"/>
      <c r="F29" s="117"/>
      <c r="G29" s="117"/>
      <c r="H29" s="118"/>
    </row>
    <row r="30" customFormat="false" ht="14.25" hidden="false" customHeight="false" outlineLevel="0" collapsed="false">
      <c r="B30" s="135"/>
      <c r="C30" s="135"/>
      <c r="D30" s="135"/>
      <c r="E30" s="135"/>
      <c r="F30" s="135"/>
      <c r="G30" s="135"/>
      <c r="H30" s="135"/>
    </row>
    <row r="31" customFormat="false" ht="15" hidden="false" customHeight="false" outlineLevel="0" collapsed="false">
      <c r="B31" s="129" t="s">
        <v>308</v>
      </c>
      <c r="C31" s="135"/>
      <c r="D31" s="135"/>
      <c r="E31" s="135"/>
      <c r="F31" s="135"/>
      <c r="G31" s="135"/>
      <c r="H31" s="135"/>
    </row>
    <row r="32" s="79" customFormat="true" ht="45" hidden="false" customHeight="true" outlineLevel="0" collapsed="false">
      <c r="B32" s="137" t="s">
        <v>288</v>
      </c>
      <c r="C32" s="130" t="s">
        <v>289</v>
      </c>
      <c r="D32" s="130" t="s">
        <v>290</v>
      </c>
      <c r="E32" s="130" t="s">
        <v>291</v>
      </c>
      <c r="F32" s="130" t="s">
        <v>292</v>
      </c>
      <c r="G32" s="130" t="s">
        <v>293</v>
      </c>
      <c r="H32" s="130"/>
    </row>
    <row r="33" s="79" customFormat="true" ht="14.25" hidden="false" customHeight="false" outlineLevel="0" collapsed="false">
      <c r="B33" s="132" t="s">
        <v>19</v>
      </c>
      <c r="C33" s="132" t="s">
        <v>19</v>
      </c>
      <c r="D33" s="132" t="s">
        <v>19</v>
      </c>
      <c r="E33" s="132" t="s">
        <v>19</v>
      </c>
      <c r="F33" s="133" t="s">
        <v>19</v>
      </c>
      <c r="G33" s="132" t="s">
        <v>19</v>
      </c>
      <c r="H33" s="132"/>
    </row>
    <row r="34" s="79" customFormat="true" ht="14.25" hidden="false" customHeight="false" outlineLevel="0" collapsed="false">
      <c r="B34" s="154"/>
      <c r="C34" s="154"/>
      <c r="D34" s="154"/>
      <c r="E34" s="154"/>
      <c r="F34" s="154"/>
      <c r="G34" s="154"/>
      <c r="H34" s="154"/>
    </row>
    <row r="35" s="79" customFormat="true" ht="15" hidden="false" customHeight="false" outlineLevel="0" collapsed="false">
      <c r="B35" s="155" t="s">
        <v>296</v>
      </c>
      <c r="D35" s="154"/>
      <c r="E35" s="154"/>
      <c r="F35" s="154"/>
      <c r="G35" s="154"/>
      <c r="H35" s="154"/>
    </row>
    <row r="36" s="79" customFormat="true" ht="15" hidden="false" customHeight="false" outlineLevel="0" collapsed="false">
      <c r="B36" s="156" t="s">
        <v>297</v>
      </c>
      <c r="C36" s="156" t="s">
        <v>298</v>
      </c>
      <c r="D36" s="154"/>
      <c r="E36" s="154"/>
      <c r="F36" s="154"/>
      <c r="G36" s="154"/>
      <c r="H36" s="154"/>
    </row>
    <row r="37" s="79" customFormat="true" ht="14.25" hidden="false" customHeight="false" outlineLevel="0" collapsed="false">
      <c r="B37" s="157" t="s">
        <v>309</v>
      </c>
      <c r="C37" s="157"/>
      <c r="D37" s="154"/>
      <c r="E37" s="154"/>
      <c r="F37" s="154"/>
      <c r="G37" s="154"/>
      <c r="H37" s="154"/>
    </row>
    <row r="38" s="154" customFormat="true" ht="14.25" hidden="false" customHeight="false" outlineLevel="0" collapsed="false">
      <c r="B38" s="157" t="s">
        <v>310</v>
      </c>
      <c r="C38" s="139" t="s">
        <v>19</v>
      </c>
    </row>
    <row r="39" s="158" customFormat="true" ht="14.25" hidden="false" customHeight="false" outlineLevel="0" collapsed="false">
      <c r="B39" s="157" t="s">
        <v>311</v>
      </c>
      <c r="C39" s="139" t="s">
        <v>19</v>
      </c>
      <c r="D39" s="159"/>
      <c r="E39" s="159"/>
      <c r="F39" s="159"/>
      <c r="G39" s="159"/>
    </row>
    <row r="40" s="154" customFormat="true" ht="14.25" hidden="false" customHeight="false" outlineLevel="0" collapsed="false">
      <c r="B40" s="157" t="s">
        <v>312</v>
      </c>
      <c r="C40" s="139" t="s">
        <v>19</v>
      </c>
      <c r="D40" s="160"/>
      <c r="E40" s="160"/>
      <c r="F40" s="160"/>
      <c r="G40" s="160"/>
    </row>
    <row r="41" s="79" customFormat="true" ht="14.25" hidden="false" customHeight="false" outlineLevel="0" collapsed="false">
      <c r="B41" s="157" t="s">
        <v>301</v>
      </c>
      <c r="C41" s="139" t="s">
        <v>19</v>
      </c>
      <c r="D41" s="161"/>
      <c r="E41" s="161"/>
      <c r="F41" s="161"/>
      <c r="G41" s="161"/>
    </row>
    <row r="42" customFormat="false" ht="14.25" hidden="false" customHeight="false" outlineLevel="0" collapsed="false">
      <c r="B42" s="162"/>
      <c r="C42" s="163"/>
      <c r="D42" s="41"/>
      <c r="E42" s="41"/>
      <c r="F42" s="41"/>
      <c r="G42" s="41"/>
    </row>
    <row r="43" customFormat="false" ht="14.25" hidden="false" customHeight="false" outlineLevel="0" collapsed="false">
      <c r="B43" s="164" t="s">
        <v>313</v>
      </c>
      <c r="C43" s="165"/>
      <c r="D43" s="165"/>
      <c r="E43" s="165"/>
      <c r="F43" s="165"/>
      <c r="G43" s="165"/>
      <c r="H43" s="118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52" t="s">
        <v>306</v>
      </c>
      <c r="C45" s="135"/>
      <c r="D45" s="135"/>
      <c r="E45" s="135"/>
      <c r="F45" s="135"/>
      <c r="G45" s="135"/>
      <c r="H45" s="135"/>
    </row>
    <row r="46" customFormat="false" ht="14.25" hidden="false" customHeight="false" outlineLevel="0" collapsed="false">
      <c r="B46" s="166" t="s">
        <v>314</v>
      </c>
      <c r="C46" s="117"/>
      <c r="D46" s="117"/>
      <c r="E46" s="117"/>
      <c r="F46" s="117"/>
      <c r="G46" s="117"/>
      <c r="H46" s="118"/>
    </row>
    <row r="47" customFormat="false" ht="14.25" hidden="false" customHeight="false" outlineLevel="0" collapsed="false">
      <c r="B47" s="135"/>
      <c r="C47" s="135"/>
      <c r="D47" s="135"/>
      <c r="E47" s="135"/>
      <c r="F47" s="135"/>
      <c r="G47" s="135"/>
      <c r="H47" s="135"/>
    </row>
    <row r="48" customFormat="false" ht="15" hidden="false" customHeight="false" outlineLevel="0" collapsed="false">
      <c r="B48" s="129" t="s">
        <v>315</v>
      </c>
    </row>
    <row r="49" customFormat="false" ht="30" hidden="false" customHeight="false" outlineLevel="0" collapsed="false">
      <c r="B49" s="143" t="s">
        <v>316</v>
      </c>
      <c r="C49" s="143" t="s">
        <v>317</v>
      </c>
      <c r="D49" s="143" t="s">
        <v>318</v>
      </c>
      <c r="E49" s="143" t="s">
        <v>319</v>
      </c>
      <c r="F49" s="143" t="s">
        <v>320</v>
      </c>
      <c r="G49" s="143" t="s">
        <v>321</v>
      </c>
      <c r="H49" s="131" t="s">
        <v>322</v>
      </c>
    </row>
    <row r="50" customFormat="false" ht="14.25" hidden="false" customHeight="false" outlineLevel="0" collapsed="false">
      <c r="B50" s="145" t="s">
        <v>19</v>
      </c>
      <c r="C50" s="145" t="s">
        <v>19</v>
      </c>
      <c r="D50" s="145" t="s">
        <v>19</v>
      </c>
      <c r="E50" s="145" t="s">
        <v>19</v>
      </c>
      <c r="F50" s="145" t="s">
        <v>19</v>
      </c>
      <c r="G50" s="145" t="s">
        <v>19</v>
      </c>
      <c r="H50" s="145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4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43" t="s">
        <v>297</v>
      </c>
      <c r="C53" s="143" t="s">
        <v>298</v>
      </c>
    </row>
    <row r="54" customFormat="false" ht="14.25" hidden="false" customHeight="false" outlineLevel="0" collapsed="false">
      <c r="B54" s="166" t="s">
        <v>323</v>
      </c>
      <c r="C54" s="118"/>
    </row>
    <row r="55" customFormat="false" ht="14.25" hidden="false" customHeight="false" outlineLevel="0" collapsed="false">
      <c r="B55" s="120" t="s">
        <v>317</v>
      </c>
      <c r="C55" s="145" t="s">
        <v>19</v>
      </c>
    </row>
    <row r="56" customFormat="false" ht="14.25" hidden="false" customHeight="false" outlineLevel="0" collapsed="false">
      <c r="B56" s="120" t="s">
        <v>318</v>
      </c>
      <c r="C56" s="145" t="s">
        <v>19</v>
      </c>
    </row>
    <row r="57" customFormat="false" ht="14.25" hidden="false" customHeight="false" outlineLevel="0" collapsed="false">
      <c r="B57" s="120" t="str">
        <f aca="false">E49</f>
        <v>Златоглазка</v>
      </c>
      <c r="C57" s="145" t="s">
        <v>19</v>
      </c>
    </row>
    <row r="58" customFormat="false" ht="14.25" hidden="false" customHeight="false" outlineLevel="0" collapsed="false">
      <c r="B58" s="120" t="str">
        <f aca="false">F49</f>
        <v>Комары</v>
      </c>
      <c r="C58" s="145" t="s">
        <v>19</v>
      </c>
    </row>
    <row r="59" customFormat="false" ht="14.25" hidden="false" customHeight="false" outlineLevel="0" collapsed="false">
      <c r="B59" s="120" t="str">
        <f aca="false">G49</f>
        <v>Осы</v>
      </c>
      <c r="C59" s="145" t="s">
        <v>19</v>
      </c>
    </row>
    <row r="60" customFormat="false" ht="14.25" hidden="false" customHeight="false" outlineLevel="0" collapsed="false">
      <c r="B60" s="120" t="str">
        <f aca="false">H49</f>
        <v>Пищевая моль</v>
      </c>
      <c r="C60" s="145" t="s">
        <v>19</v>
      </c>
    </row>
    <row r="62" customFormat="false" ht="14.25" hidden="false" customHeight="false" outlineLevel="0" collapsed="false">
      <c r="B62" s="164" t="s">
        <v>324</v>
      </c>
      <c r="C62" s="165"/>
      <c r="D62" s="165"/>
      <c r="E62" s="165"/>
      <c r="F62" s="165"/>
      <c r="G62" s="165"/>
      <c r="H62" s="118"/>
    </row>
    <row r="63" customFormat="false" ht="14.25" hidden="false" customHeight="false" outlineLevel="0" collapsed="false">
      <c r="B63" s="41"/>
      <c r="C63" s="41"/>
      <c r="D63" s="41"/>
      <c r="E63" s="41"/>
      <c r="F63" s="41"/>
      <c r="G63" s="41"/>
    </row>
    <row r="64" customFormat="false" ht="15" hidden="false" customHeight="false" outlineLevel="0" collapsed="false">
      <c r="B64" s="152" t="s">
        <v>306</v>
      </c>
      <c r="C64" s="135"/>
      <c r="D64" s="135"/>
      <c r="E64" s="135"/>
      <c r="F64" s="135"/>
      <c r="G64" s="135"/>
      <c r="H64" s="135"/>
    </row>
    <row r="65" customFormat="false" ht="14.25" hidden="false" customHeight="false" outlineLevel="0" collapsed="false">
      <c r="B65" s="166" t="s">
        <v>314</v>
      </c>
      <c r="C65" s="117"/>
      <c r="D65" s="117"/>
      <c r="E65" s="117"/>
      <c r="F65" s="117"/>
      <c r="G65" s="117"/>
      <c r="H65" s="118"/>
    </row>
    <row r="66" customFormat="false" ht="14.25" hidden="false" customHeight="false" outlineLevel="0" collapsed="false">
      <c r="B66" s="135"/>
      <c r="C66" s="135"/>
      <c r="D66" s="135"/>
      <c r="E66" s="135"/>
      <c r="F66" s="135"/>
      <c r="G66" s="135"/>
      <c r="H66" s="135"/>
    </row>
    <row r="67" s="81" customFormat="true" ht="55.5" hidden="false" customHeight="true" outlineLevel="0" collapsed="false">
      <c r="B67" s="167" t="s">
        <v>325</v>
      </c>
      <c r="C67" s="135"/>
      <c r="D67" s="135"/>
      <c r="E67" s="135"/>
      <c r="F67" s="135"/>
      <c r="G67" s="135"/>
      <c r="H67" s="135"/>
    </row>
    <row r="68" s="81" customFormat="true" ht="30" hidden="false" customHeight="true" outlineLevel="0" collapsed="false">
      <c r="B68" s="131" t="s">
        <v>326</v>
      </c>
      <c r="C68" s="131"/>
      <c r="D68" s="131" t="s">
        <v>327</v>
      </c>
      <c r="E68" s="131" t="s">
        <v>277</v>
      </c>
      <c r="F68" s="131" t="s">
        <v>328</v>
      </c>
      <c r="G68" s="131"/>
      <c r="H68" s="131" t="s">
        <v>329</v>
      </c>
    </row>
    <row r="69" s="81" customFormat="true" ht="20.25" hidden="false" customHeight="true" outlineLevel="0" collapsed="false">
      <c r="B69" s="63" t="s">
        <v>330</v>
      </c>
      <c r="C69" s="63"/>
      <c r="D69" s="168" t="s">
        <v>19</v>
      </c>
      <c r="E69" s="63" t="s">
        <v>19</v>
      </c>
      <c r="F69" s="63" t="s">
        <v>19</v>
      </c>
      <c r="G69" s="63"/>
      <c r="H69" s="141" t="s">
        <v>19</v>
      </c>
    </row>
    <row r="70" s="81" customFormat="true" ht="25.5" hidden="false" customHeight="true" outlineLevel="0" collapsed="false">
      <c r="B70" s="63"/>
      <c r="C70" s="63"/>
      <c r="D70" s="169" t="s">
        <v>19</v>
      </c>
      <c r="E70" s="63"/>
      <c r="F70" s="63"/>
      <c r="G70" s="63"/>
      <c r="H70" s="141"/>
    </row>
    <row r="71" s="81" customFormat="true" ht="24.75" hidden="false" customHeight="true" outlineLevel="0" collapsed="false">
      <c r="B71" s="61" t="s">
        <v>331</v>
      </c>
      <c r="C71" s="61"/>
      <c r="D71" s="170" t="s">
        <v>350</v>
      </c>
      <c r="E71" s="171" t="str">
        <f aca="false">журнал6!B8</f>
        <v>Ратобор-брикет от грызунов </v>
      </c>
      <c r="F71" s="63" t="str">
        <f aca="false">журнал6!F9</f>
        <v>Бродифакум 0,005%</v>
      </c>
      <c r="G71" s="63"/>
      <c r="H71" s="186" t="n">
        <f aca="false">19*10/1000</f>
        <v>0.19</v>
      </c>
    </row>
    <row r="72" s="81" customFormat="true" ht="25.5" hidden="false" customHeight="true" outlineLevel="0" collapsed="false">
      <c r="B72" s="61"/>
      <c r="C72" s="61"/>
      <c r="D72" s="173" t="s">
        <v>351</v>
      </c>
      <c r="E72" s="171"/>
      <c r="F72" s="63"/>
      <c r="G72" s="63"/>
      <c r="H72" s="186"/>
    </row>
    <row r="73" s="81" customFormat="true" ht="27" hidden="false" customHeight="true" outlineLevel="0" collapsed="false">
      <c r="B73" s="61" t="s">
        <v>332</v>
      </c>
      <c r="C73" s="61"/>
      <c r="D73" s="174" t="s">
        <v>19</v>
      </c>
      <c r="E73" s="63" t="s">
        <v>19</v>
      </c>
      <c r="F73" s="63" t="s">
        <v>19</v>
      </c>
      <c r="G73" s="63"/>
      <c r="H73" s="63" t="s">
        <v>19</v>
      </c>
    </row>
    <row r="74" s="81" customFormat="true" ht="11.25" hidden="false" customHeight="true" outlineLevel="0" collapsed="false">
      <c r="B74" s="175"/>
      <c r="C74" s="175"/>
      <c r="D74" s="176"/>
      <c r="E74" s="176"/>
      <c r="F74" s="176"/>
      <c r="G74" s="176"/>
      <c r="H74" s="177"/>
    </row>
    <row r="75" customFormat="false" ht="15" hidden="false" customHeight="false" outlineLevel="0" collapsed="false">
      <c r="B75" s="129" t="s">
        <v>333</v>
      </c>
      <c r="C75" s="178"/>
    </row>
    <row r="76" s="79" customFormat="true" ht="14.25" hidden="false" customHeight="false" outlineLevel="0" collapsed="false">
      <c r="B76" s="179" t="s">
        <v>334</v>
      </c>
      <c r="C76" s="149"/>
      <c r="D76" s="149"/>
      <c r="E76" s="149"/>
      <c r="F76" s="150"/>
      <c r="G76" s="139" t="s">
        <v>19</v>
      </c>
      <c r="H76" s="139"/>
    </row>
    <row r="77" s="79" customFormat="true" ht="14.25" hidden="false" customHeight="false" outlineLevel="0" collapsed="false">
      <c r="B77" s="179" t="s">
        <v>335</v>
      </c>
      <c r="C77" s="149"/>
      <c r="D77" s="149"/>
      <c r="E77" s="149"/>
      <c r="F77" s="150"/>
      <c r="G77" s="139" t="str">
        <f aca="false">G76</f>
        <v>-</v>
      </c>
      <c r="H77" s="139"/>
    </row>
    <row r="78" s="79" customFormat="true" ht="14.25" hidden="false" customHeight="false" outlineLevel="0" collapsed="false">
      <c r="B78" s="180" t="s">
        <v>336</v>
      </c>
      <c r="C78" s="181"/>
      <c r="D78" s="181"/>
      <c r="E78" s="181"/>
      <c r="F78" s="182"/>
      <c r="G78" s="139" t="s">
        <v>19</v>
      </c>
      <c r="H78" s="139"/>
    </row>
    <row r="79" s="79" customFormat="true" ht="14.25" hidden="false" customHeight="false" outlineLevel="0" collapsed="false">
      <c r="A79" s="154"/>
      <c r="B79" s="179" t="s">
        <v>337</v>
      </c>
      <c r="C79" s="149"/>
      <c r="D79" s="149"/>
      <c r="E79" s="149"/>
      <c r="F79" s="150"/>
      <c r="G79" s="132" t="s">
        <v>338</v>
      </c>
      <c r="H79" s="132"/>
    </row>
    <row r="80" s="79" customFormat="true" ht="14.25" hidden="false" customHeight="false" outlineLevel="0" collapsed="false"/>
    <row r="81" customFormat="false" ht="15" hidden="false" customHeight="false" outlineLevel="0" collapsed="false">
      <c r="B81" s="129" t="s">
        <v>339</v>
      </c>
    </row>
    <row r="82" customFormat="false" ht="14.25" hidden="false" customHeight="true" outlineLevel="0" collapsed="false">
      <c r="B82" s="70" t="s">
        <v>340</v>
      </c>
      <c r="C82" s="70"/>
      <c r="D82" s="70"/>
      <c r="E82" s="70"/>
      <c r="F82" s="70"/>
      <c r="G82" s="70"/>
      <c r="H82" s="70"/>
    </row>
    <row r="83" customFormat="false" ht="14.25" hidden="false" customHeight="true" outlineLevel="0" collapsed="false">
      <c r="B83" s="75" t="s">
        <v>341</v>
      </c>
      <c r="C83" s="183"/>
      <c r="D83" s="183"/>
      <c r="E83" s="183" t="s">
        <v>342</v>
      </c>
      <c r="F83" s="183"/>
      <c r="G83" s="183"/>
      <c r="H83" s="183"/>
    </row>
    <row r="84" customFormat="false" ht="27" hidden="false" customHeight="true" outlineLevel="0" collapsed="false">
      <c r="B84" s="75"/>
      <c r="C84" s="75"/>
      <c r="D84" s="183"/>
      <c r="E84" s="183"/>
      <c r="F84" s="183"/>
      <c r="G84" s="183"/>
      <c r="H84" s="183"/>
    </row>
    <row r="86" customFormat="false" ht="14.25" hidden="false" customHeight="false" outlineLevel="0" collapsed="false">
      <c r="B86" s="13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A1" activeCellId="0" sqref="A1"/>
    </sheetView>
  </sheetViews>
  <sheetFormatPr defaultColWidth="10.4921875" defaultRowHeight="14.25" zeroHeight="false" outlineLevelRow="0" outlineLevelCol="0"/>
  <cols>
    <col collapsed="false" customWidth="true" hidden="false" outlineLevel="0" max="257" min="1" style="22" width="10.38"/>
  </cols>
  <sheetData>
    <row r="1" customFormat="false" ht="15.75" hidden="false" customHeight="true" outlineLevel="0" collapsed="false">
      <c r="A1" s="23" t="s">
        <v>141</v>
      </c>
      <c r="B1" s="23"/>
      <c r="C1" s="23"/>
      <c r="D1" s="23"/>
      <c r="E1" s="23"/>
      <c r="F1" s="23"/>
      <c r="G1" s="23"/>
      <c r="H1" s="23"/>
      <c r="I1" s="23"/>
    </row>
    <row r="2" customFormat="false" ht="15.75" hidden="false" customHeight="true" outlineLevel="0" collapsed="false">
      <c r="A2" s="24" t="str">
        <f aca="false">'контрол лист'!A2</f>
        <v>Август 2020 г</v>
      </c>
      <c r="B2" s="24"/>
    </row>
    <row r="3" customFormat="false" ht="26.25" hidden="false" customHeight="true" outlineLevel="0" collapsed="false">
      <c r="A3" s="25" t="s">
        <v>142</v>
      </c>
      <c r="B3" s="14" t="s">
        <v>3</v>
      </c>
      <c r="C3" s="26" t="s">
        <v>4</v>
      </c>
      <c r="D3" s="25" t="s">
        <v>6</v>
      </c>
      <c r="E3" s="27" t="s">
        <v>143</v>
      </c>
      <c r="F3" s="27"/>
      <c r="G3" s="27"/>
      <c r="H3" s="27"/>
      <c r="I3" s="27"/>
    </row>
    <row r="4" customFormat="false" ht="38.25" hidden="false" customHeight="true" outlineLevel="0" collapsed="false">
      <c r="A4" s="28" t="n">
        <v>1</v>
      </c>
      <c r="B4" s="14" t="s">
        <v>15</v>
      </c>
      <c r="C4" s="8" t="n">
        <v>1.2</v>
      </c>
      <c r="D4" s="29" t="s">
        <v>144</v>
      </c>
      <c r="E4" s="30" t="n">
        <v>44019</v>
      </c>
      <c r="H4" s="30" t="s">
        <v>19</v>
      </c>
      <c r="I4" s="30" t="s">
        <v>19</v>
      </c>
    </row>
    <row r="5" customFormat="false" ht="38.25" hidden="false" customHeight="true" outlineLevel="0" collapsed="false">
      <c r="A5" s="28" t="n">
        <v>2</v>
      </c>
      <c r="B5" s="14" t="s">
        <v>21</v>
      </c>
      <c r="C5" s="8" t="s">
        <v>22</v>
      </c>
      <c r="D5" s="29" t="s">
        <v>144</v>
      </c>
      <c r="E5" s="30" t="n">
        <v>44019</v>
      </c>
      <c r="H5" s="30" t="s">
        <v>19</v>
      </c>
      <c r="I5" s="30" t="s">
        <v>19</v>
      </c>
    </row>
    <row r="6" customFormat="false" ht="38.25" hidden="false" customHeight="true" outlineLevel="0" collapsed="false">
      <c r="A6" s="28" t="n">
        <v>3</v>
      </c>
      <c r="B6" s="14" t="s">
        <v>23</v>
      </c>
      <c r="C6" s="8" t="s">
        <v>24</v>
      </c>
      <c r="D6" s="29" t="s">
        <v>144</v>
      </c>
      <c r="E6" s="30" t="n">
        <v>44019</v>
      </c>
      <c r="H6" s="30" t="s">
        <v>19</v>
      </c>
      <c r="I6" s="30" t="s">
        <v>19</v>
      </c>
    </row>
    <row r="7" customFormat="false" ht="25.5" hidden="false" customHeight="true" outlineLevel="0" collapsed="false">
      <c r="A7" s="28" t="n">
        <v>4</v>
      </c>
      <c r="B7" s="14" t="s">
        <v>25</v>
      </c>
      <c r="C7" s="8" t="s">
        <v>26</v>
      </c>
      <c r="D7" s="29" t="s">
        <v>144</v>
      </c>
      <c r="E7" s="30" t="n">
        <v>44019</v>
      </c>
      <c r="H7" s="30" t="s">
        <v>19</v>
      </c>
      <c r="I7" s="30" t="s">
        <v>19</v>
      </c>
    </row>
    <row r="8" customFormat="false" ht="51" hidden="false" customHeight="true" outlineLevel="0" collapsed="false">
      <c r="A8" s="28" t="n">
        <v>5</v>
      </c>
      <c r="B8" s="14" t="s">
        <v>27</v>
      </c>
      <c r="C8" s="8" t="n">
        <v>18.19</v>
      </c>
      <c r="D8" s="29" t="s">
        <v>144</v>
      </c>
      <c r="E8" s="30" t="n">
        <v>44019</v>
      </c>
      <c r="H8" s="30" t="s">
        <v>19</v>
      </c>
      <c r="I8" s="30" t="s">
        <v>19</v>
      </c>
    </row>
    <row r="9" customFormat="false" ht="38.25" hidden="false" customHeight="true" outlineLevel="0" collapsed="false">
      <c r="A9" s="28" t="n">
        <v>6</v>
      </c>
      <c r="B9" s="14" t="s">
        <v>28</v>
      </c>
      <c r="C9" s="8" t="n">
        <v>108</v>
      </c>
      <c r="D9" s="29" t="s">
        <v>144</v>
      </c>
      <c r="E9" s="30" t="n">
        <v>44019</v>
      </c>
      <c r="H9" s="30" t="s">
        <v>19</v>
      </c>
      <c r="I9" s="30" t="s">
        <v>19</v>
      </c>
    </row>
    <row r="10" customFormat="false" ht="38.25" hidden="false" customHeight="true" outlineLevel="0" collapsed="false">
      <c r="A10" s="28" t="n">
        <v>7</v>
      </c>
      <c r="B10" s="14" t="s">
        <v>29</v>
      </c>
      <c r="C10" s="8" t="n">
        <v>22.21</v>
      </c>
      <c r="D10" s="29" t="s">
        <v>144</v>
      </c>
      <c r="E10" s="30" t="n">
        <v>44019</v>
      </c>
      <c r="H10" s="30" t="s">
        <v>19</v>
      </c>
      <c r="I10" s="30" t="s">
        <v>19</v>
      </c>
    </row>
    <row r="11" customFormat="false" ht="38.25" hidden="false" customHeight="true" outlineLevel="0" collapsed="false">
      <c r="A11" s="28" t="n">
        <v>8</v>
      </c>
      <c r="B11" s="14" t="s">
        <v>30</v>
      </c>
      <c r="C11" s="8" t="n">
        <v>23.24</v>
      </c>
      <c r="D11" s="29" t="s">
        <v>144</v>
      </c>
      <c r="E11" s="30" t="n">
        <v>44019</v>
      </c>
      <c r="H11" s="30" t="s">
        <v>19</v>
      </c>
      <c r="I11" s="30" t="s">
        <v>19</v>
      </c>
    </row>
    <row r="12" customFormat="false" ht="38.25" hidden="false" customHeight="true" outlineLevel="0" collapsed="false">
      <c r="A12" s="28" t="n">
        <v>9</v>
      </c>
      <c r="B12" s="14" t="s">
        <v>31</v>
      </c>
      <c r="C12" s="8" t="n">
        <v>25.26</v>
      </c>
      <c r="D12" s="29" t="s">
        <v>144</v>
      </c>
      <c r="E12" s="30" t="n">
        <v>44019</v>
      </c>
      <c r="H12" s="30" t="s">
        <v>19</v>
      </c>
      <c r="I12" s="30" t="s">
        <v>19</v>
      </c>
    </row>
    <row r="13" customFormat="false" ht="38.25" hidden="false" customHeight="true" outlineLevel="0" collapsed="false">
      <c r="A13" s="28" t="n">
        <v>10</v>
      </c>
      <c r="B13" s="14" t="s">
        <v>32</v>
      </c>
      <c r="C13" s="8" t="s">
        <v>33</v>
      </c>
      <c r="D13" s="29" t="s">
        <v>144</v>
      </c>
      <c r="E13" s="30" t="n">
        <v>44019</v>
      </c>
      <c r="H13" s="30" t="s">
        <v>19</v>
      </c>
      <c r="I13" s="30" t="s">
        <v>19</v>
      </c>
    </row>
    <row r="14" customFormat="false" ht="63.75" hidden="false" customHeight="true" outlineLevel="0" collapsed="false">
      <c r="A14" s="28" t="n">
        <v>11</v>
      </c>
      <c r="B14" s="14" t="s">
        <v>34</v>
      </c>
      <c r="C14" s="8" t="s">
        <v>35</v>
      </c>
      <c r="D14" s="29" t="s">
        <v>144</v>
      </c>
      <c r="E14" s="30" t="n">
        <v>44019</v>
      </c>
      <c r="H14" s="30" t="s">
        <v>19</v>
      </c>
      <c r="I14" s="30" t="s">
        <v>19</v>
      </c>
    </row>
    <row r="15" customFormat="false" ht="76.5" hidden="false" customHeight="true" outlineLevel="0" collapsed="false">
      <c r="A15" s="28" t="n">
        <v>12</v>
      </c>
      <c r="B15" s="14" t="s">
        <v>36</v>
      </c>
      <c r="C15" s="8" t="n">
        <v>37</v>
      </c>
      <c r="D15" s="29" t="s">
        <v>144</v>
      </c>
      <c r="E15" s="30" t="n">
        <v>44019</v>
      </c>
      <c r="H15" s="30" t="s">
        <v>19</v>
      </c>
      <c r="I15" s="30" t="s">
        <v>19</v>
      </c>
    </row>
    <row r="16" customFormat="false" ht="51" hidden="false" customHeight="true" outlineLevel="0" collapsed="false">
      <c r="A16" s="28" t="n">
        <v>13</v>
      </c>
      <c r="B16" s="14" t="s">
        <v>37</v>
      </c>
      <c r="C16" s="8" t="s">
        <v>145</v>
      </c>
      <c r="D16" s="29" t="s">
        <v>144</v>
      </c>
      <c r="E16" s="30" t="n">
        <v>44019</v>
      </c>
      <c r="H16" s="30" t="s">
        <v>19</v>
      </c>
      <c r="I16" s="30" t="s">
        <v>19</v>
      </c>
    </row>
    <row r="17" customFormat="false" ht="38.25" hidden="false" customHeight="true" outlineLevel="0" collapsed="false">
      <c r="A17" s="28" t="n">
        <v>14</v>
      </c>
      <c r="B17" s="14" t="s">
        <v>41</v>
      </c>
      <c r="C17" s="8" t="s">
        <v>42</v>
      </c>
      <c r="D17" s="29" t="s">
        <v>144</v>
      </c>
      <c r="E17" s="30" t="n">
        <v>44019</v>
      </c>
      <c r="H17" s="30" t="s">
        <v>19</v>
      </c>
      <c r="I17" s="30" t="s">
        <v>19</v>
      </c>
    </row>
    <row r="18" customFormat="false" ht="38.25" hidden="false" customHeight="true" outlineLevel="0" collapsed="false">
      <c r="A18" s="28" t="n">
        <v>15</v>
      </c>
      <c r="B18" s="14" t="s">
        <v>43</v>
      </c>
      <c r="C18" s="8" t="n">
        <v>55.63</v>
      </c>
      <c r="D18" s="29" t="s">
        <v>144</v>
      </c>
      <c r="E18" s="30" t="n">
        <v>44019</v>
      </c>
      <c r="H18" s="30" t="s">
        <v>19</v>
      </c>
      <c r="I18" s="30" t="s">
        <v>19</v>
      </c>
    </row>
    <row r="19" customFormat="false" ht="38.25" hidden="false" customHeight="true" outlineLevel="0" collapsed="false">
      <c r="A19" s="28" t="n">
        <v>16</v>
      </c>
      <c r="B19" s="14" t="s">
        <v>46</v>
      </c>
      <c r="C19" s="8" t="n">
        <v>64.67</v>
      </c>
      <c r="D19" s="29" t="s">
        <v>144</v>
      </c>
      <c r="E19" s="30" t="n">
        <v>44019</v>
      </c>
      <c r="H19" s="30" t="s">
        <v>19</v>
      </c>
      <c r="I19" s="30" t="s">
        <v>19</v>
      </c>
    </row>
    <row r="20" customFormat="false" ht="38.25" hidden="false" customHeight="true" outlineLevel="0" collapsed="false">
      <c r="A20" s="28" t="n">
        <v>17</v>
      </c>
      <c r="B20" s="14" t="s">
        <v>47</v>
      </c>
      <c r="C20" s="8" t="n">
        <v>65.66</v>
      </c>
      <c r="D20" s="29" t="s">
        <v>144</v>
      </c>
      <c r="E20" s="30" t="n">
        <v>44019</v>
      </c>
      <c r="H20" s="30" t="s">
        <v>19</v>
      </c>
      <c r="I20" s="30" t="s">
        <v>19</v>
      </c>
    </row>
    <row r="21" customFormat="false" ht="51" hidden="false" customHeight="true" outlineLevel="0" collapsed="false">
      <c r="A21" s="28" t="n">
        <v>18</v>
      </c>
      <c r="B21" s="14" t="s">
        <v>48</v>
      </c>
      <c r="C21" s="8" t="s">
        <v>49</v>
      </c>
      <c r="D21" s="29" t="s">
        <v>144</v>
      </c>
      <c r="E21" s="30" t="n">
        <v>44019</v>
      </c>
      <c r="H21" s="30" t="s">
        <v>19</v>
      </c>
      <c r="I21" s="30" t="s">
        <v>19</v>
      </c>
    </row>
    <row r="22" customFormat="false" ht="38.25" hidden="false" customHeight="true" outlineLevel="0" collapsed="false">
      <c r="A22" s="28" t="n">
        <v>19</v>
      </c>
      <c r="B22" s="14" t="s">
        <v>50</v>
      </c>
      <c r="C22" s="8" t="n">
        <v>27.28</v>
      </c>
      <c r="D22" s="29" t="s">
        <v>144</v>
      </c>
      <c r="E22" s="30" t="n">
        <v>44019</v>
      </c>
      <c r="H22" s="30" t="s">
        <v>19</v>
      </c>
      <c r="I22" s="30" t="s">
        <v>19</v>
      </c>
    </row>
    <row r="23" customFormat="false" ht="63.75" hidden="false" customHeight="true" outlineLevel="0" collapsed="false">
      <c r="A23" s="28" t="n">
        <v>20</v>
      </c>
      <c r="B23" s="14" t="s">
        <v>51</v>
      </c>
      <c r="C23" s="8" t="s">
        <v>52</v>
      </c>
      <c r="D23" s="29" t="s">
        <v>144</v>
      </c>
      <c r="E23" s="30" t="n">
        <v>44019</v>
      </c>
      <c r="H23" s="30" t="s">
        <v>19</v>
      </c>
      <c r="I23" s="30" t="s">
        <v>19</v>
      </c>
    </row>
    <row r="24" customFormat="false" ht="25.5" hidden="false" customHeight="true" outlineLevel="0" collapsed="false">
      <c r="A24" s="28" t="n">
        <v>21</v>
      </c>
      <c r="B24" s="14" t="s">
        <v>53</v>
      </c>
      <c r="C24" s="8" t="s">
        <v>54</v>
      </c>
      <c r="D24" s="29" t="s">
        <v>144</v>
      </c>
      <c r="E24" s="30" t="n">
        <v>44019</v>
      </c>
      <c r="H24" s="30" t="s">
        <v>19</v>
      </c>
      <c r="I24" s="30" t="s">
        <v>19</v>
      </c>
    </row>
    <row r="25" customFormat="false" ht="14.25" hidden="false" customHeight="true" outlineLevel="0" collapsed="false">
      <c r="A25" s="28" t="n">
        <v>22</v>
      </c>
      <c r="B25" s="14" t="s">
        <v>55</v>
      </c>
      <c r="C25" s="8" t="n">
        <v>10.9</v>
      </c>
      <c r="D25" s="29" t="s">
        <v>144</v>
      </c>
      <c r="E25" s="30" t="n">
        <v>44019</v>
      </c>
      <c r="H25" s="30" t="s">
        <v>19</v>
      </c>
      <c r="I25" s="30" t="s">
        <v>19</v>
      </c>
    </row>
    <row r="26" customFormat="false" ht="38.25" hidden="false" customHeight="true" outlineLevel="0" collapsed="false">
      <c r="A26" s="28" t="n">
        <v>23</v>
      </c>
      <c r="B26" s="14" t="s">
        <v>56</v>
      </c>
      <c r="C26" s="8" t="n">
        <v>114</v>
      </c>
      <c r="D26" s="29" t="s">
        <v>144</v>
      </c>
      <c r="E26" s="30" t="n">
        <v>44019</v>
      </c>
      <c r="H26" s="30" t="s">
        <v>19</v>
      </c>
      <c r="I26" s="30" t="s">
        <v>19</v>
      </c>
    </row>
    <row r="27" customFormat="false" ht="25.5" hidden="false" customHeight="true" outlineLevel="0" collapsed="false">
      <c r="A27" s="28" t="n">
        <v>24</v>
      </c>
      <c r="B27" s="14" t="s">
        <v>57</v>
      </c>
      <c r="C27" s="8" t="s">
        <v>58</v>
      </c>
      <c r="D27" s="29" t="s">
        <v>144</v>
      </c>
      <c r="E27" s="30" t="n">
        <v>44019</v>
      </c>
      <c r="H27" s="30" t="s">
        <v>19</v>
      </c>
      <c r="I27" s="30" t="s">
        <v>19</v>
      </c>
    </row>
    <row r="28" customFormat="false" ht="38.25" hidden="false" customHeight="true" outlineLevel="0" collapsed="false">
      <c r="A28" s="28" t="n">
        <v>25</v>
      </c>
      <c r="B28" s="14" t="s">
        <v>59</v>
      </c>
      <c r="C28" s="8" t="n">
        <v>112</v>
      </c>
      <c r="D28" s="29" t="s">
        <v>144</v>
      </c>
      <c r="E28" s="30" t="n">
        <v>44019</v>
      </c>
      <c r="H28" s="30" t="s">
        <v>19</v>
      </c>
      <c r="I28" s="30" t="s">
        <v>19</v>
      </c>
    </row>
    <row r="29" customFormat="false" ht="25.5" hidden="false" customHeight="true" outlineLevel="0" collapsed="false">
      <c r="A29" s="28" t="n">
        <v>26</v>
      </c>
      <c r="B29" s="14" t="s">
        <v>60</v>
      </c>
      <c r="C29" s="8" t="n">
        <v>116</v>
      </c>
      <c r="D29" s="29" t="s">
        <v>144</v>
      </c>
      <c r="E29" s="30" t="n">
        <v>44019</v>
      </c>
      <c r="H29" s="30" t="s">
        <v>19</v>
      </c>
      <c r="I29" s="30" t="s">
        <v>19</v>
      </c>
    </row>
    <row r="30" customFormat="false" ht="63.75" hidden="false" customHeight="true" outlineLevel="0" collapsed="false">
      <c r="A30" s="28" t="n">
        <v>27</v>
      </c>
      <c r="B30" s="14" t="s">
        <v>51</v>
      </c>
      <c r="C30" s="8" t="s">
        <v>62</v>
      </c>
      <c r="D30" s="29" t="s">
        <v>144</v>
      </c>
      <c r="E30" s="30" t="n">
        <v>44019</v>
      </c>
      <c r="H30" s="30" t="s">
        <v>19</v>
      </c>
      <c r="I30" s="30" t="s">
        <v>19</v>
      </c>
    </row>
    <row r="31" customFormat="false" ht="38.25" hidden="false" customHeight="true" outlineLevel="0" collapsed="false">
      <c r="A31" s="28" t="n">
        <v>28</v>
      </c>
      <c r="B31" s="14" t="s">
        <v>50</v>
      </c>
      <c r="C31" s="8" t="n">
        <v>51.52</v>
      </c>
      <c r="D31" s="29" t="s">
        <v>144</v>
      </c>
      <c r="E31" s="30" t="n">
        <v>44019</v>
      </c>
      <c r="H31" s="30" t="s">
        <v>19</v>
      </c>
      <c r="I31" s="30" t="s">
        <v>19</v>
      </c>
    </row>
    <row r="32" customFormat="false" ht="51" hidden="false" customHeight="true" outlineLevel="0" collapsed="false">
      <c r="A32" s="28" t="n">
        <v>29</v>
      </c>
      <c r="B32" s="14" t="s">
        <v>63</v>
      </c>
      <c r="C32" s="8" t="s">
        <v>64</v>
      </c>
      <c r="D32" s="29" t="s">
        <v>144</v>
      </c>
      <c r="E32" s="30" t="n">
        <v>44019</v>
      </c>
      <c r="H32" s="30" t="s">
        <v>19</v>
      </c>
      <c r="I32" s="30" t="s">
        <v>19</v>
      </c>
    </row>
    <row r="33" customFormat="false" ht="38.25" hidden="false" customHeight="true" outlineLevel="0" collapsed="false">
      <c r="A33" s="28" t="n">
        <v>30</v>
      </c>
      <c r="B33" s="14" t="s">
        <v>65</v>
      </c>
      <c r="C33" s="8" t="s">
        <v>66</v>
      </c>
      <c r="D33" s="29" t="s">
        <v>144</v>
      </c>
      <c r="E33" s="30" t="n">
        <v>44019</v>
      </c>
      <c r="H33" s="30" t="s">
        <v>19</v>
      </c>
      <c r="I33" s="30" t="s">
        <v>19</v>
      </c>
    </row>
    <row r="34" customFormat="false" ht="38.25" hidden="false" customHeight="true" outlineLevel="0" collapsed="false">
      <c r="A34" s="28" t="n">
        <v>31</v>
      </c>
      <c r="B34" s="14" t="s">
        <v>67</v>
      </c>
      <c r="C34" s="8" t="s">
        <v>68</v>
      </c>
      <c r="D34" s="29" t="s">
        <v>144</v>
      </c>
      <c r="E34" s="30" t="n">
        <v>44019</v>
      </c>
      <c r="H34" s="30" t="s">
        <v>19</v>
      </c>
      <c r="I34" s="30" t="s">
        <v>19</v>
      </c>
    </row>
    <row r="35" customFormat="false" ht="25.5" hidden="false" customHeight="true" outlineLevel="0" collapsed="false">
      <c r="A35" s="28" t="n">
        <v>32</v>
      </c>
      <c r="B35" s="14" t="s">
        <v>69</v>
      </c>
      <c r="C35" s="8" t="s">
        <v>70</v>
      </c>
      <c r="D35" s="29" t="s">
        <v>144</v>
      </c>
      <c r="E35" s="30" t="n">
        <v>44019</v>
      </c>
      <c r="H35" s="30" t="s">
        <v>19</v>
      </c>
      <c r="I35" s="30" t="s">
        <v>19</v>
      </c>
    </row>
    <row r="36" customFormat="false" ht="51" hidden="false" customHeight="true" outlineLevel="0" collapsed="false">
      <c r="A36" s="28" t="n">
        <v>33</v>
      </c>
      <c r="B36" s="14" t="s">
        <v>71</v>
      </c>
      <c r="C36" s="8" t="n">
        <v>69</v>
      </c>
      <c r="D36" s="29" t="s">
        <v>144</v>
      </c>
      <c r="E36" s="30" t="n">
        <v>44019</v>
      </c>
      <c r="H36" s="30" t="s">
        <v>19</v>
      </c>
      <c r="I36" s="30" t="s">
        <v>19</v>
      </c>
    </row>
    <row r="37" customFormat="false" ht="25.5" hidden="false" customHeight="true" outlineLevel="0" collapsed="false">
      <c r="A37" s="28" t="n">
        <v>34</v>
      </c>
      <c r="B37" s="14" t="s">
        <v>72</v>
      </c>
      <c r="C37" s="8" t="n">
        <v>80</v>
      </c>
      <c r="D37" s="29" t="s">
        <v>144</v>
      </c>
      <c r="E37" s="30" t="n">
        <v>44019</v>
      </c>
      <c r="H37" s="30" t="s">
        <v>19</v>
      </c>
      <c r="I37" s="30" t="s">
        <v>19</v>
      </c>
    </row>
    <row r="38" customFormat="false" ht="25.5" hidden="false" customHeight="true" outlineLevel="0" collapsed="false">
      <c r="A38" s="28" t="n">
        <v>35</v>
      </c>
      <c r="B38" s="14" t="s">
        <v>73</v>
      </c>
      <c r="C38" s="8" t="n">
        <v>74.75</v>
      </c>
      <c r="D38" s="29" t="s">
        <v>144</v>
      </c>
      <c r="E38" s="30" t="n">
        <v>44019</v>
      </c>
      <c r="H38" s="30" t="s">
        <v>19</v>
      </c>
      <c r="I38" s="30" t="s">
        <v>19</v>
      </c>
    </row>
    <row r="39" customFormat="false" ht="38.25" hidden="false" customHeight="true" outlineLevel="0" collapsed="false">
      <c r="A39" s="28" t="n">
        <v>36</v>
      </c>
      <c r="B39" s="14" t="s">
        <v>74</v>
      </c>
      <c r="C39" s="8" t="s">
        <v>75</v>
      </c>
      <c r="D39" s="29" t="s">
        <v>144</v>
      </c>
      <c r="E39" s="30" t="n">
        <v>44019</v>
      </c>
      <c r="H39" s="30" t="s">
        <v>19</v>
      </c>
      <c r="I39" s="30" t="s">
        <v>19</v>
      </c>
    </row>
    <row r="40" customFormat="false" ht="25.5" hidden="false" customHeight="true" outlineLevel="0" collapsed="false">
      <c r="A40" s="28" t="n">
        <v>37</v>
      </c>
      <c r="B40" s="14" t="s">
        <v>76</v>
      </c>
      <c r="C40" s="8" t="n">
        <v>96.97</v>
      </c>
      <c r="D40" s="29" t="s">
        <v>144</v>
      </c>
      <c r="E40" s="30" t="n">
        <v>44019</v>
      </c>
      <c r="H40" s="30" t="s">
        <v>19</v>
      </c>
      <c r="I40" s="30" t="s">
        <v>19</v>
      </c>
    </row>
    <row r="41" customFormat="false" ht="38.25" hidden="false" customHeight="true" outlineLevel="0" collapsed="false">
      <c r="A41" s="28" t="n">
        <v>38</v>
      </c>
      <c r="B41" s="14" t="s">
        <v>77</v>
      </c>
      <c r="C41" s="8" t="s">
        <v>78</v>
      </c>
      <c r="D41" s="29" t="s">
        <v>144</v>
      </c>
      <c r="E41" s="30" t="n">
        <v>44019</v>
      </c>
      <c r="H41" s="30" t="s">
        <v>19</v>
      </c>
      <c r="I41" s="30" t="s">
        <v>19</v>
      </c>
    </row>
    <row r="42" customFormat="false" ht="38.25" hidden="false" customHeight="true" outlineLevel="0" collapsed="false">
      <c r="A42" s="28" t="n">
        <v>39</v>
      </c>
      <c r="B42" s="14" t="s">
        <v>79</v>
      </c>
      <c r="C42" s="8" t="s">
        <v>80</v>
      </c>
      <c r="D42" s="29" t="s">
        <v>144</v>
      </c>
      <c r="E42" s="30" t="n">
        <v>44019</v>
      </c>
      <c r="H42" s="30" t="s">
        <v>19</v>
      </c>
      <c r="I42" s="30" t="s">
        <v>19</v>
      </c>
    </row>
    <row r="43" customFormat="false" ht="51" hidden="false" customHeight="true" outlineLevel="0" collapsed="false">
      <c r="A43" s="28" t="n">
        <v>40</v>
      </c>
      <c r="B43" s="14" t="s">
        <v>81</v>
      </c>
      <c r="C43" s="8" t="s">
        <v>82</v>
      </c>
      <c r="D43" s="29" t="s">
        <v>144</v>
      </c>
      <c r="E43" s="30" t="s">
        <v>19</v>
      </c>
      <c r="H43" s="30" t="n">
        <v>44029</v>
      </c>
      <c r="I43" s="30" t="s">
        <v>19</v>
      </c>
    </row>
    <row r="44" customFormat="false" ht="24" hidden="false" customHeight="true" outlineLevel="0" collapsed="false">
      <c r="A44" s="28" t="n">
        <v>41</v>
      </c>
      <c r="B44" s="14" t="s">
        <v>85</v>
      </c>
      <c r="C44" s="8" t="s">
        <v>86</v>
      </c>
      <c r="D44" s="29" t="s">
        <v>144</v>
      </c>
      <c r="E44" s="30" t="s">
        <v>19</v>
      </c>
      <c r="H44" s="30" t="n">
        <v>44029</v>
      </c>
      <c r="I44" s="30" t="s">
        <v>19</v>
      </c>
    </row>
    <row r="45" customFormat="false" ht="25.5" hidden="false" customHeight="true" outlineLevel="0" collapsed="false">
      <c r="A45" s="28" t="n">
        <v>42</v>
      </c>
      <c r="B45" s="14" t="s">
        <v>87</v>
      </c>
      <c r="C45" s="8" t="s">
        <v>88</v>
      </c>
      <c r="D45" s="29" t="s">
        <v>144</v>
      </c>
      <c r="E45" s="30" t="s">
        <v>19</v>
      </c>
      <c r="H45" s="30" t="n">
        <v>44029</v>
      </c>
      <c r="I45" s="30" t="s">
        <v>19</v>
      </c>
    </row>
    <row r="46" customFormat="false" ht="51" hidden="false" customHeight="true" outlineLevel="0" collapsed="false">
      <c r="A46" s="28" t="n">
        <v>43</v>
      </c>
      <c r="B46" s="14" t="s">
        <v>89</v>
      </c>
      <c r="C46" s="8" t="s">
        <v>90</v>
      </c>
      <c r="D46" s="29" t="s">
        <v>144</v>
      </c>
      <c r="E46" s="30" t="s">
        <v>19</v>
      </c>
      <c r="H46" s="30" t="n">
        <v>44029</v>
      </c>
      <c r="I46" s="30" t="s">
        <v>19</v>
      </c>
    </row>
    <row r="47" customFormat="false" ht="25.5" hidden="false" customHeight="true" outlineLevel="0" collapsed="false">
      <c r="A47" s="28" t="n">
        <v>44</v>
      </c>
      <c r="B47" s="14" t="s">
        <v>91</v>
      </c>
      <c r="C47" s="8" t="s">
        <v>92</v>
      </c>
      <c r="D47" s="29" t="s">
        <v>144</v>
      </c>
      <c r="E47" s="30" t="s">
        <v>146</v>
      </c>
      <c r="H47" s="30" t="n">
        <v>44029</v>
      </c>
      <c r="I47" s="30" t="s">
        <v>19</v>
      </c>
    </row>
    <row r="48" customFormat="false" ht="25.5" hidden="false" customHeight="true" outlineLevel="0" collapsed="false">
      <c r="A48" s="28" t="n">
        <v>45</v>
      </c>
      <c r="B48" s="14" t="s">
        <v>93</v>
      </c>
      <c r="C48" s="8" t="s">
        <v>94</v>
      </c>
      <c r="D48" s="29" t="s">
        <v>144</v>
      </c>
      <c r="E48" s="30" t="s">
        <v>19</v>
      </c>
      <c r="H48" s="30" t="n">
        <v>44029</v>
      </c>
      <c r="I48" s="30" t="s">
        <v>19</v>
      </c>
    </row>
    <row r="49" customFormat="false" ht="36" hidden="false" customHeight="true" outlineLevel="0" collapsed="false">
      <c r="A49" s="28" t="n">
        <v>46</v>
      </c>
      <c r="B49" s="14" t="s">
        <v>96</v>
      </c>
      <c r="C49" s="8" t="s">
        <v>97</v>
      </c>
      <c r="D49" s="29" t="s">
        <v>144</v>
      </c>
      <c r="E49" s="30"/>
      <c r="H49" s="30" t="n">
        <v>44029</v>
      </c>
      <c r="I49" s="30" t="s">
        <v>19</v>
      </c>
    </row>
    <row r="50" customFormat="false" ht="25.5" hidden="false" customHeight="true" outlineLevel="0" collapsed="false">
      <c r="A50" s="28" t="n">
        <v>47</v>
      </c>
      <c r="B50" s="14" t="s">
        <v>98</v>
      </c>
      <c r="C50" s="8" t="s">
        <v>99</v>
      </c>
      <c r="D50" s="29" t="s">
        <v>144</v>
      </c>
      <c r="E50" s="30" t="s">
        <v>19</v>
      </c>
      <c r="H50" s="30" t="n">
        <v>44029</v>
      </c>
      <c r="I50" s="30" t="s">
        <v>19</v>
      </c>
    </row>
    <row r="51" customFormat="false" ht="24" hidden="false" customHeight="true" outlineLevel="0" collapsed="false">
      <c r="A51" s="28" t="n">
        <v>48</v>
      </c>
      <c r="B51" s="14" t="s">
        <v>101</v>
      </c>
      <c r="C51" s="8" t="s">
        <v>102</v>
      </c>
      <c r="D51" s="29" t="s">
        <v>144</v>
      </c>
      <c r="E51" s="30" t="s">
        <v>19</v>
      </c>
      <c r="H51" s="30" t="n">
        <v>44029</v>
      </c>
      <c r="I51" s="30" t="s">
        <v>19</v>
      </c>
    </row>
    <row r="52" customFormat="false" ht="84" hidden="false" customHeight="true" outlineLevel="0" collapsed="false">
      <c r="A52" s="28" t="n">
        <v>49</v>
      </c>
      <c r="B52" s="14" t="s">
        <v>103</v>
      </c>
      <c r="C52" s="8" t="s">
        <v>104</v>
      </c>
      <c r="D52" s="29" t="s">
        <v>144</v>
      </c>
      <c r="E52" s="30" t="s">
        <v>19</v>
      </c>
      <c r="H52" s="30" t="s">
        <v>19</v>
      </c>
      <c r="I52" s="30" t="n">
        <v>44039</v>
      </c>
    </row>
    <row r="53" customFormat="false" ht="108" hidden="false" customHeight="true" outlineLevel="0" collapsed="false">
      <c r="A53" s="28" t="n">
        <v>50</v>
      </c>
      <c r="B53" s="14" t="s">
        <v>106</v>
      </c>
      <c r="C53" s="8" t="s">
        <v>107</v>
      </c>
      <c r="D53" s="29" t="s">
        <v>144</v>
      </c>
      <c r="E53" s="30" t="s">
        <v>19</v>
      </c>
      <c r="H53" s="30" t="s">
        <v>19</v>
      </c>
      <c r="I53" s="30" t="n">
        <v>44039</v>
      </c>
    </row>
    <row r="54" customFormat="false" ht="48" hidden="false" customHeight="true" outlineLevel="0" collapsed="false">
      <c r="A54" s="28" t="n">
        <v>51</v>
      </c>
      <c r="B54" s="14" t="s">
        <v>108</v>
      </c>
      <c r="C54" s="8" t="s">
        <v>109</v>
      </c>
      <c r="D54" s="29" t="s">
        <v>144</v>
      </c>
      <c r="E54" s="30" t="s">
        <v>19</v>
      </c>
      <c r="H54" s="30" t="s">
        <v>19</v>
      </c>
      <c r="I54" s="30" t="n">
        <v>44039</v>
      </c>
    </row>
    <row r="55" customFormat="false" ht="48" hidden="false" customHeight="true" outlineLevel="0" collapsed="false">
      <c r="A55" s="28" t="n">
        <v>52</v>
      </c>
      <c r="B55" s="31" t="s">
        <v>110</v>
      </c>
      <c r="C55" s="8" t="s">
        <v>111</v>
      </c>
      <c r="D55" s="29" t="s">
        <v>144</v>
      </c>
      <c r="E55" s="30" t="s">
        <v>19</v>
      </c>
      <c r="H55" s="30" t="s">
        <v>19</v>
      </c>
      <c r="I55" s="30" t="n">
        <v>44039</v>
      </c>
    </row>
    <row r="56" customFormat="false" ht="15" hidden="false" customHeight="true" outlineLevel="0" collapsed="false">
      <c r="A56" s="32" t="s">
        <v>136</v>
      </c>
      <c r="B56" s="33"/>
      <c r="C56" s="33"/>
    </row>
    <row r="57" customFormat="false" ht="14.25" hidden="false" customHeight="true" outlineLevel="0" collapsed="false">
      <c r="A57" s="34" t="s">
        <v>137</v>
      </c>
      <c r="B57" s="34"/>
      <c r="C57" s="34"/>
      <c r="D57" s="23" t="s">
        <v>138</v>
      </c>
      <c r="E57" s="23"/>
    </row>
    <row r="58" customFormat="false" ht="15" hidden="false" customHeight="true" outlineLevel="0" collapsed="false">
      <c r="A58" s="33"/>
      <c r="B58" s="35"/>
      <c r="E58" s="36"/>
    </row>
    <row r="59" customFormat="false" ht="15" hidden="false" customHeight="true" outlineLevel="0" collapsed="false">
      <c r="A59" s="37"/>
      <c r="B59" s="32"/>
      <c r="E59" s="36"/>
    </row>
    <row r="60" customFormat="false" ht="15" hidden="false" customHeight="true" outlineLevel="0" collapsed="false">
      <c r="A60" s="38" t="s">
        <v>139</v>
      </c>
      <c r="B60" s="33"/>
      <c r="E60" s="33"/>
    </row>
    <row r="61" customFormat="false" ht="14.25" hidden="false" customHeight="true" outlineLevel="0" collapsed="false">
      <c r="A61" s="39" t="s">
        <v>140</v>
      </c>
      <c r="B61" s="39"/>
      <c r="C61" s="39"/>
      <c r="D61" s="23" t="s">
        <v>138</v>
      </c>
      <c r="E61" s="2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A1" activeCellId="0" sqref="A1"/>
    </sheetView>
  </sheetViews>
  <sheetFormatPr defaultColWidth="10.4921875"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40" width="10.38"/>
    <col collapsed="false" customWidth="true" hidden="false" outlineLevel="0" max="3" min="3" style="41" width="13.37"/>
    <col collapsed="false" customWidth="true" hidden="false" outlineLevel="0" max="4" min="4" style="0" width="10.38"/>
    <col collapsed="false" customWidth="true" hidden="false" outlineLevel="0" max="5" min="5" style="0" width="17.5"/>
    <col collapsed="false" customWidth="true" hidden="false" outlineLevel="0" max="257" min="6" style="0" width="10.38"/>
  </cols>
  <sheetData>
    <row r="1" customFormat="false" ht="16.5" hidden="false" customHeight="true" outlineLevel="0" collapsed="false">
      <c r="A1" s="42" t="s">
        <v>147</v>
      </c>
      <c r="B1" s="42"/>
      <c r="C1" s="42"/>
      <c r="D1" s="42"/>
      <c r="E1" s="42"/>
    </row>
    <row r="2" customFormat="false" ht="14.25" hidden="false" customHeight="true" outlineLevel="0" collapsed="false">
      <c r="A2" s="24" t="s">
        <v>148</v>
      </c>
      <c r="B2" s="24"/>
      <c r="C2" s="43"/>
    </row>
    <row r="3" customFormat="false" ht="24" hidden="false" customHeight="tru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4" t="s">
        <v>143</v>
      </c>
    </row>
    <row r="4" customFormat="false" ht="40.5" hidden="false" customHeight="true" outlineLevel="0" collapsed="false">
      <c r="A4" s="29" t="n">
        <v>1</v>
      </c>
      <c r="B4" s="45" t="s">
        <v>15</v>
      </c>
      <c r="C4" s="45" t="n">
        <v>1.2</v>
      </c>
      <c r="D4" s="29" t="s">
        <v>144</v>
      </c>
      <c r="E4" s="30"/>
    </row>
    <row r="5" customFormat="false" ht="40.5" hidden="false" customHeight="true" outlineLevel="0" collapsed="false">
      <c r="A5" s="29" t="n">
        <v>2</v>
      </c>
      <c r="B5" s="45" t="s">
        <v>21</v>
      </c>
      <c r="C5" s="45" t="s">
        <v>22</v>
      </c>
      <c r="D5" s="29" t="s">
        <v>144</v>
      </c>
      <c r="E5" s="46"/>
    </row>
    <row r="6" customFormat="false" ht="40.5" hidden="false" customHeight="true" outlineLevel="0" collapsed="false">
      <c r="A6" s="29" t="n">
        <v>3</v>
      </c>
      <c r="B6" s="45" t="s">
        <v>23</v>
      </c>
      <c r="C6" s="45" t="s">
        <v>24</v>
      </c>
      <c r="D6" s="29" t="s">
        <v>144</v>
      </c>
      <c r="E6" s="46"/>
    </row>
    <row r="7" customFormat="false" ht="27" hidden="false" customHeight="true" outlineLevel="0" collapsed="false">
      <c r="A7" s="29" t="n">
        <v>4</v>
      </c>
      <c r="B7" s="45" t="s">
        <v>25</v>
      </c>
      <c r="C7" s="45" t="s">
        <v>26</v>
      </c>
      <c r="D7" s="29" t="s">
        <v>144</v>
      </c>
      <c r="E7" s="46"/>
    </row>
    <row r="8" customFormat="false" ht="54" hidden="false" customHeight="true" outlineLevel="0" collapsed="false">
      <c r="A8" s="29" t="n">
        <v>5</v>
      </c>
      <c r="B8" s="45" t="s">
        <v>27</v>
      </c>
      <c r="C8" s="45" t="n">
        <v>18.19</v>
      </c>
      <c r="D8" s="29" t="s">
        <v>144</v>
      </c>
      <c r="E8" s="46"/>
    </row>
    <row r="9" customFormat="false" ht="40.5" hidden="false" customHeight="true" outlineLevel="0" collapsed="false">
      <c r="A9" s="29" t="n">
        <v>6</v>
      </c>
      <c r="B9" s="45" t="s">
        <v>28</v>
      </c>
      <c r="C9" s="45" t="n">
        <v>108</v>
      </c>
      <c r="D9" s="29" t="s">
        <v>144</v>
      </c>
      <c r="E9" s="46"/>
    </row>
    <row r="10" customFormat="false" ht="40.5" hidden="false" customHeight="true" outlineLevel="0" collapsed="false">
      <c r="A10" s="29" t="n">
        <v>7</v>
      </c>
      <c r="B10" s="45" t="s">
        <v>29</v>
      </c>
      <c r="C10" s="45" t="n">
        <v>22.21</v>
      </c>
      <c r="D10" s="29" t="s">
        <v>144</v>
      </c>
      <c r="E10" s="46"/>
    </row>
    <row r="11" customFormat="false" ht="40.5" hidden="false" customHeight="true" outlineLevel="0" collapsed="false">
      <c r="A11" s="29" t="n">
        <v>8</v>
      </c>
      <c r="B11" s="45" t="s">
        <v>30</v>
      </c>
      <c r="C11" s="45" t="n">
        <v>23.24</v>
      </c>
      <c r="D11" s="29" t="s">
        <v>144</v>
      </c>
      <c r="E11" s="46"/>
    </row>
    <row r="12" customFormat="false" ht="40.5" hidden="false" customHeight="true" outlineLevel="0" collapsed="false">
      <c r="A12" s="29" t="n">
        <v>9</v>
      </c>
      <c r="B12" s="45" t="s">
        <v>31</v>
      </c>
      <c r="C12" s="45" t="n">
        <v>25.26</v>
      </c>
      <c r="D12" s="29" t="s">
        <v>144</v>
      </c>
      <c r="E12" s="46"/>
    </row>
    <row r="13" customFormat="false" ht="40.5" hidden="false" customHeight="true" outlineLevel="0" collapsed="false">
      <c r="A13" s="29" t="n">
        <v>10</v>
      </c>
      <c r="B13" s="45" t="s">
        <v>32</v>
      </c>
      <c r="C13" s="45" t="n">
        <v>33.34</v>
      </c>
      <c r="D13" s="29" t="s">
        <v>144</v>
      </c>
      <c r="E13" s="46"/>
    </row>
    <row r="14" customFormat="false" ht="67.5" hidden="false" customHeight="true" outlineLevel="0" collapsed="false">
      <c r="A14" s="29" t="n">
        <v>11</v>
      </c>
      <c r="B14" s="45" t="s">
        <v>34</v>
      </c>
      <c r="C14" s="45" t="s">
        <v>35</v>
      </c>
      <c r="D14" s="29" t="s">
        <v>144</v>
      </c>
      <c r="E14" s="46"/>
    </row>
    <row r="15" customFormat="false" ht="81" hidden="false" customHeight="true" outlineLevel="0" collapsed="false">
      <c r="A15" s="29" t="n">
        <v>12</v>
      </c>
      <c r="B15" s="45" t="s">
        <v>36</v>
      </c>
      <c r="C15" s="45" t="n">
        <v>37</v>
      </c>
      <c r="D15" s="29" t="s">
        <v>144</v>
      </c>
      <c r="E15" s="46"/>
    </row>
    <row r="16" customFormat="false" ht="54" hidden="false" customHeight="true" outlineLevel="0" collapsed="false">
      <c r="A16" s="29" t="n">
        <v>13</v>
      </c>
      <c r="B16" s="45" t="s">
        <v>37</v>
      </c>
      <c r="C16" s="45" t="s">
        <v>145</v>
      </c>
      <c r="D16" s="29" t="s">
        <v>144</v>
      </c>
      <c r="E16" s="46"/>
    </row>
    <row r="17" customFormat="false" ht="40.5" hidden="false" customHeight="true" outlineLevel="0" collapsed="false">
      <c r="A17" s="29" t="n">
        <v>14</v>
      </c>
      <c r="B17" s="45" t="s">
        <v>41</v>
      </c>
      <c r="C17" s="45" t="s">
        <v>42</v>
      </c>
      <c r="D17" s="29" t="s">
        <v>144</v>
      </c>
      <c r="E17" s="46"/>
    </row>
    <row r="18" customFormat="false" ht="40.5" hidden="false" customHeight="true" outlineLevel="0" collapsed="false">
      <c r="A18" s="29" t="n">
        <v>15</v>
      </c>
      <c r="B18" s="45" t="s">
        <v>43</v>
      </c>
      <c r="C18" s="45" t="n">
        <v>55.63</v>
      </c>
      <c r="D18" s="29" t="s">
        <v>144</v>
      </c>
      <c r="E18" s="46"/>
    </row>
    <row r="19" customFormat="false" ht="40.5" hidden="false" customHeight="true" outlineLevel="0" collapsed="false">
      <c r="A19" s="29" t="n">
        <v>16</v>
      </c>
      <c r="B19" s="45" t="s">
        <v>46</v>
      </c>
      <c r="C19" s="45" t="n">
        <v>64.67</v>
      </c>
      <c r="D19" s="29" t="s">
        <v>144</v>
      </c>
      <c r="E19" s="46"/>
    </row>
    <row r="20" customFormat="false" ht="40.5" hidden="false" customHeight="true" outlineLevel="0" collapsed="false">
      <c r="A20" s="29" t="n">
        <v>17</v>
      </c>
      <c r="B20" s="45" t="s">
        <v>47</v>
      </c>
      <c r="C20" s="45" t="n">
        <v>65.66</v>
      </c>
      <c r="D20" s="29" t="s">
        <v>144</v>
      </c>
      <c r="E20" s="46"/>
    </row>
    <row r="21" customFormat="false" ht="54" hidden="false" customHeight="true" outlineLevel="0" collapsed="false">
      <c r="A21" s="29" t="n">
        <v>18</v>
      </c>
      <c r="B21" s="45" t="s">
        <v>48</v>
      </c>
      <c r="C21" s="45" t="s">
        <v>49</v>
      </c>
      <c r="D21" s="29" t="s">
        <v>144</v>
      </c>
      <c r="E21" s="46"/>
    </row>
    <row r="22" customFormat="false" ht="40.5" hidden="false" customHeight="true" outlineLevel="0" collapsed="false">
      <c r="A22" s="29" t="n">
        <v>19</v>
      </c>
      <c r="B22" s="45" t="s">
        <v>50</v>
      </c>
      <c r="C22" s="45" t="n">
        <v>27.28</v>
      </c>
      <c r="D22" s="29" t="s">
        <v>144</v>
      </c>
      <c r="E22" s="46"/>
    </row>
    <row r="23" customFormat="false" ht="67.5" hidden="false" customHeight="true" outlineLevel="0" collapsed="false">
      <c r="A23" s="29" t="n">
        <v>20</v>
      </c>
      <c r="B23" s="45" t="s">
        <v>51</v>
      </c>
      <c r="C23" s="45" t="s">
        <v>52</v>
      </c>
      <c r="D23" s="29" t="s">
        <v>144</v>
      </c>
      <c r="E23" s="46"/>
    </row>
    <row r="24" customFormat="false" ht="27" hidden="false" customHeight="true" outlineLevel="0" collapsed="false">
      <c r="A24" s="29" t="n">
        <v>21</v>
      </c>
      <c r="B24" s="45" t="s">
        <v>53</v>
      </c>
      <c r="C24" s="45" t="s">
        <v>54</v>
      </c>
      <c r="D24" s="29" t="s">
        <v>144</v>
      </c>
      <c r="E24" s="46"/>
    </row>
    <row r="25" customFormat="false" ht="14.25" hidden="false" customHeight="true" outlineLevel="0" collapsed="false">
      <c r="A25" s="29" t="n">
        <v>22</v>
      </c>
      <c r="B25" s="45" t="s">
        <v>55</v>
      </c>
      <c r="C25" s="45" t="n">
        <v>10.9</v>
      </c>
      <c r="D25" s="29" t="s">
        <v>144</v>
      </c>
      <c r="E25" s="46"/>
    </row>
    <row r="26" customFormat="false" ht="40.5" hidden="false" customHeight="true" outlineLevel="0" collapsed="false">
      <c r="A26" s="29" t="n">
        <v>23</v>
      </c>
      <c r="B26" s="45" t="s">
        <v>56</v>
      </c>
      <c r="C26" s="45" t="n">
        <v>114</v>
      </c>
      <c r="D26" s="29" t="s">
        <v>144</v>
      </c>
      <c r="E26" s="46"/>
    </row>
    <row r="27" customFormat="false" ht="40.5" hidden="false" customHeight="true" outlineLevel="0" collapsed="false">
      <c r="A27" s="29" t="n">
        <v>24</v>
      </c>
      <c r="B27" s="45" t="s">
        <v>57</v>
      </c>
      <c r="C27" s="45" t="s">
        <v>58</v>
      </c>
      <c r="D27" s="29" t="s">
        <v>144</v>
      </c>
      <c r="E27" s="46"/>
    </row>
    <row r="28" customFormat="false" ht="40.5" hidden="false" customHeight="true" outlineLevel="0" collapsed="false">
      <c r="A28" s="29" t="n">
        <v>25</v>
      </c>
      <c r="B28" s="45" t="s">
        <v>59</v>
      </c>
      <c r="C28" s="45" t="n">
        <v>112</v>
      </c>
      <c r="D28" s="29" t="s">
        <v>144</v>
      </c>
      <c r="E28" s="46"/>
    </row>
    <row r="29" customFormat="false" ht="40.5" hidden="false" customHeight="true" outlineLevel="0" collapsed="false">
      <c r="A29" s="29" t="n">
        <v>26</v>
      </c>
      <c r="B29" s="45" t="s">
        <v>60</v>
      </c>
      <c r="C29" s="45" t="n">
        <v>116</v>
      </c>
      <c r="D29" s="29" t="s">
        <v>144</v>
      </c>
      <c r="E29" s="46"/>
    </row>
    <row r="30" customFormat="false" ht="67.5" hidden="false" customHeight="true" outlineLevel="0" collapsed="false">
      <c r="A30" s="29" t="n">
        <v>27</v>
      </c>
      <c r="B30" s="45" t="s">
        <v>51</v>
      </c>
      <c r="C30" s="45" t="s">
        <v>62</v>
      </c>
      <c r="D30" s="29" t="s">
        <v>144</v>
      </c>
      <c r="E30" s="46"/>
    </row>
    <row r="31" customFormat="false" ht="40.5" hidden="false" customHeight="true" outlineLevel="0" collapsed="false">
      <c r="A31" s="29" t="n">
        <v>28</v>
      </c>
      <c r="B31" s="45" t="s">
        <v>50</v>
      </c>
      <c r="C31" s="45" t="n">
        <v>51.52</v>
      </c>
      <c r="D31" s="29" t="s">
        <v>144</v>
      </c>
      <c r="E31" s="46"/>
    </row>
    <row r="32" customFormat="false" ht="54" hidden="false" customHeight="true" outlineLevel="0" collapsed="false">
      <c r="A32" s="29" t="n">
        <v>29</v>
      </c>
      <c r="B32" s="45" t="s">
        <v>63</v>
      </c>
      <c r="C32" s="45" t="n">
        <v>126</v>
      </c>
      <c r="D32" s="29" t="s">
        <v>144</v>
      </c>
      <c r="E32" s="46"/>
    </row>
    <row r="33" customFormat="false" ht="40.5" hidden="false" customHeight="true" outlineLevel="0" collapsed="false">
      <c r="A33" s="29" t="n">
        <v>30</v>
      </c>
      <c r="B33" s="45" t="s">
        <v>65</v>
      </c>
      <c r="C33" s="45" t="s">
        <v>66</v>
      </c>
      <c r="D33" s="29" t="s">
        <v>144</v>
      </c>
      <c r="E33" s="46"/>
    </row>
    <row r="34" customFormat="false" ht="54" hidden="false" customHeight="true" outlineLevel="0" collapsed="false">
      <c r="A34" s="29" t="n">
        <v>31</v>
      </c>
      <c r="B34" s="45" t="s">
        <v>67</v>
      </c>
      <c r="C34" s="45" t="s">
        <v>68</v>
      </c>
      <c r="D34" s="29" t="s">
        <v>144</v>
      </c>
      <c r="E34" s="46"/>
    </row>
    <row r="35" customFormat="false" ht="27" hidden="false" customHeight="true" outlineLevel="0" collapsed="false">
      <c r="A35" s="29" t="n">
        <v>32</v>
      </c>
      <c r="B35" s="45" t="s">
        <v>69</v>
      </c>
      <c r="C35" s="45" t="s">
        <v>70</v>
      </c>
      <c r="D35" s="29" t="s">
        <v>144</v>
      </c>
      <c r="E35" s="46"/>
    </row>
    <row r="36" customFormat="false" ht="67.5" hidden="false" customHeight="true" outlineLevel="0" collapsed="false">
      <c r="A36" s="29" t="n">
        <v>33</v>
      </c>
      <c r="B36" s="45" t="s">
        <v>71</v>
      </c>
      <c r="C36" s="45" t="n">
        <v>69</v>
      </c>
      <c r="D36" s="29" t="s">
        <v>144</v>
      </c>
      <c r="E36" s="46"/>
    </row>
    <row r="37" customFormat="false" ht="27" hidden="false" customHeight="true" outlineLevel="0" collapsed="false">
      <c r="A37" s="29" t="n">
        <v>34</v>
      </c>
      <c r="B37" s="45" t="s">
        <v>72</v>
      </c>
      <c r="C37" s="45" t="n">
        <v>80</v>
      </c>
      <c r="D37" s="29" t="s">
        <v>144</v>
      </c>
      <c r="E37" s="46"/>
    </row>
    <row r="38" customFormat="false" ht="27" hidden="false" customHeight="true" outlineLevel="0" collapsed="false">
      <c r="A38" s="29" t="n">
        <v>35</v>
      </c>
      <c r="B38" s="45" t="s">
        <v>73</v>
      </c>
      <c r="C38" s="45" t="n">
        <v>74.75</v>
      </c>
      <c r="D38" s="29" t="s">
        <v>144</v>
      </c>
      <c r="E38" s="46"/>
    </row>
    <row r="39" customFormat="false" ht="40.5" hidden="false" customHeight="true" outlineLevel="0" collapsed="false">
      <c r="A39" s="29" t="n">
        <v>36</v>
      </c>
      <c r="B39" s="45" t="s">
        <v>74</v>
      </c>
      <c r="C39" s="45" t="s">
        <v>75</v>
      </c>
      <c r="D39" s="29" t="s">
        <v>144</v>
      </c>
      <c r="E39" s="46"/>
    </row>
    <row r="40" customFormat="false" ht="40.5" hidden="false" customHeight="true" outlineLevel="0" collapsed="false">
      <c r="A40" s="29" t="n">
        <v>37</v>
      </c>
      <c r="B40" s="45" t="s">
        <v>76</v>
      </c>
      <c r="C40" s="45" t="n">
        <v>96.97</v>
      </c>
      <c r="D40" s="29" t="s">
        <v>144</v>
      </c>
      <c r="E40" s="46"/>
    </row>
    <row r="41" customFormat="false" ht="27" hidden="false" customHeight="true" outlineLevel="0" collapsed="false">
      <c r="A41" s="29" t="n">
        <v>38</v>
      </c>
      <c r="B41" s="45" t="s">
        <v>149</v>
      </c>
      <c r="C41" s="45" t="s">
        <v>150</v>
      </c>
      <c r="D41" s="29" t="s">
        <v>144</v>
      </c>
      <c r="E41" s="46"/>
    </row>
    <row r="42" customFormat="false" ht="40.5" hidden="false" customHeight="true" outlineLevel="0" collapsed="false">
      <c r="A42" s="29" t="n">
        <v>39</v>
      </c>
      <c r="B42" s="45" t="s">
        <v>77</v>
      </c>
      <c r="C42" s="45" t="s">
        <v>78</v>
      </c>
      <c r="D42" s="29" t="s">
        <v>144</v>
      </c>
      <c r="E42" s="46"/>
    </row>
    <row r="43" customFormat="false" ht="40.5" hidden="false" customHeight="true" outlineLevel="0" collapsed="false">
      <c r="A43" s="29" t="n">
        <v>40</v>
      </c>
      <c r="B43" s="45" t="s">
        <v>79</v>
      </c>
      <c r="C43" s="45" t="s">
        <v>80</v>
      </c>
      <c r="D43" s="29" t="s">
        <v>144</v>
      </c>
      <c r="E43" s="46"/>
    </row>
    <row r="44" customFormat="false" ht="54" hidden="false" customHeight="true" outlineLevel="0" collapsed="false">
      <c r="A44" s="29" t="n">
        <v>41</v>
      </c>
      <c r="B44" s="45" t="s">
        <v>81</v>
      </c>
      <c r="C44" s="45" t="s">
        <v>82</v>
      </c>
      <c r="D44" s="29" t="s">
        <v>144</v>
      </c>
      <c r="E44" s="46"/>
    </row>
    <row r="45" customFormat="false" ht="27" hidden="false" customHeight="true" outlineLevel="0" collapsed="false">
      <c r="A45" s="29" t="n">
        <v>42</v>
      </c>
      <c r="B45" s="45" t="s">
        <v>85</v>
      </c>
      <c r="C45" s="45" t="s">
        <v>86</v>
      </c>
      <c r="D45" s="29" t="s">
        <v>144</v>
      </c>
      <c r="E45" s="46"/>
    </row>
    <row r="46" customFormat="false" ht="27" hidden="false" customHeight="true" outlineLevel="0" collapsed="false">
      <c r="A46" s="29" t="n">
        <v>43</v>
      </c>
      <c r="B46" s="45" t="s">
        <v>87</v>
      </c>
      <c r="C46" s="45" t="s">
        <v>88</v>
      </c>
      <c r="D46" s="29" t="s">
        <v>144</v>
      </c>
      <c r="E46" s="46"/>
    </row>
    <row r="47" customFormat="false" ht="54" hidden="false" customHeight="true" outlineLevel="0" collapsed="false">
      <c r="A47" s="29" t="n">
        <v>44</v>
      </c>
      <c r="B47" s="45" t="s">
        <v>89</v>
      </c>
      <c r="C47" s="45" t="s">
        <v>90</v>
      </c>
      <c r="D47" s="29" t="s">
        <v>144</v>
      </c>
      <c r="E47" s="46"/>
    </row>
    <row r="48" customFormat="false" ht="27" hidden="false" customHeight="true" outlineLevel="0" collapsed="false">
      <c r="A48" s="29" t="n">
        <v>45</v>
      </c>
      <c r="B48" s="45" t="s">
        <v>91</v>
      </c>
      <c r="C48" s="45" t="s">
        <v>92</v>
      </c>
      <c r="D48" s="29" t="s">
        <v>144</v>
      </c>
      <c r="E48" s="46"/>
    </row>
    <row r="49" customFormat="false" ht="27" hidden="false" customHeight="true" outlineLevel="0" collapsed="false">
      <c r="A49" s="29" t="n">
        <v>46</v>
      </c>
      <c r="B49" s="45" t="s">
        <v>93</v>
      </c>
      <c r="C49" s="45" t="s">
        <v>94</v>
      </c>
      <c r="D49" s="29" t="s">
        <v>144</v>
      </c>
      <c r="E49" s="46"/>
    </row>
    <row r="50" customFormat="false" ht="27" hidden="false" customHeight="true" outlineLevel="0" collapsed="false">
      <c r="A50" s="29" t="n">
        <v>47</v>
      </c>
      <c r="B50" s="45" t="s">
        <v>96</v>
      </c>
      <c r="C50" s="45" t="s">
        <v>97</v>
      </c>
      <c r="D50" s="29" t="s">
        <v>144</v>
      </c>
      <c r="E50" s="46"/>
    </row>
    <row r="51" customFormat="false" ht="27" hidden="false" customHeight="true" outlineLevel="0" collapsed="false">
      <c r="A51" s="29" t="n">
        <v>48</v>
      </c>
      <c r="B51" s="45" t="s">
        <v>98</v>
      </c>
      <c r="C51" s="45" t="s">
        <v>99</v>
      </c>
      <c r="D51" s="29" t="s">
        <v>144</v>
      </c>
      <c r="E51" s="46"/>
    </row>
    <row r="52" customFormat="false" ht="27" hidden="false" customHeight="true" outlineLevel="0" collapsed="false">
      <c r="A52" s="29" t="n">
        <v>49</v>
      </c>
      <c r="B52" s="45" t="s">
        <v>101</v>
      </c>
      <c r="C52" s="45" t="s">
        <v>102</v>
      </c>
      <c r="D52" s="29" t="s">
        <v>144</v>
      </c>
      <c r="E52" s="46"/>
    </row>
    <row r="53" customFormat="false" ht="14.25" hidden="false" customHeight="true" outlineLevel="0" collapsed="false">
      <c r="A53" s="29" t="n">
        <v>50</v>
      </c>
      <c r="B53" s="45" t="s">
        <v>151</v>
      </c>
      <c r="C53" s="45" t="s">
        <v>152</v>
      </c>
      <c r="D53" s="29" t="s">
        <v>144</v>
      </c>
      <c r="E53" s="46"/>
    </row>
    <row r="54" customFormat="false" ht="67.5" hidden="false" customHeight="true" outlineLevel="0" collapsed="false">
      <c r="A54" s="29" t="n">
        <v>51</v>
      </c>
      <c r="B54" s="47" t="s">
        <v>153</v>
      </c>
      <c r="C54" s="48" t="s">
        <v>154</v>
      </c>
      <c r="D54" s="29" t="s">
        <v>144</v>
      </c>
      <c r="E54" s="46"/>
    </row>
    <row r="55" customFormat="false" ht="81" hidden="false" customHeight="true" outlineLevel="0" collapsed="false">
      <c r="A55" s="29" t="n">
        <v>52</v>
      </c>
      <c r="B55" s="49" t="s">
        <v>155</v>
      </c>
      <c r="C55" s="50" t="s">
        <v>156</v>
      </c>
      <c r="D55" s="29" t="s">
        <v>144</v>
      </c>
      <c r="E55" s="46"/>
    </row>
    <row r="56" customFormat="false" ht="40.5" hidden="false" customHeight="true" outlineLevel="0" collapsed="false">
      <c r="A56" s="29" t="n">
        <v>53</v>
      </c>
      <c r="B56" s="49" t="s">
        <v>157</v>
      </c>
      <c r="C56" s="50" t="n">
        <v>20.21</v>
      </c>
      <c r="D56" s="29" t="s">
        <v>144</v>
      </c>
      <c r="E56" s="46"/>
    </row>
    <row r="57" customFormat="false" ht="40.5" hidden="false" customHeight="true" outlineLevel="0" collapsed="false">
      <c r="A57" s="29" t="n">
        <v>54</v>
      </c>
      <c r="B57" s="49" t="s">
        <v>87</v>
      </c>
      <c r="C57" s="50" t="s">
        <v>158</v>
      </c>
      <c r="D57" s="29" t="s">
        <v>144</v>
      </c>
      <c r="E57" s="46"/>
    </row>
    <row r="58" customFormat="false" ht="40.5" hidden="false" customHeight="true" outlineLevel="0" collapsed="false">
      <c r="A58" s="29" t="n">
        <v>55</v>
      </c>
      <c r="B58" s="49" t="s">
        <v>159</v>
      </c>
      <c r="C58" s="50" t="s">
        <v>160</v>
      </c>
      <c r="D58" s="29" t="s">
        <v>144</v>
      </c>
      <c r="E58" s="46"/>
    </row>
    <row r="59" customFormat="false" ht="27" hidden="false" customHeight="true" outlineLevel="0" collapsed="false">
      <c r="A59" s="29" t="n">
        <v>56</v>
      </c>
      <c r="B59" s="49" t="s">
        <v>161</v>
      </c>
      <c r="C59" s="50" t="s">
        <v>162</v>
      </c>
      <c r="D59" s="29" t="s">
        <v>144</v>
      </c>
      <c r="E59" s="46"/>
    </row>
    <row r="60" customFormat="false" ht="54" hidden="false" customHeight="true" outlineLevel="0" collapsed="false">
      <c r="A60" s="29" t="n">
        <v>57</v>
      </c>
      <c r="B60" s="49" t="s">
        <v>163</v>
      </c>
      <c r="C60" s="50" t="s">
        <v>164</v>
      </c>
      <c r="D60" s="29" t="s">
        <v>144</v>
      </c>
      <c r="E60" s="46"/>
    </row>
    <row r="61" customFormat="false" ht="40.5" hidden="false" customHeight="true" outlineLevel="0" collapsed="false">
      <c r="A61" s="29" t="n">
        <v>58</v>
      </c>
      <c r="B61" s="49" t="s">
        <v>165</v>
      </c>
      <c r="C61" s="50" t="n">
        <v>76.77</v>
      </c>
      <c r="D61" s="29" t="s">
        <v>144</v>
      </c>
      <c r="E61" s="46"/>
    </row>
    <row r="62" customFormat="false" ht="54" hidden="false" customHeight="true" outlineLevel="0" collapsed="false">
      <c r="A62" s="29" t="n">
        <v>59</v>
      </c>
      <c r="B62" s="49" t="s">
        <v>166</v>
      </c>
      <c r="C62" s="50" t="s">
        <v>167</v>
      </c>
      <c r="D62" s="29" t="s">
        <v>144</v>
      </c>
      <c r="E62" s="46"/>
    </row>
    <row r="63" customFormat="false" ht="54" hidden="false" customHeight="true" outlineLevel="0" collapsed="false">
      <c r="A63" s="29" t="n">
        <v>60</v>
      </c>
      <c r="B63" s="49" t="s">
        <v>168</v>
      </c>
      <c r="C63" s="50" t="s">
        <v>169</v>
      </c>
      <c r="D63" s="29" t="s">
        <v>144</v>
      </c>
      <c r="E63" s="46"/>
    </row>
    <row r="64" customFormat="false" ht="27" hidden="false" customHeight="true" outlineLevel="0" collapsed="false">
      <c r="A64" s="29" t="n">
        <v>61</v>
      </c>
      <c r="B64" s="49" t="s">
        <v>170</v>
      </c>
      <c r="C64" s="50" t="s">
        <v>171</v>
      </c>
      <c r="D64" s="29" t="s">
        <v>144</v>
      </c>
      <c r="E64" s="46"/>
    </row>
    <row r="65" customFormat="false" ht="54" hidden="false" customHeight="true" outlineLevel="0" collapsed="false">
      <c r="A65" s="29" t="n">
        <v>62</v>
      </c>
      <c r="B65" s="49" t="s">
        <v>172</v>
      </c>
      <c r="C65" s="50" t="s">
        <v>173</v>
      </c>
      <c r="D65" s="29" t="s">
        <v>144</v>
      </c>
      <c r="E65" s="46"/>
    </row>
    <row r="66" customFormat="false" ht="54" hidden="false" customHeight="true" outlineLevel="0" collapsed="false">
      <c r="A66" s="29" t="n">
        <v>63</v>
      </c>
      <c r="B66" s="49" t="s">
        <v>174</v>
      </c>
      <c r="C66" s="50" t="s">
        <v>175</v>
      </c>
      <c r="D66" s="29" t="s">
        <v>144</v>
      </c>
      <c r="E66" s="46"/>
    </row>
    <row r="67" customFormat="false" ht="54" hidden="false" customHeight="true" outlineLevel="0" collapsed="false">
      <c r="A67" s="29" t="n">
        <v>64</v>
      </c>
      <c r="B67" s="49" t="s">
        <v>176</v>
      </c>
      <c r="C67" s="50" t="s">
        <v>177</v>
      </c>
      <c r="D67" s="29" t="s">
        <v>144</v>
      </c>
      <c r="E67" s="46"/>
    </row>
    <row r="68" customFormat="false" ht="54" hidden="false" customHeight="true" outlineLevel="0" collapsed="false">
      <c r="A68" s="29" t="n">
        <v>65</v>
      </c>
      <c r="B68" s="49" t="s">
        <v>178</v>
      </c>
      <c r="C68" s="50" t="n">
        <v>135.136</v>
      </c>
      <c r="D68" s="29" t="s">
        <v>144</v>
      </c>
      <c r="E68" s="46"/>
    </row>
    <row r="69" customFormat="false" ht="27" hidden="false" customHeight="true" outlineLevel="0" collapsed="false">
      <c r="A69" s="29" t="n">
        <v>66</v>
      </c>
      <c r="B69" s="51" t="s">
        <v>179</v>
      </c>
      <c r="C69" s="50" t="n">
        <v>137.138</v>
      </c>
      <c r="D69" s="29" t="s">
        <v>144</v>
      </c>
      <c r="E69" s="46"/>
    </row>
    <row r="70" customFormat="false" ht="27" hidden="false" customHeight="true" outlineLevel="0" collapsed="false">
      <c r="A70" s="29" t="n">
        <v>67</v>
      </c>
      <c r="B70" s="51" t="s">
        <v>180</v>
      </c>
      <c r="C70" s="50" t="n">
        <v>140.139</v>
      </c>
      <c r="D70" s="29" t="s">
        <v>144</v>
      </c>
      <c r="E70" s="46"/>
    </row>
    <row r="71" customFormat="false" ht="27" hidden="false" customHeight="true" outlineLevel="0" collapsed="false">
      <c r="A71" s="29" t="n">
        <v>68</v>
      </c>
      <c r="B71" s="51" t="s">
        <v>181</v>
      </c>
      <c r="C71" s="50" t="n">
        <v>141.142</v>
      </c>
      <c r="D71" s="29" t="s">
        <v>144</v>
      </c>
      <c r="E71" s="46"/>
    </row>
    <row r="72" customFormat="false" ht="14.25" hidden="false" customHeight="true" outlineLevel="0" collapsed="false">
      <c r="A72" s="29" t="n">
        <v>69</v>
      </c>
      <c r="B72" s="51" t="s">
        <v>151</v>
      </c>
      <c r="C72" s="50" t="s">
        <v>182</v>
      </c>
      <c r="D72" s="29" t="s">
        <v>144</v>
      </c>
      <c r="E72" s="46"/>
    </row>
    <row r="73" customFormat="false" ht="40.5" hidden="false" customHeight="true" outlineLevel="0" collapsed="false">
      <c r="A73" s="29" t="n">
        <v>70</v>
      </c>
      <c r="B73" s="51" t="s">
        <v>183</v>
      </c>
      <c r="C73" s="50" t="s">
        <v>184</v>
      </c>
      <c r="D73" s="29" t="s">
        <v>144</v>
      </c>
      <c r="E73" s="46"/>
    </row>
    <row r="74" customFormat="false" ht="27" hidden="false" customHeight="true" outlineLevel="0" collapsed="false">
      <c r="A74" s="29" t="n">
        <v>71</v>
      </c>
      <c r="B74" s="51" t="s">
        <v>185</v>
      </c>
      <c r="C74" s="50" t="s">
        <v>186</v>
      </c>
      <c r="D74" s="29" t="s">
        <v>144</v>
      </c>
      <c r="E74" s="46"/>
    </row>
    <row r="75" customFormat="false" ht="54" hidden="false" customHeight="true" outlineLevel="0" collapsed="false">
      <c r="A75" s="29" t="n">
        <v>72</v>
      </c>
      <c r="B75" s="51" t="s">
        <v>187</v>
      </c>
      <c r="C75" s="50" t="s">
        <v>188</v>
      </c>
      <c r="D75" s="29" t="s">
        <v>144</v>
      </c>
      <c r="E75" s="46"/>
    </row>
    <row r="76" customFormat="false" ht="67.5" hidden="false" customHeight="true" outlineLevel="0" collapsed="false">
      <c r="A76" s="29" t="n">
        <v>73</v>
      </c>
      <c r="B76" s="51" t="s">
        <v>189</v>
      </c>
      <c r="C76" s="50" t="s">
        <v>190</v>
      </c>
      <c r="D76" s="29" t="s">
        <v>144</v>
      </c>
      <c r="E76" s="46"/>
    </row>
    <row r="77" customFormat="false" ht="27" hidden="false" customHeight="true" outlineLevel="0" collapsed="false">
      <c r="A77" s="29" t="n">
        <v>74</v>
      </c>
      <c r="B77" s="51" t="s">
        <v>191</v>
      </c>
      <c r="C77" s="50" t="n">
        <v>164.165</v>
      </c>
      <c r="D77" s="29" t="s">
        <v>144</v>
      </c>
      <c r="E77" s="46"/>
    </row>
    <row r="78" customFormat="false" ht="27" hidden="false" customHeight="true" outlineLevel="0" collapsed="false">
      <c r="A78" s="29" t="n">
        <v>75</v>
      </c>
      <c r="B78" s="51" t="s">
        <v>192</v>
      </c>
      <c r="C78" s="50" t="s">
        <v>193</v>
      </c>
      <c r="D78" s="29" t="s">
        <v>144</v>
      </c>
      <c r="E78" s="46"/>
    </row>
    <row r="79" customFormat="false" ht="14.25" hidden="false" customHeight="true" outlineLevel="0" collapsed="false">
      <c r="A79" s="6"/>
      <c r="B79" s="6"/>
      <c r="C79" s="3"/>
      <c r="D79" s="6"/>
      <c r="E79" s="6"/>
    </row>
    <row r="80" customFormat="false" ht="14.25" hidden="false" customHeight="true" outlineLevel="0" collapsed="false">
      <c r="A80" s="6"/>
      <c r="B80" s="6"/>
      <c r="C80" s="3"/>
      <c r="D80" s="6"/>
      <c r="E80" s="6"/>
    </row>
    <row r="81" customFormat="false" ht="14.25" hidden="false" customHeight="true" outlineLevel="0" collapsed="false">
      <c r="A81" s="6"/>
      <c r="B81" s="6"/>
      <c r="C81" s="3"/>
      <c r="D81" s="6"/>
      <c r="E81" s="6"/>
    </row>
    <row r="82" customFormat="false" ht="14.25" hidden="false" customHeight="true" outlineLevel="0" collapsed="false">
      <c r="A82" s="6"/>
      <c r="B82" s="6"/>
      <c r="C82" s="3"/>
      <c r="D82" s="6"/>
      <c r="E82" s="6"/>
    </row>
    <row r="83" customFormat="false" ht="14.25" hidden="false" customHeight="true" outlineLevel="0" collapsed="false">
      <c r="A83" s="18" t="s">
        <v>136</v>
      </c>
      <c r="B83" s="6"/>
      <c r="C83" s="6"/>
      <c r="D83" s="6"/>
      <c r="E83" s="6"/>
    </row>
    <row r="84" customFormat="false" ht="24.75" hidden="false" customHeight="true" outlineLevel="0" collapsed="false">
      <c r="A84" s="52" t="s">
        <v>137</v>
      </c>
      <c r="B84" s="52"/>
      <c r="C84" s="52"/>
      <c r="D84" s="53" t="s">
        <v>138</v>
      </c>
      <c r="E84" s="53"/>
    </row>
    <row r="85" customFormat="false" ht="14.25" hidden="false" customHeight="true" outlineLevel="0" collapsed="false">
      <c r="A85" s="6"/>
      <c r="B85" s="54"/>
      <c r="C85" s="6"/>
      <c r="D85" s="6"/>
      <c r="E85" s="18"/>
      <c r="G85" s="22"/>
    </row>
    <row r="86" customFormat="false" ht="14.25" hidden="false" customHeight="true" outlineLevel="0" collapsed="false">
      <c r="A86" s="55"/>
      <c r="B86" s="18"/>
      <c r="C86" s="6"/>
      <c r="D86" s="6"/>
      <c r="E86" s="18"/>
    </row>
    <row r="87" customFormat="false" ht="14.25" hidden="false" customHeight="true" outlineLevel="0" collapsed="false">
      <c r="A87" s="1" t="s">
        <v>139</v>
      </c>
      <c r="B87" s="6"/>
      <c r="C87" s="6"/>
      <c r="D87" s="6"/>
      <c r="E87" s="6"/>
    </row>
    <row r="88" customFormat="false" ht="15.75" hidden="false" customHeight="true" outlineLevel="0" collapsed="false">
      <c r="A88" s="56" t="s">
        <v>140</v>
      </c>
      <c r="B88" s="56"/>
      <c r="C88" s="56"/>
      <c r="D88" s="21" t="s">
        <v>138</v>
      </c>
      <c r="E88" s="2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9" activeCellId="0" sqref="A9"/>
    </sheetView>
  </sheetViews>
  <sheetFormatPr defaultColWidth="8.609375" defaultRowHeight="14.25" zeroHeight="false" outlineLevelRow="0" outlineLevelCol="0"/>
  <sheetData>
    <row r="1" customFormat="false" ht="14.25" hidden="false" customHeight="false" outlineLevel="0" collapsed="false">
      <c r="A1" s="57"/>
      <c r="B1" s="57"/>
      <c r="C1" s="57"/>
      <c r="D1" s="57"/>
      <c r="E1" s="57"/>
      <c r="F1" s="57"/>
      <c r="G1" s="57"/>
      <c r="H1" s="57"/>
    </row>
    <row r="2" customFormat="false" ht="14.25" hidden="false" customHeight="false" outlineLevel="0" collapsed="false">
      <c r="A2" s="58" t="s">
        <v>194</v>
      </c>
      <c r="B2" s="58"/>
      <c r="C2" s="58"/>
      <c r="D2" s="58"/>
      <c r="E2" s="58"/>
      <c r="F2" s="58"/>
      <c r="G2" s="58"/>
      <c r="H2" s="58"/>
    </row>
    <row r="3" customFormat="false" ht="14.25" hidden="false" customHeight="false" outlineLevel="0" collapsed="false">
      <c r="A3" s="57"/>
      <c r="B3" s="57"/>
      <c r="C3" s="57"/>
      <c r="D3" s="57"/>
      <c r="E3" s="57"/>
      <c r="F3" s="57"/>
      <c r="G3" s="57"/>
      <c r="H3" s="57"/>
    </row>
    <row r="4" customFormat="false" ht="14.25" hidden="false" customHeight="false" outlineLevel="0" collapsed="false">
      <c r="A4" s="57"/>
      <c r="B4" s="57"/>
      <c r="C4" s="57"/>
      <c r="D4" s="57"/>
      <c r="E4" s="57"/>
      <c r="F4" s="57"/>
      <c r="G4" s="57"/>
      <c r="H4" s="57"/>
    </row>
    <row r="5" customFormat="false" ht="14.25" hidden="false" customHeight="false" outlineLevel="0" collapsed="false">
      <c r="A5" s="57"/>
      <c r="B5" s="57"/>
      <c r="C5" s="57"/>
      <c r="D5" s="57"/>
      <c r="E5" s="57"/>
      <c r="F5" s="57"/>
      <c r="G5" s="57"/>
      <c r="H5" s="57"/>
    </row>
    <row r="6" customFormat="false" ht="14.25" hidden="false" customHeight="false" outlineLevel="0" collapsed="false">
      <c r="A6" s="57"/>
      <c r="B6" s="57"/>
      <c r="C6" s="57"/>
      <c r="D6" s="57"/>
      <c r="E6" s="57"/>
      <c r="F6" s="57"/>
      <c r="G6" s="57"/>
      <c r="H6" s="57"/>
    </row>
    <row r="7" customFormat="false" ht="14.25" hidden="false" customHeight="false" outlineLevel="0" collapsed="false">
      <c r="A7" s="57"/>
      <c r="B7" s="57"/>
      <c r="C7" s="57"/>
      <c r="D7" s="57"/>
      <c r="E7" s="57"/>
      <c r="F7" s="57"/>
      <c r="G7" s="57"/>
      <c r="H7" s="57"/>
    </row>
    <row r="8" customFormat="false" ht="14.25" hidden="false" customHeight="false" outlineLevel="0" collapsed="false">
      <c r="A8" s="58" t="s">
        <v>195</v>
      </c>
      <c r="B8" s="58"/>
      <c r="C8" s="58"/>
      <c r="D8" s="58"/>
      <c r="E8" s="58"/>
      <c r="F8" s="58"/>
      <c r="G8" s="58"/>
      <c r="H8" s="58"/>
    </row>
    <row r="9" customFormat="false" ht="14.25" hidden="false" customHeight="false" outlineLevel="0" collapsed="false">
      <c r="A9" s="57"/>
      <c r="B9" s="57"/>
      <c r="C9" s="57"/>
      <c r="D9" s="57"/>
      <c r="E9" s="57"/>
      <c r="F9" s="57"/>
      <c r="G9" s="57"/>
      <c r="H9" s="57"/>
    </row>
    <row r="10" customFormat="false" ht="14.25" hidden="false" customHeight="false" outlineLevel="0" collapsed="false">
      <c r="A10" s="57"/>
      <c r="B10" s="57"/>
      <c r="C10" s="57"/>
      <c r="D10" s="57"/>
      <c r="E10" s="57"/>
      <c r="F10" s="57"/>
      <c r="G10" s="57"/>
      <c r="H10" s="57"/>
    </row>
    <row r="11" customFormat="false" ht="14.25" hidden="false" customHeight="false" outlineLevel="0" collapsed="false">
      <c r="A11" s="57"/>
      <c r="B11" s="57"/>
      <c r="C11" s="57"/>
      <c r="D11" s="57"/>
      <c r="E11" s="57"/>
      <c r="F11" s="57"/>
      <c r="G11" s="57"/>
      <c r="H11" s="57"/>
    </row>
    <row r="12" customFormat="false" ht="14.25" hidden="false" customHeight="false" outlineLevel="0" collapsed="false">
      <c r="A12" s="57"/>
      <c r="B12" s="57"/>
      <c r="C12" s="57"/>
      <c r="D12" s="57"/>
      <c r="E12" s="57"/>
      <c r="F12" s="57"/>
      <c r="G12" s="57"/>
      <c r="H12" s="57"/>
    </row>
    <row r="13" customFormat="false" ht="14.25" hidden="false" customHeight="false" outlineLevel="0" collapsed="false">
      <c r="A13" s="57"/>
      <c r="B13" s="57"/>
      <c r="C13" s="57"/>
      <c r="D13" s="57"/>
      <c r="E13" s="57"/>
      <c r="F13" s="57"/>
      <c r="G13" s="57"/>
      <c r="H13" s="57"/>
    </row>
    <row r="14" customFormat="false" ht="14.25" hidden="false" customHeight="false" outlineLevel="0" collapsed="false">
      <c r="A14" s="57" t="s">
        <v>196</v>
      </c>
      <c r="B14" s="59" t="s">
        <v>197</v>
      </c>
      <c r="C14" s="59"/>
      <c r="D14" s="59"/>
      <c r="E14" s="59"/>
      <c r="F14" s="59"/>
      <c r="G14" s="59"/>
      <c r="H14" s="57"/>
    </row>
    <row r="15" customFormat="false" ht="14.25" hidden="false" customHeight="false" outlineLevel="0" collapsed="false">
      <c r="A15" s="57" t="s">
        <v>198</v>
      </c>
      <c r="B15" s="59" t="s">
        <v>199</v>
      </c>
      <c r="C15" s="59"/>
      <c r="D15" s="59"/>
      <c r="E15" s="59"/>
      <c r="F15" s="59"/>
      <c r="G15" s="59"/>
      <c r="H15" s="57"/>
    </row>
    <row r="16" customFormat="false" ht="14.25" hidden="false" customHeight="false" outlineLevel="0" collapsed="false">
      <c r="A16" s="57" t="s">
        <v>200</v>
      </c>
      <c r="B16" s="59" t="s">
        <v>201</v>
      </c>
      <c r="C16" s="59"/>
      <c r="D16" s="59"/>
      <c r="E16" s="59"/>
      <c r="F16" s="59"/>
      <c r="G16" s="59"/>
      <c r="H16" s="57"/>
    </row>
    <row r="17" customFormat="false" ht="14.25" hidden="false" customHeight="false" outlineLevel="0" collapsed="false">
      <c r="A17" s="57"/>
      <c r="B17" s="57"/>
      <c r="C17" s="57"/>
      <c r="D17" s="57"/>
      <c r="E17" s="57"/>
      <c r="F17" s="57"/>
      <c r="G17" s="57"/>
      <c r="H17" s="57"/>
    </row>
    <row r="18" customFormat="false" ht="14.25" hidden="false" customHeight="false" outlineLevel="0" collapsed="false">
      <c r="A18" s="57"/>
      <c r="B18" s="57"/>
      <c r="C18" s="57"/>
      <c r="D18" s="57"/>
      <c r="E18" s="57"/>
      <c r="F18" s="57"/>
      <c r="G18" s="57"/>
      <c r="H18" s="57"/>
    </row>
    <row r="19" customFormat="false" ht="14.25" hidden="false" customHeight="false" outlineLevel="0" collapsed="false">
      <c r="A19" s="57"/>
      <c r="B19" s="57"/>
      <c r="C19" s="57"/>
      <c r="D19" s="57"/>
      <c r="E19" s="57"/>
      <c r="F19" s="57"/>
      <c r="G19" s="57"/>
      <c r="H19" s="57"/>
    </row>
    <row r="20" customFormat="false" ht="14.25" hidden="false" customHeight="false" outlineLevel="0" collapsed="false">
      <c r="A20" s="57"/>
      <c r="B20" s="57"/>
      <c r="C20" s="57"/>
      <c r="D20" s="57"/>
      <c r="E20" s="57"/>
      <c r="F20" s="57"/>
      <c r="G20" s="57"/>
      <c r="H20" s="57"/>
    </row>
    <row r="21" customFormat="false" ht="14.25" hidden="false" customHeight="false" outlineLevel="0" collapsed="false">
      <c r="A21" s="57"/>
      <c r="B21" s="57"/>
      <c r="C21" s="57"/>
      <c r="D21" s="57"/>
      <c r="E21" s="57"/>
      <c r="F21" s="57"/>
      <c r="G21" s="57"/>
      <c r="H21" s="57"/>
    </row>
    <row r="22" customFormat="false" ht="14.25" hidden="false" customHeight="false" outlineLevel="0" collapsed="false">
      <c r="A22" s="57" t="s">
        <v>136</v>
      </c>
      <c r="B22" s="57"/>
      <c r="C22" s="57"/>
      <c r="D22" s="57"/>
      <c r="E22" s="57"/>
      <c r="F22" s="57"/>
      <c r="G22" s="57"/>
      <c r="H22" s="57"/>
    </row>
    <row r="23" customFormat="false" ht="14.25" hidden="false" customHeight="false" outlineLevel="0" collapsed="false">
      <c r="A23" s="58" t="s">
        <v>202</v>
      </c>
      <c r="B23" s="58"/>
      <c r="C23" s="58"/>
      <c r="D23" s="58"/>
      <c r="E23" s="58"/>
      <c r="F23" s="58"/>
      <c r="G23" s="58"/>
      <c r="H23" s="58"/>
    </row>
    <row r="24" customFormat="false" ht="14.25" hidden="false" customHeight="false" outlineLevel="0" collapsed="false">
      <c r="A24" s="57"/>
      <c r="B24" s="57"/>
      <c r="C24" s="57"/>
      <c r="D24" s="57"/>
      <c r="E24" s="57"/>
      <c r="F24" s="57"/>
      <c r="G24" s="57"/>
      <c r="H24" s="57"/>
    </row>
    <row r="25" customFormat="false" ht="14.25" hidden="false" customHeight="false" outlineLevel="0" collapsed="false">
      <c r="A25" s="57"/>
      <c r="B25" s="57"/>
      <c r="C25" s="57"/>
      <c r="D25" s="57"/>
      <c r="E25" s="57"/>
      <c r="F25" s="57"/>
      <c r="G25" s="57"/>
      <c r="H25" s="57"/>
    </row>
    <row r="26" customFormat="false" ht="14.25" hidden="false" customHeight="false" outlineLevel="0" collapsed="false">
      <c r="A26" s="57"/>
      <c r="B26" s="57"/>
      <c r="C26" s="57"/>
      <c r="D26" s="57"/>
      <c r="E26" s="57"/>
      <c r="F26" s="57"/>
      <c r="G26" s="57"/>
      <c r="H26" s="57"/>
    </row>
    <row r="27" customFormat="false" ht="14.25" hidden="false" customHeight="false" outlineLevel="0" collapsed="false">
      <c r="A27" s="57"/>
      <c r="B27" s="57"/>
      <c r="C27" s="57"/>
      <c r="D27" s="57"/>
      <c r="E27" s="57"/>
      <c r="F27" s="57"/>
      <c r="G27" s="57"/>
      <c r="H27" s="57"/>
    </row>
    <row r="28" customFormat="false" ht="14.25" hidden="false" customHeight="false" outlineLevel="0" collapsed="false">
      <c r="A28" s="57" t="s">
        <v>139</v>
      </c>
      <c r="B28" s="57"/>
      <c r="C28" s="57"/>
      <c r="D28" s="57"/>
      <c r="E28" s="57"/>
      <c r="F28" s="57"/>
      <c r="G28" s="57"/>
      <c r="H28" s="57"/>
    </row>
    <row r="29" customFormat="false" ht="14.25" hidden="false" customHeight="false" outlineLevel="0" collapsed="false">
      <c r="A29" s="60" t="s">
        <v>203</v>
      </c>
      <c r="B29" s="60"/>
      <c r="C29" s="60"/>
      <c r="D29" s="60"/>
      <c r="E29" s="60"/>
      <c r="F29" s="60"/>
      <c r="G29" s="60"/>
      <c r="H29" s="60"/>
    </row>
    <row r="30" customFormat="false" ht="14.25" hidden="false" customHeight="false" outlineLevel="0" collapsed="false">
      <c r="A30" s="57"/>
      <c r="B30" s="57"/>
      <c r="C30" s="57"/>
      <c r="D30" s="57"/>
      <c r="E30" s="57"/>
      <c r="F30" s="57"/>
      <c r="G30" s="57"/>
      <c r="H30" s="57"/>
    </row>
  </sheetData>
  <mergeCells count="7">
    <mergeCell ref="A2:H2"/>
    <mergeCell ref="A8:H8"/>
    <mergeCell ref="B14:G14"/>
    <mergeCell ref="B15:G15"/>
    <mergeCell ref="B16:G16"/>
    <mergeCell ref="A23:H23"/>
    <mergeCell ref="A29:H2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E26" activeCellId="0" sqref="E26"/>
    </sheetView>
  </sheetViews>
  <sheetFormatPr defaultColWidth="10.4921875" defaultRowHeight="14.25" zeroHeight="false" outlineLevelRow="0" outlineLevelCol="0"/>
  <cols>
    <col collapsed="false" customWidth="true" hidden="false" outlineLevel="0" max="1" min="1" style="0" width="5.37"/>
    <col collapsed="false" customWidth="true" hidden="false" outlineLevel="0" max="2" min="2" style="0" width="16.25"/>
    <col collapsed="false" customWidth="true" hidden="false" outlineLevel="0" max="4" min="4" style="0" width="12.87"/>
    <col collapsed="false" customWidth="true" hidden="false" outlineLevel="0" max="7" min="7" style="0" width="13.13"/>
    <col collapsed="false" customWidth="true" hidden="false" outlineLevel="0" max="9" min="9" style="0" width="7.75"/>
  </cols>
  <sheetData>
    <row r="1" customFormat="false" ht="69" hidden="false" customHeight="true" outlineLevel="0" collapsed="false">
      <c r="A1" s="61" t="s">
        <v>204</v>
      </c>
      <c r="B1" s="61"/>
      <c r="C1" s="61"/>
      <c r="D1" s="61"/>
      <c r="E1" s="62" t="s">
        <v>205</v>
      </c>
      <c r="F1" s="62"/>
      <c r="G1" s="62"/>
      <c r="H1" s="61" t="s">
        <v>206</v>
      </c>
      <c r="I1" s="61"/>
      <c r="J1" s="61" t="s">
        <v>207</v>
      </c>
      <c r="K1" s="61"/>
      <c r="L1" s="63" t="s">
        <v>208</v>
      </c>
    </row>
    <row r="2" customFormat="false" ht="12.75" hidden="false" customHeight="true" outlineLevel="0" collapsed="false">
      <c r="A2" s="61" t="s">
        <v>209</v>
      </c>
      <c r="B2" s="61"/>
      <c r="C2" s="63" t="n">
        <v>89379676209</v>
      </c>
      <c r="D2" s="63"/>
      <c r="E2" s="63" t="s">
        <v>210</v>
      </c>
      <c r="F2" s="63"/>
      <c r="G2" s="63"/>
      <c r="H2" s="61"/>
      <c r="I2" s="61"/>
      <c r="J2" s="61"/>
      <c r="K2" s="61"/>
      <c r="L2" s="63" t="s">
        <v>211</v>
      </c>
    </row>
    <row r="3" customFormat="false" ht="12.75" hidden="false" customHeight="true" outlineLevel="0" collapsed="false">
      <c r="A3" s="61" t="s">
        <v>212</v>
      </c>
      <c r="B3" s="61"/>
      <c r="C3" s="63" t="s">
        <v>213</v>
      </c>
      <c r="D3" s="63"/>
      <c r="E3" s="63"/>
      <c r="F3" s="63"/>
      <c r="G3" s="63"/>
      <c r="H3" s="61" t="s">
        <v>214</v>
      </c>
      <c r="I3" s="61"/>
      <c r="J3" s="63" t="s">
        <v>215</v>
      </c>
      <c r="K3" s="63"/>
      <c r="L3" s="63"/>
    </row>
    <row r="4" customFormat="false" ht="27" hidden="false" customHeight="true" outlineLevel="0" collapsed="false">
      <c r="A4" s="61" t="s">
        <v>216</v>
      </c>
      <c r="B4" s="61"/>
      <c r="C4" s="63" t="s">
        <v>199</v>
      </c>
      <c r="D4" s="63"/>
      <c r="E4" s="63"/>
      <c r="F4" s="63"/>
      <c r="G4" s="63"/>
      <c r="H4" s="63"/>
      <c r="I4" s="63"/>
      <c r="J4" s="63"/>
      <c r="K4" s="63"/>
      <c r="L4" s="63"/>
    </row>
    <row r="5" customFormat="false" ht="31.5" hidden="false" customHeight="true" outlineLevel="0" collapsed="false">
      <c r="A5" s="61" t="s">
        <v>217</v>
      </c>
      <c r="B5" s="61"/>
      <c r="C5" s="63" t="s">
        <v>201</v>
      </c>
      <c r="D5" s="63"/>
      <c r="E5" s="64" t="s">
        <v>218</v>
      </c>
      <c r="F5" s="65" t="s">
        <v>219</v>
      </c>
      <c r="G5" s="64" t="s">
        <v>220</v>
      </c>
      <c r="H5" s="63"/>
      <c r="I5" s="63"/>
      <c r="J5" s="63"/>
      <c r="K5" s="63"/>
      <c r="L5" s="63"/>
    </row>
    <row r="6" customFormat="false" ht="54" hidden="false" customHeight="true" outlineLevel="0" collapsed="false">
      <c r="A6" s="66" t="s">
        <v>221</v>
      </c>
      <c r="B6" s="66" t="s">
        <v>222</v>
      </c>
      <c r="C6" s="66" t="s">
        <v>223</v>
      </c>
      <c r="D6" s="66" t="s">
        <v>224</v>
      </c>
      <c r="E6" s="66" t="s">
        <v>225</v>
      </c>
      <c r="F6" s="66"/>
      <c r="G6" s="67" t="s">
        <v>226</v>
      </c>
      <c r="H6" s="67"/>
      <c r="I6" s="67" t="s">
        <v>227</v>
      </c>
      <c r="J6" s="67"/>
      <c r="K6" s="68" t="s">
        <v>228</v>
      </c>
      <c r="L6" s="68"/>
    </row>
    <row r="7" customFormat="false" ht="84" hidden="false" customHeight="true" outlineLevel="0" collapsed="false">
      <c r="A7" s="69" t="n">
        <v>1</v>
      </c>
      <c r="B7" s="63" t="s">
        <v>229</v>
      </c>
      <c r="C7" s="70" t="s">
        <v>230</v>
      </c>
      <c r="D7" s="70" t="s">
        <v>231</v>
      </c>
      <c r="E7" s="71" t="s">
        <v>232</v>
      </c>
      <c r="F7" s="71"/>
      <c r="G7" s="70" t="s">
        <v>233</v>
      </c>
      <c r="H7" s="70"/>
      <c r="I7" s="70" t="s">
        <v>234</v>
      </c>
      <c r="J7" s="70"/>
      <c r="K7" s="72"/>
      <c r="L7" s="72"/>
    </row>
    <row r="8" customFormat="false" ht="68.25" hidden="true" customHeight="true" outlineLevel="0" collapsed="false">
      <c r="A8" s="69" t="n">
        <v>2</v>
      </c>
      <c r="B8" s="63" t="s">
        <v>235</v>
      </c>
      <c r="C8" s="73" t="s">
        <v>230</v>
      </c>
      <c r="D8" s="70" t="s">
        <v>236</v>
      </c>
      <c r="E8" s="74" t="s">
        <v>237</v>
      </c>
      <c r="F8" s="74"/>
      <c r="G8" s="70" t="s">
        <v>238</v>
      </c>
      <c r="H8" s="70"/>
      <c r="I8" s="75" t="s">
        <v>239</v>
      </c>
      <c r="J8" s="75"/>
      <c r="K8" s="72"/>
      <c r="L8" s="72"/>
    </row>
    <row r="9" s="79" customFormat="true" ht="67.5" hidden="false" customHeight="true" outlineLevel="0" collapsed="false">
      <c r="A9" s="76" t="n">
        <v>2</v>
      </c>
      <c r="B9" s="77" t="s">
        <v>240</v>
      </c>
      <c r="C9" s="78" t="s">
        <v>241</v>
      </c>
      <c r="D9" s="78" t="s">
        <v>242</v>
      </c>
      <c r="E9" s="78" t="s">
        <v>243</v>
      </c>
      <c r="F9" s="78"/>
      <c r="G9" s="78" t="s">
        <v>238</v>
      </c>
      <c r="H9" s="78"/>
      <c r="I9" s="78" t="s">
        <v>244</v>
      </c>
      <c r="J9" s="78"/>
      <c r="K9" s="78" t="s">
        <v>245</v>
      </c>
      <c r="L9" s="78"/>
    </row>
    <row r="10" s="79" customFormat="true" ht="39" hidden="false" customHeight="true" outlineLevel="0" collapsed="false">
      <c r="A10" s="76" t="n">
        <v>3</v>
      </c>
      <c r="B10" s="78" t="s">
        <v>246</v>
      </c>
      <c r="C10" s="78" t="s">
        <v>247</v>
      </c>
      <c r="D10" s="78" t="s">
        <v>242</v>
      </c>
      <c r="E10" s="78" t="s">
        <v>243</v>
      </c>
      <c r="F10" s="78"/>
      <c r="G10" s="78" t="s">
        <v>238</v>
      </c>
      <c r="H10" s="78"/>
      <c r="I10" s="78" t="s">
        <v>19</v>
      </c>
      <c r="J10" s="78"/>
      <c r="K10" s="78"/>
      <c r="L10" s="78"/>
    </row>
    <row r="11" s="79" customFormat="true" ht="28.5" hidden="false" customHeight="true" outlineLevel="0" collapsed="false">
      <c r="A11" s="76" t="n">
        <v>4</v>
      </c>
      <c r="B11" s="78" t="s">
        <v>248</v>
      </c>
      <c r="C11" s="78" t="s">
        <v>19</v>
      </c>
      <c r="D11" s="78" t="s">
        <v>19</v>
      </c>
      <c r="E11" s="78" t="s">
        <v>249</v>
      </c>
      <c r="F11" s="78"/>
      <c r="G11" s="78" t="s">
        <v>250</v>
      </c>
      <c r="H11" s="78"/>
      <c r="I11" s="78" t="s">
        <v>19</v>
      </c>
      <c r="J11" s="78"/>
      <c r="K11" s="78"/>
      <c r="L11" s="78"/>
    </row>
  </sheetData>
  <mergeCells count="42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  <mergeCell ref="E11:F11"/>
    <mergeCell ref="G11:H11"/>
    <mergeCell ref="I11:J11"/>
    <mergeCell ref="K11:L11"/>
  </mergeCells>
  <hyperlinks>
    <hyperlink ref="C3" r:id="rId1" display="adez2012@yandex.ru"/>
  </hyperlinks>
  <printOptions headings="false" gridLines="false" gridLinesSet="true" horizontalCentered="false" verticalCentered="false"/>
  <pageMargins left="0.491666666666667" right="0.359722222222222" top="0.503472222222222" bottom="0.640972222222222" header="0.511811023622047" footer="0.375694444444444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A14" activeCellId="0" sqref="A14"/>
    </sheetView>
  </sheetViews>
  <sheetFormatPr defaultColWidth="10.4921875" defaultRowHeight="14.25" zeroHeight="false" outlineLevelRow="0" outlineLevelCol="0"/>
  <cols>
    <col collapsed="false" customWidth="true" hidden="false" outlineLevel="0" max="1" min="1" style="80" width="10.87"/>
    <col collapsed="false" customWidth="true" hidden="false" outlineLevel="0" max="2" min="2" style="81" width="17.74"/>
    <col collapsed="false" customWidth="false" hidden="false" outlineLevel="0" max="3" min="3" style="81" width="10.5"/>
    <col collapsed="false" customWidth="true" hidden="false" outlineLevel="0" max="4" min="4" style="0" width="7.87"/>
    <col collapsed="false" customWidth="true" hidden="false" outlineLevel="0" max="5" min="5" style="81" width="12.38"/>
    <col collapsed="false" customWidth="true" hidden="false" outlineLevel="0" max="6" min="6" style="81" width="11.62"/>
    <col collapsed="false" customWidth="true" hidden="false" outlineLevel="0" max="7" min="7" style="0" width="12.87"/>
    <col collapsed="false" customWidth="true" hidden="false" outlineLevel="0" max="8" min="8" style="0" width="9.12"/>
    <col collapsed="false" customWidth="true" hidden="false" outlineLevel="0" max="9" min="9" style="0" width="7.38"/>
    <col collapsed="false" customWidth="true" hidden="false" outlineLevel="0" max="10" min="10" style="82" width="15.75"/>
    <col collapsed="false" customWidth="true" hidden="false" outlineLevel="0" max="11" min="11" style="0" width="13.75"/>
  </cols>
  <sheetData>
    <row r="1" customFormat="false" ht="36.75" hidden="false" customHeight="true" outlineLevel="0" collapsed="false">
      <c r="A1" s="61" t="s">
        <v>204</v>
      </c>
      <c r="B1" s="61"/>
      <c r="C1" s="61"/>
      <c r="D1" s="61"/>
      <c r="E1" s="62" t="s">
        <v>251</v>
      </c>
      <c r="F1" s="62"/>
      <c r="G1" s="62"/>
      <c r="H1" s="61" t="s">
        <v>206</v>
      </c>
      <c r="I1" s="61"/>
      <c r="J1" s="61" t="s">
        <v>207</v>
      </c>
      <c r="K1" s="63" t="s">
        <v>208</v>
      </c>
    </row>
    <row r="2" customFormat="false" ht="21" hidden="false" customHeight="true" outlineLevel="0" collapsed="false">
      <c r="A2" s="61" t="s">
        <v>209</v>
      </c>
      <c r="B2" s="61"/>
      <c r="C2" s="63" t="n">
        <v>89379676209</v>
      </c>
      <c r="D2" s="63"/>
      <c r="E2" s="50" t="s">
        <v>210</v>
      </c>
      <c r="F2" s="50"/>
      <c r="G2" s="50"/>
      <c r="H2" s="61"/>
      <c r="I2" s="61"/>
      <c r="J2" s="61"/>
      <c r="K2" s="63" t="s">
        <v>211</v>
      </c>
    </row>
    <row r="3" customFormat="false" ht="12.75" hidden="false" customHeight="true" outlineLevel="0" collapsed="false">
      <c r="A3" s="61" t="s">
        <v>212</v>
      </c>
      <c r="B3" s="61"/>
      <c r="C3" s="63" t="s">
        <v>213</v>
      </c>
      <c r="D3" s="63"/>
      <c r="E3" s="50"/>
      <c r="F3" s="50"/>
      <c r="G3" s="50"/>
      <c r="H3" s="61" t="s">
        <v>214</v>
      </c>
      <c r="I3" s="61"/>
      <c r="J3" s="63" t="s">
        <v>215</v>
      </c>
      <c r="K3" s="63"/>
    </row>
    <row r="4" customFormat="false" ht="33.75" hidden="false" customHeight="true" outlineLevel="0" collapsed="false">
      <c r="A4" s="61" t="s">
        <v>216</v>
      </c>
      <c r="B4" s="61"/>
      <c r="C4" s="63" t="s">
        <v>199</v>
      </c>
      <c r="D4" s="63"/>
      <c r="E4" s="50"/>
      <c r="F4" s="50"/>
      <c r="G4" s="50"/>
      <c r="H4" s="63"/>
      <c r="I4" s="63"/>
      <c r="J4" s="63"/>
      <c r="K4" s="63"/>
    </row>
    <row r="5" customFormat="false" ht="44.25" hidden="false" customHeight="true" outlineLevel="0" collapsed="false">
      <c r="A5" s="61" t="s">
        <v>217</v>
      </c>
      <c r="B5" s="61"/>
      <c r="C5" s="63" t="s">
        <v>201</v>
      </c>
      <c r="D5" s="63"/>
      <c r="E5" s="64" t="s">
        <v>218</v>
      </c>
      <c r="F5" s="65" t="s">
        <v>219</v>
      </c>
      <c r="G5" s="64" t="s">
        <v>220</v>
      </c>
      <c r="H5" s="63"/>
      <c r="I5" s="63"/>
      <c r="J5" s="63"/>
      <c r="K5" s="63"/>
    </row>
    <row r="6" customFormat="false" ht="46.5" hidden="false" customHeight="true" outlineLevel="0" collapsed="false">
      <c r="A6" s="83" t="s">
        <v>252</v>
      </c>
      <c r="B6" s="83" t="s">
        <v>222</v>
      </c>
      <c r="C6" s="83" t="s">
        <v>253</v>
      </c>
      <c r="D6" s="83" t="s">
        <v>254</v>
      </c>
      <c r="E6" s="83" t="s">
        <v>255</v>
      </c>
      <c r="F6" s="84" t="s">
        <v>256</v>
      </c>
      <c r="G6" s="84" t="s">
        <v>257</v>
      </c>
      <c r="H6" s="83" t="s">
        <v>258</v>
      </c>
      <c r="I6" s="83" t="s">
        <v>258</v>
      </c>
      <c r="J6" s="85" t="s">
        <v>259</v>
      </c>
      <c r="K6" s="83" t="s">
        <v>260</v>
      </c>
    </row>
    <row r="7" customFormat="false" ht="54" hidden="false" customHeight="true" outlineLevel="0" collapsed="false">
      <c r="A7" s="83"/>
      <c r="B7" s="83"/>
      <c r="C7" s="83"/>
      <c r="D7" s="83"/>
      <c r="E7" s="83"/>
      <c r="F7" s="84"/>
      <c r="G7" s="84"/>
      <c r="H7" s="83" t="s">
        <v>261</v>
      </c>
      <c r="I7" s="86" t="s">
        <v>262</v>
      </c>
      <c r="J7" s="85"/>
      <c r="K7" s="85"/>
    </row>
    <row r="8" customFormat="false" ht="39.75" hidden="false" customHeight="true" outlineLevel="0" collapsed="false">
      <c r="A8" s="87" t="n">
        <v>44986</v>
      </c>
      <c r="B8" s="88" t="s">
        <v>235</v>
      </c>
      <c r="C8" s="89" t="s">
        <v>263</v>
      </c>
      <c r="D8" s="88" t="n">
        <v>7021</v>
      </c>
      <c r="E8" s="88" t="s">
        <v>264</v>
      </c>
      <c r="F8" s="89" t="s">
        <v>236</v>
      </c>
      <c r="G8" s="90" t="n">
        <f aca="false">занесвынес!C8-занесвынес!G8</f>
        <v>1.42</v>
      </c>
      <c r="H8" s="91" t="s">
        <v>265</v>
      </c>
      <c r="I8" s="92" t="s">
        <v>266</v>
      </c>
      <c r="J8" s="91" t="s">
        <v>238</v>
      </c>
      <c r="K8" s="91" t="s">
        <v>215</v>
      </c>
    </row>
    <row r="9" customFormat="false" ht="28.5" hidden="false" customHeight="false" outlineLevel="0" collapsed="false">
      <c r="A9" s="87" t="n">
        <v>44987</v>
      </c>
      <c r="B9" s="88" t="s">
        <v>235</v>
      </c>
      <c r="C9" s="89" t="s">
        <v>263</v>
      </c>
      <c r="D9" s="88" t="n">
        <v>7021</v>
      </c>
      <c r="E9" s="88" t="s">
        <v>264</v>
      </c>
      <c r="F9" s="89" t="s">
        <v>236</v>
      </c>
      <c r="G9" s="90" t="n">
        <f aca="false">занесвынес!C9-занесвынес!G9</f>
        <v>2.56</v>
      </c>
      <c r="H9" s="91" t="s">
        <v>267</v>
      </c>
      <c r="I9" s="92" t="s">
        <v>268</v>
      </c>
      <c r="J9" s="91" t="s">
        <v>238</v>
      </c>
      <c r="K9" s="91" t="s">
        <v>215</v>
      </c>
    </row>
    <row r="10" s="97" customFormat="true" ht="54" hidden="false" customHeight="false" outlineLevel="0" collapsed="false">
      <c r="A10" s="93" t="n">
        <v>44988</v>
      </c>
      <c r="B10" s="74" t="s">
        <v>269</v>
      </c>
      <c r="C10" s="73" t="s">
        <v>270</v>
      </c>
      <c r="D10" s="74" t="n">
        <v>42</v>
      </c>
      <c r="E10" s="74" t="s">
        <v>264</v>
      </c>
      <c r="F10" s="94" t="s">
        <v>231</v>
      </c>
      <c r="G10" s="95" t="n">
        <f aca="false">занесвынес!C10-занесвынес!G10</f>
        <v>0.154</v>
      </c>
      <c r="H10" s="74" t="s">
        <v>271</v>
      </c>
      <c r="I10" s="96" t="s">
        <v>272</v>
      </c>
      <c r="J10" s="74" t="s">
        <v>238</v>
      </c>
      <c r="K10" s="74" t="s">
        <v>215</v>
      </c>
    </row>
    <row r="11" customFormat="false" ht="28.5" hidden="false" customHeight="false" outlineLevel="0" collapsed="false">
      <c r="A11" s="87" t="n">
        <v>45000</v>
      </c>
      <c r="B11" s="88" t="s">
        <v>235</v>
      </c>
      <c r="C11" s="89" t="s">
        <v>263</v>
      </c>
      <c r="D11" s="88" t="n">
        <v>7021</v>
      </c>
      <c r="E11" s="88" t="s">
        <v>264</v>
      </c>
      <c r="F11" s="89" t="s">
        <v>236</v>
      </c>
      <c r="G11" s="90" t="n">
        <f aca="false">занесвынес!C11-занесвынес!G11</f>
        <v>1.42</v>
      </c>
      <c r="H11" s="91" t="s">
        <v>265</v>
      </c>
      <c r="I11" s="92" t="s">
        <v>266</v>
      </c>
      <c r="J11" s="91" t="s">
        <v>238</v>
      </c>
      <c r="K11" s="91" t="s">
        <v>215</v>
      </c>
    </row>
    <row r="12" customFormat="false" ht="28.5" hidden="false" customHeight="false" outlineLevel="0" collapsed="false">
      <c r="A12" s="87" t="n">
        <v>45001</v>
      </c>
      <c r="B12" s="88" t="s">
        <v>235</v>
      </c>
      <c r="C12" s="89" t="s">
        <v>263</v>
      </c>
      <c r="D12" s="88" t="n">
        <v>7021</v>
      </c>
      <c r="E12" s="88" t="s">
        <v>264</v>
      </c>
      <c r="F12" s="89" t="s">
        <v>236</v>
      </c>
      <c r="G12" s="90" t="n">
        <f aca="false">занесвынес!C12-занесвынес!G12</f>
        <v>2.56</v>
      </c>
      <c r="H12" s="91" t="s">
        <v>267</v>
      </c>
      <c r="I12" s="92" t="s">
        <v>268</v>
      </c>
      <c r="J12" s="91" t="s">
        <v>238</v>
      </c>
      <c r="K12" s="91" t="s">
        <v>215</v>
      </c>
    </row>
    <row r="13" s="97" customFormat="true" ht="54" hidden="false" customHeight="false" outlineLevel="0" collapsed="false">
      <c r="A13" s="93" t="n">
        <v>45005</v>
      </c>
      <c r="B13" s="74" t="s">
        <v>269</v>
      </c>
      <c r="C13" s="73" t="s">
        <v>270</v>
      </c>
      <c r="D13" s="74" t="n">
        <v>42</v>
      </c>
      <c r="E13" s="74" t="s">
        <v>264</v>
      </c>
      <c r="F13" s="94" t="s">
        <v>231</v>
      </c>
      <c r="G13" s="95" t="n">
        <f aca="false">занесвынес!C13-занесвынес!G13</f>
        <v>0.154</v>
      </c>
      <c r="H13" s="74" t="s">
        <v>271</v>
      </c>
      <c r="I13" s="96" t="s">
        <v>272</v>
      </c>
      <c r="J13" s="74" t="s">
        <v>238</v>
      </c>
      <c r="K13" s="74" t="s">
        <v>215</v>
      </c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480555555555556" right="0.16875" top="0.285416666666667" bottom="0.630555555555556" header="0.511811023622047" footer="0.365277777777778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75" zoomScalePageLayoutView="100" workbookViewId="0">
      <selection pane="topLeft" activeCell="C21" activeCellId="0" sqref="C21"/>
    </sheetView>
  </sheetViews>
  <sheetFormatPr defaultColWidth="10.4921875" defaultRowHeight="14.25" zeroHeight="false" outlineLevelRow="0" outlineLevelCol="0"/>
  <cols>
    <col collapsed="false" customWidth="true" hidden="false" outlineLevel="0" max="1" min="1" style="80" width="12.87"/>
    <col collapsed="false" customWidth="true" hidden="false" outlineLevel="0" max="2" min="2" style="81" width="14.75"/>
    <col collapsed="false" customWidth="true" hidden="false" outlineLevel="0" max="3" min="3" style="81" width="16.5"/>
    <col collapsed="false" customWidth="true" hidden="false" outlineLevel="0" max="4" min="4" style="81" width="12.75"/>
    <col collapsed="false" customWidth="true" hidden="false" outlineLevel="0" max="5" min="5" style="81" width="12.13"/>
    <col collapsed="false" customWidth="true" hidden="false" outlineLevel="0" max="6" min="6" style="0" width="21.75"/>
    <col collapsed="false" customWidth="true" hidden="false" outlineLevel="0" max="7" min="7" style="0" width="14.25"/>
    <col collapsed="false" customWidth="true" hidden="false" outlineLevel="0" max="8" min="8" style="82" width="15.87"/>
    <col collapsed="false" customWidth="true" hidden="false" outlineLevel="0" max="9" min="9" style="0" width="12.5"/>
    <col collapsed="false" customWidth="true" hidden="false" outlineLevel="0" max="11" min="11" style="0" width="16.87"/>
  </cols>
  <sheetData>
    <row r="1" customFormat="false" ht="25.5" hidden="false" customHeight="true" outlineLevel="0" collapsed="false">
      <c r="A1" s="61" t="s">
        <v>204</v>
      </c>
      <c r="B1" s="61"/>
      <c r="C1" s="61"/>
      <c r="D1" s="98" t="s">
        <v>273</v>
      </c>
      <c r="E1" s="98"/>
      <c r="F1" s="98"/>
      <c r="G1" s="61" t="s">
        <v>206</v>
      </c>
      <c r="H1" s="61" t="s">
        <v>274</v>
      </c>
      <c r="I1" s="63" t="s">
        <v>208</v>
      </c>
    </row>
    <row r="2" customFormat="false" ht="39.75" hidden="false" customHeight="true" outlineLevel="0" collapsed="false">
      <c r="A2" s="61" t="s">
        <v>209</v>
      </c>
      <c r="B2" s="61"/>
      <c r="C2" s="63" t="n">
        <v>89379676209</v>
      </c>
      <c r="D2" s="98"/>
      <c r="E2" s="98"/>
      <c r="F2" s="98"/>
      <c r="G2" s="61"/>
      <c r="H2" s="61"/>
      <c r="I2" s="63" t="s">
        <v>211</v>
      </c>
    </row>
    <row r="3" customFormat="false" ht="25.5" hidden="false" customHeight="true" outlineLevel="0" collapsed="false">
      <c r="A3" s="61" t="s">
        <v>212</v>
      </c>
      <c r="B3" s="61"/>
      <c r="C3" s="63" t="s">
        <v>213</v>
      </c>
      <c r="D3" s="63" t="s">
        <v>210</v>
      </c>
      <c r="E3" s="63"/>
      <c r="F3" s="63"/>
      <c r="G3" s="61" t="s">
        <v>214</v>
      </c>
      <c r="H3" s="63" t="s">
        <v>215</v>
      </c>
      <c r="I3" s="63"/>
    </row>
    <row r="4" customFormat="false" ht="13.5" hidden="false" customHeight="true" outlineLevel="0" collapsed="false">
      <c r="A4" s="61" t="s">
        <v>216</v>
      </c>
      <c r="B4" s="61"/>
      <c r="C4" s="63" t="s">
        <v>199</v>
      </c>
      <c r="D4" s="63"/>
      <c r="E4" s="63"/>
      <c r="F4" s="63"/>
      <c r="G4" s="63"/>
      <c r="H4" s="63"/>
      <c r="I4" s="63"/>
    </row>
    <row r="5" customFormat="false" ht="37.5" hidden="false" customHeight="true" outlineLevel="0" collapsed="false">
      <c r="A5" s="61" t="s">
        <v>217</v>
      </c>
      <c r="B5" s="61"/>
      <c r="C5" s="63" t="s">
        <v>201</v>
      </c>
      <c r="D5" s="64" t="s">
        <v>218</v>
      </c>
      <c r="E5" s="65" t="s">
        <v>219</v>
      </c>
      <c r="F5" s="64" t="s">
        <v>220</v>
      </c>
      <c r="G5" s="63"/>
      <c r="H5" s="63"/>
      <c r="I5" s="63"/>
    </row>
    <row r="6" customFormat="false" ht="39" hidden="false" customHeight="true" outlineLevel="0" collapsed="false">
      <c r="A6" s="99" t="s">
        <v>275</v>
      </c>
      <c r="B6" s="99"/>
      <c r="C6" s="99"/>
      <c r="D6" s="99"/>
      <c r="E6" s="99"/>
      <c r="F6" s="99" t="s">
        <v>276</v>
      </c>
      <c r="G6" s="99"/>
      <c r="H6" s="99"/>
      <c r="I6" s="99"/>
    </row>
    <row r="7" customFormat="false" ht="28.5" hidden="false" customHeight="false" outlineLevel="0" collapsed="false">
      <c r="A7" s="100" t="s">
        <v>252</v>
      </c>
      <c r="B7" s="100" t="s">
        <v>277</v>
      </c>
      <c r="C7" s="100" t="s">
        <v>278</v>
      </c>
      <c r="D7" s="100" t="s">
        <v>279</v>
      </c>
      <c r="E7" s="100" t="s">
        <v>280</v>
      </c>
      <c r="F7" s="100" t="s">
        <v>277</v>
      </c>
      <c r="G7" s="100" t="s">
        <v>278</v>
      </c>
      <c r="H7" s="100" t="s">
        <v>279</v>
      </c>
      <c r="I7" s="100" t="s">
        <v>280</v>
      </c>
    </row>
    <row r="8" customFormat="false" ht="36.75" hidden="false" customHeight="true" outlineLevel="0" collapsed="false">
      <c r="A8" s="101" t="n">
        <f aca="false">журнал6!A8</f>
        <v>44986</v>
      </c>
      <c r="B8" s="102" t="s">
        <v>235</v>
      </c>
      <c r="C8" s="103" t="n">
        <v>2.3</v>
      </c>
      <c r="D8" s="102" t="s">
        <v>215</v>
      </c>
      <c r="E8" s="102"/>
      <c r="F8" s="104" t="s">
        <v>238</v>
      </c>
      <c r="G8" s="105" t="n">
        <f aca="false">C8-J8</f>
        <v>0.88</v>
      </c>
      <c r="H8" s="106" t="s">
        <v>215</v>
      </c>
      <c r="I8" s="104"/>
      <c r="J8" s="0" t="n">
        <f aca="false">71*20/1000</f>
        <v>1.42</v>
      </c>
    </row>
    <row r="9" customFormat="false" ht="28.5" hidden="false" customHeight="false" outlineLevel="0" collapsed="false">
      <c r="A9" s="101" t="n">
        <f aca="false">журнал6!A9</f>
        <v>44987</v>
      </c>
      <c r="B9" s="102" t="s">
        <v>235</v>
      </c>
      <c r="C9" s="103" t="n">
        <v>3</v>
      </c>
      <c r="D9" s="102" t="s">
        <v>215</v>
      </c>
      <c r="E9" s="102"/>
      <c r="F9" s="104" t="s">
        <v>238</v>
      </c>
      <c r="G9" s="105" t="n">
        <f aca="false">C9-J9</f>
        <v>0.44</v>
      </c>
      <c r="H9" s="106" t="s">
        <v>215</v>
      </c>
      <c r="I9" s="104"/>
      <c r="J9" s="0" t="n">
        <f aca="false">128*20/1000</f>
        <v>2.56</v>
      </c>
    </row>
    <row r="10" s="97" customFormat="true" ht="28.5" hidden="false" customHeight="false" outlineLevel="0" collapsed="false">
      <c r="A10" s="107" t="n">
        <f aca="false">журнал6!A10</f>
        <v>44988</v>
      </c>
      <c r="B10" s="108" t="s">
        <v>235</v>
      </c>
      <c r="C10" s="109" t="n">
        <v>0.5</v>
      </c>
      <c r="D10" s="108" t="s">
        <v>215</v>
      </c>
      <c r="E10" s="108"/>
      <c r="F10" s="110" t="s">
        <v>238</v>
      </c>
      <c r="G10" s="111" t="n">
        <f aca="false">C10-J10</f>
        <v>0.346</v>
      </c>
      <c r="H10" s="112" t="s">
        <v>215</v>
      </c>
      <c r="I10" s="110"/>
      <c r="J10" s="97" t="n">
        <f aca="false">77*2/1000</f>
        <v>0.154</v>
      </c>
    </row>
    <row r="11" customFormat="false" ht="28.5" hidden="false" customHeight="false" outlineLevel="0" collapsed="false">
      <c r="A11" s="101" t="n">
        <f aca="false">журнал6!A11</f>
        <v>45000</v>
      </c>
      <c r="B11" s="102" t="s">
        <v>235</v>
      </c>
      <c r="C11" s="103" t="n">
        <v>1.7</v>
      </c>
      <c r="D11" s="102" t="s">
        <v>215</v>
      </c>
      <c r="E11" s="102"/>
      <c r="F11" s="104" t="s">
        <v>238</v>
      </c>
      <c r="G11" s="105" t="n">
        <f aca="false">C11-J11</f>
        <v>0.28</v>
      </c>
      <c r="H11" s="106" t="s">
        <v>215</v>
      </c>
      <c r="I11" s="104"/>
      <c r="J11" s="0" t="n">
        <f aca="false">71*20/1000</f>
        <v>1.42</v>
      </c>
    </row>
    <row r="12" customFormat="false" ht="28.5" hidden="false" customHeight="false" outlineLevel="0" collapsed="false">
      <c r="A12" s="101" t="n">
        <f aca="false">журнал6!A12</f>
        <v>45001</v>
      </c>
      <c r="B12" s="102" t="s">
        <v>235</v>
      </c>
      <c r="C12" s="103" t="n">
        <v>2.8</v>
      </c>
      <c r="D12" s="102" t="s">
        <v>215</v>
      </c>
      <c r="E12" s="102"/>
      <c r="F12" s="104" t="s">
        <v>238</v>
      </c>
      <c r="G12" s="105" t="n">
        <f aca="false">C12-J12</f>
        <v>0.24</v>
      </c>
      <c r="H12" s="106" t="s">
        <v>215</v>
      </c>
      <c r="I12" s="104"/>
      <c r="J12" s="0" t="n">
        <f aca="false">128*20/1000</f>
        <v>2.56</v>
      </c>
    </row>
    <row r="13" s="97" customFormat="true" ht="28.5" hidden="false" customHeight="false" outlineLevel="0" collapsed="false">
      <c r="A13" s="107" t="n">
        <f aca="false">журнал6!A13</f>
        <v>45005</v>
      </c>
      <c r="B13" s="108" t="s">
        <v>235</v>
      </c>
      <c r="C13" s="109" t="n">
        <v>1</v>
      </c>
      <c r="D13" s="108" t="s">
        <v>215</v>
      </c>
      <c r="E13" s="108"/>
      <c r="F13" s="110" t="s">
        <v>238</v>
      </c>
      <c r="G13" s="111" t="n">
        <f aca="false">C13-J13</f>
        <v>0.846</v>
      </c>
      <c r="H13" s="112" t="s">
        <v>215</v>
      </c>
      <c r="I13" s="110"/>
      <c r="J13" s="97" t="n">
        <f aca="false">77*2/1000</f>
        <v>0.154</v>
      </c>
    </row>
    <row r="14" customFormat="false" ht="14.25" hidden="false" customHeight="false" outlineLevel="0" collapsed="false">
      <c r="A14" s="113"/>
    </row>
    <row r="15" customFormat="false" ht="14.25" hidden="false" customHeight="false" outlineLevel="0" collapsed="false">
      <c r="A15" s="113"/>
    </row>
    <row r="16" customFormat="false" ht="14.25" hidden="false" customHeight="false" outlineLevel="0" collapsed="false">
      <c r="A16" s="113"/>
    </row>
    <row r="17" customFormat="false" ht="14.25" hidden="false" customHeight="false" outlineLevel="0" collapsed="false">
      <c r="A17" s="113"/>
    </row>
    <row r="18" customFormat="false" ht="14.25" hidden="false" customHeight="false" outlineLevel="0" collapsed="false">
      <c r="A18" s="113"/>
    </row>
    <row r="19" customFormat="false" ht="14.25" hidden="false" customHeight="false" outlineLevel="0" collapsed="false">
      <c r="A19" s="113"/>
    </row>
    <row r="20" customFormat="false" ht="14.25" hidden="false" customHeight="false" outlineLevel="0" collapsed="false">
      <c r="A20" s="113"/>
    </row>
    <row r="21" customFormat="false" ht="14.25" hidden="false" customHeight="false" outlineLevel="0" collapsed="false">
      <c r="A21" s="113"/>
    </row>
    <row r="22" customFormat="false" ht="14.25" hidden="false" customHeight="false" outlineLevel="0" collapsed="false">
      <c r="A22" s="113"/>
    </row>
    <row r="23" customFormat="false" ht="14.25" hidden="false" customHeight="false" outlineLevel="0" collapsed="false">
      <c r="A23" s="113"/>
    </row>
    <row r="24" customFormat="false" ht="14.25" hidden="false" customHeight="false" outlineLevel="0" collapsed="false">
      <c r="A24" s="113"/>
    </row>
    <row r="25" customFormat="false" ht="14.25" hidden="false" customHeight="false" outlineLevel="0" collapsed="false">
      <c r="A25" s="113"/>
    </row>
    <row r="26" customFormat="false" ht="14.25" hidden="false" customHeight="false" outlineLevel="0" collapsed="false">
      <c r="A26" s="113"/>
    </row>
    <row r="27" customFormat="false" ht="14.25" hidden="false" customHeight="false" outlineLevel="0" collapsed="false">
      <c r="A27" s="113"/>
    </row>
    <row r="28" customFormat="false" ht="14.25" hidden="false" customHeight="false" outlineLevel="0" collapsed="false">
      <c r="A28" s="113"/>
    </row>
    <row r="29" customFormat="false" ht="14.25" hidden="false" customHeight="false" outlineLevel="0" collapsed="false">
      <c r="A29" s="113"/>
    </row>
  </sheetData>
  <mergeCells count="14">
    <mergeCell ref="A1:C1"/>
    <mergeCell ref="D1:F2"/>
    <mergeCell ref="G1:G2"/>
    <mergeCell ref="H1:H2"/>
    <mergeCell ref="A2:B2"/>
    <mergeCell ref="I2:I5"/>
    <mergeCell ref="A3:B3"/>
    <mergeCell ref="D3:F4"/>
    <mergeCell ref="A4:B4"/>
    <mergeCell ref="G4:G5"/>
    <mergeCell ref="H4:H5"/>
    <mergeCell ref="A5:B5"/>
    <mergeCell ref="A6:E6"/>
    <mergeCell ref="F6:I6"/>
  </mergeCells>
  <hyperlinks>
    <hyperlink ref="C3" r:id="rId1" display="adez2012@yandex.ru"/>
  </hyperlinks>
  <printOptions headings="false" gridLines="false" gridLinesSet="true" horizontalCentered="false" verticalCentered="false"/>
  <pageMargins left="0.374305555555556" right="0.338194444444444" top="0.7875" bottom="0.655555555555556" header="0.511811023622047" footer="0.390277777777778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pageBreakPreview" topLeftCell="B40" colorId="64" zoomScale="100" zoomScaleNormal="75" zoomScalePageLayoutView="100" workbookViewId="0">
      <selection pane="topLeft" activeCell="E18" activeCellId="0" sqref="E18"/>
    </sheetView>
  </sheetViews>
  <sheetFormatPr defaultColWidth="10.492187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4" t="str">
        <f aca="false">занесвынес!A1</f>
        <v>ООО Альфадез</v>
      </c>
      <c r="C1" s="114"/>
      <c r="D1" s="114"/>
      <c r="E1" s="114"/>
      <c r="F1" s="114"/>
      <c r="G1" s="114"/>
      <c r="H1" s="114"/>
    </row>
    <row r="2" customFormat="false" ht="14.25" hidden="false" customHeight="false" outlineLevel="0" collapsed="false">
      <c r="B2" s="115" t="str">
        <f aca="false">занесвынес!A2</f>
        <v>Контактный телефон</v>
      </c>
      <c r="C2" s="115"/>
      <c r="D2" s="116" t="n">
        <f aca="false">занесвынес!C2</f>
        <v>89379676209</v>
      </c>
      <c r="E2" s="116"/>
      <c r="F2" s="117"/>
      <c r="G2" s="117"/>
      <c r="H2" s="118"/>
    </row>
    <row r="3" customFormat="false" ht="14.25" hidden="false" customHeight="false" outlineLevel="0" collapsed="false">
      <c r="B3" s="119" t="s">
        <v>281</v>
      </c>
      <c r="C3" s="120" t="s">
        <v>282</v>
      </c>
      <c r="D3" s="120"/>
      <c r="E3" s="121" t="str">
        <f aca="false">занесвынес!A4</f>
        <v>Наименование обьекта</v>
      </c>
      <c r="F3" s="121"/>
      <c r="G3" s="122" t="str">
        <f aca="false">занесвынес!C4</f>
        <v>ОСП ЗГПИ</v>
      </c>
      <c r="H3" s="122"/>
    </row>
    <row r="4" customFormat="false" ht="14.25" hidden="false" customHeight="false" outlineLevel="0" collapsed="false">
      <c r="B4" s="119" t="s">
        <v>283</v>
      </c>
      <c r="C4" s="123" t="str">
        <f aca="false">журнал6!J3</f>
        <v>Авдеенко И.А.</v>
      </c>
      <c r="D4" s="123"/>
      <c r="E4" s="124" t="str">
        <f aca="false">занесвынес!A5</f>
        <v>Адрес проведения работ</v>
      </c>
      <c r="F4" s="124"/>
      <c r="G4" s="123" t="str">
        <f aca="false">занесвынес!C5</f>
        <v>с.Овчарное ул.Луговая 41б</v>
      </c>
      <c r="H4" s="123"/>
    </row>
    <row r="5" s="79" customFormat="true" ht="14.25" hidden="false" customHeight="false" outlineLevel="0" collapsed="false">
      <c r="B5" s="125" t="s">
        <v>284</v>
      </c>
      <c r="C5" s="126" t="n">
        <f aca="false">журнал6!A8</f>
        <v>44986</v>
      </c>
      <c r="D5" s="127"/>
      <c r="E5" s="127"/>
      <c r="F5" s="127"/>
      <c r="G5" s="127"/>
      <c r="H5" s="128"/>
    </row>
    <row r="7" customFormat="false" ht="15" hidden="false" customHeight="false" outlineLevel="0" collapsed="false">
      <c r="B7" s="114" t="s">
        <v>285</v>
      </c>
      <c r="C7" s="114"/>
      <c r="D7" s="114"/>
      <c r="E7" s="114"/>
      <c r="F7" s="114"/>
      <c r="G7" s="114"/>
      <c r="H7" s="114"/>
    </row>
    <row r="9" customFormat="false" ht="15" hidden="false" customHeight="false" outlineLevel="0" collapsed="false">
      <c r="B9" s="129" t="s">
        <v>286</v>
      </c>
      <c r="C9" s="129"/>
    </row>
    <row r="10" customFormat="false" ht="15" hidden="false" customHeight="false" outlineLevel="0" collapsed="false">
      <c r="B10" s="129" t="s">
        <v>287</v>
      </c>
    </row>
    <row r="11" s="81" customFormat="true" ht="45" hidden="false" customHeight="true" outlineLevel="0" collapsed="false">
      <c r="B11" s="130" t="s">
        <v>288</v>
      </c>
      <c r="C11" s="130" t="s">
        <v>289</v>
      </c>
      <c r="D11" s="130" t="s">
        <v>290</v>
      </c>
      <c r="E11" s="130" t="s">
        <v>291</v>
      </c>
      <c r="F11" s="130" t="s">
        <v>292</v>
      </c>
      <c r="G11" s="131" t="s">
        <v>293</v>
      </c>
      <c r="H11" s="131"/>
    </row>
    <row r="12" customFormat="false" ht="14.25" hidden="false" customHeight="false" outlineLevel="0" collapsed="false">
      <c r="B12" s="132" t="s">
        <v>19</v>
      </c>
      <c r="C12" s="132" t="s">
        <v>19</v>
      </c>
      <c r="D12" s="132" t="s">
        <v>19</v>
      </c>
      <c r="E12" s="132" t="s">
        <v>19</v>
      </c>
      <c r="F12" s="133" t="s">
        <v>19</v>
      </c>
      <c r="G12" s="134" t="s">
        <v>19</v>
      </c>
      <c r="H12" s="134"/>
    </row>
    <row r="13" customFormat="false" ht="14.25" hidden="false" customHeight="false" outlineLevel="0" collapsed="false">
      <c r="B13" s="79"/>
      <c r="C13" s="79"/>
      <c r="D13" s="79"/>
      <c r="E13" s="79"/>
      <c r="F13" s="79"/>
      <c r="G13" s="135"/>
      <c r="H13" s="135"/>
    </row>
    <row r="14" customFormat="false" ht="15" hidden="false" customHeight="false" outlineLevel="0" collapsed="false">
      <c r="B14" s="136" t="s">
        <v>294</v>
      </c>
      <c r="C14" s="136"/>
      <c r="D14" s="136"/>
      <c r="E14" s="79"/>
      <c r="F14" s="79"/>
      <c r="H14" s="135"/>
    </row>
    <row r="15" s="81" customFormat="true" ht="39.75" hidden="false" customHeight="true" outlineLevel="0" collapsed="false">
      <c r="B15" s="137" t="s">
        <v>288</v>
      </c>
      <c r="C15" s="130" t="s">
        <v>289</v>
      </c>
      <c r="D15" s="130" t="s">
        <v>290</v>
      </c>
      <c r="E15" s="130" t="s">
        <v>291</v>
      </c>
      <c r="F15" s="130" t="s">
        <v>292</v>
      </c>
      <c r="G15" s="131" t="s">
        <v>293</v>
      </c>
      <c r="H15" s="131"/>
    </row>
    <row r="16" customFormat="false" ht="28.5" hidden="false" customHeight="false" outlineLevel="0" collapsed="false">
      <c r="B16" s="138" t="s">
        <v>295</v>
      </c>
      <c r="C16" s="139" t="s">
        <v>19</v>
      </c>
      <c r="D16" s="138" t="s">
        <v>19</v>
      </c>
      <c r="E16" s="139" t="s">
        <v>19</v>
      </c>
      <c r="F16" s="140" t="s">
        <v>19</v>
      </c>
      <c r="G16" s="141" t="s">
        <v>19</v>
      </c>
      <c r="H16" s="141"/>
    </row>
    <row r="17" customFormat="false" ht="14.25" hidden="false" customHeight="false" outlineLevel="0" collapsed="false">
      <c r="B17" s="135"/>
      <c r="C17" s="135"/>
      <c r="D17" s="135"/>
      <c r="E17" s="135"/>
      <c r="F17" s="135"/>
      <c r="G17" s="135"/>
      <c r="H17" s="135"/>
    </row>
    <row r="18" customFormat="false" ht="15" hidden="false" customHeight="false" outlineLevel="0" collapsed="false">
      <c r="B18" s="142" t="s">
        <v>296</v>
      </c>
      <c r="D18" s="135"/>
      <c r="E18" s="135"/>
      <c r="F18" s="135"/>
      <c r="G18" s="135"/>
      <c r="H18" s="135"/>
    </row>
    <row r="19" customFormat="false" ht="15" hidden="false" customHeight="false" outlineLevel="0" collapsed="false">
      <c r="B19" s="143" t="s">
        <v>297</v>
      </c>
      <c r="C19" s="143" t="s">
        <v>298</v>
      </c>
      <c r="D19" s="135"/>
      <c r="E19" s="135"/>
      <c r="F19" s="135"/>
      <c r="G19" s="135"/>
      <c r="H19" s="135"/>
    </row>
    <row r="20" customFormat="false" ht="15" hidden="false" customHeight="false" outlineLevel="0" collapsed="false">
      <c r="B20" s="144" t="s">
        <v>299</v>
      </c>
      <c r="C20" s="144"/>
      <c r="D20" s="135"/>
      <c r="E20" s="135"/>
      <c r="F20" s="135"/>
      <c r="G20" s="135"/>
      <c r="H20" s="135"/>
    </row>
    <row r="21" customFormat="false" ht="14.25" hidden="false" customHeight="false" outlineLevel="0" collapsed="false">
      <c r="B21" s="120" t="s">
        <v>300</v>
      </c>
      <c r="C21" s="141" t="s">
        <v>19</v>
      </c>
      <c r="D21" s="135"/>
      <c r="E21" s="135"/>
      <c r="F21" s="135"/>
      <c r="G21" s="135"/>
      <c r="H21" s="135"/>
    </row>
    <row r="22" customFormat="false" ht="14.25" hidden="false" customHeight="false" outlineLevel="0" collapsed="false">
      <c r="B22" s="120" t="s">
        <v>301</v>
      </c>
      <c r="C22" s="145" t="str">
        <f aca="false">C21</f>
        <v>-</v>
      </c>
      <c r="D22" s="135"/>
      <c r="E22" s="135"/>
      <c r="F22" s="135"/>
      <c r="G22" s="135"/>
      <c r="H22" s="135"/>
    </row>
    <row r="23" customFormat="false" ht="14.25" hidden="false" customHeight="false" outlineLevel="0" collapsed="false">
      <c r="B23" s="135"/>
      <c r="C23" s="135"/>
      <c r="D23" s="135"/>
      <c r="E23" s="135"/>
      <c r="F23" s="135"/>
      <c r="G23" s="135"/>
      <c r="H23" s="135"/>
    </row>
    <row r="24" customFormat="false" ht="14.25" hidden="false" customHeight="false" outlineLevel="0" collapsed="false">
      <c r="B24" s="146" t="s">
        <v>302</v>
      </c>
      <c r="C24" s="117"/>
      <c r="D24" s="117"/>
      <c r="E24" s="117"/>
      <c r="F24" s="118"/>
      <c r="G24" s="147" t="s">
        <v>19</v>
      </c>
      <c r="H24" s="147"/>
    </row>
    <row r="25" customFormat="false" ht="14.25" hidden="false" customHeight="false" outlineLevel="0" collapsed="false">
      <c r="B25" s="146" t="s">
        <v>303</v>
      </c>
      <c r="C25" s="117"/>
      <c r="D25" s="117"/>
      <c r="E25" s="117"/>
      <c r="F25" s="118"/>
      <c r="G25" s="141" t="s">
        <v>19</v>
      </c>
      <c r="H25" s="141"/>
    </row>
    <row r="26" customFormat="false" ht="14.25" hidden="false" customHeight="false" outlineLevel="0" collapsed="false">
      <c r="B26" s="146" t="s">
        <v>304</v>
      </c>
      <c r="C26" s="117"/>
      <c r="D26" s="117"/>
      <c r="E26" s="117"/>
      <c r="F26" s="118"/>
      <c r="G26" s="141" t="s">
        <v>19</v>
      </c>
      <c r="H26" s="141"/>
    </row>
    <row r="27" s="79" customFormat="true" ht="14.25" hidden="false" customHeight="false" outlineLevel="0" collapsed="false">
      <c r="B27" s="148" t="s">
        <v>305</v>
      </c>
      <c r="C27" s="149"/>
      <c r="D27" s="149"/>
      <c r="E27" s="149"/>
      <c r="F27" s="150"/>
      <c r="G27" s="151" t="str">
        <f aca="false">G16</f>
        <v>-</v>
      </c>
      <c r="H27" s="151"/>
    </row>
    <row r="28" customFormat="false" ht="15" hidden="false" customHeight="false" outlineLevel="0" collapsed="false">
      <c r="B28" s="152" t="s">
        <v>306</v>
      </c>
      <c r="C28" s="135"/>
      <c r="D28" s="135"/>
      <c r="E28" s="135"/>
      <c r="F28" s="135"/>
      <c r="G28" s="135"/>
      <c r="H28" s="135"/>
    </row>
    <row r="29" customFormat="false" ht="14.25" hidden="false" customHeight="false" outlineLevel="0" collapsed="false">
      <c r="B29" s="153" t="s">
        <v>307</v>
      </c>
      <c r="C29" s="117"/>
      <c r="D29" s="117"/>
      <c r="E29" s="117"/>
      <c r="F29" s="117"/>
      <c r="G29" s="117"/>
      <c r="H29" s="118"/>
    </row>
    <row r="30" customFormat="false" ht="14.25" hidden="false" customHeight="false" outlineLevel="0" collapsed="false">
      <c r="B30" s="135"/>
      <c r="C30" s="135"/>
      <c r="D30" s="135"/>
      <c r="E30" s="135"/>
      <c r="F30" s="135"/>
      <c r="G30" s="135"/>
      <c r="H30" s="135"/>
    </row>
    <row r="31" customFormat="false" ht="15" hidden="false" customHeight="false" outlineLevel="0" collapsed="false">
      <c r="B31" s="129" t="s">
        <v>308</v>
      </c>
      <c r="C31" s="135"/>
      <c r="D31" s="135"/>
      <c r="E31" s="135"/>
      <c r="F31" s="135"/>
      <c r="G31" s="135"/>
      <c r="H31" s="135"/>
    </row>
    <row r="32" s="79" customFormat="true" ht="45" hidden="false" customHeight="true" outlineLevel="0" collapsed="false">
      <c r="B32" s="137" t="s">
        <v>288</v>
      </c>
      <c r="C32" s="130" t="s">
        <v>289</v>
      </c>
      <c r="D32" s="130" t="s">
        <v>290</v>
      </c>
      <c r="E32" s="130" t="s">
        <v>291</v>
      </c>
      <c r="F32" s="130" t="s">
        <v>292</v>
      </c>
      <c r="G32" s="130" t="s">
        <v>293</v>
      </c>
      <c r="H32" s="130"/>
    </row>
    <row r="33" s="79" customFormat="true" ht="14.25" hidden="false" customHeight="false" outlineLevel="0" collapsed="false">
      <c r="B33" s="132" t="s">
        <v>19</v>
      </c>
      <c r="C33" s="132" t="s">
        <v>19</v>
      </c>
      <c r="D33" s="132" t="s">
        <v>19</v>
      </c>
      <c r="E33" s="132" t="s">
        <v>19</v>
      </c>
      <c r="F33" s="133" t="s">
        <v>19</v>
      </c>
      <c r="G33" s="132" t="s">
        <v>19</v>
      </c>
      <c r="H33" s="132"/>
    </row>
    <row r="34" s="79" customFormat="true" ht="14.25" hidden="false" customHeight="false" outlineLevel="0" collapsed="false">
      <c r="B34" s="154"/>
      <c r="C34" s="154"/>
      <c r="D34" s="154"/>
      <c r="E34" s="154"/>
      <c r="F34" s="154"/>
      <c r="G34" s="154"/>
      <c r="H34" s="154"/>
    </row>
    <row r="35" s="79" customFormat="true" ht="15" hidden="false" customHeight="false" outlineLevel="0" collapsed="false">
      <c r="B35" s="155" t="s">
        <v>296</v>
      </c>
      <c r="D35" s="154"/>
      <c r="E35" s="154"/>
      <c r="F35" s="154"/>
      <c r="G35" s="154"/>
      <c r="H35" s="154"/>
    </row>
    <row r="36" s="79" customFormat="true" ht="15" hidden="false" customHeight="false" outlineLevel="0" collapsed="false">
      <c r="B36" s="156" t="s">
        <v>297</v>
      </c>
      <c r="C36" s="156" t="s">
        <v>298</v>
      </c>
      <c r="D36" s="154"/>
      <c r="E36" s="154"/>
      <c r="F36" s="154"/>
      <c r="G36" s="154"/>
      <c r="H36" s="154"/>
    </row>
    <row r="37" s="79" customFormat="true" ht="14.25" hidden="false" customHeight="false" outlineLevel="0" collapsed="false">
      <c r="B37" s="157" t="s">
        <v>309</v>
      </c>
      <c r="C37" s="157"/>
      <c r="D37" s="154"/>
      <c r="E37" s="154"/>
      <c r="F37" s="154"/>
      <c r="G37" s="154"/>
      <c r="H37" s="154"/>
    </row>
    <row r="38" s="154" customFormat="true" ht="14.25" hidden="false" customHeight="false" outlineLevel="0" collapsed="false">
      <c r="B38" s="157" t="s">
        <v>310</v>
      </c>
      <c r="C38" s="139" t="s">
        <v>19</v>
      </c>
    </row>
    <row r="39" s="158" customFormat="true" ht="14.25" hidden="false" customHeight="false" outlineLevel="0" collapsed="false">
      <c r="B39" s="157" t="s">
        <v>311</v>
      </c>
      <c r="C39" s="139" t="s">
        <v>19</v>
      </c>
      <c r="D39" s="159"/>
      <c r="E39" s="159"/>
      <c r="F39" s="159"/>
      <c r="G39" s="159"/>
    </row>
    <row r="40" s="154" customFormat="true" ht="14.25" hidden="false" customHeight="false" outlineLevel="0" collapsed="false">
      <c r="B40" s="157" t="s">
        <v>312</v>
      </c>
      <c r="C40" s="139" t="s">
        <v>19</v>
      </c>
      <c r="D40" s="160"/>
      <c r="E40" s="160"/>
      <c r="F40" s="160"/>
      <c r="G40" s="160"/>
    </row>
    <row r="41" s="79" customFormat="true" ht="14.25" hidden="false" customHeight="false" outlineLevel="0" collapsed="false">
      <c r="B41" s="157" t="s">
        <v>301</v>
      </c>
      <c r="C41" s="139" t="s">
        <v>19</v>
      </c>
      <c r="D41" s="161"/>
      <c r="E41" s="161"/>
      <c r="F41" s="161"/>
      <c r="G41" s="161"/>
    </row>
    <row r="42" customFormat="false" ht="14.25" hidden="false" customHeight="false" outlineLevel="0" collapsed="false">
      <c r="B42" s="162"/>
      <c r="C42" s="163"/>
      <c r="D42" s="41"/>
      <c r="E42" s="41"/>
      <c r="F42" s="41"/>
      <c r="G42" s="41"/>
    </row>
    <row r="43" customFormat="false" ht="14.25" hidden="false" customHeight="false" outlineLevel="0" collapsed="false">
      <c r="B43" s="164" t="s">
        <v>313</v>
      </c>
      <c r="C43" s="165"/>
      <c r="D43" s="165"/>
      <c r="E43" s="165"/>
      <c r="F43" s="165"/>
      <c r="G43" s="165"/>
      <c r="H43" s="118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52" t="s">
        <v>306</v>
      </c>
      <c r="C45" s="135"/>
      <c r="D45" s="135"/>
      <c r="E45" s="135"/>
      <c r="F45" s="135"/>
      <c r="G45" s="135"/>
      <c r="H45" s="135"/>
    </row>
    <row r="46" customFormat="false" ht="14.25" hidden="false" customHeight="false" outlineLevel="0" collapsed="false">
      <c r="B46" s="166" t="s">
        <v>314</v>
      </c>
      <c r="C46" s="117"/>
      <c r="D46" s="117"/>
      <c r="E46" s="117"/>
      <c r="F46" s="117"/>
      <c r="G46" s="117"/>
      <c r="H46" s="118"/>
    </row>
    <row r="47" customFormat="false" ht="14.25" hidden="false" customHeight="false" outlineLevel="0" collapsed="false">
      <c r="B47" s="135"/>
      <c r="C47" s="135"/>
      <c r="D47" s="135"/>
      <c r="E47" s="135"/>
      <c r="F47" s="135"/>
      <c r="G47" s="135"/>
      <c r="H47" s="135"/>
    </row>
    <row r="48" customFormat="false" ht="15" hidden="false" customHeight="false" outlineLevel="0" collapsed="false">
      <c r="B48" s="129" t="s">
        <v>315</v>
      </c>
    </row>
    <row r="49" customFormat="false" ht="30" hidden="false" customHeight="false" outlineLevel="0" collapsed="false">
      <c r="B49" s="143" t="s">
        <v>316</v>
      </c>
      <c r="C49" s="143" t="s">
        <v>317</v>
      </c>
      <c r="D49" s="143" t="s">
        <v>318</v>
      </c>
      <c r="E49" s="143" t="s">
        <v>319</v>
      </c>
      <c r="F49" s="143" t="s">
        <v>320</v>
      </c>
      <c r="G49" s="143" t="s">
        <v>321</v>
      </c>
      <c r="H49" s="131" t="s">
        <v>322</v>
      </c>
    </row>
    <row r="50" customFormat="false" ht="14.25" hidden="false" customHeight="false" outlineLevel="0" collapsed="false">
      <c r="B50" s="145" t="s">
        <v>19</v>
      </c>
      <c r="C50" s="145" t="s">
        <v>19</v>
      </c>
      <c r="D50" s="145" t="s">
        <v>19</v>
      </c>
      <c r="E50" s="145" t="s">
        <v>19</v>
      </c>
      <c r="F50" s="145" t="s">
        <v>19</v>
      </c>
      <c r="G50" s="145" t="s">
        <v>19</v>
      </c>
      <c r="H50" s="145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4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43" t="s">
        <v>297</v>
      </c>
      <c r="C53" s="143" t="s">
        <v>298</v>
      </c>
    </row>
    <row r="54" customFormat="false" ht="14.25" hidden="false" customHeight="false" outlineLevel="0" collapsed="false">
      <c r="B54" s="166" t="s">
        <v>323</v>
      </c>
      <c r="C54" s="118"/>
    </row>
    <row r="55" customFormat="false" ht="14.25" hidden="false" customHeight="false" outlineLevel="0" collapsed="false">
      <c r="B55" s="120" t="s">
        <v>317</v>
      </c>
      <c r="C55" s="145" t="s">
        <v>19</v>
      </c>
    </row>
    <row r="56" customFormat="false" ht="14.25" hidden="false" customHeight="false" outlineLevel="0" collapsed="false">
      <c r="B56" s="120" t="s">
        <v>318</v>
      </c>
      <c r="C56" s="145" t="s">
        <v>19</v>
      </c>
    </row>
    <row r="57" customFormat="false" ht="14.25" hidden="false" customHeight="false" outlineLevel="0" collapsed="false">
      <c r="B57" s="120" t="str">
        <f aca="false">E49</f>
        <v>Златоглазка</v>
      </c>
      <c r="C57" s="145" t="s">
        <v>19</v>
      </c>
    </row>
    <row r="58" customFormat="false" ht="14.25" hidden="false" customHeight="false" outlineLevel="0" collapsed="false">
      <c r="B58" s="120" t="str">
        <f aca="false">F49</f>
        <v>Комары</v>
      </c>
      <c r="C58" s="145" t="s">
        <v>19</v>
      </c>
    </row>
    <row r="59" customFormat="false" ht="14.25" hidden="false" customHeight="false" outlineLevel="0" collapsed="false">
      <c r="B59" s="120" t="str">
        <f aca="false">G49</f>
        <v>Осы</v>
      </c>
      <c r="C59" s="145" t="s">
        <v>19</v>
      </c>
    </row>
    <row r="60" customFormat="false" ht="14.25" hidden="false" customHeight="false" outlineLevel="0" collapsed="false">
      <c r="B60" s="120" t="str">
        <f aca="false">H49</f>
        <v>Пищевая моль</v>
      </c>
      <c r="C60" s="145" t="s">
        <v>19</v>
      </c>
    </row>
    <row r="62" customFormat="false" ht="14.25" hidden="false" customHeight="false" outlineLevel="0" collapsed="false">
      <c r="B62" s="164" t="s">
        <v>324</v>
      </c>
      <c r="C62" s="165"/>
      <c r="D62" s="165"/>
      <c r="E62" s="165"/>
      <c r="F62" s="165"/>
      <c r="G62" s="165"/>
      <c r="H62" s="118"/>
    </row>
    <row r="63" customFormat="false" ht="14.25" hidden="false" customHeight="false" outlineLevel="0" collapsed="false">
      <c r="B63" s="41"/>
      <c r="C63" s="41"/>
      <c r="D63" s="41"/>
      <c r="E63" s="41"/>
      <c r="F63" s="41"/>
      <c r="G63" s="41"/>
    </row>
    <row r="64" customFormat="false" ht="15" hidden="false" customHeight="false" outlineLevel="0" collapsed="false">
      <c r="B64" s="152" t="s">
        <v>306</v>
      </c>
      <c r="C64" s="135"/>
      <c r="D64" s="135"/>
      <c r="E64" s="135"/>
      <c r="F64" s="135"/>
      <c r="G64" s="135"/>
      <c r="H64" s="135"/>
    </row>
    <row r="65" customFormat="false" ht="14.25" hidden="false" customHeight="false" outlineLevel="0" collapsed="false">
      <c r="B65" s="166" t="s">
        <v>314</v>
      </c>
      <c r="C65" s="117"/>
      <c r="D65" s="117"/>
      <c r="E65" s="117"/>
      <c r="F65" s="117"/>
      <c r="G65" s="117"/>
      <c r="H65" s="118"/>
    </row>
    <row r="66" customFormat="false" ht="14.25" hidden="false" customHeight="false" outlineLevel="0" collapsed="false">
      <c r="B66" s="135"/>
      <c r="C66" s="135"/>
      <c r="D66" s="135"/>
      <c r="E66" s="135"/>
      <c r="F66" s="135"/>
      <c r="G66" s="135"/>
      <c r="H66" s="135"/>
    </row>
    <row r="67" s="81" customFormat="true" ht="55.5" hidden="false" customHeight="true" outlineLevel="0" collapsed="false">
      <c r="B67" s="167" t="s">
        <v>325</v>
      </c>
      <c r="C67" s="135"/>
      <c r="D67" s="135"/>
      <c r="E67" s="135"/>
      <c r="F67" s="135"/>
      <c r="G67" s="135"/>
      <c r="H67" s="135"/>
    </row>
    <row r="68" s="81" customFormat="true" ht="30" hidden="false" customHeight="true" outlineLevel="0" collapsed="false">
      <c r="B68" s="131" t="s">
        <v>326</v>
      </c>
      <c r="C68" s="131"/>
      <c r="D68" s="131" t="s">
        <v>327</v>
      </c>
      <c r="E68" s="131" t="s">
        <v>277</v>
      </c>
      <c r="F68" s="131" t="s">
        <v>328</v>
      </c>
      <c r="G68" s="131"/>
      <c r="H68" s="131" t="s">
        <v>329</v>
      </c>
    </row>
    <row r="69" s="81" customFormat="true" ht="20.25" hidden="false" customHeight="true" outlineLevel="0" collapsed="false">
      <c r="B69" s="63" t="s">
        <v>330</v>
      </c>
      <c r="C69" s="63"/>
      <c r="D69" s="168" t="s">
        <v>19</v>
      </c>
      <c r="E69" s="63" t="s">
        <v>19</v>
      </c>
      <c r="F69" s="63" t="s">
        <v>19</v>
      </c>
      <c r="G69" s="63"/>
      <c r="H69" s="141" t="s">
        <v>19</v>
      </c>
    </row>
    <row r="70" s="81" customFormat="true" ht="25.5" hidden="false" customHeight="true" outlineLevel="0" collapsed="false">
      <c r="B70" s="63"/>
      <c r="C70" s="63"/>
      <c r="D70" s="169" t="s">
        <v>19</v>
      </c>
      <c r="E70" s="63"/>
      <c r="F70" s="63"/>
      <c r="G70" s="63"/>
      <c r="H70" s="141"/>
    </row>
    <row r="71" s="81" customFormat="true" ht="24.75" hidden="false" customHeight="true" outlineLevel="0" collapsed="false">
      <c r="B71" s="61" t="s">
        <v>331</v>
      </c>
      <c r="C71" s="61"/>
      <c r="D71" s="170" t="s">
        <v>266</v>
      </c>
      <c r="E71" s="171" t="str">
        <f aca="false">журнал6!B8</f>
        <v>Ратобор-брикет от грызунов </v>
      </c>
      <c r="F71" s="63" t="str">
        <f aca="false">журнал6!F9</f>
        <v>Бродифакум 0,005%</v>
      </c>
      <c r="G71" s="63"/>
      <c r="H71" s="172" t="n">
        <f aca="false">журнал6!G8</f>
        <v>1.42</v>
      </c>
    </row>
    <row r="72" s="81" customFormat="true" ht="25.5" hidden="false" customHeight="true" outlineLevel="0" collapsed="false">
      <c r="B72" s="61"/>
      <c r="C72" s="61"/>
      <c r="D72" s="173" t="str">
        <f aca="false">журнал6!H8</f>
        <v>1 контур защиты</v>
      </c>
      <c r="E72" s="171"/>
      <c r="F72" s="63"/>
      <c r="G72" s="63"/>
      <c r="H72" s="172"/>
    </row>
    <row r="73" s="81" customFormat="true" ht="27" hidden="false" customHeight="true" outlineLevel="0" collapsed="false">
      <c r="B73" s="61" t="s">
        <v>332</v>
      </c>
      <c r="C73" s="61"/>
      <c r="D73" s="174" t="s">
        <v>19</v>
      </c>
      <c r="E73" s="63" t="s">
        <v>19</v>
      </c>
      <c r="F73" s="63" t="s">
        <v>19</v>
      </c>
      <c r="G73" s="63"/>
      <c r="H73" s="63" t="s">
        <v>19</v>
      </c>
    </row>
    <row r="74" s="81" customFormat="true" ht="11.25" hidden="false" customHeight="true" outlineLevel="0" collapsed="false">
      <c r="B74" s="175"/>
      <c r="C74" s="175"/>
      <c r="D74" s="176"/>
      <c r="E74" s="176"/>
      <c r="F74" s="176"/>
      <c r="G74" s="176"/>
      <c r="H74" s="177"/>
    </row>
    <row r="75" customFormat="false" ht="15" hidden="false" customHeight="false" outlineLevel="0" collapsed="false">
      <c r="B75" s="129" t="s">
        <v>333</v>
      </c>
      <c r="C75" s="178"/>
    </row>
    <row r="76" s="79" customFormat="true" ht="14.25" hidden="false" customHeight="false" outlineLevel="0" collapsed="false">
      <c r="B76" s="179" t="s">
        <v>334</v>
      </c>
      <c r="C76" s="149"/>
      <c r="D76" s="149"/>
      <c r="E76" s="149"/>
      <c r="F76" s="150"/>
      <c r="G76" s="139" t="s">
        <v>19</v>
      </c>
      <c r="H76" s="139"/>
    </row>
    <row r="77" s="79" customFormat="true" ht="14.25" hidden="false" customHeight="false" outlineLevel="0" collapsed="false">
      <c r="B77" s="179" t="s">
        <v>335</v>
      </c>
      <c r="C77" s="149"/>
      <c r="D77" s="149"/>
      <c r="E77" s="149"/>
      <c r="F77" s="150"/>
      <c r="G77" s="139" t="str">
        <f aca="false">G76</f>
        <v>-</v>
      </c>
      <c r="H77" s="139"/>
    </row>
    <row r="78" s="79" customFormat="true" ht="14.25" hidden="false" customHeight="false" outlineLevel="0" collapsed="false">
      <c r="B78" s="180" t="s">
        <v>336</v>
      </c>
      <c r="C78" s="181"/>
      <c r="D78" s="181"/>
      <c r="E78" s="181"/>
      <c r="F78" s="182"/>
      <c r="G78" s="139" t="s">
        <v>19</v>
      </c>
      <c r="H78" s="139"/>
    </row>
    <row r="79" s="79" customFormat="true" ht="14.25" hidden="false" customHeight="false" outlineLevel="0" collapsed="false">
      <c r="A79" s="154"/>
      <c r="B79" s="179" t="s">
        <v>337</v>
      </c>
      <c r="C79" s="149"/>
      <c r="D79" s="149"/>
      <c r="E79" s="149"/>
      <c r="F79" s="150"/>
      <c r="G79" s="132" t="s">
        <v>338</v>
      </c>
      <c r="H79" s="132"/>
    </row>
    <row r="80" s="79" customFormat="true" ht="14.25" hidden="false" customHeight="false" outlineLevel="0" collapsed="false"/>
    <row r="81" customFormat="false" ht="15" hidden="false" customHeight="false" outlineLevel="0" collapsed="false">
      <c r="B81" s="129" t="s">
        <v>339</v>
      </c>
    </row>
    <row r="82" customFormat="false" ht="14.25" hidden="false" customHeight="true" outlineLevel="0" collapsed="false">
      <c r="B82" s="70" t="s">
        <v>340</v>
      </c>
      <c r="C82" s="70"/>
      <c r="D82" s="70"/>
      <c r="E82" s="70"/>
      <c r="F82" s="70"/>
      <c r="G82" s="70"/>
      <c r="H82" s="70"/>
    </row>
    <row r="83" customFormat="false" ht="14.25" hidden="false" customHeight="true" outlineLevel="0" collapsed="false">
      <c r="B83" s="75" t="s">
        <v>341</v>
      </c>
      <c r="C83" s="183"/>
      <c r="D83" s="183"/>
      <c r="E83" s="183" t="s">
        <v>342</v>
      </c>
      <c r="F83" s="183"/>
      <c r="G83" s="183"/>
      <c r="H83" s="183"/>
    </row>
    <row r="84" customFormat="false" ht="27" hidden="false" customHeight="true" outlineLevel="0" collapsed="false">
      <c r="B84" s="75"/>
      <c r="C84" s="75"/>
      <c r="D84" s="183"/>
      <c r="E84" s="183"/>
      <c r="F84" s="183"/>
      <c r="G84" s="183"/>
      <c r="H84" s="183"/>
    </row>
    <row r="86" customFormat="false" ht="14.25" hidden="false" customHeight="false" outlineLevel="0" collapsed="false">
      <c r="B86" s="13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pageBreakPreview" topLeftCell="A67" colorId="64" zoomScale="100" zoomScaleNormal="75" zoomScalePageLayoutView="100" workbookViewId="0">
      <selection pane="topLeft" activeCell="C4" activeCellId="0" sqref="C4"/>
    </sheetView>
  </sheetViews>
  <sheetFormatPr defaultColWidth="10.4921875" defaultRowHeight="14.25" zeroHeight="false" outlineLevelRow="0" outlineLevelCol="0"/>
  <cols>
    <col collapsed="false" customWidth="true" hidden="false" outlineLevel="0" max="1" min="1" style="0" width="6.87"/>
    <col collapsed="false" customWidth="true" hidden="false" outlineLevel="0" max="2" min="2" style="0" width="17"/>
    <col collapsed="false" customWidth="true" hidden="false" outlineLevel="0" max="4" min="4" style="0" width="13"/>
    <col collapsed="false" customWidth="true" hidden="false" outlineLevel="0" max="5" min="5" style="0" width="14.75"/>
    <col collapsed="false" customWidth="true" hidden="false" outlineLevel="0" max="6" min="6" style="0" width="12"/>
    <col collapsed="false" customWidth="true" hidden="false" outlineLevel="0" max="7" min="7" style="0" width="13.25"/>
    <col collapsed="false" customWidth="true" hidden="false" outlineLevel="0" max="8" min="8" style="0" width="13"/>
  </cols>
  <sheetData>
    <row r="1" customFormat="false" ht="15" hidden="false" customHeight="false" outlineLevel="0" collapsed="false">
      <c r="B1" s="114" t="str">
        <f aca="false">занесвынес!A1</f>
        <v>ООО Альфадез</v>
      </c>
      <c r="C1" s="114"/>
      <c r="D1" s="114"/>
      <c r="E1" s="114"/>
      <c r="F1" s="114"/>
      <c r="G1" s="114"/>
      <c r="H1" s="114"/>
    </row>
    <row r="2" customFormat="false" ht="14.25" hidden="false" customHeight="false" outlineLevel="0" collapsed="false">
      <c r="B2" s="115" t="str">
        <f aca="false">занесвынес!A2</f>
        <v>Контактный телефон</v>
      </c>
      <c r="C2" s="115"/>
      <c r="D2" s="116" t="n">
        <f aca="false">занесвынес!C2</f>
        <v>89379676209</v>
      </c>
      <c r="E2" s="116"/>
      <c r="F2" s="117"/>
      <c r="G2" s="117"/>
      <c r="H2" s="118"/>
    </row>
    <row r="3" customFormat="false" ht="14.25" hidden="false" customHeight="false" outlineLevel="0" collapsed="false">
      <c r="B3" s="119" t="s">
        <v>281</v>
      </c>
      <c r="C3" s="120" t="s">
        <v>282</v>
      </c>
      <c r="D3" s="120"/>
      <c r="E3" s="121" t="str">
        <f aca="false">занесвынес!A4</f>
        <v>Наименование обьекта</v>
      </c>
      <c r="F3" s="121"/>
      <c r="G3" s="122" t="str">
        <f aca="false">занесвынес!C4</f>
        <v>ОСП ЗГПИ</v>
      </c>
      <c r="H3" s="122"/>
    </row>
    <row r="4" customFormat="false" ht="14.25" hidden="false" customHeight="false" outlineLevel="0" collapsed="false">
      <c r="B4" s="119" t="s">
        <v>283</v>
      </c>
      <c r="C4" s="123" t="str">
        <f aca="false">журнал6!J3</f>
        <v>Авдеенко И.А.</v>
      </c>
      <c r="D4" s="123"/>
      <c r="E4" s="124" t="str">
        <f aca="false">занесвынес!A5</f>
        <v>Адрес проведения работ</v>
      </c>
      <c r="F4" s="124"/>
      <c r="G4" s="123" t="str">
        <f aca="false">занесвынес!C5</f>
        <v>с.Овчарное ул.Луговая 41б</v>
      </c>
      <c r="H4" s="123"/>
    </row>
    <row r="5" s="79" customFormat="true" ht="14.25" hidden="false" customHeight="false" outlineLevel="0" collapsed="false">
      <c r="B5" s="125" t="s">
        <v>284</v>
      </c>
      <c r="C5" s="126" t="n">
        <f aca="false">журнал6!A9</f>
        <v>44987</v>
      </c>
      <c r="D5" s="127"/>
      <c r="E5" s="127"/>
      <c r="F5" s="127"/>
      <c r="G5" s="127"/>
      <c r="H5" s="128"/>
    </row>
    <row r="7" customFormat="false" ht="15" hidden="false" customHeight="false" outlineLevel="0" collapsed="false">
      <c r="B7" s="114" t="s">
        <v>285</v>
      </c>
      <c r="C7" s="114"/>
      <c r="D7" s="114"/>
      <c r="E7" s="114"/>
      <c r="F7" s="114"/>
      <c r="G7" s="114"/>
      <c r="H7" s="114"/>
    </row>
    <row r="9" customFormat="false" ht="15" hidden="false" customHeight="false" outlineLevel="0" collapsed="false">
      <c r="B9" s="129" t="s">
        <v>286</v>
      </c>
      <c r="C9" s="129"/>
    </row>
    <row r="10" customFormat="false" ht="15" hidden="false" customHeight="false" outlineLevel="0" collapsed="false">
      <c r="B10" s="129" t="s">
        <v>287</v>
      </c>
    </row>
    <row r="11" s="81" customFormat="true" ht="45" hidden="false" customHeight="true" outlineLevel="0" collapsed="false">
      <c r="B11" s="130" t="s">
        <v>288</v>
      </c>
      <c r="C11" s="130" t="s">
        <v>289</v>
      </c>
      <c r="D11" s="130" t="s">
        <v>290</v>
      </c>
      <c r="E11" s="130" t="s">
        <v>291</v>
      </c>
      <c r="F11" s="130" t="s">
        <v>292</v>
      </c>
      <c r="G11" s="131" t="s">
        <v>293</v>
      </c>
      <c r="H11" s="131"/>
    </row>
    <row r="12" customFormat="false" ht="14.25" hidden="false" customHeight="false" outlineLevel="0" collapsed="false">
      <c r="B12" s="132" t="s">
        <v>19</v>
      </c>
      <c r="C12" s="132" t="s">
        <v>19</v>
      </c>
      <c r="D12" s="132" t="s">
        <v>19</v>
      </c>
      <c r="E12" s="132" t="s">
        <v>19</v>
      </c>
      <c r="F12" s="133" t="s">
        <v>19</v>
      </c>
      <c r="G12" s="134" t="s">
        <v>19</v>
      </c>
      <c r="H12" s="134"/>
    </row>
    <row r="13" customFormat="false" ht="14.25" hidden="false" customHeight="false" outlineLevel="0" collapsed="false">
      <c r="B13" s="79"/>
      <c r="C13" s="79"/>
      <c r="D13" s="79"/>
      <c r="E13" s="79"/>
      <c r="F13" s="79"/>
      <c r="G13" s="135"/>
      <c r="H13" s="135"/>
    </row>
    <row r="14" customFormat="false" ht="15" hidden="false" customHeight="false" outlineLevel="0" collapsed="false">
      <c r="B14" s="136" t="s">
        <v>294</v>
      </c>
      <c r="C14" s="136"/>
      <c r="D14" s="136"/>
      <c r="E14" s="79"/>
      <c r="F14" s="79"/>
      <c r="H14" s="135"/>
    </row>
    <row r="15" s="81" customFormat="true" ht="39.75" hidden="false" customHeight="true" outlineLevel="0" collapsed="false">
      <c r="B15" s="137" t="s">
        <v>288</v>
      </c>
      <c r="C15" s="130" t="s">
        <v>289</v>
      </c>
      <c r="D15" s="130" t="s">
        <v>290</v>
      </c>
      <c r="E15" s="130" t="s">
        <v>291</v>
      </c>
      <c r="F15" s="130" t="s">
        <v>292</v>
      </c>
      <c r="G15" s="131" t="s">
        <v>293</v>
      </c>
      <c r="H15" s="131"/>
    </row>
    <row r="16" customFormat="false" ht="28.5" hidden="false" customHeight="false" outlineLevel="0" collapsed="false">
      <c r="B16" s="138" t="s">
        <v>295</v>
      </c>
      <c r="C16" s="139" t="s">
        <v>19</v>
      </c>
      <c r="D16" s="139" t="s">
        <v>19</v>
      </c>
      <c r="E16" s="139" t="s">
        <v>19</v>
      </c>
      <c r="F16" s="140" t="s">
        <v>19</v>
      </c>
      <c r="G16" s="141" t="s">
        <v>19</v>
      </c>
      <c r="H16" s="141"/>
    </row>
    <row r="17" customFormat="false" ht="14.25" hidden="false" customHeight="false" outlineLevel="0" collapsed="false">
      <c r="B17" s="135"/>
      <c r="C17" s="135"/>
      <c r="D17" s="135"/>
      <c r="E17" s="135"/>
      <c r="F17" s="135"/>
      <c r="G17" s="135"/>
      <c r="H17" s="135"/>
    </row>
    <row r="18" customFormat="false" ht="15" hidden="false" customHeight="false" outlineLevel="0" collapsed="false">
      <c r="B18" s="142" t="s">
        <v>296</v>
      </c>
      <c r="D18" s="135"/>
      <c r="E18" s="135"/>
      <c r="F18" s="135"/>
      <c r="G18" s="135"/>
      <c r="H18" s="135"/>
    </row>
    <row r="19" customFormat="false" ht="15" hidden="false" customHeight="false" outlineLevel="0" collapsed="false">
      <c r="B19" s="143" t="s">
        <v>297</v>
      </c>
      <c r="C19" s="143" t="s">
        <v>298</v>
      </c>
      <c r="D19" s="135"/>
      <c r="E19" s="135"/>
      <c r="F19" s="135"/>
      <c r="G19" s="135"/>
      <c r="H19" s="135"/>
    </row>
    <row r="20" customFormat="false" ht="15" hidden="false" customHeight="false" outlineLevel="0" collapsed="false">
      <c r="B20" s="144" t="s">
        <v>299</v>
      </c>
      <c r="C20" s="144"/>
      <c r="D20" s="135"/>
      <c r="E20" s="135"/>
      <c r="F20" s="135"/>
      <c r="G20" s="135"/>
      <c r="H20" s="135"/>
    </row>
    <row r="21" customFormat="false" ht="14.25" hidden="false" customHeight="false" outlineLevel="0" collapsed="false">
      <c r="B21" s="120" t="s">
        <v>300</v>
      </c>
      <c r="C21" s="141" t="s">
        <v>19</v>
      </c>
      <c r="D21" s="135"/>
      <c r="E21" s="135"/>
      <c r="F21" s="135"/>
      <c r="G21" s="135"/>
      <c r="H21" s="135"/>
    </row>
    <row r="22" customFormat="false" ht="14.25" hidden="false" customHeight="false" outlineLevel="0" collapsed="false">
      <c r="B22" s="120" t="s">
        <v>301</v>
      </c>
      <c r="C22" s="145" t="str">
        <f aca="false">C21</f>
        <v>-</v>
      </c>
      <c r="D22" s="135"/>
      <c r="E22" s="135"/>
      <c r="F22" s="135"/>
      <c r="G22" s="135"/>
      <c r="H22" s="135"/>
    </row>
    <row r="23" customFormat="false" ht="14.25" hidden="false" customHeight="false" outlineLevel="0" collapsed="false">
      <c r="B23" s="135"/>
      <c r="C23" s="135"/>
      <c r="D23" s="135"/>
      <c r="E23" s="135"/>
      <c r="F23" s="135"/>
      <c r="G23" s="135"/>
      <c r="H23" s="135"/>
    </row>
    <row r="24" customFormat="false" ht="14.25" hidden="false" customHeight="false" outlineLevel="0" collapsed="false">
      <c r="B24" s="146" t="s">
        <v>302</v>
      </c>
      <c r="C24" s="117"/>
      <c r="D24" s="117"/>
      <c r="E24" s="117"/>
      <c r="F24" s="118"/>
      <c r="G24" s="147" t="s">
        <v>19</v>
      </c>
      <c r="H24" s="147"/>
    </row>
    <row r="25" customFormat="false" ht="14.25" hidden="false" customHeight="false" outlineLevel="0" collapsed="false">
      <c r="B25" s="146" t="s">
        <v>303</v>
      </c>
      <c r="C25" s="117"/>
      <c r="D25" s="117"/>
      <c r="E25" s="117"/>
      <c r="F25" s="118"/>
      <c r="G25" s="141" t="s">
        <v>19</v>
      </c>
      <c r="H25" s="141"/>
    </row>
    <row r="26" customFormat="false" ht="14.25" hidden="false" customHeight="false" outlineLevel="0" collapsed="false">
      <c r="B26" s="146" t="s">
        <v>304</v>
      </c>
      <c r="C26" s="117"/>
      <c r="D26" s="117"/>
      <c r="E26" s="117"/>
      <c r="F26" s="118"/>
      <c r="G26" s="141" t="s">
        <v>19</v>
      </c>
      <c r="H26" s="141"/>
    </row>
    <row r="27" s="79" customFormat="true" ht="14.25" hidden="false" customHeight="false" outlineLevel="0" collapsed="false">
      <c r="B27" s="148" t="s">
        <v>305</v>
      </c>
      <c r="C27" s="149"/>
      <c r="D27" s="149"/>
      <c r="E27" s="149"/>
      <c r="F27" s="150"/>
      <c r="G27" s="151" t="str">
        <f aca="false">G16</f>
        <v>-</v>
      </c>
      <c r="H27" s="151"/>
    </row>
    <row r="28" customFormat="false" ht="15" hidden="false" customHeight="false" outlineLevel="0" collapsed="false">
      <c r="B28" s="152" t="s">
        <v>306</v>
      </c>
      <c r="C28" s="135"/>
      <c r="D28" s="135"/>
      <c r="E28" s="135"/>
      <c r="F28" s="135"/>
      <c r="G28" s="135"/>
      <c r="H28" s="135"/>
    </row>
    <row r="29" customFormat="false" ht="14.25" hidden="false" customHeight="false" outlineLevel="0" collapsed="false">
      <c r="B29" s="153" t="s">
        <v>343</v>
      </c>
      <c r="C29" s="117"/>
      <c r="D29" s="117"/>
      <c r="E29" s="117"/>
      <c r="F29" s="117"/>
      <c r="G29" s="117"/>
      <c r="H29" s="118"/>
    </row>
    <row r="30" customFormat="false" ht="14.25" hidden="false" customHeight="false" outlineLevel="0" collapsed="false">
      <c r="B30" s="135"/>
      <c r="C30" s="135"/>
      <c r="D30" s="135"/>
      <c r="E30" s="135"/>
      <c r="F30" s="135"/>
      <c r="G30" s="135"/>
      <c r="H30" s="135"/>
    </row>
    <row r="31" customFormat="false" ht="15" hidden="false" customHeight="false" outlineLevel="0" collapsed="false">
      <c r="B31" s="129" t="s">
        <v>308</v>
      </c>
      <c r="C31" s="135"/>
      <c r="D31" s="135"/>
      <c r="E31" s="135"/>
      <c r="F31" s="135"/>
      <c r="G31" s="135"/>
      <c r="H31" s="135"/>
    </row>
    <row r="32" s="79" customFormat="true" ht="45" hidden="false" customHeight="true" outlineLevel="0" collapsed="false">
      <c r="B32" s="137" t="s">
        <v>288</v>
      </c>
      <c r="C32" s="130" t="s">
        <v>289</v>
      </c>
      <c r="D32" s="130" t="s">
        <v>290</v>
      </c>
      <c r="E32" s="130" t="s">
        <v>291</v>
      </c>
      <c r="F32" s="130" t="s">
        <v>292</v>
      </c>
      <c r="G32" s="130" t="s">
        <v>293</v>
      </c>
      <c r="H32" s="130"/>
    </row>
    <row r="33" s="79" customFormat="true" ht="14.25" hidden="false" customHeight="false" outlineLevel="0" collapsed="false">
      <c r="B33" s="132" t="s">
        <v>19</v>
      </c>
      <c r="C33" s="132" t="s">
        <v>19</v>
      </c>
      <c r="D33" s="132" t="s">
        <v>19</v>
      </c>
      <c r="E33" s="132" t="s">
        <v>19</v>
      </c>
      <c r="F33" s="133" t="s">
        <v>19</v>
      </c>
      <c r="G33" s="132" t="s">
        <v>19</v>
      </c>
      <c r="H33" s="132"/>
    </row>
    <row r="34" s="79" customFormat="true" ht="14.25" hidden="false" customHeight="false" outlineLevel="0" collapsed="false">
      <c r="B34" s="154"/>
      <c r="C34" s="154"/>
      <c r="D34" s="154"/>
      <c r="E34" s="154"/>
      <c r="F34" s="154"/>
      <c r="G34" s="154"/>
      <c r="H34" s="154"/>
    </row>
    <row r="35" s="79" customFormat="true" ht="15" hidden="false" customHeight="false" outlineLevel="0" collapsed="false">
      <c r="B35" s="155" t="s">
        <v>296</v>
      </c>
      <c r="D35" s="154"/>
      <c r="E35" s="154"/>
      <c r="F35" s="154"/>
      <c r="G35" s="154"/>
      <c r="H35" s="154"/>
    </row>
    <row r="36" s="79" customFormat="true" ht="15" hidden="false" customHeight="false" outlineLevel="0" collapsed="false">
      <c r="B36" s="156" t="s">
        <v>297</v>
      </c>
      <c r="C36" s="156" t="s">
        <v>298</v>
      </c>
      <c r="D36" s="154"/>
      <c r="E36" s="154"/>
      <c r="F36" s="154"/>
      <c r="G36" s="154"/>
      <c r="H36" s="154"/>
    </row>
    <row r="37" s="79" customFormat="true" ht="14.25" hidden="false" customHeight="false" outlineLevel="0" collapsed="false">
      <c r="B37" s="157" t="s">
        <v>309</v>
      </c>
      <c r="C37" s="157"/>
      <c r="D37" s="154"/>
      <c r="E37" s="154"/>
      <c r="F37" s="154"/>
      <c r="G37" s="154"/>
      <c r="H37" s="154"/>
    </row>
    <row r="38" s="154" customFormat="true" ht="14.25" hidden="false" customHeight="false" outlineLevel="0" collapsed="false">
      <c r="B38" s="157" t="s">
        <v>310</v>
      </c>
      <c r="C38" s="139" t="s">
        <v>19</v>
      </c>
    </row>
    <row r="39" s="158" customFormat="true" ht="14.25" hidden="false" customHeight="false" outlineLevel="0" collapsed="false">
      <c r="B39" s="157" t="s">
        <v>311</v>
      </c>
      <c r="C39" s="139" t="s">
        <v>19</v>
      </c>
      <c r="D39" s="159"/>
      <c r="E39" s="159"/>
      <c r="F39" s="159"/>
      <c r="G39" s="159"/>
    </row>
    <row r="40" s="154" customFormat="true" ht="14.25" hidden="false" customHeight="false" outlineLevel="0" collapsed="false">
      <c r="B40" s="157" t="s">
        <v>312</v>
      </c>
      <c r="C40" s="139" t="s">
        <v>19</v>
      </c>
      <c r="D40" s="160"/>
      <c r="E40" s="160"/>
      <c r="F40" s="160"/>
      <c r="G40" s="160"/>
    </row>
    <row r="41" s="79" customFormat="true" ht="14.25" hidden="false" customHeight="false" outlineLevel="0" collapsed="false">
      <c r="B41" s="157" t="s">
        <v>301</v>
      </c>
      <c r="C41" s="139" t="s">
        <v>19</v>
      </c>
      <c r="D41" s="161"/>
      <c r="E41" s="161"/>
      <c r="F41" s="161"/>
      <c r="G41" s="161"/>
    </row>
    <row r="42" customFormat="false" ht="14.25" hidden="false" customHeight="false" outlineLevel="0" collapsed="false">
      <c r="B42" s="162"/>
      <c r="C42" s="163"/>
      <c r="D42" s="41"/>
      <c r="E42" s="41"/>
      <c r="F42" s="41"/>
      <c r="G42" s="41"/>
    </row>
    <row r="43" customFormat="false" ht="14.25" hidden="false" customHeight="false" outlineLevel="0" collapsed="false">
      <c r="B43" s="164" t="s">
        <v>313</v>
      </c>
      <c r="C43" s="165"/>
      <c r="D43" s="165"/>
      <c r="E43" s="165"/>
      <c r="F43" s="165"/>
      <c r="G43" s="165"/>
      <c r="H43" s="118"/>
    </row>
    <row r="44" customFormat="false" ht="14.25" hidden="false" customHeight="false" outlineLevel="0" collapsed="false">
      <c r="B44" s="41"/>
      <c r="C44" s="41"/>
      <c r="D44" s="41"/>
      <c r="E44" s="41"/>
      <c r="F44" s="41"/>
      <c r="G44" s="41"/>
    </row>
    <row r="45" customFormat="false" ht="15" hidden="false" customHeight="false" outlineLevel="0" collapsed="false">
      <c r="B45" s="152" t="s">
        <v>306</v>
      </c>
      <c r="C45" s="135"/>
      <c r="D45" s="135"/>
      <c r="E45" s="135"/>
      <c r="F45" s="135"/>
      <c r="G45" s="135"/>
      <c r="H45" s="135"/>
    </row>
    <row r="46" customFormat="false" ht="14.25" hidden="false" customHeight="false" outlineLevel="0" collapsed="false">
      <c r="B46" s="166" t="s">
        <v>314</v>
      </c>
      <c r="C46" s="117"/>
      <c r="D46" s="117"/>
      <c r="E46" s="117"/>
      <c r="F46" s="117"/>
      <c r="G46" s="117"/>
      <c r="H46" s="118"/>
    </row>
    <row r="47" customFormat="false" ht="14.25" hidden="false" customHeight="false" outlineLevel="0" collapsed="false">
      <c r="B47" s="135"/>
      <c r="C47" s="135"/>
      <c r="D47" s="135"/>
      <c r="E47" s="135"/>
      <c r="F47" s="135"/>
      <c r="G47" s="135"/>
      <c r="H47" s="135"/>
    </row>
    <row r="48" customFormat="false" ht="15" hidden="false" customHeight="false" outlineLevel="0" collapsed="false">
      <c r="B48" s="129" t="s">
        <v>315</v>
      </c>
    </row>
    <row r="49" customFormat="false" ht="30" hidden="false" customHeight="false" outlineLevel="0" collapsed="false">
      <c r="B49" s="143" t="s">
        <v>316</v>
      </c>
      <c r="C49" s="143" t="s">
        <v>317</v>
      </c>
      <c r="D49" s="143" t="s">
        <v>318</v>
      </c>
      <c r="E49" s="143" t="s">
        <v>319</v>
      </c>
      <c r="F49" s="143" t="s">
        <v>320</v>
      </c>
      <c r="G49" s="143" t="s">
        <v>321</v>
      </c>
      <c r="H49" s="131" t="s">
        <v>322</v>
      </c>
    </row>
    <row r="50" customFormat="false" ht="14.25" hidden="false" customHeight="false" outlineLevel="0" collapsed="false">
      <c r="B50" s="145" t="s">
        <v>19</v>
      </c>
      <c r="C50" s="145" t="s">
        <v>19</v>
      </c>
      <c r="D50" s="145" t="s">
        <v>19</v>
      </c>
      <c r="E50" s="145" t="s">
        <v>19</v>
      </c>
      <c r="F50" s="145" t="s">
        <v>19</v>
      </c>
      <c r="G50" s="145" t="s">
        <v>19</v>
      </c>
      <c r="H50" s="145" t="s">
        <v>19</v>
      </c>
    </row>
    <row r="51" customFormat="false" ht="14.25" hidden="false" customHeight="false" outlineLevel="0" collapsed="false">
      <c r="B51" s="23"/>
      <c r="C51" s="23"/>
      <c r="D51" s="23"/>
      <c r="E51" s="23"/>
      <c r="F51" s="23"/>
      <c r="G51" s="23"/>
      <c r="H51" s="23"/>
    </row>
    <row r="52" customFormat="false" ht="15" hidden="false" customHeight="false" outlineLevel="0" collapsed="false">
      <c r="B52" s="142" t="s">
        <v>296</v>
      </c>
      <c r="D52" s="23"/>
      <c r="E52" s="23"/>
      <c r="F52" s="23"/>
      <c r="G52" s="23"/>
      <c r="H52" s="23"/>
    </row>
    <row r="53" customFormat="false" ht="15" hidden="false" customHeight="false" outlineLevel="0" collapsed="false">
      <c r="B53" s="143" t="s">
        <v>297</v>
      </c>
      <c r="C53" s="143" t="s">
        <v>298</v>
      </c>
    </row>
    <row r="54" customFormat="false" ht="14.25" hidden="false" customHeight="false" outlineLevel="0" collapsed="false">
      <c r="B54" s="166" t="s">
        <v>323</v>
      </c>
      <c r="C54" s="118"/>
    </row>
    <row r="55" customFormat="false" ht="14.25" hidden="false" customHeight="false" outlineLevel="0" collapsed="false">
      <c r="B55" s="120" t="s">
        <v>317</v>
      </c>
      <c r="C55" s="145" t="s">
        <v>19</v>
      </c>
    </row>
    <row r="56" customFormat="false" ht="14.25" hidden="false" customHeight="false" outlineLevel="0" collapsed="false">
      <c r="B56" s="120" t="s">
        <v>318</v>
      </c>
      <c r="C56" s="145" t="s">
        <v>19</v>
      </c>
    </row>
    <row r="57" customFormat="false" ht="14.25" hidden="false" customHeight="false" outlineLevel="0" collapsed="false">
      <c r="B57" s="120" t="str">
        <f aca="false">E49</f>
        <v>Златоглазка</v>
      </c>
      <c r="C57" s="145" t="s">
        <v>19</v>
      </c>
    </row>
    <row r="58" customFormat="false" ht="14.25" hidden="false" customHeight="false" outlineLevel="0" collapsed="false">
      <c r="B58" s="120" t="str">
        <f aca="false">F49</f>
        <v>Комары</v>
      </c>
      <c r="C58" s="145" t="s">
        <v>19</v>
      </c>
    </row>
    <row r="59" customFormat="false" ht="14.25" hidden="false" customHeight="false" outlineLevel="0" collapsed="false">
      <c r="B59" s="120" t="str">
        <f aca="false">G49</f>
        <v>Осы</v>
      </c>
      <c r="C59" s="145" t="s">
        <v>19</v>
      </c>
    </row>
    <row r="60" customFormat="false" ht="14.25" hidden="false" customHeight="false" outlineLevel="0" collapsed="false">
      <c r="B60" s="120" t="str">
        <f aca="false">H49</f>
        <v>Пищевая моль</v>
      </c>
      <c r="C60" s="145" t="s">
        <v>19</v>
      </c>
    </row>
    <row r="62" customFormat="false" ht="14.25" hidden="false" customHeight="false" outlineLevel="0" collapsed="false">
      <c r="B62" s="164" t="s">
        <v>324</v>
      </c>
      <c r="C62" s="165"/>
      <c r="D62" s="165"/>
      <c r="E62" s="165"/>
      <c r="F62" s="165"/>
      <c r="G62" s="165"/>
      <c r="H62" s="118"/>
    </row>
    <row r="63" customFormat="false" ht="14.25" hidden="false" customHeight="false" outlineLevel="0" collapsed="false">
      <c r="B63" s="41"/>
      <c r="C63" s="41"/>
      <c r="D63" s="41"/>
      <c r="E63" s="41"/>
      <c r="F63" s="41"/>
      <c r="G63" s="41"/>
    </row>
    <row r="64" customFormat="false" ht="15" hidden="false" customHeight="false" outlineLevel="0" collapsed="false">
      <c r="B64" s="152" t="s">
        <v>306</v>
      </c>
      <c r="C64" s="135"/>
      <c r="D64" s="135"/>
      <c r="E64" s="135"/>
      <c r="F64" s="135"/>
      <c r="G64" s="135"/>
      <c r="H64" s="135"/>
    </row>
    <row r="65" customFormat="false" ht="14.25" hidden="false" customHeight="false" outlineLevel="0" collapsed="false">
      <c r="B65" s="166" t="s">
        <v>314</v>
      </c>
      <c r="C65" s="117"/>
      <c r="D65" s="117"/>
      <c r="E65" s="117"/>
      <c r="F65" s="117"/>
      <c r="G65" s="117"/>
      <c r="H65" s="118"/>
    </row>
    <row r="66" customFormat="false" ht="14.25" hidden="false" customHeight="false" outlineLevel="0" collapsed="false">
      <c r="B66" s="135"/>
      <c r="C66" s="135"/>
      <c r="D66" s="135"/>
      <c r="E66" s="135"/>
      <c r="F66" s="135"/>
      <c r="G66" s="135"/>
      <c r="H66" s="135"/>
    </row>
    <row r="67" s="81" customFormat="true" ht="55.5" hidden="false" customHeight="true" outlineLevel="0" collapsed="false">
      <c r="B67" s="167" t="s">
        <v>325</v>
      </c>
      <c r="C67" s="135"/>
      <c r="D67" s="135"/>
      <c r="E67" s="135"/>
      <c r="F67" s="135"/>
      <c r="G67" s="135"/>
      <c r="H67" s="135"/>
    </row>
    <row r="68" s="81" customFormat="true" ht="30" hidden="false" customHeight="true" outlineLevel="0" collapsed="false">
      <c r="B68" s="131" t="s">
        <v>326</v>
      </c>
      <c r="C68" s="131"/>
      <c r="D68" s="131" t="s">
        <v>327</v>
      </c>
      <c r="E68" s="131" t="s">
        <v>277</v>
      </c>
      <c r="F68" s="131" t="s">
        <v>328</v>
      </c>
      <c r="G68" s="131"/>
      <c r="H68" s="131" t="s">
        <v>329</v>
      </c>
    </row>
    <row r="69" s="81" customFormat="true" ht="20.25" hidden="false" customHeight="true" outlineLevel="0" collapsed="false">
      <c r="B69" s="63" t="s">
        <v>330</v>
      </c>
      <c r="C69" s="63"/>
      <c r="D69" s="168" t="s">
        <v>19</v>
      </c>
      <c r="E69" s="63" t="s">
        <v>19</v>
      </c>
      <c r="F69" s="63" t="s">
        <v>19</v>
      </c>
      <c r="G69" s="63"/>
      <c r="H69" s="141" t="s">
        <v>19</v>
      </c>
    </row>
    <row r="70" s="81" customFormat="true" ht="25.5" hidden="false" customHeight="true" outlineLevel="0" collapsed="false">
      <c r="B70" s="63"/>
      <c r="C70" s="63"/>
      <c r="D70" s="169" t="s">
        <v>19</v>
      </c>
      <c r="E70" s="63"/>
      <c r="F70" s="63"/>
      <c r="G70" s="63"/>
      <c r="H70" s="141"/>
    </row>
    <row r="71" s="81" customFormat="true" ht="24.75" hidden="false" customHeight="true" outlineLevel="0" collapsed="false">
      <c r="B71" s="61" t="s">
        <v>331</v>
      </c>
      <c r="C71" s="61"/>
      <c r="D71" s="170" t="s">
        <v>268</v>
      </c>
      <c r="E71" s="171" t="str">
        <f aca="false">журнал6!B8</f>
        <v>Ратобор-брикет от грызунов </v>
      </c>
      <c r="F71" s="63" t="str">
        <f aca="false">журнал6!F9</f>
        <v>Бродифакум 0,005%</v>
      </c>
      <c r="G71" s="63"/>
      <c r="H71" s="172" t="n">
        <f aca="false">журнал6!G9</f>
        <v>2.56</v>
      </c>
    </row>
    <row r="72" s="81" customFormat="true" ht="25.5" hidden="false" customHeight="true" outlineLevel="0" collapsed="false">
      <c r="B72" s="61"/>
      <c r="C72" s="61"/>
      <c r="D72" s="173" t="s">
        <v>344</v>
      </c>
      <c r="E72" s="171"/>
      <c r="F72" s="63"/>
      <c r="G72" s="63"/>
      <c r="H72" s="172"/>
    </row>
    <row r="73" s="81" customFormat="true" ht="27" hidden="false" customHeight="true" outlineLevel="0" collapsed="false">
      <c r="B73" s="61" t="s">
        <v>332</v>
      </c>
      <c r="C73" s="61"/>
      <c r="D73" s="174" t="s">
        <v>19</v>
      </c>
      <c r="E73" s="63" t="s">
        <v>19</v>
      </c>
      <c r="F73" s="63" t="s">
        <v>19</v>
      </c>
      <c r="G73" s="63"/>
      <c r="H73" s="63" t="s">
        <v>19</v>
      </c>
    </row>
    <row r="74" s="81" customFormat="true" ht="11.25" hidden="false" customHeight="true" outlineLevel="0" collapsed="false">
      <c r="B74" s="175"/>
      <c r="C74" s="175"/>
      <c r="D74" s="176"/>
      <c r="E74" s="176"/>
      <c r="F74" s="176"/>
      <c r="G74" s="176"/>
      <c r="H74" s="177"/>
    </row>
    <row r="75" customFormat="false" ht="15" hidden="false" customHeight="false" outlineLevel="0" collapsed="false">
      <c r="B75" s="129" t="s">
        <v>333</v>
      </c>
      <c r="C75" s="178"/>
    </row>
    <row r="76" s="79" customFormat="true" ht="14.25" hidden="false" customHeight="false" outlineLevel="0" collapsed="false">
      <c r="B76" s="179" t="s">
        <v>334</v>
      </c>
      <c r="C76" s="149"/>
      <c r="D76" s="149"/>
      <c r="E76" s="149"/>
      <c r="F76" s="150"/>
      <c r="G76" s="139" t="s">
        <v>19</v>
      </c>
      <c r="H76" s="139"/>
    </row>
    <row r="77" s="79" customFormat="true" ht="14.25" hidden="false" customHeight="false" outlineLevel="0" collapsed="false">
      <c r="B77" s="179" t="s">
        <v>335</v>
      </c>
      <c r="C77" s="149"/>
      <c r="D77" s="149"/>
      <c r="E77" s="149"/>
      <c r="F77" s="150"/>
      <c r="G77" s="139" t="str">
        <f aca="false">G76</f>
        <v>-</v>
      </c>
      <c r="H77" s="139"/>
    </row>
    <row r="78" s="79" customFormat="true" ht="14.25" hidden="false" customHeight="false" outlineLevel="0" collapsed="false">
      <c r="B78" s="180" t="s">
        <v>336</v>
      </c>
      <c r="C78" s="181"/>
      <c r="D78" s="181"/>
      <c r="E78" s="181"/>
      <c r="F78" s="182"/>
      <c r="G78" s="139" t="s">
        <v>19</v>
      </c>
      <c r="H78" s="139"/>
    </row>
    <row r="79" s="79" customFormat="true" ht="14.25" hidden="false" customHeight="false" outlineLevel="0" collapsed="false">
      <c r="A79" s="154"/>
      <c r="B79" s="179" t="s">
        <v>337</v>
      </c>
      <c r="C79" s="149"/>
      <c r="D79" s="149"/>
      <c r="E79" s="149"/>
      <c r="F79" s="150"/>
      <c r="G79" s="132" t="s">
        <v>338</v>
      </c>
      <c r="H79" s="132"/>
    </row>
    <row r="80" s="79" customFormat="true" ht="14.25" hidden="false" customHeight="false" outlineLevel="0" collapsed="false"/>
    <row r="81" customFormat="false" ht="15" hidden="false" customHeight="false" outlineLevel="0" collapsed="false">
      <c r="B81" s="129" t="s">
        <v>339</v>
      </c>
    </row>
    <row r="82" customFormat="false" ht="14.25" hidden="false" customHeight="true" outlineLevel="0" collapsed="false">
      <c r="B82" s="70" t="s">
        <v>340</v>
      </c>
      <c r="C82" s="70"/>
      <c r="D82" s="70"/>
      <c r="E82" s="70"/>
      <c r="F82" s="70"/>
      <c r="G82" s="70"/>
      <c r="H82" s="70"/>
    </row>
    <row r="83" customFormat="false" ht="14.25" hidden="false" customHeight="true" outlineLevel="0" collapsed="false">
      <c r="B83" s="75" t="s">
        <v>341</v>
      </c>
      <c r="C83" s="183"/>
      <c r="D83" s="183"/>
      <c r="E83" s="183" t="s">
        <v>342</v>
      </c>
      <c r="F83" s="183"/>
      <c r="G83" s="183"/>
      <c r="H83" s="183"/>
    </row>
    <row r="84" customFormat="false" ht="27" hidden="false" customHeight="true" outlineLevel="0" collapsed="false">
      <c r="B84" s="75"/>
      <c r="C84" s="75"/>
      <c r="D84" s="183"/>
      <c r="E84" s="183"/>
      <c r="F84" s="183"/>
      <c r="G84" s="183"/>
      <c r="H84" s="183"/>
    </row>
    <row r="86" customFormat="false" ht="14.25" hidden="false" customHeight="false" outlineLevel="0" collapsed="false">
      <c r="B86" s="135"/>
    </row>
  </sheetData>
  <mergeCells count="42">
    <mergeCell ref="B1:H1"/>
    <mergeCell ref="B2:C2"/>
    <mergeCell ref="D2:E2"/>
    <mergeCell ref="C3:D3"/>
    <mergeCell ref="E3:F3"/>
    <mergeCell ref="G3:H3"/>
    <mergeCell ref="C4:D4"/>
    <mergeCell ref="E4:F4"/>
    <mergeCell ref="G4:H4"/>
    <mergeCell ref="B7:H7"/>
    <mergeCell ref="G11:H11"/>
    <mergeCell ref="G12:H12"/>
    <mergeCell ref="G15:H15"/>
    <mergeCell ref="G16:H16"/>
    <mergeCell ref="B20:C20"/>
    <mergeCell ref="G24:H24"/>
    <mergeCell ref="G25:H25"/>
    <mergeCell ref="G26:H26"/>
    <mergeCell ref="G27:H27"/>
    <mergeCell ref="G32:H32"/>
    <mergeCell ref="G33:H33"/>
    <mergeCell ref="B68:C68"/>
    <mergeCell ref="F68:G68"/>
    <mergeCell ref="B69:C70"/>
    <mergeCell ref="E69:E70"/>
    <mergeCell ref="F69:G70"/>
    <mergeCell ref="H69:H70"/>
    <mergeCell ref="B71:C72"/>
    <mergeCell ref="E71:E72"/>
    <mergeCell ref="F71:G72"/>
    <mergeCell ref="H71:H72"/>
    <mergeCell ref="B73:C73"/>
    <mergeCell ref="F73:G73"/>
    <mergeCell ref="G76:H76"/>
    <mergeCell ref="G77:H77"/>
    <mergeCell ref="G78:H78"/>
    <mergeCell ref="G79:H79"/>
    <mergeCell ref="B82:H82"/>
    <mergeCell ref="B83:B84"/>
    <mergeCell ref="C83:D84"/>
    <mergeCell ref="E83:F84"/>
    <mergeCell ref="G83:H84"/>
  </mergeCells>
  <printOptions headings="false" gridLines="false" gridLinesSet="true" horizontalCentered="false" verticalCentered="false"/>
  <pageMargins left="0.25" right="0.25" top="0.75" bottom="0.75" header="0.511811023622047" footer="0.3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Roman,Обычный"&amp;12&amp;KffffffСтраница &amp;P</oddFooter>
  </headerFooter>
  <rowBreaks count="1" manualBreakCount="1">
    <brk id="4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466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2021-09-03T16:58:45Z</dcterms:created>
  <dc:creator>EMZ</dc:creator>
  <dc:description/>
  <dc:language>ru-RU</dc:language>
  <cp:lastModifiedBy>1</cp:lastModifiedBy>
  <cp:lastPrinted>2023-04-02T14:21:14Z</cp:lastPrinted>
  <dcterms:modified xsi:type="dcterms:W3CDTF">2023-04-02T14:21:24Z</dcterms:modified>
  <cp:revision>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