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_rels/sheet5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7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перечень" sheetId="5" state="visible" r:id="rId6"/>
    <sheet name="граф" sheetId="6" state="visible" r:id="rId7"/>
    <sheet name="журнал" sheetId="7" state="visible" r:id="rId8"/>
    <sheet name="занесвынес" sheetId="8" state="visible" r:id="rId9"/>
    <sheet name="11.10 1 контур" sheetId="9" state="visible" r:id="rId10"/>
    <sheet name="25.10 1 контур" sheetId="10" state="visible" r:id="rId11"/>
    <sheet name="12.10 2 контур" sheetId="11" state="visible" r:id="rId12"/>
    <sheet name="26.10 2 контур" sheetId="12" state="visible" r:id="rId13"/>
    <sheet name="09.10 3 контур" sheetId="13" state="visible" r:id="rId14"/>
    <sheet name="23.10 3 контур" sheetId="14" state="visible" r:id="rId15"/>
    <sheet name="барьерка 13.10.23" sheetId="15" state="visible" r:id="rId16"/>
    <sheet name="31.10 водокачки 2контур" sheetId="16" state="visible" r:id="rId17"/>
    <sheet name="03.10 ИЛ" sheetId="17" state="visible" r:id="rId18"/>
    <sheet name="1310 ИЛ" sheetId="18" state="visible" r:id="rId19"/>
    <sheet name="2410 ИЛ" sheetId="19" state="visible" r:id="rId20"/>
  </sheets>
  <externalReferences>
    <externalReference r:id="rId21"/>
  </externalReferences>
  <definedNames>
    <definedName function="false" hidden="false" localSheetId="16" name="_xlnm.Print_Titles" vbProcedure="false">'03.10 ИЛ'!$1:$6</definedName>
    <definedName function="false" hidden="false" localSheetId="12" name="_xlnm.Print_Titles" vbProcedure="false">'09.10 3 контур'!$1:$6</definedName>
    <definedName function="false" hidden="false" localSheetId="8" name="_xlnm.Print_Area" vbProcedure="false">'11.10 1 контур'!$A$1:$H$85</definedName>
    <definedName function="false" hidden="false" localSheetId="8" name="_xlnm.Print_Titles" vbProcedure="false">'11.10 1 контур'!$1:$6</definedName>
    <definedName function="false" hidden="false" localSheetId="10" name="_xlnm.Print_Titles" vbProcedure="false">'12.10 2 контур'!$1:$6</definedName>
    <definedName function="false" hidden="false" localSheetId="17" name="_xlnm.Print_Titles" vbProcedure="false">'1310 ИЛ'!$1:$7</definedName>
    <definedName function="false" hidden="false" localSheetId="13" name="_xlnm.Print_Titles" vbProcedure="false">'23.10 3 контур'!$1:$6</definedName>
    <definedName function="false" hidden="false" localSheetId="18" name="_xlnm.Print_Titles" vbProcedure="false">'2410 ИЛ'!$1:$7</definedName>
    <definedName function="false" hidden="false" localSheetId="9" name="_xlnm.Print_Titles" vbProcedure="false">'25.10 1 контур'!$1:$6</definedName>
    <definedName function="false" hidden="false" localSheetId="11" name="_xlnm.Print_Titles" vbProcedure="false">'26.10 2 контур'!$1:$6</definedName>
    <definedName function="false" hidden="false" localSheetId="15" name="_xlnm.Print_Titles" vbProcedure="false">'31.10 водокачки 2контур'!$1:$6</definedName>
    <definedName function="false" hidden="false" localSheetId="14" name="_xlnm.Print_Area" vbProcedure="false">'барьерка 13.10.23'!$A$1:$G$86</definedName>
    <definedName function="false" hidden="false" localSheetId="14" name="_xlnm.Print_Titles" vbProcedure="false">'барьерка 13.10.23'!$1:$7</definedName>
    <definedName function="false" hidden="true" localSheetId="6" name="_xlnm._FilterDatabase" vbProcedure="false">журнал!$A$6:$K$14</definedName>
    <definedName function="false" hidden="false" localSheetId="7" name="_xlnm.Print_Area" vbProcedure="false">занесвынес!$A$1:$I$14</definedName>
    <definedName function="false" hidden="false" localSheetId="4" name="_xlnm.Print_Titles" vbProcedure="false">перечень!$1:$6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<sst xmlns="http://schemas.openxmlformats.org/spreadsheetml/2006/main" count="2809" uniqueCount="383">
  <si>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</si>
  <si>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</si>
  <si>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</si>
  <si>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</si>
  <si>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</si>
  <si>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</si>
  <si>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</si>
  <si>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</si>
  <si>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</si>
  <si>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</si>
  <si>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</si>
  <si>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</si>
  <si>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</si>
  <si>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</si>
  <si>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</si>
  <si>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</si>
  <si>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</si>
  <si>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</si>
  <si>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</si>
  <si>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</si>
  <si>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</si>
  <si>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</si>
  <si>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</si>
  <si>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</si>
  <si>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</si>
  <si>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</si>
  <si>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</si>
  <si>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</si>
  <si>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</si>
  <si>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</si>
  <si>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</si>
  <si>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</si>
  <si>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</si>
  <si>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</si>
  <si>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</si>
  <si>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</si>
  <si>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</si>
  <si>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</si>
  <si>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</si>
  <si>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</si>
  <si>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</si>
  <si>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</si>
  <si>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</si>
  <si>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</si>
  <si>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</si>
  <si>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</si>
  <si>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</si>
  <si>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</si>
  <si>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</si>
  <si>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</si>
  <si>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</si>
  <si>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</si>
  <si>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</si>
  <si>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</si>
  <si>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</si>
  <si>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</si>
  <si>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</si>
  <si>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</si>
  <si>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</si>
  <si>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</si>
  <si>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</si>
  <si>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</si>
  <si>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</si>
  <si>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</si>
  <si>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</si>
  <si>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</si>
  <si>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</si>
  <si>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</si>
  <si>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</si>
  <si>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</si>
  <si>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</si>
  <si>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</si>
  <si>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</si>
  <si>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</si>
  <si>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</si>
  <si>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</si>
  <si>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</si>
  <si>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</si>
  <si>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</si>
  <si>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</si>
  <si>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</si>
  <si>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</si>
  <si>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</si>
  <si>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</si>
  <si>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</si>
  <si>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</si>
  <si>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</si>
  <si>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</si>
  <si>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</si>
  <si>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</si>
  <si>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</si>
  <si>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</si>
  <si>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</si>
  <si>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</si>
  <si>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</si>
  <si>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</si>
  <si>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</si>
  <si>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</si>
  <si>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</si>
  <si>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</si>
  <si>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</si>
  <si>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</si>
  <si>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</si>
  <si>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</si>
  <si>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</si>
  <si>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</si>
  <si>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</si>
  <si>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</si>
  <si>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</si>
  <si>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</si>
  <si>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</si>
  <si>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</si>
  <si>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</si>
  <si>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</si>
  <si>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</si>
  <si>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</si>
  <si>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</si>
  <si>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</si>
  <si>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</si>
  <si>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</si>
  <si>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</si>
  <si>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</si>
  <si>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</si>
  <si>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</si>
  <si>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</si>
  <si>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</si>
  <si>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</si>
  <si>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</si>
  <si>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</si>
  <si>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</si>
  <si>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</si>
  <si>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</si>
  <si>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</si>
  <si>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</si>
  <si>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</si>
  <si>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</si>
  <si>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</si>
  <si>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</si>
  <si>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</si>
  <si>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</si>
  <si>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</si>
  <si>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</si>
  <si>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</si>
  <si>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</si>
  <si>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</si>
  <si>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</si>
  <si>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</si>
  <si>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</si>
  <si>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</si>
  <si>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</si>
  <si>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</si>
  <si>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</si>
  <si>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</si>
  <si>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</si>
  <si>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</si>
  <si>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</si>
  <si>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</si>
  <si>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</si>
  <si>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</si>
  <si>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</si>
  <si>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</si>
  <si>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</si>
  <si>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</si>
  <si>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</si>
  <si>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</si>
  <si>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</si>
  <si>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</si>
  <si>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</si>
  <si>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</si>
  <si>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</si>
  <si>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</si>
  <si>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</si>
  <si>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</si>
  <si>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</si>
  <si>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</si>
  <si>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</si>
  <si>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</si>
  <si>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</si>
  <si>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</si>
  <si>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</si>
  <si>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</si>
  <si>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</si>
  <si>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</si>
  <si>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</si>
  <si>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</si>
  <si>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</si>
  <si>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</si>
  <si>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</si>
  <si>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</si>
  <si>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</si>
  <si>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</si>
  <si>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</si>
  <si>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</si>
  <si>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</si>
  <si>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</si>
  <si>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01.10.2023-31.10.2023</t>
  </si>
  <si>
    <t xml:space="preserve">Исполнитель:</t>
  </si>
  <si>
    <t xml:space="preserve">ООО «Альфадез»</t>
  </si>
  <si>
    <t xml:space="preserve">Заказчик:</t>
  </si>
  <si>
    <t xml:space="preserve">ОСП ЗГПИ</t>
  </si>
  <si>
    <t xml:space="preserve">Адрес: </t>
  </si>
  <si>
    <t xml:space="preserve">с.Овчарное ул.Луговая 41б</t>
  </si>
  <si>
    <t xml:space="preserve">Специалист по пест контролю </t>
  </si>
  <si>
    <t xml:space="preserve">Шишкин В.А./_______________</t>
  </si>
  <si>
    <t xml:space="preserve"> Главный ветеринарный врач    </t>
  </si>
  <si>
    <t xml:space="preserve">  Авдеенко И.А./_______________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</si>
  <si>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</si>
  <si>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</si>
  <si>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</si>
  <si>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</si>
  <si>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</si>
  <si>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</si>
  <si>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</si>
  <si>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</si>
  <si>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</si>
  <si>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</si>
  <si>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</si>
  <si>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Авдеенко И.А.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</si>
  <si>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</si>
  <si>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</si>
  <si>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</si>
  <si>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</si>
  <si>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</si>
  <si>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</si>
  <si>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</si>
  <si>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</si>
  <si>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</si>
  <si>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</si>
  <si>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</si>
  <si>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</si>
  <si>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</si>
  <si>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</si>
  <si>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</si>
  <si>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</si>
  <si>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</si>
  <si>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</si>
  <si>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</si>
  <si>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</si>
  <si>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</si>
  <si>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</si>
  <si>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</si>
  <si>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</si>
  <si>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</si>
  <si>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</si>
  <si>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</si>
  <si>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</si>
  <si>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</si>
  <si>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</si>
  <si>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</si>
  <si>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</si>
  <si>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</si>
  <si>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</si>
  <si>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</si>
  <si>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График фактический</t>
  </si>
  <si>
    <t xml:space="preserve">проведения дератизации контрольно-истребительных устройств</t>
  </si>
  <si>
    <t xml:space="preserve">ПН</t>
  </si>
  <si>
    <t xml:space="preserve">ВТ</t>
  </si>
  <si>
    <t xml:space="preserve">СР</t>
  </si>
  <si>
    <t xml:space="preserve">ЧТ</t>
  </si>
  <si>
    <t xml:space="preserve">ПТ</t>
  </si>
  <si>
    <t xml:space="preserve">СБ</t>
  </si>
  <si>
    <t xml:space="preserve">ВС</t>
  </si>
  <si>
    <t xml:space="preserve">1контур защиты</t>
  </si>
  <si>
    <t xml:space="preserve">2 контур защиты</t>
  </si>
  <si>
    <t xml:space="preserve">3 контур защиты</t>
  </si>
  <si>
    <t xml:space="preserve">барьерная дератизация (в период миграции)</t>
  </si>
  <si>
    <t xml:space="preserve">проведения дератизации киу технических помещений</t>
  </si>
  <si>
    <t xml:space="preserve">дератизация</t>
  </si>
  <si>
    <t xml:space="preserve">проведения чистки и мониторинга инсектицидных ламп </t>
  </si>
  <si>
    <t xml:space="preserve">Профилактическая дезинсекция территории</t>
  </si>
  <si>
    <t xml:space="preserve">Контроль инсектомониторов (ламп)</t>
  </si>
  <si>
    <t xml:space="preserve">Профилактическая дезинсекция внутри помещений</t>
  </si>
  <si>
    <t xml:space="preserve">Журнал расхода токсичных средств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</si>
  <si>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</si>
  <si>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</si>
  <si>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</si>
  <si>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</si>
  <si>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</si>
  <si>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</si>
  <si>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</si>
  <si>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</si>
  <si>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</si>
  <si>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</si>
  <si>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</si>
  <si>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</si>
  <si>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ООО ВАЛБРЕНТА  КЕМИКАЛС</t>
  </si>
  <si>
    <t xml:space="preserve">5 лет / 10.2021</t>
  </si>
  <si>
    <t xml:space="preserve">3 контур защиты </t>
  </si>
  <si>
    <t xml:space="preserve">1-88</t>
  </si>
  <si>
    <t xml:space="preserve">ООО Ваше хозяйство</t>
  </si>
  <si>
    <t xml:space="preserve">3 года / 05.2022</t>
  </si>
  <si>
    <t xml:space="preserve">1 контур защиты</t>
  </si>
  <si>
    <t xml:space="preserve">1-71</t>
  </si>
  <si>
    <t xml:space="preserve">1-128</t>
  </si>
  <si>
    <t xml:space="preserve">Ратобор-гранулы от грызунов </t>
  </si>
  <si>
    <t xml:space="preserve">14607043 20109 3</t>
  </si>
  <si>
    <r>
      <rPr>
        <sz val="11"/>
        <color rgb="FF000000"/>
        <rFont val="Arial Cyr"/>
        <family val="0"/>
        <charset val="1"/>
      </rPr>
      <t xml:space="preserve">3 года / </t>
    </r>
    <r>
      <rPr>
        <sz val="11"/>
        <color rgb="FF000000"/>
        <rFont val="Arial Cyr"/>
        <family val="0"/>
        <charset val="204"/>
      </rPr>
      <t xml:space="preserve">04. 2023</t>
    </r>
  </si>
  <si>
    <t xml:space="preserve">Журнал контроля вносимых и выносимых токсических средств и материалов</t>
  </si>
  <si>
    <t xml:space="preserve">Согласовано:
старший ветеринарный врач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</si>
  <si>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</si>
  <si>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</si>
  <si>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</si>
  <si>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</si>
  <si>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</si>
  <si>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</si>
  <si>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</si>
  <si>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Шишкин В.А.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</si>
  <si>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</si>
  <si>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</si>
  <si>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</si>
  <si>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</si>
  <si>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</si>
  <si>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</si>
  <si>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</si>
  <si>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</si>
  <si>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</si>
  <si>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</si>
  <si>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</si>
  <si>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</si>
  <si>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</si>
  <si>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66,67,68,69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</si>
  <si>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</si>
  <si>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</si>
  <si>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</si>
  <si>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</si>
  <si>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</si>
  <si>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</si>
  <si>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</si>
  <si>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</si>
  <si>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</si>
  <si>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</si>
  <si>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</si>
  <si>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1.2 В КИУ заложена приманка в увеличенном размере по весу в 4 раза.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</si>
  <si>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</si>
  <si>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</si>
  <si>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</si>
  <si>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</si>
  <si>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</si>
  <si>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</si>
  <si>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</si>
  <si>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</si>
  <si>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</si>
  <si>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</si>
  <si>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</si>
  <si>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</si>
  <si>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</si>
  <si>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</si>
  <si>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</si>
  <si>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</si>
  <si>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</si>
  <si>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</si>
  <si>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</si>
  <si>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</si>
  <si>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</si>
  <si>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</si>
  <si>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</si>
  <si>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</si>
  <si>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</si>
  <si>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</si>
  <si>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</si>
  <si>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</si>
  <si>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</si>
  <si>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</si>
  <si>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</si>
  <si>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</si>
  <si>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</si>
  <si>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</si>
  <si>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42,43,44,45</t>
  </si>
  <si>
    <t xml:space="preserve">В процессе мониторинга обнаружены свeжие погрызы </t>
  </si>
  <si>
    <t xml:space="preserve">21,22,23,24,25</t>
  </si>
  <si>
    <t xml:space="preserve">1.2 В КИУ  заложена приманка в увеличенном размере по весу в 4 раза.</t>
  </si>
  <si>
    <t xml:space="preserve">2 контур  защиты</t>
  </si>
  <si>
    <t xml:space="preserve">67,66,65,64,63</t>
  </si>
  <si>
    <t xml:space="preserve">21,22,39</t>
  </si>
  <si>
    <t xml:space="preserve">Наименование объекта</t>
  </si>
  <si>
    <t xml:space="preserve">с. Овчарное ул. Луговая 41б</t>
  </si>
  <si>
    <t xml:space="preserve">15000 м2</t>
  </si>
  <si>
    <t xml:space="preserve">Ратобор-гранулы от грызунов</t>
  </si>
  <si>
    <t xml:space="preserve">барьерная дератизация</t>
  </si>
  <si>
    <t xml:space="preserve">1-19</t>
  </si>
  <si>
    <t xml:space="preserve">технические помещения</t>
  </si>
  <si>
    <t xml:space="preserve">Наименование и концентрация действующего вещества</t>
  </si>
  <si>
    <t xml:space="preserve">ИЛ 1-50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</si>
</sst>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yy"/>
    <numFmt numFmtId="168" formatCode="@"/>
    <numFmt numFmtId="169" formatCode="0.00"/>
    <numFmt numFmtId="170" formatCode="0"/>
    <numFmt numFmtId="171" formatCode="0.000"/>
  </numFmts>
  <fonts count="3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11"/>
      <color rgb="FF000000"/>
      <name val="Arial Cyr"/>
      <family val="0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FF0000"/>
      <name val="Arial Cyr"/>
      <family val="2"/>
      <charset val="1"/>
    </font>
    <font>
      <sz val="8"/>
      <color rgb="FFFF0000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0"/>
      <charset val="204"/>
    </font>
    <font>
      <sz val="11"/>
      <name val="Arial Cyr"/>
      <family val="2"/>
      <charset val="1"/>
    </font>
    <font>
      <b val="true"/>
      <sz val="14"/>
      <color rgb="FF000000"/>
      <name val="Arial Cyr"/>
      <family val="2"/>
      <charset val="1"/>
    </font>
    <font>
      <sz val="11"/>
      <color rgb="FFFFFFFF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 Cyr"/>
      <family val="0"/>
      <charset val="1"/>
    </font>
    <font>
      <i val="true"/>
      <u val="single"/>
      <sz val="11"/>
      <color rgb="FF000000"/>
      <name val="Arial Cyr"/>
      <family val="0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00"/>
        <bgColor rgb="FFFFFF38"/>
      </patternFill>
    </fill>
    <fill>
      <patternFill patternType="solid">
        <fgColor rgb="FF666666"/>
        <bgColor rgb="FF808080"/>
      </patternFill>
    </fill>
    <fill>
      <patternFill patternType="solid">
        <fgColor rgb="FFF89AAC"/>
        <bgColor rgb="FFFFA6A6"/>
      </patternFill>
    </fill>
    <fill>
      <patternFill patternType="solid">
        <fgColor rgb="FF729FCF"/>
        <bgColor rgb="FF999999"/>
      </patternFill>
    </fill>
    <fill>
      <patternFill patternType="solid">
        <fgColor rgb="FFFFDE59"/>
        <bgColor rgb="FFFFFF38"/>
      </patternFill>
    </fill>
    <fill>
      <patternFill patternType="solid">
        <fgColor rgb="FFFFC000"/>
        <bgColor rgb="FFFF972F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rgb="FF305496"/>
        <bgColor rgb="FF0066CC"/>
      </patternFill>
    </fill>
    <fill>
      <patternFill patternType="solid">
        <fgColor rgb="FFDDDDDD"/>
        <bgColor rgb="FFEEEEEE"/>
      </patternFill>
    </fill>
    <fill>
      <patternFill patternType="solid">
        <fgColor rgb="FFEEEEEE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EEEEEE"/>
      <rgbColor rgb="FFCCFFFF"/>
      <rgbColor rgb="FF660066"/>
      <rgbColor rgb="FFFFA6A6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2D050"/>
      <rgbColor rgb="FFF89AAC"/>
      <rgbColor rgb="FFCC99FF"/>
      <rgbColor rgb="FFFFDE59"/>
      <rgbColor rgb="FF3366FF"/>
      <rgbColor rgb="FF33CCCC"/>
      <rgbColor rgb="FF81D41A"/>
      <rgbColor rgb="FFFFC000"/>
      <rgbColor rgb="FFFF972F"/>
      <rgbColor rgb="FFFF6600"/>
      <rgbColor rgb="FF666666"/>
      <rgbColor rgb="FF999999"/>
      <rgbColor rgb="FF003366"/>
      <rgbColor rgb="FF77BC65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externalLink" Target="externalLinks/externalLink1.xml"/><Relationship Id="rId2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7;&#1043;&#1055;&#1048;%20&#1080;%20&#1047;&#1059;&#1055;&#1048;%20&#1089;&#1077;&#1088;&#1074;&#1080;&#1089;&#1085;&#1099;&#1081;%20&#1086;&#1090;&#1095;&#1077;&#1090;/&#1047;&#1043;&#1055;&#1048;%20/&#1054;&#1090;&#1095;&#1105;&#1090;&#1099;%202023/home/pk/docs/&#1055;&#1045;&#1057;&#1058;&#1067;/&#1055;&#1077;&#1085;&#1079;&#1072;/&#1047;&#1043;&#1055;&#1048;%20&#1080;%20&#1047;&#1059;&#1055;&#1048;%20&#1089;&#1077;&#1088;&#1074;&#1080;&#1089;&#1085;&#1099;&#1081;%20&#1086;&#1090;&#1095;&#1077;&#1090;/&#1047;&#1043;&#1055;&#1048;%20/&#1054;&#1090;&#1095;&#1105;&#1090;&#1099;%202023/&#1047;&#1043;&#1055;&#1048;%20&#1089;&#1077;&#1085;&#1090;&#1103;&#1073;&#1088;&#1100;%202023+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1" min="1" style="1" width="13.37"/>
    <col collapsed="false" customWidth="true" hidden="false" outlineLevel="0" max="2" min="2" style="2" width="10"/>
    <col collapsed="false" customWidth="true" hidden="false" outlineLevel="0" max="3" min="3" style="1" width="7.87"/>
    <col collapsed="false" customWidth="true" hidden="false" outlineLevel="0" max="4" min="4" style="1" width="7.25"/>
    <col collapsed="false" customWidth="true" hidden="false" outlineLevel="0" max="5" min="5" style="1" width="8.74"/>
    <col collapsed="false" customWidth="true" hidden="false" outlineLevel="0" max="6" min="6" style="1" width="6"/>
    <col collapsed="false" customWidth="true" hidden="false" outlineLevel="0" max="7" min="7" style="3" width="5.37"/>
    <col collapsed="false" customWidth="true" hidden="false" outlineLevel="0" max="8" min="8" style="3" width="17.39"/>
    <col collapsed="false" customWidth="true" hidden="false" outlineLevel="0" max="9" min="9" style="3" width="19.38"/>
    <col collapsed="false" customWidth="true" hidden="false" outlineLevel="0" max="10" min="10" style="4" width="26.88"/>
    <col collapsed="false" customWidth="false" hidden="false" outlineLevel="0" max="257" min="11" style="1" width="10.27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 t="s">
        <v>2</v>
      </c>
      <c r="C2" s="2"/>
    </row>
    <row r="3" s="6" customFormat="tru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</row>
    <row r="4" s="6" customFormat="tru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</row>
    <row r="5" s="6" customFormat="true" ht="36" hidden="false" customHeight="tru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</row>
    <row r="6" s="6" customFormat="tru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s="6" customFormat="true" ht="24" hidden="false" customHeight="tru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</row>
    <row r="8" s="6" customFormat="true" ht="24" hidden="false" customHeight="tru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</row>
    <row r="9" s="6" customFormat="true" ht="36" hidden="false" customHeight="tru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</row>
    <row r="10" s="6" customFormat="true" ht="12" hidden="false" customHeight="tru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</row>
    <row r="11" s="6" customFormat="true" ht="36" hidden="false" customHeight="tru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</row>
    <row r="12" s="6" customFormat="true" ht="24" hidden="false" customHeight="tru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</row>
    <row r="13" s="6" customFormat="true" ht="24" hidden="false" customHeight="tru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</row>
    <row r="14" s="6" customFormat="true" ht="24" hidden="false" customHeight="tru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</row>
    <row r="15" s="6" customFormat="true" ht="24" hidden="false" customHeight="tru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</row>
    <row r="16" s="6" customFormat="true" ht="24" hidden="false" customHeight="tru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</row>
    <row r="17" s="6" customFormat="true" ht="48" hidden="false" customHeight="tru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</row>
    <row r="18" s="6" customFormat="true" ht="48" hidden="false" customHeight="tru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</row>
    <row r="19" s="6" customFormat="true" ht="36" hidden="false" customHeight="tru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</row>
    <row r="20" s="6" customFormat="true" ht="24" hidden="false" customHeight="tru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</row>
    <row r="21" s="6" customFormat="true" ht="36" hidden="false" customHeight="tru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</row>
    <row r="22" s="6" customFormat="true" ht="36" hidden="false" customHeight="tru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</row>
    <row r="23" s="6" customFormat="true" ht="36" hidden="false" customHeight="tru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</row>
    <row r="24" s="6" customFormat="true" ht="48" hidden="false" customHeight="tru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</row>
    <row r="25" s="6" customFormat="true" ht="24" hidden="false" customHeight="tru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</row>
    <row r="26" s="6" customFormat="true" ht="36" hidden="false" customHeight="tru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</row>
    <row r="27" s="6" customFormat="true" ht="24" hidden="false" customHeight="tru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</row>
    <row r="28" s="6" customFormat="true" ht="12" hidden="false" customHeight="tru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</row>
    <row r="29" s="6" customFormat="true" ht="24" hidden="false" customHeight="tru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</row>
    <row r="30" s="6" customFormat="true" ht="24" hidden="false" customHeight="tru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</row>
    <row r="31" s="6" customFormat="true" ht="24" hidden="false" customHeight="tru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</row>
    <row r="32" s="6" customFormat="true" ht="24" hidden="false" customHeight="tru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</row>
    <row r="33" s="6" customFormat="true" ht="36" hidden="false" customHeight="tru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</row>
    <row r="34" s="6" customFormat="true" ht="24" hidden="false" customHeight="tru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</row>
    <row r="35" s="6" customFormat="true" ht="36" hidden="false" customHeight="tru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</row>
    <row r="36" s="6" customFormat="true" ht="24" hidden="false" customHeight="tru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</row>
    <row r="37" s="6" customFormat="true" ht="24" hidden="false" customHeight="tru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</row>
    <row r="38" s="6" customFormat="true" ht="24" hidden="false" customHeight="tru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</row>
    <row r="39" s="6" customFormat="true" ht="36" hidden="false" customHeight="tru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</row>
    <row r="40" s="6" customFormat="true" ht="12" hidden="false" customHeight="tru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</row>
    <row r="41" s="6" customFormat="true" ht="12" hidden="false" customHeight="tru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</row>
    <row r="42" s="6" customFormat="true" ht="36" hidden="false" customHeight="tru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</row>
    <row r="43" s="6" customFormat="true" ht="24" hidden="false" customHeight="tru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</row>
    <row r="44" s="6" customFormat="true" ht="24" hidden="false" customHeight="tru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</row>
    <row r="45" s="6" customFormat="true" ht="24" hidden="false" customHeight="tru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</row>
    <row r="46" s="6" customFormat="true" ht="36" hidden="false" customHeight="tru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</row>
    <row r="47" s="6" customFormat="true" ht="24" hidden="false" customHeight="tru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</row>
    <row r="48" s="6" customFormat="true" ht="24" hidden="false" customHeight="tru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</row>
    <row r="49" s="6" customFormat="true" ht="24" hidden="false" customHeight="tru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</row>
    <row r="50" s="6" customFormat="true" ht="24" hidden="false" customHeight="tru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</row>
    <row r="51" s="6" customFormat="true" ht="24" hidden="false" customHeight="tru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</row>
    <row r="52" s="6" customFormat="true" ht="36" hidden="false" customHeight="tru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</row>
    <row r="53" s="6" customFormat="true" ht="24" hidden="false" customHeight="tru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</row>
    <row r="54" s="6" customFormat="true" ht="24" hidden="false" customHeight="tru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</row>
    <row r="55" s="6" customFormat="true" ht="84" hidden="false" customHeight="tru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</row>
    <row r="56" s="6" customFormat="true" ht="120" hidden="false" customHeight="tru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</row>
    <row r="57" s="6" customFormat="true" ht="48" hidden="false" customHeight="tru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</row>
    <row r="58" s="6" customFormat="true" ht="48" hidden="false" customHeight="tru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</row>
    <row r="59" s="6" customFormat="true" ht="24" hidden="false" customHeight="true" outlineLevel="0" collapsed="false">
      <c r="A59" s="13" t="s">
        <v>112</v>
      </c>
      <c r="B59" s="8" t="n">
        <f aca="false">SUM('контрол лист'!G7:G45)</f>
        <v>112</v>
      </c>
    </row>
    <row r="60" s="6" customFormat="true" ht="24" hidden="false" customHeight="true" outlineLevel="0" collapsed="false">
      <c r="A60" s="13" t="s">
        <v>113</v>
      </c>
      <c r="B60" s="8" t="n">
        <f aca="false">SUM('контрол лист'!G46:G58)</f>
        <v>156</v>
      </c>
    </row>
    <row r="61" s="6" customFormat="tru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</row>
    <row r="62" s="6" customFormat="true" ht="39" hidden="false" customHeight="true" outlineLevel="0" collapsed="false">
      <c r="A62" s="2" t="s">
        <v>115</v>
      </c>
      <c r="B62" s="2"/>
      <c r="C62" s="2"/>
      <c r="D62" s="2"/>
      <c r="E62" s="2"/>
      <c r="F62" s="2"/>
      <c r="G62" s="2"/>
      <c r="H62" s="2"/>
      <c r="I62" s="2"/>
      <c r="J62" s="2"/>
    </row>
    <row r="63" s="6" customFormat="true" ht="72" hidden="false" customHeight="true" outlineLevel="0" collapsed="false">
      <c r="A63" s="2" t="s">
        <v>116</v>
      </c>
      <c r="B63" s="2"/>
      <c r="C63" s="2"/>
      <c r="D63" s="2"/>
      <c r="E63" s="2"/>
      <c r="F63" s="2"/>
      <c r="G63" s="2"/>
      <c r="H63" s="2"/>
      <c r="I63" s="2"/>
      <c r="J63" s="2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s="15" customFormat="true" ht="45.75" hidden="false" customHeight="true" outlineLevel="0" collapsed="false">
      <c r="A67" s="14" t="s">
        <v>134</v>
      </c>
      <c r="B67" s="15" t="s">
        <v>135</v>
      </c>
      <c r="G67" s="14"/>
      <c r="H67" s="14"/>
      <c r="I67" s="14"/>
      <c r="J67" s="16"/>
      <c r="K67" s="18"/>
      <c r="L67" s="18"/>
      <c r="M67" s="18"/>
      <c r="N67" s="18"/>
      <c r="O67" s="18"/>
      <c r="P67" s="14"/>
      <c r="Q67" s="14"/>
      <c r="R67" s="14"/>
      <c r="S67" s="14"/>
      <c r="Y67" s="14"/>
      <c r="Z67" s="14"/>
      <c r="AA67" s="14"/>
      <c r="AB67" s="14"/>
      <c r="AH67" s="14"/>
      <c r="AI67" s="14"/>
      <c r="AJ67" s="14"/>
      <c r="AK67" s="14"/>
      <c r="AQ67" s="14"/>
      <c r="AR67" s="14"/>
      <c r="AS67" s="14"/>
      <c r="AT67" s="14"/>
      <c r="AZ67" s="14"/>
      <c r="BA67" s="14"/>
      <c r="BB67" s="14"/>
      <c r="BC67" s="14"/>
      <c r="BI67" s="14"/>
      <c r="BJ67" s="14"/>
      <c r="BK67" s="14"/>
      <c r="BL67" s="14"/>
      <c r="BR67" s="14"/>
      <c r="BS67" s="14"/>
      <c r="BT67" s="14"/>
      <c r="BU67" s="14"/>
      <c r="CA67" s="14"/>
      <c r="CB67" s="14"/>
      <c r="CC67" s="14"/>
      <c r="CD67" s="14"/>
      <c r="CJ67" s="14"/>
      <c r="CK67" s="14"/>
      <c r="CL67" s="14"/>
      <c r="CM67" s="14"/>
      <c r="CS67" s="14"/>
      <c r="CT67" s="14"/>
      <c r="CU67" s="14"/>
      <c r="CV67" s="14"/>
      <c r="DB67" s="14"/>
      <c r="DC67" s="14"/>
      <c r="DD67" s="14"/>
      <c r="DE67" s="14"/>
      <c r="DK67" s="14"/>
      <c r="DL67" s="14"/>
      <c r="DM67" s="14"/>
      <c r="DN67" s="14"/>
      <c r="DT67" s="14"/>
      <c r="DU67" s="14"/>
      <c r="DV67" s="14"/>
      <c r="DW67" s="14"/>
      <c r="EC67" s="14"/>
      <c r="ED67" s="14"/>
      <c r="EE67" s="14"/>
      <c r="EF67" s="14"/>
      <c r="EL67" s="14"/>
      <c r="EM67" s="14"/>
      <c r="EN67" s="14"/>
      <c r="EO67" s="14"/>
      <c r="EU67" s="14"/>
      <c r="EV67" s="14"/>
      <c r="EW67" s="14"/>
      <c r="EX67" s="14"/>
      <c r="FD67" s="14"/>
      <c r="FE67" s="14"/>
      <c r="FF67" s="14"/>
      <c r="FG67" s="14"/>
      <c r="FM67" s="14"/>
      <c r="FN67" s="14"/>
      <c r="FO67" s="14"/>
      <c r="FP67" s="14"/>
      <c r="FV67" s="14"/>
      <c r="FW67" s="14"/>
      <c r="FX67" s="14"/>
      <c r="FY67" s="14"/>
      <c r="GE67" s="14"/>
      <c r="GF67" s="14"/>
      <c r="GG67" s="14"/>
      <c r="GH67" s="14"/>
      <c r="GN67" s="14"/>
      <c r="GO67" s="14"/>
      <c r="GP67" s="14"/>
      <c r="GQ67" s="14"/>
      <c r="GW67" s="14"/>
      <c r="GX67" s="14"/>
      <c r="GY67" s="14"/>
      <c r="GZ67" s="14"/>
      <c r="HF67" s="14"/>
      <c r="HG67" s="14"/>
      <c r="HH67" s="14"/>
      <c r="HI67" s="14"/>
      <c r="HO67" s="14"/>
      <c r="HP67" s="14"/>
      <c r="HQ67" s="14"/>
      <c r="HR67" s="14"/>
      <c r="HX67" s="14"/>
      <c r="HY67" s="14"/>
      <c r="HZ67" s="14"/>
      <c r="IA67" s="14"/>
      <c r="IG67" s="14"/>
      <c r="IH67" s="14"/>
      <c r="II67" s="14"/>
      <c r="IJ67" s="14"/>
      <c r="IP67" s="14"/>
      <c r="IQ67" s="14"/>
      <c r="IR67" s="14"/>
      <c r="IS67" s="14"/>
    </row>
    <row r="68" s="6" customFormat="true" ht="12" hidden="false" customHeight="true" outlineLevel="0" collapsed="false">
      <c r="A68" s="19" t="s">
        <v>136</v>
      </c>
    </row>
    <row r="69" s="6" customFormat="true" ht="12" hidden="false" customHeight="true" outlineLevel="0" collapsed="false">
      <c r="A69" s="19" t="s">
        <v>137</v>
      </c>
      <c r="B69" s="19"/>
      <c r="C69" s="19"/>
      <c r="D69" s="19"/>
      <c r="E69" s="19"/>
      <c r="F69" s="19"/>
      <c r="G69" s="20" t="s">
        <v>138</v>
      </c>
      <c r="H69" s="20"/>
      <c r="I69" s="20"/>
      <c r="J69" s="20"/>
    </row>
    <row r="70" s="1" customFormat="true" ht="12" hidden="false" customHeight="true" outlineLevel="0" collapsed="false">
      <c r="A70" s="1" t="s">
        <v>139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140</v>
      </c>
      <c r="B71" s="4"/>
      <c r="C71" s="4"/>
      <c r="D71" s="4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65" activePane="bottomRight" state="frozen"/>
      <selection pane="topLeft" activeCell="A1" activeCellId="0" sqref="A1"/>
      <selection pane="topRight" activeCell="C1" activeCellId="0" sqref="C1"/>
      <selection pane="bottomLeft" activeCell="A65" activeCellId="0" sqref="A65"/>
      <selection pane="bottomRight" activeCell="C8" activeCellId="0" sqref="C8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f aca="false">журнал!A13</f>
        <v>45224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customFormat="false" ht="28.5" hidden="false" customHeight="false" outlineLevel="0" collapsed="false">
      <c r="B16" s="62" t="s">
        <v>319</v>
      </c>
      <c r="C16" s="156" t="n">
        <v>1</v>
      </c>
      <c r="D16" s="62" t="s">
        <v>367</v>
      </c>
      <c r="E16" s="156" t="s">
        <v>19</v>
      </c>
      <c r="F16" s="178" t="s">
        <v>19</v>
      </c>
      <c r="G16" s="156" t="n">
        <v>4</v>
      </c>
      <c r="H16" s="156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">
        <v>19</v>
      </c>
    </row>
    <row r="22" customFormat="false" ht="14.25" hidden="false" customHeight="false" outlineLevel="0" collapsed="false">
      <c r="B22" s="138" t="s">
        <v>326</v>
      </c>
      <c r="C22" s="156" t="str">
        <f aca="false">C21</f>
        <v>-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s">
        <v>19</v>
      </c>
      <c r="H26" s="156"/>
    </row>
    <row r="27" customFormat="false" ht="14.25" hidden="false" customHeight="false" outlineLevel="0" collapsed="false">
      <c r="B27" s="157" t="s">
        <v>368</v>
      </c>
      <c r="C27" s="135"/>
      <c r="D27" s="135"/>
      <c r="E27" s="135"/>
      <c r="F27" s="136"/>
      <c r="G27" s="179" t="n">
        <f aca="false">G16</f>
        <v>4</v>
      </c>
      <c r="H27" s="179"/>
    </row>
    <row r="28" customFormat="false" ht="15" hidden="false" customHeight="false" outlineLevel="0" collapsed="false">
      <c r="B28" s="153" t="s">
        <v>331</v>
      </c>
    </row>
    <row r="29" customFormat="false" ht="14.25" hidden="false" customHeight="false" outlineLevel="0" collapsed="false">
      <c r="B29" s="162" t="s">
        <v>332</v>
      </c>
      <c r="C29" s="135"/>
      <c r="D29" s="135"/>
      <c r="E29" s="135"/>
      <c r="F29" s="135"/>
      <c r="G29" s="135"/>
      <c r="H29" s="136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">
        <v>19</v>
      </c>
    </row>
    <row r="56" customFormat="false" ht="14.25" hidden="false" customHeight="false" outlineLevel="0" collapsed="false">
      <c r="B56" s="138" t="s">
        <v>343</v>
      </c>
      <c r="C56" s="156" t="s">
        <v>19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56" t="s">
        <v>19</v>
      </c>
    </row>
    <row r="58" customFormat="false" ht="14.25" hidden="false" customHeight="false" outlineLevel="0" collapsed="false">
      <c r="B58" s="138" t="str">
        <f aca="false">F49</f>
        <v>Комары</v>
      </c>
      <c r="C58" s="156" t="s">
        <v>19</v>
      </c>
    </row>
    <row r="59" customFormat="false" ht="14.25" hidden="false" customHeight="false" outlineLevel="0" collapsed="false">
      <c r="B59" s="138" t="str">
        <f aca="false">G49</f>
        <v>Осы</v>
      </c>
      <c r="C59" s="156" t="s">
        <v>19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">
        <v>19</v>
      </c>
    </row>
    <row r="62" customFormat="false" ht="14.25" hidden="false" customHeight="false" outlineLevel="0" collapsed="false">
      <c r="B62" s="164" t="s">
        <v>349</v>
      </c>
      <c r="C62" s="163"/>
      <c r="D62" s="163"/>
      <c r="E62" s="163"/>
      <c r="F62" s="163"/>
      <c r="G62" s="163"/>
      <c r="H62" s="136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53" t="s">
        <v>331</v>
      </c>
    </row>
    <row r="65" customFormat="false" ht="14.25" hidden="false" customHeight="false" outlineLevel="0" collapsed="false">
      <c r="B65" s="162" t="s">
        <v>339</v>
      </c>
      <c r="C65" s="135"/>
      <c r="D65" s="135"/>
      <c r="E65" s="135"/>
      <c r="F65" s="135"/>
      <c r="G65" s="135"/>
      <c r="H65" s="136"/>
    </row>
    <row r="67" s="102" customFormat="true" ht="29.25" hidden="false" customHeight="true" outlineLevel="0" collapsed="false">
      <c r="B67" s="145" t="s">
        <v>350</v>
      </c>
    </row>
    <row r="68" s="102" customFormat="true" ht="42.75" hidden="false" customHeight="true" outlineLevel="0" collapsed="false">
      <c r="B68" s="146" t="s">
        <v>351</v>
      </c>
      <c r="C68" s="146"/>
      <c r="D68" s="146" t="s">
        <v>352</v>
      </c>
      <c r="E68" s="146" t="s">
        <v>301</v>
      </c>
      <c r="F68" s="146" t="str">
        <f aca="false">'03.10 ИЛ'!F66</f>
        <v>Наименование и концентрация действующего вещества</v>
      </c>
      <c r="G68" s="146"/>
      <c r="H68" s="146" t="s">
        <v>353</v>
      </c>
    </row>
    <row r="69" s="102" customFormat="true" ht="20.25" hidden="false" customHeight="true" outlineLevel="0" collapsed="false">
      <c r="B69" s="63" t="s">
        <v>354</v>
      </c>
      <c r="C69" s="63"/>
      <c r="D69" s="165" t="s">
        <v>19</v>
      </c>
      <c r="E69" s="63" t="s">
        <v>19</v>
      </c>
      <c r="F69" s="63" t="s">
        <v>19</v>
      </c>
      <c r="G69" s="63"/>
      <c r="H69" s="156" t="s">
        <v>19</v>
      </c>
    </row>
    <row r="70" s="102" customFormat="true" ht="25.5" hidden="false" customHeight="true" outlineLevel="0" collapsed="false">
      <c r="B70" s="63"/>
      <c r="C70" s="63"/>
      <c r="D70" s="166" t="s">
        <v>19</v>
      </c>
      <c r="E70" s="63"/>
      <c r="F70" s="63"/>
      <c r="G70" s="63"/>
      <c r="H70" s="156"/>
    </row>
    <row r="71" s="102" customFormat="true" ht="24.75" hidden="false" customHeight="true" outlineLevel="0" collapsed="false">
      <c r="B71" s="60" t="s">
        <v>355</v>
      </c>
      <c r="C71" s="60"/>
      <c r="D71" s="167" t="s">
        <v>292</v>
      </c>
      <c r="E71" s="168" t="str">
        <f aca="false">журнал!B9</f>
        <v>Ратобор-брикет от грызунов</v>
      </c>
      <c r="F71" s="63" t="str">
        <f aca="false">журнал!F10</f>
        <v>Бродифакум 0,005%</v>
      </c>
      <c r="G71" s="63"/>
      <c r="H71" s="72" t="n">
        <f aca="false">71*0.04</f>
        <v>2.84</v>
      </c>
    </row>
    <row r="72" s="102" customFormat="true" ht="25.5" hidden="false" customHeight="true" outlineLevel="0" collapsed="false">
      <c r="B72" s="60"/>
      <c r="C72" s="60"/>
      <c r="D72" s="169" t="str">
        <f aca="false">журнал!H9</f>
        <v>1 контур защиты</v>
      </c>
      <c r="E72" s="168"/>
      <c r="F72" s="63"/>
      <c r="G72" s="63"/>
      <c r="H72" s="72"/>
    </row>
    <row r="73" s="102" customFormat="true" ht="27" hidden="false" customHeight="true" outlineLevel="0" collapsed="false">
      <c r="B73" s="60" t="s">
        <v>356</v>
      </c>
      <c r="C73" s="60"/>
      <c r="D73" s="170" t="s">
        <v>19</v>
      </c>
      <c r="E73" s="62" t="s">
        <v>19</v>
      </c>
      <c r="F73" s="63" t="s">
        <v>19</v>
      </c>
      <c r="G73" s="63"/>
      <c r="H73" s="62" t="s">
        <v>19</v>
      </c>
    </row>
    <row r="74" s="102" customFormat="true" ht="11.25" hidden="false" customHeight="true" outlineLevel="0" collapsed="false">
      <c r="B74" s="171"/>
      <c r="C74" s="171"/>
      <c r="D74" s="172"/>
      <c r="E74" s="172"/>
      <c r="F74" s="172"/>
      <c r="G74" s="172"/>
      <c r="H74" s="172"/>
    </row>
    <row r="75" customFormat="false" ht="15" hidden="false" customHeight="false" outlineLevel="0" collapsed="false">
      <c r="B75" s="145" t="s">
        <v>357</v>
      </c>
      <c r="C75" s="173"/>
    </row>
    <row r="76" customFormat="false" ht="14.25" hidden="false" customHeight="false" outlineLevel="0" collapsed="false">
      <c r="B76" s="86" t="s">
        <v>358</v>
      </c>
      <c r="C76" s="135"/>
      <c r="D76" s="135"/>
      <c r="E76" s="135"/>
      <c r="F76" s="136"/>
      <c r="G76" s="156" t="s">
        <v>19</v>
      </c>
      <c r="H76" s="156"/>
    </row>
    <row r="77" customFormat="false" ht="14.25" hidden="false" customHeight="false" outlineLevel="0" collapsed="false">
      <c r="B77" s="86" t="s">
        <v>359</v>
      </c>
      <c r="C77" s="135"/>
      <c r="D77" s="135"/>
      <c r="E77" s="135"/>
      <c r="F77" s="136"/>
      <c r="G77" s="156" t="str">
        <f aca="false">G76</f>
        <v>-</v>
      </c>
      <c r="H77" s="156"/>
    </row>
    <row r="78" customFormat="false" ht="14.25" hidden="false" customHeight="false" outlineLevel="0" collapsed="false">
      <c r="B78" s="174" t="s">
        <v>360</v>
      </c>
      <c r="C78" s="175"/>
      <c r="D78" s="175"/>
      <c r="E78" s="175"/>
      <c r="F78" s="176"/>
      <c r="G78" s="156" t="s">
        <v>19</v>
      </c>
      <c r="H78" s="156"/>
    </row>
    <row r="79" customFormat="false" ht="14.25" hidden="false" customHeight="false" outlineLevel="0" collapsed="false">
      <c r="B79" s="86" t="s">
        <v>361</v>
      </c>
      <c r="C79" s="135"/>
      <c r="D79" s="135"/>
      <c r="E79" s="135"/>
      <c r="F79" s="136"/>
      <c r="G79" s="147" t="s">
        <v>362</v>
      </c>
      <c r="H79" s="147"/>
    </row>
    <row r="81" customFormat="false" ht="15" hidden="false" customHeight="false" outlineLevel="0" collapsed="false">
      <c r="B81" s="145" t="s">
        <v>363</v>
      </c>
    </row>
    <row r="82" customFormat="false" ht="31.5" hidden="false" customHeight="true" outlineLevel="0" collapsed="false">
      <c r="B82" s="69" t="s">
        <v>364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5" t="s">
        <v>365</v>
      </c>
      <c r="C83" s="177"/>
      <c r="D83" s="177"/>
      <c r="E83" s="177" t="s">
        <v>366</v>
      </c>
      <c r="F83" s="177"/>
      <c r="G83" s="177"/>
      <c r="H83" s="177"/>
    </row>
    <row r="84" customFormat="false" ht="27" hidden="false" customHeight="true" outlineLevel="0" collapsed="false">
      <c r="B84" s="75"/>
      <c r="C84" s="75"/>
      <c r="D84" s="177"/>
      <c r="E84" s="177"/>
      <c r="F84" s="177"/>
      <c r="G84" s="177"/>
      <c r="H84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53" activePane="bottomRight" state="frozen"/>
      <selection pane="topLeft" activeCell="A1" activeCellId="0" sqref="A1"/>
      <selection pane="topRight" activeCell="C1" activeCellId="0" sqref="C1"/>
      <selection pane="bottomLeft" activeCell="A53" activeCellId="0" sqref="A53"/>
      <selection pane="bottomRight" activeCell="D67" activeCellId="0" sqref="D67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4.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f aca="false">журнал!A10</f>
        <v>45211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s="150" customFormat="true" ht="28.5" hidden="false" customHeight="false" outlineLevel="0" collapsed="false">
      <c r="B16" s="70" t="s">
        <v>319</v>
      </c>
      <c r="C16" s="151" t="n">
        <v>2</v>
      </c>
      <c r="D16" s="151" t="s">
        <v>369</v>
      </c>
      <c r="E16" s="151" t="s">
        <v>19</v>
      </c>
      <c r="F16" s="152" t="s">
        <v>19</v>
      </c>
      <c r="G16" s="151" t="n">
        <v>5</v>
      </c>
      <c r="H16" s="151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">
        <v>19</v>
      </c>
    </row>
    <row r="22" customFormat="false" ht="14.25" hidden="false" customHeight="false" outlineLevel="0" collapsed="false">
      <c r="B22" s="138" t="s">
        <v>326</v>
      </c>
      <c r="C22" s="156" t="str">
        <f aca="false">C21</f>
        <v>-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n">
        <v>1</v>
      </c>
      <c r="H26" s="156"/>
    </row>
    <row r="27" s="150" customFormat="true" ht="14.25" hidden="false" customHeight="false" outlineLevel="0" collapsed="false">
      <c r="B27" s="159" t="s">
        <v>330</v>
      </c>
      <c r="C27" s="160"/>
      <c r="D27" s="160"/>
      <c r="E27" s="160"/>
      <c r="F27" s="161"/>
      <c r="G27" s="151" t="n">
        <f aca="false">G16</f>
        <v>5</v>
      </c>
      <c r="H27" s="151"/>
    </row>
    <row r="28" customFormat="false" ht="15" hidden="false" customHeight="false" outlineLevel="0" collapsed="false">
      <c r="B28" s="153" t="s">
        <v>331</v>
      </c>
    </row>
    <row r="29" s="150" customFormat="true" ht="14.25" hidden="false" customHeight="false" outlineLevel="0" collapsed="false">
      <c r="B29" s="180" t="s">
        <v>370</v>
      </c>
      <c r="C29" s="160"/>
      <c r="D29" s="160"/>
      <c r="E29" s="160"/>
      <c r="F29" s="160"/>
      <c r="G29" s="160"/>
      <c r="H29" s="161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">
        <v>19</v>
      </c>
    </row>
    <row r="56" customFormat="false" ht="14.25" hidden="false" customHeight="false" outlineLevel="0" collapsed="false">
      <c r="B56" s="138" t="s">
        <v>343</v>
      </c>
      <c r="C56" s="156" t="s">
        <v>19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56" t="s">
        <v>19</v>
      </c>
    </row>
    <row r="58" customFormat="false" ht="14.25" hidden="false" customHeight="false" outlineLevel="0" collapsed="false">
      <c r="B58" s="138" t="str">
        <f aca="false">F49</f>
        <v>Комары</v>
      </c>
      <c r="C58" s="156" t="s">
        <v>19</v>
      </c>
    </row>
    <row r="59" customFormat="false" ht="14.25" hidden="false" customHeight="false" outlineLevel="0" collapsed="false">
      <c r="B59" s="138" t="str">
        <f aca="false">G49</f>
        <v>Осы</v>
      </c>
      <c r="C59" s="156" t="s">
        <v>19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">
        <v>19</v>
      </c>
    </row>
    <row r="62" customFormat="false" ht="14.25" hidden="false" customHeight="false" outlineLevel="0" collapsed="false">
      <c r="B62" s="164" t="s">
        <v>349</v>
      </c>
      <c r="C62" s="163"/>
      <c r="D62" s="163"/>
      <c r="E62" s="163"/>
      <c r="F62" s="163"/>
      <c r="G62" s="163"/>
      <c r="H62" s="136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53" t="s">
        <v>331</v>
      </c>
    </row>
    <row r="65" customFormat="false" ht="14.25" hidden="false" customHeight="false" outlineLevel="0" collapsed="false">
      <c r="B65" s="162" t="s">
        <v>339</v>
      </c>
      <c r="C65" s="135"/>
      <c r="D65" s="135"/>
      <c r="E65" s="135"/>
      <c r="F65" s="135"/>
      <c r="G65" s="135"/>
      <c r="H65" s="136"/>
    </row>
    <row r="67" s="102" customFormat="true" ht="19.9" hidden="false" customHeight="true" outlineLevel="0" collapsed="false">
      <c r="B67" s="145" t="s">
        <v>350</v>
      </c>
    </row>
    <row r="68" s="102" customFormat="true" ht="38.25" hidden="false" customHeight="true" outlineLevel="0" collapsed="false">
      <c r="B68" s="146" t="s">
        <v>351</v>
      </c>
      <c r="C68" s="146"/>
      <c r="D68" s="146" t="s">
        <v>352</v>
      </c>
      <c r="E68" s="146" t="s">
        <v>301</v>
      </c>
      <c r="F68" s="146" t="str">
        <f aca="false">'03.10 ИЛ'!F66</f>
        <v>Наименование и концентрация действующего вещества</v>
      </c>
      <c r="G68" s="146"/>
      <c r="H68" s="146" t="s">
        <v>353</v>
      </c>
    </row>
    <row r="69" s="102" customFormat="true" ht="20.25" hidden="false" customHeight="true" outlineLevel="0" collapsed="false">
      <c r="B69" s="63" t="s">
        <v>354</v>
      </c>
      <c r="C69" s="63"/>
      <c r="D69" s="165" t="s">
        <v>19</v>
      </c>
      <c r="E69" s="63" t="s">
        <v>19</v>
      </c>
      <c r="F69" s="63" t="s">
        <v>19</v>
      </c>
      <c r="G69" s="63"/>
      <c r="H69" s="156" t="s">
        <v>19</v>
      </c>
    </row>
    <row r="70" s="102" customFormat="true" ht="25.5" hidden="false" customHeight="true" outlineLevel="0" collapsed="false">
      <c r="B70" s="63"/>
      <c r="C70" s="63"/>
      <c r="D70" s="166" t="s">
        <v>19</v>
      </c>
      <c r="E70" s="63"/>
      <c r="F70" s="63"/>
      <c r="G70" s="63"/>
      <c r="H70" s="156"/>
    </row>
    <row r="71" s="102" customFormat="true" ht="18.75" hidden="false" customHeight="true" outlineLevel="0" collapsed="false">
      <c r="B71" s="60" t="s">
        <v>355</v>
      </c>
      <c r="C71" s="60"/>
      <c r="D71" s="167" t="s">
        <v>293</v>
      </c>
      <c r="E71" s="168" t="str">
        <f aca="false">журнал!B9</f>
        <v>Ратобор-брикет от грызунов</v>
      </c>
      <c r="F71" s="63" t="str">
        <f aca="false">журнал!F10</f>
        <v>Бродифакум 0,005%</v>
      </c>
      <c r="G71" s="63"/>
      <c r="H71" s="72" t="n">
        <f aca="false">128*0.04</f>
        <v>5.12</v>
      </c>
    </row>
    <row r="72" s="102" customFormat="true" ht="25.5" hidden="false" customHeight="true" outlineLevel="0" collapsed="false">
      <c r="B72" s="60"/>
      <c r="C72" s="60"/>
      <c r="D72" s="169" t="s">
        <v>371</v>
      </c>
      <c r="E72" s="168"/>
      <c r="F72" s="63"/>
      <c r="G72" s="63"/>
      <c r="H72" s="72"/>
    </row>
    <row r="73" s="102" customFormat="true" ht="27" hidden="false" customHeight="true" outlineLevel="0" collapsed="false">
      <c r="B73" s="60" t="s">
        <v>356</v>
      </c>
      <c r="C73" s="60"/>
      <c r="D73" s="170" t="s">
        <v>19</v>
      </c>
      <c r="E73" s="62" t="s">
        <v>19</v>
      </c>
      <c r="F73" s="63" t="s">
        <v>19</v>
      </c>
      <c r="G73" s="63"/>
      <c r="H73" s="62" t="s">
        <v>19</v>
      </c>
    </row>
    <row r="74" s="102" customFormat="true" ht="11.25" hidden="false" customHeight="true" outlineLevel="0" collapsed="false">
      <c r="B74" s="171"/>
      <c r="C74" s="171"/>
      <c r="D74" s="172"/>
      <c r="E74" s="172"/>
      <c r="F74" s="172"/>
      <c r="G74" s="172"/>
      <c r="H74" s="172"/>
    </row>
    <row r="75" customFormat="false" ht="15" hidden="false" customHeight="false" outlineLevel="0" collapsed="false">
      <c r="B75" s="145" t="s">
        <v>357</v>
      </c>
      <c r="C75" s="173"/>
    </row>
    <row r="76" customFormat="false" ht="14.25" hidden="false" customHeight="false" outlineLevel="0" collapsed="false">
      <c r="B76" s="86" t="s">
        <v>358</v>
      </c>
      <c r="C76" s="135"/>
      <c r="D76" s="135"/>
      <c r="E76" s="135"/>
      <c r="F76" s="136"/>
      <c r="G76" s="156" t="s">
        <v>19</v>
      </c>
      <c r="H76" s="156"/>
    </row>
    <row r="77" customFormat="false" ht="14.25" hidden="false" customHeight="false" outlineLevel="0" collapsed="false">
      <c r="B77" s="86" t="s">
        <v>359</v>
      </c>
      <c r="C77" s="135"/>
      <c r="D77" s="135"/>
      <c r="E77" s="135"/>
      <c r="F77" s="136"/>
      <c r="G77" s="156" t="s">
        <v>19</v>
      </c>
      <c r="H77" s="156"/>
    </row>
    <row r="78" customFormat="false" ht="14.25" hidden="false" customHeight="false" outlineLevel="0" collapsed="false">
      <c r="B78" s="174" t="s">
        <v>360</v>
      </c>
      <c r="C78" s="175"/>
      <c r="D78" s="175"/>
      <c r="E78" s="175"/>
      <c r="F78" s="176"/>
      <c r="G78" s="156" t="s">
        <v>19</v>
      </c>
      <c r="H78" s="156"/>
    </row>
    <row r="79" customFormat="false" ht="14.25" hidden="false" customHeight="false" outlineLevel="0" collapsed="false">
      <c r="B79" s="86" t="s">
        <v>361</v>
      </c>
      <c r="C79" s="135"/>
      <c r="D79" s="135"/>
      <c r="E79" s="135"/>
      <c r="F79" s="136"/>
      <c r="G79" s="147" t="s">
        <v>362</v>
      </c>
      <c r="H79" s="147"/>
    </row>
    <row r="81" customFormat="false" ht="15" hidden="false" customHeight="false" outlineLevel="0" collapsed="false">
      <c r="B81" s="145" t="s">
        <v>363</v>
      </c>
    </row>
    <row r="82" customFormat="false" ht="23.25" hidden="false" customHeight="true" outlineLevel="0" collapsed="false">
      <c r="B82" s="69" t="s">
        <v>364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5" t="s">
        <v>365</v>
      </c>
      <c r="C83" s="177"/>
      <c r="D83" s="177"/>
      <c r="E83" s="177" t="s">
        <v>366</v>
      </c>
      <c r="F83" s="177"/>
      <c r="G83" s="177"/>
      <c r="H83" s="177"/>
    </row>
    <row r="84" customFormat="false" ht="27" hidden="false" customHeight="true" outlineLevel="0" collapsed="false">
      <c r="B84" s="75"/>
      <c r="C84" s="75"/>
      <c r="D84" s="177"/>
      <c r="E84" s="177"/>
      <c r="F84" s="177"/>
      <c r="G84" s="177"/>
      <c r="H84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K22" activeCellId="0" sqref="K22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f aca="false">журнал!A14</f>
        <v>45225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customFormat="false" ht="28.5" hidden="false" customHeight="false" outlineLevel="0" collapsed="false">
      <c r="B16" s="62" t="s">
        <v>319</v>
      </c>
      <c r="C16" s="156" t="n">
        <v>2</v>
      </c>
      <c r="D16" s="62" t="s">
        <v>372</v>
      </c>
      <c r="E16" s="156" t="s">
        <v>19</v>
      </c>
      <c r="F16" s="178" t="s">
        <v>19</v>
      </c>
      <c r="G16" s="156" t="n">
        <v>5</v>
      </c>
      <c r="H16" s="156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">
        <v>19</v>
      </c>
    </row>
    <row r="22" customFormat="false" ht="14.25" hidden="false" customHeight="false" outlineLevel="0" collapsed="false">
      <c r="B22" s="138" t="s">
        <v>326</v>
      </c>
      <c r="C22" s="156" t="str">
        <f aca="false">C21</f>
        <v>-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s">
        <v>19</v>
      </c>
      <c r="H26" s="156"/>
    </row>
    <row r="27" customFormat="false" ht="14.25" hidden="false" customHeight="false" outlineLevel="0" collapsed="false">
      <c r="B27" s="157" t="s">
        <v>330</v>
      </c>
      <c r="C27" s="135"/>
      <c r="D27" s="135"/>
      <c r="E27" s="135"/>
      <c r="F27" s="136"/>
      <c r="G27" s="156" t="n">
        <f aca="false">G16</f>
        <v>5</v>
      </c>
      <c r="H27" s="156"/>
    </row>
    <row r="28" customFormat="false" ht="15" hidden="false" customHeight="false" outlineLevel="0" collapsed="false">
      <c r="B28" s="153" t="s">
        <v>331</v>
      </c>
    </row>
    <row r="29" customFormat="false" ht="14.25" hidden="false" customHeight="false" outlineLevel="0" collapsed="false">
      <c r="B29" s="162" t="s">
        <v>370</v>
      </c>
      <c r="C29" s="135"/>
      <c r="D29" s="135"/>
      <c r="E29" s="135"/>
      <c r="F29" s="135"/>
      <c r="G29" s="135"/>
      <c r="H29" s="136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">
        <v>19</v>
      </c>
    </row>
    <row r="56" customFormat="false" ht="14.25" hidden="false" customHeight="false" outlineLevel="0" collapsed="false">
      <c r="B56" s="138" t="s">
        <v>343</v>
      </c>
      <c r="C56" s="156" t="s">
        <v>19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56" t="s">
        <v>19</v>
      </c>
    </row>
    <row r="58" customFormat="false" ht="14.25" hidden="false" customHeight="false" outlineLevel="0" collapsed="false">
      <c r="B58" s="138" t="str">
        <f aca="false">F49</f>
        <v>Комары</v>
      </c>
      <c r="C58" s="156" t="s">
        <v>19</v>
      </c>
    </row>
    <row r="59" customFormat="false" ht="14.25" hidden="false" customHeight="false" outlineLevel="0" collapsed="false">
      <c r="B59" s="138" t="str">
        <f aca="false">G49</f>
        <v>Осы</v>
      </c>
      <c r="C59" s="156" t="s">
        <v>19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">
        <v>19</v>
      </c>
    </row>
    <row r="62" customFormat="false" ht="14.25" hidden="false" customHeight="false" outlineLevel="0" collapsed="false">
      <c r="B62" s="164" t="s">
        <v>349</v>
      </c>
      <c r="C62" s="163"/>
      <c r="D62" s="163"/>
      <c r="E62" s="163"/>
      <c r="F62" s="163"/>
      <c r="G62" s="163"/>
      <c r="H62" s="136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53" t="s">
        <v>331</v>
      </c>
    </row>
    <row r="65" customFormat="false" ht="14.25" hidden="false" customHeight="false" outlineLevel="0" collapsed="false">
      <c r="B65" s="162" t="s">
        <v>339</v>
      </c>
      <c r="C65" s="135"/>
      <c r="D65" s="135"/>
      <c r="E65" s="135"/>
      <c r="F65" s="135"/>
      <c r="G65" s="135"/>
      <c r="H65" s="136"/>
    </row>
    <row r="67" s="102" customFormat="true" ht="44.25" hidden="false" customHeight="true" outlineLevel="0" collapsed="false">
      <c r="B67" s="145" t="s">
        <v>350</v>
      </c>
    </row>
    <row r="68" s="102" customFormat="true" ht="41.25" hidden="false" customHeight="true" outlineLevel="0" collapsed="false">
      <c r="B68" s="146" t="s">
        <v>351</v>
      </c>
      <c r="C68" s="146"/>
      <c r="D68" s="146" t="s">
        <v>352</v>
      </c>
      <c r="E68" s="146" t="s">
        <v>301</v>
      </c>
      <c r="F68" s="146" t="str">
        <f aca="false">'03.10 ИЛ'!F66</f>
        <v>Наименование и концентрация действующего вещества</v>
      </c>
      <c r="G68" s="146"/>
      <c r="H68" s="146" t="s">
        <v>353</v>
      </c>
    </row>
    <row r="69" s="102" customFormat="true" ht="20.25" hidden="false" customHeight="true" outlineLevel="0" collapsed="false">
      <c r="B69" s="63" t="s">
        <v>354</v>
      </c>
      <c r="C69" s="63"/>
      <c r="D69" s="165" t="s">
        <v>19</v>
      </c>
      <c r="E69" s="63" t="s">
        <v>19</v>
      </c>
      <c r="F69" s="63" t="s">
        <v>19</v>
      </c>
      <c r="G69" s="63"/>
      <c r="H69" s="156" t="s">
        <v>19</v>
      </c>
    </row>
    <row r="70" s="102" customFormat="true" ht="25.5" hidden="false" customHeight="true" outlineLevel="0" collapsed="false">
      <c r="B70" s="63"/>
      <c r="C70" s="63"/>
      <c r="D70" s="166" t="s">
        <v>19</v>
      </c>
      <c r="E70" s="63"/>
      <c r="F70" s="63"/>
      <c r="G70" s="63"/>
      <c r="H70" s="156"/>
    </row>
    <row r="71" s="102" customFormat="true" ht="24.75" hidden="false" customHeight="true" outlineLevel="0" collapsed="false">
      <c r="B71" s="60" t="s">
        <v>355</v>
      </c>
      <c r="C71" s="60"/>
      <c r="D71" s="167" t="s">
        <v>293</v>
      </c>
      <c r="E71" s="168" t="str">
        <f aca="false">журнал!B9</f>
        <v>Ратобор-брикет от грызунов</v>
      </c>
      <c r="F71" s="63" t="str">
        <f aca="false">журнал!F10</f>
        <v>Бродифакум 0,005%</v>
      </c>
      <c r="G71" s="63"/>
      <c r="H71" s="115" t="n">
        <f aca="false">128*0.04</f>
        <v>5.12</v>
      </c>
    </row>
    <row r="72" s="102" customFormat="true" ht="25.5" hidden="false" customHeight="true" outlineLevel="0" collapsed="false">
      <c r="B72" s="60"/>
      <c r="C72" s="60"/>
      <c r="D72" s="169" t="s">
        <v>263</v>
      </c>
      <c r="E72" s="168"/>
      <c r="F72" s="63"/>
      <c r="G72" s="63"/>
      <c r="H72" s="115"/>
    </row>
    <row r="73" s="102" customFormat="true" ht="27" hidden="false" customHeight="true" outlineLevel="0" collapsed="false">
      <c r="B73" s="60" t="s">
        <v>356</v>
      </c>
      <c r="C73" s="60"/>
      <c r="D73" s="170" t="s">
        <v>19</v>
      </c>
      <c r="E73" s="62" t="s">
        <v>19</v>
      </c>
      <c r="F73" s="63" t="s">
        <v>19</v>
      </c>
      <c r="G73" s="63"/>
      <c r="H73" s="62" t="s">
        <v>19</v>
      </c>
    </row>
    <row r="74" s="102" customFormat="true" ht="11.25" hidden="false" customHeight="true" outlineLevel="0" collapsed="false">
      <c r="B74" s="171"/>
      <c r="C74" s="171"/>
      <c r="D74" s="172"/>
      <c r="E74" s="172"/>
      <c r="F74" s="172"/>
      <c r="G74" s="172"/>
      <c r="H74" s="172"/>
    </row>
    <row r="75" customFormat="false" ht="15" hidden="false" customHeight="false" outlineLevel="0" collapsed="false">
      <c r="B75" s="145" t="s">
        <v>357</v>
      </c>
      <c r="C75" s="173"/>
    </row>
    <row r="76" customFormat="false" ht="14.25" hidden="false" customHeight="false" outlineLevel="0" collapsed="false">
      <c r="B76" s="86" t="s">
        <v>358</v>
      </c>
      <c r="C76" s="135"/>
      <c r="D76" s="135"/>
      <c r="E76" s="135"/>
      <c r="F76" s="136"/>
      <c r="G76" s="156" t="s">
        <v>19</v>
      </c>
      <c r="H76" s="156"/>
    </row>
    <row r="77" customFormat="false" ht="14.25" hidden="false" customHeight="false" outlineLevel="0" collapsed="false">
      <c r="B77" s="86" t="s">
        <v>359</v>
      </c>
      <c r="C77" s="135"/>
      <c r="D77" s="135"/>
      <c r="E77" s="135"/>
      <c r="F77" s="136"/>
      <c r="G77" s="156" t="str">
        <f aca="false">G76</f>
        <v>-</v>
      </c>
      <c r="H77" s="156"/>
    </row>
    <row r="78" customFormat="false" ht="14.25" hidden="false" customHeight="false" outlineLevel="0" collapsed="false">
      <c r="B78" s="174" t="s">
        <v>360</v>
      </c>
      <c r="C78" s="175"/>
      <c r="D78" s="175"/>
      <c r="E78" s="175"/>
      <c r="F78" s="176"/>
      <c r="G78" s="156" t="s">
        <v>19</v>
      </c>
      <c r="H78" s="156"/>
    </row>
    <row r="79" customFormat="false" ht="14.25" hidden="false" customHeight="false" outlineLevel="0" collapsed="false">
      <c r="B79" s="86" t="s">
        <v>361</v>
      </c>
      <c r="C79" s="135"/>
      <c r="D79" s="135"/>
      <c r="E79" s="135"/>
      <c r="F79" s="136"/>
      <c r="G79" s="147" t="s">
        <v>362</v>
      </c>
      <c r="H79" s="147"/>
    </row>
    <row r="81" customFormat="false" ht="15" hidden="false" customHeight="false" outlineLevel="0" collapsed="false">
      <c r="B81" s="145" t="s">
        <v>363</v>
      </c>
    </row>
    <row r="82" customFormat="false" ht="28.5" hidden="false" customHeight="true" outlineLevel="0" collapsed="false">
      <c r="B82" s="69" t="s">
        <v>364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5" t="s">
        <v>365</v>
      </c>
      <c r="C83" s="177"/>
      <c r="D83" s="177"/>
      <c r="E83" s="177" t="s">
        <v>366</v>
      </c>
      <c r="F83" s="177"/>
      <c r="G83" s="177"/>
      <c r="H83" s="177"/>
    </row>
    <row r="84" customFormat="false" ht="27" hidden="false" customHeight="true" outlineLevel="0" collapsed="false">
      <c r="B84" s="75"/>
      <c r="C84" s="75"/>
      <c r="D84" s="177"/>
      <c r="E84" s="177"/>
      <c r="F84" s="177"/>
      <c r="G84" s="177"/>
      <c r="H84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H69" activeCellId="0" sqref="H69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f aca="false">журнал!A8</f>
        <v>45208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customFormat="false" ht="28.5" hidden="false" customHeight="false" outlineLevel="0" collapsed="false">
      <c r="B16" s="62" t="s">
        <v>319</v>
      </c>
      <c r="C16" s="156" t="s">
        <v>19</v>
      </c>
      <c r="D16" s="156" t="s">
        <v>19</v>
      </c>
      <c r="E16" s="156" t="s">
        <v>19</v>
      </c>
      <c r="F16" s="178" t="s">
        <v>19</v>
      </c>
      <c r="G16" s="156" t="s">
        <v>19</v>
      </c>
      <c r="H16" s="156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">
        <v>19</v>
      </c>
    </row>
    <row r="22" customFormat="false" ht="14.25" hidden="false" customHeight="false" outlineLevel="0" collapsed="false">
      <c r="B22" s="138" t="s">
        <v>326</v>
      </c>
      <c r="C22" s="156" t="s">
        <v>19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s">
        <v>19</v>
      </c>
      <c r="H26" s="156"/>
    </row>
    <row r="27" customFormat="false" ht="14.25" hidden="false" customHeight="false" outlineLevel="0" collapsed="false">
      <c r="B27" s="157" t="s">
        <v>330</v>
      </c>
      <c r="C27" s="135"/>
      <c r="D27" s="135"/>
      <c r="E27" s="135"/>
      <c r="F27" s="136"/>
      <c r="G27" s="156" t="s">
        <v>19</v>
      </c>
      <c r="H27" s="156"/>
    </row>
    <row r="28" customFormat="false" ht="15" hidden="false" customHeight="false" outlineLevel="0" collapsed="false">
      <c r="B28" s="153" t="s">
        <v>331</v>
      </c>
    </row>
    <row r="29" customFormat="false" ht="14.25" hidden="false" customHeight="false" outlineLevel="0" collapsed="false">
      <c r="B29" s="162" t="s">
        <v>339</v>
      </c>
      <c r="C29" s="135"/>
      <c r="D29" s="135"/>
      <c r="E29" s="135"/>
      <c r="F29" s="135"/>
      <c r="G29" s="135"/>
      <c r="H29" s="136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">
        <v>19</v>
      </c>
    </row>
    <row r="56" customFormat="false" ht="14.25" hidden="false" customHeight="false" outlineLevel="0" collapsed="false">
      <c r="B56" s="138" t="s">
        <v>343</v>
      </c>
      <c r="C56" s="156" t="s">
        <v>19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56" t="s">
        <v>19</v>
      </c>
    </row>
    <row r="58" customFormat="false" ht="14.25" hidden="false" customHeight="false" outlineLevel="0" collapsed="false">
      <c r="B58" s="138" t="str">
        <f aca="false">F49</f>
        <v>Комары</v>
      </c>
      <c r="C58" s="156" t="s">
        <v>19</v>
      </c>
    </row>
    <row r="59" customFormat="false" ht="14.25" hidden="false" customHeight="false" outlineLevel="0" collapsed="false">
      <c r="B59" s="138" t="str">
        <f aca="false">G49</f>
        <v>Осы</v>
      </c>
      <c r="C59" s="156" t="s">
        <v>19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">
        <v>19</v>
      </c>
    </row>
    <row r="62" customFormat="false" ht="14.25" hidden="false" customHeight="false" outlineLevel="0" collapsed="false">
      <c r="B62" s="164" t="s">
        <v>349</v>
      </c>
      <c r="C62" s="163"/>
      <c r="D62" s="163"/>
      <c r="E62" s="163"/>
      <c r="F62" s="163"/>
      <c r="G62" s="163"/>
      <c r="H62" s="136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53" t="s">
        <v>331</v>
      </c>
    </row>
    <row r="65" customFormat="false" ht="14.25" hidden="false" customHeight="false" outlineLevel="0" collapsed="false">
      <c r="B65" s="162" t="s">
        <v>339</v>
      </c>
      <c r="C65" s="135"/>
      <c r="D65" s="135"/>
      <c r="E65" s="135"/>
      <c r="F65" s="135"/>
      <c r="G65" s="135"/>
      <c r="H65" s="136"/>
    </row>
    <row r="67" s="102" customFormat="true" ht="38.25" hidden="false" customHeight="true" outlineLevel="0" collapsed="false">
      <c r="B67" s="145" t="s">
        <v>350</v>
      </c>
    </row>
    <row r="68" s="102" customFormat="true" ht="36.75" hidden="false" customHeight="true" outlineLevel="0" collapsed="false">
      <c r="B68" s="146" t="s">
        <v>351</v>
      </c>
      <c r="C68" s="146"/>
      <c r="D68" s="146" t="s">
        <v>352</v>
      </c>
      <c r="E68" s="146" t="s">
        <v>301</v>
      </c>
      <c r="F68" s="146" t="str">
        <f aca="false">'03.10 ИЛ'!F66</f>
        <v>Наименование и концентрация действующего вещества</v>
      </c>
      <c r="G68" s="146"/>
      <c r="H68" s="146" t="s">
        <v>353</v>
      </c>
    </row>
    <row r="69" s="102" customFormat="true" ht="20.25" hidden="false" customHeight="true" outlineLevel="0" collapsed="false">
      <c r="B69" s="63" t="s">
        <v>354</v>
      </c>
      <c r="C69" s="63"/>
      <c r="D69" s="165" t="s">
        <v>288</v>
      </c>
      <c r="E69" s="63" t="str">
        <f aca="false">журнал!B12</f>
        <v>ALT  клей</v>
      </c>
      <c r="F69" s="63" t="str">
        <f aca="false">журнал!F12</f>
        <v>Полибутилен 80,8%, полиизобутилен 9,6%</v>
      </c>
      <c r="G69" s="63"/>
      <c r="H69" s="181" t="n">
        <f aca="false">88*0.002</f>
        <v>0.176</v>
      </c>
    </row>
    <row r="70" s="102" customFormat="true" ht="25.5" hidden="false" customHeight="true" outlineLevel="0" collapsed="false">
      <c r="B70" s="63"/>
      <c r="C70" s="63"/>
      <c r="D70" s="166" t="str">
        <f aca="false">журнал!H12</f>
        <v>3 контур защиты</v>
      </c>
      <c r="E70" s="63"/>
      <c r="F70" s="63"/>
      <c r="G70" s="63"/>
      <c r="H70" s="181"/>
    </row>
    <row r="71" s="102" customFormat="true" ht="24.75" hidden="false" customHeight="true" outlineLevel="0" collapsed="false">
      <c r="B71" s="60" t="s">
        <v>355</v>
      </c>
      <c r="C71" s="60"/>
      <c r="D71" s="167" t="s">
        <v>19</v>
      </c>
      <c r="E71" s="168" t="s">
        <v>19</v>
      </c>
      <c r="F71" s="63" t="s">
        <v>19</v>
      </c>
      <c r="G71" s="63"/>
      <c r="H71" s="63" t="s">
        <v>19</v>
      </c>
    </row>
    <row r="72" s="102" customFormat="true" ht="25.5" hidden="false" customHeight="true" outlineLevel="0" collapsed="false">
      <c r="B72" s="60"/>
      <c r="C72" s="60"/>
      <c r="D72" s="169" t="s">
        <v>19</v>
      </c>
      <c r="E72" s="168"/>
      <c r="F72" s="63"/>
      <c r="G72" s="63"/>
      <c r="H72" s="63"/>
    </row>
    <row r="73" s="102" customFormat="true" ht="27" hidden="false" customHeight="true" outlineLevel="0" collapsed="false">
      <c r="B73" s="60" t="s">
        <v>356</v>
      </c>
      <c r="C73" s="60"/>
      <c r="D73" s="170" t="s">
        <v>19</v>
      </c>
      <c r="E73" s="62" t="s">
        <v>19</v>
      </c>
      <c r="F73" s="63" t="s">
        <v>19</v>
      </c>
      <c r="G73" s="63"/>
      <c r="H73" s="62" t="s">
        <v>19</v>
      </c>
    </row>
    <row r="74" s="102" customFormat="true" ht="11.25" hidden="false" customHeight="true" outlineLevel="0" collapsed="false">
      <c r="B74" s="171"/>
      <c r="C74" s="171"/>
      <c r="D74" s="172"/>
      <c r="E74" s="172"/>
      <c r="F74" s="172"/>
      <c r="G74" s="172"/>
      <c r="H74" s="172"/>
    </row>
    <row r="75" customFormat="false" ht="15" hidden="false" customHeight="false" outlineLevel="0" collapsed="false">
      <c r="B75" s="145" t="s">
        <v>357</v>
      </c>
      <c r="C75" s="173"/>
    </row>
    <row r="76" customFormat="false" ht="14.25" hidden="false" customHeight="false" outlineLevel="0" collapsed="false">
      <c r="B76" s="86" t="s">
        <v>358</v>
      </c>
      <c r="C76" s="135"/>
      <c r="D76" s="135"/>
      <c r="E76" s="135"/>
      <c r="F76" s="136"/>
      <c r="G76" s="156" t="s">
        <v>373</v>
      </c>
      <c r="H76" s="156"/>
    </row>
    <row r="77" customFormat="false" ht="14.25" hidden="false" customHeight="false" outlineLevel="0" collapsed="false">
      <c r="B77" s="86" t="s">
        <v>359</v>
      </c>
      <c r="C77" s="135"/>
      <c r="D77" s="135"/>
      <c r="E77" s="135"/>
      <c r="F77" s="136"/>
      <c r="G77" s="156" t="str">
        <f aca="false">G76</f>
        <v>21,22,39</v>
      </c>
      <c r="H77" s="156"/>
    </row>
    <row r="78" customFormat="false" ht="14.25" hidden="false" customHeight="false" outlineLevel="0" collapsed="false">
      <c r="B78" s="174" t="s">
        <v>360</v>
      </c>
      <c r="C78" s="175"/>
      <c r="D78" s="175"/>
      <c r="E78" s="175"/>
      <c r="F78" s="176"/>
      <c r="G78" s="156" t="s">
        <v>19</v>
      </c>
      <c r="H78" s="156"/>
    </row>
    <row r="79" customFormat="false" ht="14.25" hidden="false" customHeight="false" outlineLevel="0" collapsed="false">
      <c r="B79" s="86" t="s">
        <v>361</v>
      </c>
      <c r="C79" s="135"/>
      <c r="D79" s="135"/>
      <c r="E79" s="135"/>
      <c r="F79" s="136"/>
      <c r="G79" s="147" t="s">
        <v>362</v>
      </c>
      <c r="H79" s="147"/>
    </row>
    <row r="81" customFormat="false" ht="15" hidden="false" customHeight="false" outlineLevel="0" collapsed="false">
      <c r="B81" s="145" t="s">
        <v>363</v>
      </c>
    </row>
    <row r="82" customFormat="false" ht="23.25" hidden="false" customHeight="true" outlineLevel="0" collapsed="false">
      <c r="B82" s="69" t="s">
        <v>364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5" t="s">
        <v>365</v>
      </c>
      <c r="C83" s="177"/>
      <c r="D83" s="177"/>
      <c r="E83" s="177" t="s">
        <v>366</v>
      </c>
      <c r="F83" s="177"/>
      <c r="G83" s="177"/>
      <c r="H83" s="177"/>
    </row>
    <row r="84" customFormat="false" ht="27" hidden="false" customHeight="true" outlineLevel="0" collapsed="false">
      <c r="B84" s="75"/>
      <c r="C84" s="75"/>
      <c r="D84" s="177"/>
      <c r="E84" s="177"/>
      <c r="F84" s="177"/>
      <c r="G84" s="177"/>
      <c r="H84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2B2B2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C8" activeCellId="0" sqref="C8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f aca="false">журнал!A12</f>
        <v>45222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customFormat="false" ht="28.5" hidden="false" customHeight="false" outlineLevel="0" collapsed="false">
      <c r="B16" s="62" t="s">
        <v>319</v>
      </c>
      <c r="C16" s="156" t="s">
        <v>19</v>
      </c>
      <c r="D16" s="156" t="s">
        <v>19</v>
      </c>
      <c r="E16" s="156" t="s">
        <v>19</v>
      </c>
      <c r="F16" s="178" t="s">
        <v>19</v>
      </c>
      <c r="G16" s="156" t="s">
        <v>19</v>
      </c>
      <c r="H16" s="156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">
        <v>19</v>
      </c>
    </row>
    <row r="22" customFormat="false" ht="14.25" hidden="false" customHeight="false" outlineLevel="0" collapsed="false">
      <c r="B22" s="138" t="s">
        <v>326</v>
      </c>
      <c r="C22" s="156" t="s">
        <v>19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s">
        <v>19</v>
      </c>
      <c r="H26" s="156"/>
    </row>
    <row r="27" customFormat="false" ht="14.25" hidden="false" customHeight="false" outlineLevel="0" collapsed="false">
      <c r="B27" s="157" t="s">
        <v>330</v>
      </c>
      <c r="C27" s="135"/>
      <c r="D27" s="135"/>
      <c r="E27" s="135"/>
      <c r="F27" s="136"/>
      <c r="G27" s="156" t="s">
        <v>19</v>
      </c>
      <c r="H27" s="156"/>
    </row>
    <row r="28" customFormat="false" ht="15" hidden="false" customHeight="false" outlineLevel="0" collapsed="false">
      <c r="B28" s="153" t="s">
        <v>331</v>
      </c>
    </row>
    <row r="29" customFormat="false" ht="14.25" hidden="false" customHeight="false" outlineLevel="0" collapsed="false">
      <c r="B29" s="162" t="s">
        <v>339</v>
      </c>
      <c r="C29" s="135"/>
      <c r="D29" s="135"/>
      <c r="E29" s="135"/>
      <c r="F29" s="135"/>
      <c r="G29" s="135"/>
      <c r="H29" s="136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">
        <v>19</v>
      </c>
    </row>
    <row r="56" customFormat="false" ht="14.25" hidden="false" customHeight="false" outlineLevel="0" collapsed="false">
      <c r="B56" s="138" t="s">
        <v>343</v>
      </c>
      <c r="C56" s="156" t="s">
        <v>19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56" t="s">
        <v>19</v>
      </c>
    </row>
    <row r="58" customFormat="false" ht="14.25" hidden="false" customHeight="false" outlineLevel="0" collapsed="false">
      <c r="B58" s="138" t="str">
        <f aca="false">F49</f>
        <v>Комары</v>
      </c>
      <c r="C58" s="156" t="s">
        <v>19</v>
      </c>
    </row>
    <row r="59" customFormat="false" ht="14.25" hidden="false" customHeight="false" outlineLevel="0" collapsed="false">
      <c r="B59" s="138" t="str">
        <f aca="false">G49</f>
        <v>Осы</v>
      </c>
      <c r="C59" s="156" t="s">
        <v>19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">
        <v>19</v>
      </c>
    </row>
    <row r="62" customFormat="false" ht="14.25" hidden="false" customHeight="false" outlineLevel="0" collapsed="false">
      <c r="B62" s="164" t="s">
        <v>349</v>
      </c>
      <c r="C62" s="163"/>
      <c r="D62" s="163"/>
      <c r="E62" s="163"/>
      <c r="F62" s="163"/>
      <c r="G62" s="163"/>
      <c r="H62" s="136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53" t="s">
        <v>331</v>
      </c>
    </row>
    <row r="65" customFormat="false" ht="14.25" hidden="false" customHeight="false" outlineLevel="0" collapsed="false">
      <c r="B65" s="162" t="s">
        <v>339</v>
      </c>
      <c r="C65" s="135"/>
      <c r="D65" s="135"/>
      <c r="E65" s="135"/>
      <c r="F65" s="135"/>
      <c r="G65" s="135"/>
      <c r="H65" s="136"/>
    </row>
    <row r="67" s="102" customFormat="true" ht="26.25" hidden="false" customHeight="true" outlineLevel="0" collapsed="false">
      <c r="B67" s="145" t="s">
        <v>350</v>
      </c>
    </row>
    <row r="68" s="102" customFormat="true" ht="43.5" hidden="false" customHeight="true" outlineLevel="0" collapsed="false">
      <c r="B68" s="146" t="s">
        <v>351</v>
      </c>
      <c r="C68" s="146"/>
      <c r="D68" s="146" t="s">
        <v>352</v>
      </c>
      <c r="E68" s="146" t="s">
        <v>301</v>
      </c>
      <c r="F68" s="146" t="str">
        <f aca="false">'03.10 ИЛ'!F66</f>
        <v>Наименование и концентрация действующего вещества</v>
      </c>
      <c r="G68" s="146"/>
      <c r="H68" s="146" t="s">
        <v>353</v>
      </c>
    </row>
    <row r="69" s="102" customFormat="true" ht="20.25" hidden="false" customHeight="true" outlineLevel="0" collapsed="false">
      <c r="B69" s="63" t="s">
        <v>354</v>
      </c>
      <c r="C69" s="63"/>
      <c r="D69" s="165" t="s">
        <v>288</v>
      </c>
      <c r="E69" s="63" t="str">
        <f aca="false">журнал!B12</f>
        <v>ALT  клей</v>
      </c>
      <c r="F69" s="63" t="str">
        <f aca="false">журнал!F12</f>
        <v>Полибутилен 80,8%, полиизобутилен 9,6%</v>
      </c>
      <c r="G69" s="63"/>
      <c r="H69" s="181" t="n">
        <f aca="false">88*0.002</f>
        <v>0.176</v>
      </c>
    </row>
    <row r="70" s="102" customFormat="true" ht="25.5" hidden="false" customHeight="true" outlineLevel="0" collapsed="false">
      <c r="B70" s="63"/>
      <c r="C70" s="63"/>
      <c r="D70" s="166" t="str">
        <f aca="false">журнал!H12</f>
        <v>3 контур защиты</v>
      </c>
      <c r="E70" s="63"/>
      <c r="F70" s="63"/>
      <c r="G70" s="63"/>
      <c r="H70" s="181"/>
    </row>
    <row r="71" s="102" customFormat="true" ht="24.75" hidden="false" customHeight="true" outlineLevel="0" collapsed="false">
      <c r="B71" s="60" t="s">
        <v>355</v>
      </c>
      <c r="C71" s="60"/>
      <c r="D71" s="167" t="s">
        <v>19</v>
      </c>
      <c r="E71" s="168" t="s">
        <v>19</v>
      </c>
      <c r="F71" s="63" t="s">
        <v>19</v>
      </c>
      <c r="G71" s="63"/>
      <c r="H71" s="63" t="s">
        <v>19</v>
      </c>
    </row>
    <row r="72" s="102" customFormat="true" ht="25.5" hidden="false" customHeight="true" outlineLevel="0" collapsed="false">
      <c r="B72" s="60"/>
      <c r="C72" s="60"/>
      <c r="D72" s="169" t="s">
        <v>19</v>
      </c>
      <c r="E72" s="168"/>
      <c r="F72" s="63"/>
      <c r="G72" s="63"/>
      <c r="H72" s="63"/>
    </row>
    <row r="73" s="102" customFormat="true" ht="27" hidden="false" customHeight="true" outlineLevel="0" collapsed="false">
      <c r="B73" s="60" t="s">
        <v>356</v>
      </c>
      <c r="C73" s="60"/>
      <c r="D73" s="170" t="s">
        <v>19</v>
      </c>
      <c r="E73" s="62" t="s">
        <v>19</v>
      </c>
      <c r="F73" s="63" t="s">
        <v>19</v>
      </c>
      <c r="G73" s="63"/>
      <c r="H73" s="62" t="s">
        <v>19</v>
      </c>
    </row>
    <row r="74" s="102" customFormat="true" ht="11.25" hidden="false" customHeight="true" outlineLevel="0" collapsed="false">
      <c r="B74" s="171"/>
      <c r="C74" s="171"/>
      <c r="D74" s="172"/>
      <c r="E74" s="172"/>
      <c r="F74" s="172"/>
      <c r="G74" s="172"/>
      <c r="H74" s="172"/>
    </row>
    <row r="75" customFormat="false" ht="15" hidden="false" customHeight="false" outlineLevel="0" collapsed="false">
      <c r="B75" s="145" t="s">
        <v>357</v>
      </c>
      <c r="C75" s="173"/>
    </row>
    <row r="76" customFormat="false" ht="14.25" hidden="false" customHeight="false" outlineLevel="0" collapsed="false">
      <c r="B76" s="86" t="s">
        <v>358</v>
      </c>
      <c r="C76" s="135"/>
      <c r="D76" s="135"/>
      <c r="E76" s="135"/>
      <c r="F76" s="136"/>
      <c r="G76" s="156" t="s">
        <v>19</v>
      </c>
      <c r="H76" s="156"/>
    </row>
    <row r="77" customFormat="false" ht="14.25" hidden="false" customHeight="false" outlineLevel="0" collapsed="false">
      <c r="B77" s="86" t="s">
        <v>359</v>
      </c>
      <c r="C77" s="135"/>
      <c r="D77" s="135"/>
      <c r="E77" s="135"/>
      <c r="F77" s="136"/>
      <c r="G77" s="156" t="str">
        <f aca="false">G76</f>
        <v>-</v>
      </c>
      <c r="H77" s="156"/>
    </row>
    <row r="78" customFormat="false" ht="14.25" hidden="false" customHeight="false" outlineLevel="0" collapsed="false">
      <c r="B78" s="174" t="s">
        <v>360</v>
      </c>
      <c r="C78" s="175"/>
      <c r="D78" s="175"/>
      <c r="E78" s="175"/>
      <c r="F78" s="176"/>
      <c r="G78" s="156" t="s">
        <v>19</v>
      </c>
      <c r="H78" s="156"/>
    </row>
    <row r="79" customFormat="false" ht="14.25" hidden="false" customHeight="false" outlineLevel="0" collapsed="false">
      <c r="B79" s="86" t="s">
        <v>361</v>
      </c>
      <c r="C79" s="135"/>
      <c r="D79" s="135"/>
      <c r="E79" s="135"/>
      <c r="F79" s="136"/>
      <c r="G79" s="147" t="s">
        <v>362</v>
      </c>
      <c r="H79" s="147"/>
    </row>
    <row r="81" customFormat="false" ht="15" hidden="false" customHeight="false" outlineLevel="0" collapsed="false">
      <c r="B81" s="145" t="s">
        <v>363</v>
      </c>
    </row>
    <row r="82" customFormat="false" ht="14.25" hidden="false" customHeight="true" outlineLevel="0" collapsed="false">
      <c r="B82" s="69" t="s">
        <v>364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5" t="s">
        <v>365</v>
      </c>
      <c r="C83" s="177"/>
      <c r="D83" s="177"/>
      <c r="E83" s="177" t="s">
        <v>366</v>
      </c>
      <c r="F83" s="177"/>
      <c r="G83" s="177"/>
      <c r="H83" s="177"/>
    </row>
    <row r="84" customFormat="false" ht="27" hidden="false" customHeight="true" outlineLevel="0" collapsed="false">
      <c r="B84" s="75"/>
      <c r="C84" s="75"/>
      <c r="D84" s="177"/>
      <c r="E84" s="177"/>
      <c r="F84" s="177"/>
      <c r="G84" s="177"/>
      <c r="H84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972F"/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normal" topLeftCell="A58" colorId="64" zoomScale="75" zoomScaleNormal="75" zoomScalePageLayoutView="100" workbookViewId="0">
      <selection pane="topLeft" activeCell="G71" activeCellId="0" sqref="G71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18.12"/>
    <col collapsed="false" customWidth="true" hidden="false" outlineLevel="0" max="2" min="2" style="0" width="12.13"/>
    <col collapsed="false" customWidth="true" hidden="false" outlineLevel="0" max="3" min="3" style="0" width="12.63"/>
    <col collapsed="false" customWidth="true" hidden="false" outlineLevel="0" max="4" min="4" style="0" width="11.62"/>
    <col collapsed="false" customWidth="true" hidden="false" outlineLevel="0" max="5" min="5" style="0" width="14"/>
    <col collapsed="false" customWidth="true" hidden="false" outlineLevel="0" max="7" min="7" style="0" width="18.4"/>
  </cols>
  <sheetData>
    <row r="1" customFormat="false" ht="15" hidden="false" customHeight="false" outlineLevel="0" collapsed="false">
      <c r="A1" s="132" t="s">
        <v>206</v>
      </c>
      <c r="B1" s="132"/>
      <c r="C1" s="132"/>
      <c r="D1" s="132"/>
      <c r="E1" s="132"/>
      <c r="F1" s="132"/>
      <c r="G1" s="132"/>
    </row>
    <row r="2" customFormat="false" ht="14.25" hidden="false" customHeight="false" outlineLevel="0" collapsed="false">
      <c r="A2" s="133" t="s">
        <v>211</v>
      </c>
      <c r="B2" s="133"/>
      <c r="C2" s="182" t="n">
        <v>89379676209</v>
      </c>
      <c r="D2" s="182"/>
      <c r="E2" s="182"/>
      <c r="F2" s="135"/>
      <c r="G2" s="136"/>
    </row>
    <row r="3" customFormat="false" ht="14.25" hidden="false" customHeight="false" outlineLevel="0" collapsed="false">
      <c r="A3" s="137" t="s">
        <v>305</v>
      </c>
      <c r="B3" s="138" t="s">
        <v>306</v>
      </c>
      <c r="C3" s="138"/>
      <c r="D3" s="139" t="s">
        <v>374</v>
      </c>
      <c r="E3" s="139"/>
      <c r="F3" s="140" t="s">
        <v>199</v>
      </c>
      <c r="G3" s="140"/>
    </row>
    <row r="4" customFormat="false" ht="14.25" hidden="false" customHeight="false" outlineLevel="0" collapsed="false">
      <c r="A4" s="137" t="s">
        <v>307</v>
      </c>
      <c r="B4" s="141" t="s">
        <v>217</v>
      </c>
      <c r="C4" s="141"/>
      <c r="D4" s="142" t="s">
        <v>219</v>
      </c>
      <c r="E4" s="142"/>
      <c r="F4" s="141" t="s">
        <v>375</v>
      </c>
      <c r="G4" s="141"/>
    </row>
    <row r="5" customFormat="false" ht="14.25" hidden="false" customHeight="false" outlineLevel="0" collapsed="false">
      <c r="A5" s="143" t="s">
        <v>308</v>
      </c>
      <c r="B5" s="183" t="n">
        <f aca="false">журнал!A11</f>
        <v>45212</v>
      </c>
      <c r="C5" s="135"/>
      <c r="D5" s="135"/>
      <c r="E5" s="135"/>
      <c r="F5" s="135"/>
      <c r="G5" s="136"/>
    </row>
    <row r="7" customFormat="false" ht="15" hidden="false" customHeight="false" outlineLevel="0" collapsed="false">
      <c r="A7" s="132" t="s">
        <v>309</v>
      </c>
      <c r="B7" s="132"/>
      <c r="C7" s="132"/>
      <c r="D7" s="132"/>
      <c r="E7" s="132"/>
      <c r="F7" s="132"/>
      <c r="G7" s="132"/>
    </row>
    <row r="9" customFormat="false" ht="15" hidden="false" customHeight="false" outlineLevel="0" collapsed="false">
      <c r="A9" s="145" t="s">
        <v>310</v>
      </c>
      <c r="B9" s="145"/>
    </row>
    <row r="10" customFormat="false" ht="15" hidden="false" customHeight="false" outlineLevel="0" collapsed="false">
      <c r="A10" s="145" t="s">
        <v>311</v>
      </c>
    </row>
    <row r="11" customFormat="false" ht="60" hidden="false" customHeight="true" outlineLevel="0" collapsed="false">
      <c r="A11" s="146" t="s">
        <v>312</v>
      </c>
      <c r="B11" s="146" t="s">
        <v>313</v>
      </c>
      <c r="C11" s="146" t="s">
        <v>314</v>
      </c>
      <c r="D11" s="146" t="s">
        <v>315</v>
      </c>
      <c r="E11" s="146" t="s">
        <v>316</v>
      </c>
      <c r="F11" s="146" t="s">
        <v>317</v>
      </c>
      <c r="G11" s="146"/>
    </row>
    <row r="12" customFormat="false" ht="14.25" hidden="false" customHeight="false" outlineLevel="0" collapsed="false">
      <c r="A12" s="147" t="s">
        <v>19</v>
      </c>
      <c r="B12" s="147" t="s">
        <v>19</v>
      </c>
      <c r="C12" s="147" t="s">
        <v>19</v>
      </c>
      <c r="D12" s="147" t="s">
        <v>19</v>
      </c>
      <c r="E12" s="148" t="s">
        <v>19</v>
      </c>
      <c r="F12" s="147" t="s">
        <v>19</v>
      </c>
      <c r="G12" s="147"/>
    </row>
    <row r="14" customFormat="false" ht="15" hidden="false" customHeight="false" outlineLevel="0" collapsed="false">
      <c r="A14" s="145" t="s">
        <v>318</v>
      </c>
      <c r="B14" s="145"/>
      <c r="C14" s="145"/>
    </row>
    <row r="15" customFormat="false" ht="60" hidden="false" customHeight="true" outlineLevel="0" collapsed="false">
      <c r="A15" s="149" t="s">
        <v>312</v>
      </c>
      <c r="B15" s="146" t="s">
        <v>313</v>
      </c>
      <c r="C15" s="146" t="s">
        <v>314</v>
      </c>
      <c r="D15" s="146" t="s">
        <v>315</v>
      </c>
      <c r="E15" s="146" t="s">
        <v>316</v>
      </c>
      <c r="F15" s="146" t="s">
        <v>317</v>
      </c>
      <c r="G15" s="146"/>
    </row>
    <row r="16" customFormat="false" ht="28.5" hidden="false" customHeight="false" outlineLevel="0" collapsed="false">
      <c r="A16" s="62" t="s">
        <v>319</v>
      </c>
      <c r="B16" s="156" t="s">
        <v>19</v>
      </c>
      <c r="C16" s="62" t="s">
        <v>19</v>
      </c>
      <c r="D16" s="156" t="s">
        <v>19</v>
      </c>
      <c r="E16" s="178" t="s">
        <v>19</v>
      </c>
      <c r="F16" s="156" t="s">
        <v>19</v>
      </c>
      <c r="G16" s="156"/>
    </row>
    <row r="18" customFormat="false" ht="15" hidden="false" customHeight="false" outlineLevel="0" collapsed="false">
      <c r="A18" s="153" t="s">
        <v>321</v>
      </c>
    </row>
    <row r="19" customFormat="false" ht="15" hidden="false" customHeight="false" outlineLevel="0" collapsed="false">
      <c r="A19" s="154" t="s">
        <v>322</v>
      </c>
      <c r="B19" s="154" t="s">
        <v>323</v>
      </c>
    </row>
    <row r="20" customFormat="false" ht="15" hidden="false" customHeight="false" outlineLevel="0" collapsed="false">
      <c r="A20" s="155" t="s">
        <v>324</v>
      </c>
      <c r="B20" s="155"/>
    </row>
    <row r="21" customFormat="false" ht="14.25" hidden="false" customHeight="false" outlineLevel="0" collapsed="false">
      <c r="A21" s="138" t="s">
        <v>325</v>
      </c>
      <c r="B21" s="156" t="s">
        <v>19</v>
      </c>
    </row>
    <row r="22" customFormat="false" ht="14.25" hidden="false" customHeight="false" outlineLevel="0" collapsed="false">
      <c r="A22" s="138" t="s">
        <v>326</v>
      </c>
      <c r="B22" s="156" t="str">
        <f aca="false">B21</f>
        <v>-</v>
      </c>
    </row>
    <row r="24" customFormat="false" ht="14.25" hidden="false" customHeight="false" outlineLevel="0" collapsed="false">
      <c r="A24" s="157" t="s">
        <v>327</v>
      </c>
      <c r="B24" s="135"/>
      <c r="C24" s="135"/>
      <c r="D24" s="135"/>
      <c r="E24" s="136"/>
      <c r="F24" s="158" t="s">
        <v>19</v>
      </c>
      <c r="G24" s="158"/>
    </row>
    <row r="25" customFormat="false" ht="14.25" hidden="false" customHeight="false" outlineLevel="0" collapsed="false">
      <c r="A25" s="157" t="s">
        <v>328</v>
      </c>
      <c r="B25" s="135"/>
      <c r="C25" s="135"/>
      <c r="D25" s="135"/>
      <c r="E25" s="136"/>
      <c r="F25" s="156" t="s">
        <v>19</v>
      </c>
      <c r="G25" s="156"/>
    </row>
    <row r="26" customFormat="false" ht="14.25" hidden="false" customHeight="false" outlineLevel="0" collapsed="false">
      <c r="A26" s="157" t="s">
        <v>329</v>
      </c>
      <c r="B26" s="135"/>
      <c r="C26" s="135"/>
      <c r="D26" s="135"/>
      <c r="E26" s="136"/>
      <c r="F26" s="156" t="s">
        <v>19</v>
      </c>
      <c r="G26" s="156"/>
    </row>
    <row r="27" customFormat="false" ht="14.25" hidden="false" customHeight="false" outlineLevel="0" collapsed="false">
      <c r="A27" s="157" t="s">
        <v>330</v>
      </c>
      <c r="B27" s="135"/>
      <c r="C27" s="135"/>
      <c r="D27" s="135"/>
      <c r="E27" s="136"/>
      <c r="F27" s="156" t="str">
        <f aca="false">F16</f>
        <v>-</v>
      </c>
      <c r="G27" s="156"/>
    </row>
    <row r="28" customFormat="false" ht="15" hidden="false" customHeight="false" outlineLevel="0" collapsed="false">
      <c r="A28" s="153" t="s">
        <v>331</v>
      </c>
    </row>
    <row r="29" customFormat="false" ht="14.25" hidden="false" customHeight="false" outlineLevel="0" collapsed="false">
      <c r="A29" s="162" t="s">
        <v>339</v>
      </c>
      <c r="B29" s="135"/>
      <c r="C29" s="135"/>
      <c r="D29" s="135"/>
      <c r="E29" s="135"/>
      <c r="F29" s="135"/>
      <c r="G29" s="136"/>
    </row>
    <row r="31" customFormat="false" ht="15" hidden="false" customHeight="false" outlineLevel="0" collapsed="false">
      <c r="A31" s="145" t="s">
        <v>333</v>
      </c>
    </row>
    <row r="32" customFormat="false" ht="60" hidden="false" customHeight="true" outlineLevel="0" collapsed="false">
      <c r="A32" s="149" t="s">
        <v>312</v>
      </c>
      <c r="B32" s="146" t="s">
        <v>313</v>
      </c>
      <c r="C32" s="146" t="s">
        <v>314</v>
      </c>
      <c r="D32" s="146" t="s">
        <v>315</v>
      </c>
      <c r="E32" s="146" t="s">
        <v>316</v>
      </c>
      <c r="F32" s="146" t="s">
        <v>317</v>
      </c>
      <c r="G32" s="146"/>
    </row>
    <row r="33" customFormat="false" ht="14.25" hidden="false" customHeight="false" outlineLevel="0" collapsed="false">
      <c r="A33" s="147" t="s">
        <v>19</v>
      </c>
      <c r="B33" s="147" t="s">
        <v>19</v>
      </c>
      <c r="C33" s="147" t="s">
        <v>19</v>
      </c>
      <c r="D33" s="147" t="s">
        <v>19</v>
      </c>
      <c r="E33" s="148" t="s">
        <v>19</v>
      </c>
      <c r="F33" s="147" t="s">
        <v>19</v>
      </c>
      <c r="G33" s="147"/>
    </row>
    <row r="35" customFormat="false" ht="15" hidden="false" customHeight="false" outlineLevel="0" collapsed="false">
      <c r="A35" s="153" t="s">
        <v>321</v>
      </c>
    </row>
    <row r="36" customFormat="false" ht="15" hidden="false" customHeight="false" outlineLevel="0" collapsed="false">
      <c r="A36" s="154" t="s">
        <v>322</v>
      </c>
      <c r="B36" s="154" t="s">
        <v>323</v>
      </c>
    </row>
    <row r="37" customFormat="false" ht="14.25" hidden="false" customHeight="false" outlineLevel="0" collapsed="false">
      <c r="A37" s="138" t="s">
        <v>334</v>
      </c>
      <c r="B37" s="138"/>
    </row>
    <row r="38" customFormat="false" ht="14.25" hidden="false" customHeight="false" outlineLevel="0" collapsed="false">
      <c r="A38" s="138" t="s">
        <v>335</v>
      </c>
      <c r="B38" s="156" t="s">
        <v>19</v>
      </c>
    </row>
    <row r="39" customFormat="false" ht="14.25" hidden="false" customHeight="false" outlineLevel="0" collapsed="false">
      <c r="A39" s="138" t="s">
        <v>336</v>
      </c>
      <c r="B39" s="156" t="s">
        <v>19</v>
      </c>
      <c r="C39" s="102"/>
      <c r="D39" s="102"/>
      <c r="E39" s="102"/>
      <c r="F39" s="102"/>
      <c r="G39" s="102"/>
    </row>
    <row r="40" customFormat="false" ht="14.25" hidden="false" customHeight="false" outlineLevel="0" collapsed="false">
      <c r="A40" s="138" t="s">
        <v>337</v>
      </c>
      <c r="B40" s="156" t="s">
        <v>19</v>
      </c>
      <c r="C40" s="40"/>
      <c r="D40" s="40"/>
      <c r="E40" s="40"/>
      <c r="F40" s="40"/>
    </row>
    <row r="41" customFormat="false" ht="14.25" hidden="false" customHeight="false" outlineLevel="0" collapsed="false">
      <c r="A41" s="138" t="s">
        <v>326</v>
      </c>
      <c r="B41" s="156" t="s">
        <v>19</v>
      </c>
      <c r="C41" s="40"/>
      <c r="D41" s="40"/>
      <c r="E41" s="40"/>
      <c r="F41" s="40"/>
    </row>
    <row r="42" customFormat="false" ht="14.25" hidden="false" customHeight="false" outlineLevel="0" collapsed="false">
      <c r="A42" s="135"/>
      <c r="B42" s="163"/>
      <c r="C42" s="40"/>
      <c r="D42" s="40"/>
      <c r="E42" s="40"/>
      <c r="F42" s="40"/>
    </row>
    <row r="43" customFormat="false" ht="14.25" hidden="false" customHeight="false" outlineLevel="0" collapsed="false">
      <c r="A43" s="164" t="s">
        <v>338</v>
      </c>
      <c r="B43" s="163"/>
      <c r="C43" s="163"/>
      <c r="D43" s="163"/>
      <c r="E43" s="163"/>
      <c r="F43" s="163"/>
      <c r="G43" s="136"/>
    </row>
    <row r="44" customFormat="false" ht="14.25" hidden="false" customHeight="false" outlineLevel="0" collapsed="false">
      <c r="A44" s="40"/>
      <c r="B44" s="40"/>
      <c r="C44" s="40"/>
      <c r="D44" s="40"/>
      <c r="E44" s="40"/>
      <c r="F44" s="40"/>
    </row>
    <row r="45" customFormat="false" ht="15" hidden="false" customHeight="false" outlineLevel="0" collapsed="false">
      <c r="A45" s="153" t="s">
        <v>331</v>
      </c>
    </row>
    <row r="46" customFormat="false" ht="14.25" hidden="false" customHeight="false" outlineLevel="0" collapsed="false">
      <c r="A46" s="162" t="s">
        <v>339</v>
      </c>
      <c r="B46" s="135"/>
      <c r="C46" s="135"/>
      <c r="D46" s="135"/>
      <c r="E46" s="135"/>
      <c r="F46" s="135"/>
      <c r="G46" s="136"/>
    </row>
    <row r="48" customFormat="false" ht="15" hidden="false" customHeight="false" outlineLevel="0" collapsed="false">
      <c r="A48" s="145" t="s">
        <v>340</v>
      </c>
    </row>
    <row r="49" customFormat="false" ht="15" hidden="false" customHeight="false" outlineLevel="0" collapsed="false">
      <c r="A49" s="154" t="s">
        <v>341</v>
      </c>
      <c r="B49" s="154" t="s">
        <v>342</v>
      </c>
      <c r="C49" s="154" t="s">
        <v>343</v>
      </c>
      <c r="D49" s="154" t="s">
        <v>344</v>
      </c>
      <c r="E49" s="154" t="s">
        <v>345</v>
      </c>
      <c r="F49" s="154" t="s">
        <v>346</v>
      </c>
      <c r="G49" s="146" t="s">
        <v>347</v>
      </c>
    </row>
    <row r="50" customFormat="false" ht="14.25" hidden="false" customHeight="false" outlineLevel="0" collapsed="false">
      <c r="A50" s="156" t="s">
        <v>19</v>
      </c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</row>
    <row r="51" customFormat="false" ht="14.25" hidden="false" customHeight="false" outlineLevel="0" collapsed="false">
      <c r="A51" s="40"/>
      <c r="B51" s="40"/>
      <c r="C51" s="40"/>
      <c r="D51" s="40"/>
      <c r="E51" s="40"/>
      <c r="F51" s="40"/>
      <c r="G51" s="40"/>
    </row>
    <row r="52" customFormat="false" ht="15" hidden="false" customHeight="false" outlineLevel="0" collapsed="false">
      <c r="A52" s="153" t="s">
        <v>321</v>
      </c>
      <c r="C52" s="40"/>
      <c r="D52" s="40"/>
      <c r="E52" s="40"/>
      <c r="F52" s="40"/>
      <c r="G52" s="40"/>
    </row>
    <row r="53" customFormat="false" ht="15" hidden="false" customHeight="false" outlineLevel="0" collapsed="false">
      <c r="A53" s="154" t="s">
        <v>322</v>
      </c>
      <c r="B53" s="154" t="s">
        <v>323</v>
      </c>
    </row>
    <row r="54" customFormat="false" ht="14.25" hidden="false" customHeight="false" outlineLevel="0" collapsed="false">
      <c r="A54" s="162" t="s">
        <v>348</v>
      </c>
      <c r="B54" s="136"/>
    </row>
    <row r="55" customFormat="false" ht="14.25" hidden="false" customHeight="false" outlineLevel="0" collapsed="false">
      <c r="A55" s="138" t="s">
        <v>342</v>
      </c>
      <c r="B55" s="156" t="s">
        <v>19</v>
      </c>
    </row>
    <row r="56" customFormat="false" ht="14.25" hidden="false" customHeight="false" outlineLevel="0" collapsed="false">
      <c r="A56" s="138" t="s">
        <v>343</v>
      </c>
      <c r="B56" s="156" t="s">
        <v>19</v>
      </c>
    </row>
    <row r="57" customFormat="false" ht="14.25" hidden="false" customHeight="false" outlineLevel="0" collapsed="false">
      <c r="A57" s="138" t="str">
        <f aca="false">D49</f>
        <v>Златоглазка</v>
      </c>
      <c r="B57" s="156" t="s">
        <v>19</v>
      </c>
    </row>
    <row r="58" customFormat="false" ht="14.25" hidden="false" customHeight="false" outlineLevel="0" collapsed="false">
      <c r="A58" s="138" t="str">
        <f aca="false">E49</f>
        <v>Комары</v>
      </c>
      <c r="B58" s="156" t="s">
        <v>19</v>
      </c>
    </row>
    <row r="59" customFormat="false" ht="14.25" hidden="false" customHeight="false" outlineLevel="0" collapsed="false">
      <c r="A59" s="138" t="str">
        <f aca="false">F49</f>
        <v>Осы</v>
      </c>
      <c r="B59" s="156" t="s">
        <v>19</v>
      </c>
    </row>
    <row r="60" customFormat="false" ht="14.25" hidden="false" customHeight="false" outlineLevel="0" collapsed="false">
      <c r="A60" s="138" t="str">
        <f aca="false">G49</f>
        <v>Пищевая моль</v>
      </c>
      <c r="B60" s="156" t="s">
        <v>19</v>
      </c>
    </row>
    <row r="62" customFormat="false" ht="14.25" hidden="false" customHeight="false" outlineLevel="0" collapsed="false">
      <c r="A62" s="164" t="s">
        <v>349</v>
      </c>
      <c r="B62" s="163"/>
      <c r="C62" s="163"/>
      <c r="D62" s="163"/>
      <c r="E62" s="163"/>
      <c r="F62" s="163"/>
      <c r="G62" s="136"/>
    </row>
    <row r="63" customFormat="false" ht="14.25" hidden="false" customHeight="false" outlineLevel="0" collapsed="false">
      <c r="A63" s="40"/>
      <c r="B63" s="40"/>
      <c r="C63" s="40"/>
      <c r="D63" s="40"/>
      <c r="E63" s="40"/>
      <c r="F63" s="40"/>
    </row>
    <row r="64" customFormat="false" ht="15" hidden="false" customHeight="false" outlineLevel="0" collapsed="false">
      <c r="A64" s="153" t="s">
        <v>331</v>
      </c>
    </row>
    <row r="65" customFormat="false" ht="14.25" hidden="false" customHeight="false" outlineLevel="0" collapsed="false">
      <c r="A65" s="162" t="s">
        <v>339</v>
      </c>
      <c r="B65" s="135"/>
      <c r="C65" s="135"/>
      <c r="D65" s="135"/>
      <c r="E65" s="135"/>
      <c r="F65" s="135"/>
      <c r="G65" s="136"/>
    </row>
    <row r="67" customFormat="false" ht="15" hidden="false" customHeight="false" outlineLevel="0" collapsed="false">
      <c r="A67" s="145" t="s">
        <v>350</v>
      </c>
    </row>
    <row r="68" customFormat="false" ht="59.25" hidden="false" customHeight="true" outlineLevel="0" collapsed="false">
      <c r="A68" s="146" t="s">
        <v>351</v>
      </c>
      <c r="B68" s="146"/>
      <c r="C68" s="146" t="s">
        <v>352</v>
      </c>
      <c r="D68" s="146" t="s">
        <v>301</v>
      </c>
      <c r="E68" s="146" t="str">
        <f aca="false">'03.10 ИЛ'!F66</f>
        <v>Наименование и концентрация действующего вещества</v>
      </c>
      <c r="F68" s="146"/>
      <c r="G68" s="146" t="s">
        <v>353</v>
      </c>
    </row>
    <row r="69" customFormat="false" ht="14.25" hidden="false" customHeight="true" outlineLevel="0" collapsed="false">
      <c r="A69" s="63" t="s">
        <v>354</v>
      </c>
      <c r="B69" s="63"/>
      <c r="C69" s="165" t="s">
        <v>19</v>
      </c>
      <c r="D69" s="63" t="s">
        <v>19</v>
      </c>
      <c r="E69" s="63" t="s">
        <v>19</v>
      </c>
      <c r="F69" s="63"/>
      <c r="G69" s="156" t="s">
        <v>19</v>
      </c>
    </row>
    <row r="70" customFormat="false" ht="14.25" hidden="false" customHeight="false" outlineLevel="0" collapsed="false">
      <c r="A70" s="63"/>
      <c r="B70" s="63"/>
      <c r="C70" s="166" t="s">
        <v>19</v>
      </c>
      <c r="D70" s="63"/>
      <c r="E70" s="63"/>
      <c r="F70" s="63"/>
      <c r="G70" s="156"/>
    </row>
    <row r="71" customFormat="false" ht="14.25" hidden="false" customHeight="true" outlineLevel="0" collapsed="false">
      <c r="A71" s="60" t="s">
        <v>355</v>
      </c>
      <c r="B71" s="60"/>
      <c r="C71" s="167" t="s">
        <v>376</v>
      </c>
      <c r="D71" s="168" t="s">
        <v>377</v>
      </c>
      <c r="E71" s="63" t="s">
        <v>238</v>
      </c>
      <c r="F71" s="63"/>
      <c r="G71" s="72" t="n">
        <v>6</v>
      </c>
    </row>
    <row r="72" customFormat="false" ht="36.75" hidden="false" customHeight="true" outlineLevel="0" collapsed="false">
      <c r="A72" s="60"/>
      <c r="B72" s="60"/>
      <c r="C72" s="169" t="s">
        <v>378</v>
      </c>
      <c r="D72" s="168"/>
      <c r="E72" s="63"/>
      <c r="F72" s="63"/>
      <c r="G72" s="72"/>
    </row>
    <row r="73" customFormat="false" ht="21" hidden="false" customHeight="true" outlineLevel="0" collapsed="false">
      <c r="A73" s="60" t="s">
        <v>356</v>
      </c>
      <c r="B73" s="60"/>
      <c r="C73" s="170" t="s">
        <v>19</v>
      </c>
      <c r="D73" s="62" t="s">
        <v>19</v>
      </c>
      <c r="E73" s="63" t="s">
        <v>19</v>
      </c>
      <c r="F73" s="63"/>
      <c r="G73" s="62" t="s">
        <v>19</v>
      </c>
    </row>
    <row r="74" customFormat="false" ht="14.25" hidden="false" customHeight="false" outlineLevel="0" collapsed="false">
      <c r="A74" s="171"/>
      <c r="B74" s="171"/>
      <c r="C74" s="172"/>
      <c r="D74" s="172"/>
      <c r="E74" s="172"/>
      <c r="F74" s="172"/>
      <c r="G74" s="172"/>
    </row>
    <row r="75" customFormat="false" ht="22.5" hidden="false" customHeight="true" outlineLevel="0" collapsed="false">
      <c r="A75" s="145" t="s">
        <v>357</v>
      </c>
      <c r="B75" s="173"/>
    </row>
    <row r="76" customFormat="false" ht="14.25" hidden="false" customHeight="false" outlineLevel="0" collapsed="false">
      <c r="A76" s="86" t="s">
        <v>358</v>
      </c>
      <c r="B76" s="135"/>
      <c r="C76" s="135"/>
      <c r="D76" s="135"/>
      <c r="E76" s="136"/>
      <c r="F76" s="156" t="s">
        <v>19</v>
      </c>
      <c r="G76" s="156"/>
    </row>
    <row r="77" customFormat="false" ht="14.25" hidden="false" customHeight="false" outlineLevel="0" collapsed="false">
      <c r="A77" s="86" t="s">
        <v>359</v>
      </c>
      <c r="B77" s="135"/>
      <c r="C77" s="135"/>
      <c r="D77" s="135"/>
      <c r="E77" s="136"/>
      <c r="F77" s="156" t="str">
        <f aca="false">F76</f>
        <v>-</v>
      </c>
      <c r="G77" s="156"/>
    </row>
    <row r="78" customFormat="false" ht="14.25" hidden="false" customHeight="false" outlineLevel="0" collapsed="false">
      <c r="A78" s="174" t="s">
        <v>360</v>
      </c>
      <c r="B78" s="175"/>
      <c r="C78" s="175"/>
      <c r="D78" s="175"/>
      <c r="E78" s="176"/>
      <c r="F78" s="156" t="s">
        <v>19</v>
      </c>
      <c r="G78" s="156"/>
    </row>
    <row r="79" customFormat="false" ht="14.25" hidden="false" customHeight="false" outlineLevel="0" collapsed="false">
      <c r="A79" s="86" t="s">
        <v>361</v>
      </c>
      <c r="B79" s="135"/>
      <c r="C79" s="135"/>
      <c r="D79" s="135"/>
      <c r="E79" s="136"/>
      <c r="F79" s="147" t="s">
        <v>362</v>
      </c>
      <c r="G79" s="147"/>
    </row>
    <row r="81" customFormat="false" ht="15" hidden="false" customHeight="false" outlineLevel="0" collapsed="false">
      <c r="A81" s="145" t="s">
        <v>363</v>
      </c>
    </row>
    <row r="82" customFormat="false" ht="48.75" hidden="false" customHeight="true" outlineLevel="0" collapsed="false">
      <c r="A82" s="69" t="s">
        <v>364</v>
      </c>
      <c r="B82" s="69"/>
      <c r="C82" s="69"/>
      <c r="D82" s="69"/>
      <c r="E82" s="69"/>
      <c r="F82" s="69"/>
      <c r="G82" s="69"/>
    </row>
    <row r="83" customFormat="false" ht="14.25" hidden="false" customHeight="true" outlineLevel="0" collapsed="false">
      <c r="A83" s="75" t="s">
        <v>365</v>
      </c>
      <c r="B83" s="177"/>
      <c r="C83" s="177"/>
      <c r="D83" s="177" t="s">
        <v>366</v>
      </c>
      <c r="E83" s="177"/>
      <c r="F83" s="177"/>
      <c r="G83" s="177"/>
    </row>
    <row r="84" customFormat="false" ht="48" hidden="false" customHeight="true" outlineLevel="0" collapsed="false">
      <c r="A84" s="75"/>
      <c r="B84" s="75"/>
      <c r="C84" s="177"/>
      <c r="D84" s="177"/>
      <c r="E84" s="177"/>
      <c r="F84" s="177"/>
      <c r="G84" s="177"/>
    </row>
  </sheetData>
  <mergeCells count="42">
    <mergeCell ref="A1:G1"/>
    <mergeCell ref="A2:B2"/>
    <mergeCell ref="C2:E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C8" activeCellId="0" sqref="C8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v>45230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customFormat="false" ht="28.5" hidden="false" customHeight="false" outlineLevel="0" collapsed="false">
      <c r="B16" s="62" t="s">
        <v>319</v>
      </c>
      <c r="C16" s="156" t="s">
        <v>19</v>
      </c>
      <c r="D16" s="62" t="s">
        <v>19</v>
      </c>
      <c r="E16" s="156" t="s">
        <v>19</v>
      </c>
      <c r="F16" s="178" t="s">
        <v>19</v>
      </c>
      <c r="G16" s="156" t="s">
        <v>19</v>
      </c>
      <c r="H16" s="156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">
        <v>19</v>
      </c>
    </row>
    <row r="22" customFormat="false" ht="14.25" hidden="false" customHeight="false" outlineLevel="0" collapsed="false">
      <c r="B22" s="138" t="s">
        <v>326</v>
      </c>
      <c r="C22" s="156" t="str">
        <f aca="false">C21</f>
        <v>-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s">
        <v>19</v>
      </c>
      <c r="H26" s="156"/>
    </row>
    <row r="27" customFormat="false" ht="14.25" hidden="false" customHeight="false" outlineLevel="0" collapsed="false">
      <c r="B27" s="157" t="s">
        <v>330</v>
      </c>
      <c r="C27" s="135"/>
      <c r="D27" s="135"/>
      <c r="E27" s="135"/>
      <c r="F27" s="136"/>
      <c r="G27" s="156" t="str">
        <f aca="false">G16</f>
        <v>-</v>
      </c>
      <c r="H27" s="156"/>
    </row>
    <row r="28" customFormat="false" ht="15" hidden="false" customHeight="false" outlineLevel="0" collapsed="false">
      <c r="B28" s="153" t="s">
        <v>331</v>
      </c>
    </row>
    <row r="29" customFormat="false" ht="14.25" hidden="false" customHeight="false" outlineLevel="0" collapsed="false">
      <c r="B29" s="162" t="s">
        <v>339</v>
      </c>
      <c r="C29" s="135"/>
      <c r="D29" s="135"/>
      <c r="E29" s="135"/>
      <c r="F29" s="135"/>
      <c r="G29" s="135"/>
      <c r="H29" s="136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">
        <v>19</v>
      </c>
    </row>
    <row r="56" customFormat="false" ht="14.25" hidden="false" customHeight="false" outlineLevel="0" collapsed="false">
      <c r="B56" s="138" t="s">
        <v>343</v>
      </c>
      <c r="C56" s="156" t="s">
        <v>19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56" t="s">
        <v>19</v>
      </c>
    </row>
    <row r="58" customFormat="false" ht="14.25" hidden="false" customHeight="false" outlineLevel="0" collapsed="false">
      <c r="B58" s="138" t="str">
        <f aca="false">F49</f>
        <v>Комары</v>
      </c>
      <c r="C58" s="156" t="s">
        <v>19</v>
      </c>
    </row>
    <row r="59" customFormat="false" ht="14.25" hidden="false" customHeight="false" outlineLevel="0" collapsed="false">
      <c r="B59" s="138" t="str">
        <f aca="false">G49</f>
        <v>Осы</v>
      </c>
      <c r="C59" s="156" t="s">
        <v>19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">
        <v>19</v>
      </c>
    </row>
    <row r="62" customFormat="false" ht="14.25" hidden="false" customHeight="false" outlineLevel="0" collapsed="false">
      <c r="B62" s="164" t="s">
        <v>349</v>
      </c>
      <c r="C62" s="163"/>
      <c r="D62" s="163"/>
      <c r="E62" s="163"/>
      <c r="F62" s="163"/>
      <c r="G62" s="163"/>
      <c r="H62" s="136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53" t="s">
        <v>331</v>
      </c>
    </row>
    <row r="65" customFormat="false" ht="14.25" hidden="false" customHeight="false" outlineLevel="0" collapsed="false">
      <c r="B65" s="162" t="s">
        <v>339</v>
      </c>
      <c r="C65" s="135"/>
      <c r="D65" s="135"/>
      <c r="E65" s="135"/>
      <c r="F65" s="135"/>
      <c r="G65" s="135"/>
      <c r="H65" s="136"/>
    </row>
    <row r="67" s="102" customFormat="true" ht="55.5" hidden="false" customHeight="true" outlineLevel="0" collapsed="false">
      <c r="B67" s="145" t="s">
        <v>350</v>
      </c>
    </row>
    <row r="68" s="102" customFormat="true" ht="39.75" hidden="false" customHeight="true" outlineLevel="0" collapsed="false">
      <c r="B68" s="146" t="s">
        <v>351</v>
      </c>
      <c r="C68" s="146"/>
      <c r="D68" s="146" t="s">
        <v>352</v>
      </c>
      <c r="E68" s="146" t="s">
        <v>301</v>
      </c>
      <c r="F68" s="146" t="str">
        <f aca="false">'03.10 ИЛ'!F66</f>
        <v>Наименование и концентрация действующего вещества</v>
      </c>
      <c r="G68" s="146"/>
      <c r="H68" s="146" t="s">
        <v>353</v>
      </c>
    </row>
    <row r="69" s="102" customFormat="true" ht="20.25" hidden="false" customHeight="true" outlineLevel="0" collapsed="false">
      <c r="B69" s="63" t="s">
        <v>354</v>
      </c>
      <c r="C69" s="63"/>
      <c r="D69" s="165" t="s">
        <v>19</v>
      </c>
      <c r="E69" s="63" t="s">
        <v>19</v>
      </c>
      <c r="F69" s="63" t="s">
        <v>19</v>
      </c>
      <c r="G69" s="63"/>
      <c r="H69" s="156" t="s">
        <v>19</v>
      </c>
    </row>
    <row r="70" s="102" customFormat="true" ht="25.5" hidden="false" customHeight="true" outlineLevel="0" collapsed="false">
      <c r="B70" s="63"/>
      <c r="C70" s="63"/>
      <c r="D70" s="166" t="s">
        <v>19</v>
      </c>
      <c r="E70" s="63"/>
      <c r="F70" s="63"/>
      <c r="G70" s="63"/>
      <c r="H70" s="156"/>
    </row>
    <row r="71" s="102" customFormat="true" ht="24.75" hidden="false" customHeight="true" outlineLevel="0" collapsed="false">
      <c r="B71" s="60" t="s">
        <v>355</v>
      </c>
      <c r="C71" s="60"/>
      <c r="D71" s="167" t="s">
        <v>379</v>
      </c>
      <c r="E71" s="168" t="str">
        <f aca="false">журнал!B9</f>
        <v>Ратобор-брикет от грызунов</v>
      </c>
      <c r="F71" s="63" t="str">
        <f aca="false">журнал!F10</f>
        <v>Бродифакум 0,005%</v>
      </c>
      <c r="G71" s="63"/>
      <c r="H71" s="72" t="n">
        <f aca="false">19*0.01</f>
        <v>0.19</v>
      </c>
    </row>
    <row r="72" s="102" customFormat="true" ht="25.5" hidden="false" customHeight="true" outlineLevel="0" collapsed="false">
      <c r="B72" s="60"/>
      <c r="C72" s="60"/>
      <c r="D72" s="169" t="s">
        <v>380</v>
      </c>
      <c r="E72" s="168"/>
      <c r="F72" s="63"/>
      <c r="G72" s="63"/>
      <c r="H72" s="72"/>
    </row>
    <row r="73" s="102" customFormat="true" ht="27" hidden="false" customHeight="true" outlineLevel="0" collapsed="false">
      <c r="B73" s="60" t="s">
        <v>356</v>
      </c>
      <c r="C73" s="60"/>
      <c r="D73" s="170" t="s">
        <v>19</v>
      </c>
      <c r="E73" s="62" t="s">
        <v>19</v>
      </c>
      <c r="F73" s="63" t="s">
        <v>19</v>
      </c>
      <c r="G73" s="63"/>
      <c r="H73" s="62" t="s">
        <v>19</v>
      </c>
    </row>
    <row r="74" s="102" customFormat="true" ht="11.25" hidden="false" customHeight="true" outlineLevel="0" collapsed="false">
      <c r="B74" s="171"/>
      <c r="C74" s="171"/>
      <c r="D74" s="172"/>
      <c r="E74" s="172"/>
      <c r="F74" s="172"/>
      <c r="G74" s="172"/>
      <c r="H74" s="172"/>
    </row>
    <row r="75" customFormat="false" ht="15" hidden="false" customHeight="false" outlineLevel="0" collapsed="false">
      <c r="B75" s="145" t="s">
        <v>357</v>
      </c>
      <c r="C75" s="173"/>
    </row>
    <row r="76" customFormat="false" ht="14.25" hidden="false" customHeight="false" outlineLevel="0" collapsed="false">
      <c r="B76" s="86" t="s">
        <v>358</v>
      </c>
      <c r="C76" s="135"/>
      <c r="D76" s="135"/>
      <c r="E76" s="135"/>
      <c r="F76" s="136"/>
      <c r="G76" s="156" t="s">
        <v>19</v>
      </c>
      <c r="H76" s="156"/>
    </row>
    <row r="77" customFormat="false" ht="14.25" hidden="false" customHeight="false" outlineLevel="0" collapsed="false">
      <c r="B77" s="86" t="s">
        <v>359</v>
      </c>
      <c r="C77" s="135"/>
      <c r="D77" s="135"/>
      <c r="E77" s="135"/>
      <c r="F77" s="136"/>
      <c r="G77" s="156" t="str">
        <f aca="false">G76</f>
        <v>-</v>
      </c>
      <c r="H77" s="156"/>
    </row>
    <row r="78" customFormat="false" ht="14.25" hidden="false" customHeight="false" outlineLevel="0" collapsed="false">
      <c r="B78" s="174" t="s">
        <v>360</v>
      </c>
      <c r="C78" s="175"/>
      <c r="D78" s="175"/>
      <c r="E78" s="175"/>
      <c r="F78" s="176"/>
      <c r="G78" s="156" t="s">
        <v>19</v>
      </c>
      <c r="H78" s="156"/>
    </row>
    <row r="79" customFormat="false" ht="14.25" hidden="false" customHeight="false" outlineLevel="0" collapsed="false">
      <c r="B79" s="86" t="s">
        <v>361</v>
      </c>
      <c r="C79" s="135"/>
      <c r="D79" s="135"/>
      <c r="E79" s="135"/>
      <c r="F79" s="136"/>
      <c r="G79" s="147" t="s">
        <v>362</v>
      </c>
      <c r="H79" s="147"/>
    </row>
    <row r="81" customFormat="false" ht="15" hidden="false" customHeight="false" outlineLevel="0" collapsed="false">
      <c r="B81" s="145" t="s">
        <v>363</v>
      </c>
    </row>
    <row r="82" customFormat="false" ht="28.5" hidden="false" customHeight="true" outlineLevel="0" collapsed="false">
      <c r="B82" s="69" t="s">
        <v>364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5" t="s">
        <v>365</v>
      </c>
      <c r="C83" s="177"/>
      <c r="D83" s="177"/>
      <c r="E83" s="177" t="s">
        <v>366</v>
      </c>
      <c r="F83" s="177"/>
      <c r="G83" s="177"/>
      <c r="H83" s="177"/>
    </row>
    <row r="84" customFormat="false" ht="27" hidden="false" customHeight="true" outlineLevel="0" collapsed="false">
      <c r="B84" s="75"/>
      <c r="C84" s="75"/>
      <c r="D84" s="177"/>
      <c r="E84" s="177"/>
      <c r="F84" s="177"/>
      <c r="G84" s="177"/>
      <c r="H84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true"/>
  </sheetPr>
  <dimension ref="B1:H8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35" activePane="bottomRight" state="frozen"/>
      <selection pane="topLeft" activeCell="A1" activeCellId="0" sqref="A1"/>
      <selection pane="topRight" activeCell="C1" activeCellId="0" sqref="C1"/>
      <selection pane="bottomLeft" activeCell="A35" activeCellId="0" sqref="A35"/>
      <selection pane="bottomRight" activeCell="C63" activeCellId="0" sqref="C63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1.75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v>45202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customFormat="false" ht="14.25" hidden="false" customHeight="false" outlineLevel="0" collapsed="false">
      <c r="B16" s="62" t="s">
        <v>19</v>
      </c>
      <c r="C16" s="156" t="s">
        <v>19</v>
      </c>
      <c r="D16" s="156" t="s">
        <v>19</v>
      </c>
      <c r="E16" s="156" t="s">
        <v>19</v>
      </c>
      <c r="F16" s="178" t="s">
        <v>19</v>
      </c>
      <c r="G16" s="156" t="s">
        <v>19</v>
      </c>
      <c r="H16" s="156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tr">
        <f aca="false">G16</f>
        <v>-</v>
      </c>
    </row>
    <row r="22" customFormat="false" ht="14.25" hidden="false" customHeight="false" outlineLevel="0" collapsed="false">
      <c r="B22" s="138" t="s">
        <v>326</v>
      </c>
      <c r="C22" s="156" t="str">
        <f aca="false">C21</f>
        <v>-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s">
        <v>19</v>
      </c>
      <c r="H26" s="156"/>
    </row>
    <row r="27" customFormat="false" ht="14.25" hidden="false" customHeight="false" outlineLevel="0" collapsed="false">
      <c r="B27" s="157" t="s">
        <v>330</v>
      </c>
      <c r="C27" s="135"/>
      <c r="D27" s="135"/>
      <c r="E27" s="135"/>
      <c r="F27" s="136"/>
      <c r="G27" s="156" t="str">
        <f aca="false">C22</f>
        <v>-</v>
      </c>
      <c r="H27" s="156"/>
    </row>
    <row r="28" customFormat="false" ht="15" hidden="false" customHeight="false" outlineLevel="0" collapsed="false">
      <c r="B28" s="153" t="s">
        <v>331</v>
      </c>
    </row>
    <row r="29" customFormat="false" ht="14.25" hidden="false" customHeight="false" outlineLevel="0" collapsed="false">
      <c r="B29" s="162" t="s">
        <v>339</v>
      </c>
      <c r="C29" s="135"/>
      <c r="D29" s="135"/>
      <c r="E29" s="135"/>
      <c r="F29" s="135"/>
      <c r="G29" s="135"/>
      <c r="H29" s="136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n">
        <v>26</v>
      </c>
      <c r="C50" s="156" t="s">
        <v>19</v>
      </c>
      <c r="D50" s="156" t="n">
        <v>2</v>
      </c>
      <c r="E50" s="156" t="s">
        <v>19</v>
      </c>
      <c r="F50" s="156" t="n">
        <v>3</v>
      </c>
      <c r="G50" s="156" t="n">
        <v>1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tr">
        <f aca="false">C50</f>
        <v>-</v>
      </c>
    </row>
    <row r="56" customFormat="false" ht="14.25" hidden="false" customHeight="false" outlineLevel="0" collapsed="false">
      <c r="B56" s="138" t="s">
        <v>343</v>
      </c>
      <c r="C56" s="179" t="n">
        <f aca="false">D50</f>
        <v>2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79" t="str">
        <f aca="false">E50</f>
        <v>-</v>
      </c>
    </row>
    <row r="58" customFormat="false" ht="14.25" hidden="false" customHeight="false" outlineLevel="0" collapsed="false">
      <c r="B58" s="138" t="str">
        <f aca="false">F49</f>
        <v>Комары</v>
      </c>
      <c r="C58" s="179" t="n">
        <f aca="false">F50</f>
        <v>3</v>
      </c>
    </row>
    <row r="59" customFormat="false" ht="14.25" hidden="false" customHeight="false" outlineLevel="0" collapsed="false">
      <c r="B59" s="138" t="str">
        <f aca="false">G49</f>
        <v>Осы</v>
      </c>
      <c r="C59" s="179" t="n">
        <f aca="false">G50</f>
        <v>1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tr">
        <f aca="false">H50</f>
        <v>-</v>
      </c>
    </row>
    <row r="62" customFormat="false" ht="15" hidden="false" customHeight="false" outlineLevel="0" collapsed="false">
      <c r="B62" s="153" t="s">
        <v>331</v>
      </c>
    </row>
    <row r="63" customFormat="false" ht="14.25" hidden="false" customHeight="false" outlineLevel="0" collapsed="false">
      <c r="B63" s="162" t="s">
        <v>339</v>
      </c>
      <c r="C63" s="135"/>
      <c r="D63" s="135"/>
      <c r="E63" s="135"/>
      <c r="F63" s="135"/>
      <c r="G63" s="135"/>
      <c r="H63" s="136"/>
    </row>
    <row r="64" customFormat="false" ht="14.25" hidden="false" customHeight="false" outlineLevel="0" collapsed="false">
      <c r="B64" s="184"/>
    </row>
    <row r="65" s="102" customFormat="true" ht="33.75" hidden="false" customHeight="true" outlineLevel="0" collapsed="false">
      <c r="B65" s="145" t="s">
        <v>350</v>
      </c>
    </row>
    <row r="66" s="102" customFormat="true" ht="37.5" hidden="false" customHeight="true" outlineLevel="0" collapsed="false">
      <c r="B66" s="146" t="s">
        <v>351</v>
      </c>
      <c r="C66" s="146"/>
      <c r="D66" s="146" t="s">
        <v>352</v>
      </c>
      <c r="E66" s="146" t="s">
        <v>301</v>
      </c>
      <c r="F66" s="146" t="s">
        <v>381</v>
      </c>
      <c r="G66" s="146"/>
      <c r="H66" s="146" t="s">
        <v>353</v>
      </c>
    </row>
    <row r="67" s="102" customFormat="true" ht="20.25" hidden="false" customHeight="true" outlineLevel="0" collapsed="false">
      <c r="B67" s="63" t="s">
        <v>354</v>
      </c>
      <c r="C67" s="63"/>
      <c r="D67" s="165" t="s">
        <v>19</v>
      </c>
      <c r="E67" s="63" t="s">
        <v>19</v>
      </c>
      <c r="F67" s="63" t="s">
        <v>19</v>
      </c>
      <c r="G67" s="63"/>
      <c r="H67" s="156" t="s">
        <v>19</v>
      </c>
    </row>
    <row r="68" s="102" customFormat="true" ht="25.5" hidden="false" customHeight="true" outlineLevel="0" collapsed="false">
      <c r="B68" s="63"/>
      <c r="C68" s="63"/>
      <c r="D68" s="166" t="s">
        <v>19</v>
      </c>
      <c r="E68" s="63"/>
      <c r="F68" s="63"/>
      <c r="G68" s="63"/>
      <c r="H68" s="156"/>
    </row>
    <row r="69" s="102" customFormat="true" ht="24.75" hidden="false" customHeight="true" outlineLevel="0" collapsed="false">
      <c r="B69" s="60" t="s">
        <v>355</v>
      </c>
      <c r="C69" s="60"/>
      <c r="D69" s="167" t="s">
        <v>19</v>
      </c>
      <c r="E69" s="168" t="s">
        <v>19</v>
      </c>
      <c r="F69" s="63" t="s">
        <v>19</v>
      </c>
      <c r="G69" s="63"/>
      <c r="H69" s="185" t="s">
        <v>19</v>
      </c>
    </row>
    <row r="70" s="102" customFormat="true" ht="25.5" hidden="false" customHeight="true" outlineLevel="0" collapsed="false">
      <c r="B70" s="60"/>
      <c r="C70" s="60"/>
      <c r="D70" s="169" t="s">
        <v>19</v>
      </c>
      <c r="E70" s="168"/>
      <c r="F70" s="63"/>
      <c r="G70" s="63"/>
      <c r="H70" s="185"/>
    </row>
    <row r="71" s="102" customFormat="true" ht="27" hidden="false" customHeight="true" outlineLevel="0" collapsed="false">
      <c r="B71" s="60" t="s">
        <v>356</v>
      </c>
      <c r="C71" s="60"/>
      <c r="D71" s="170" t="s">
        <v>382</v>
      </c>
      <c r="E71" s="62" t="s">
        <v>19</v>
      </c>
      <c r="F71" s="63" t="s">
        <v>19</v>
      </c>
      <c r="G71" s="63"/>
      <c r="H71" s="62" t="s">
        <v>19</v>
      </c>
    </row>
    <row r="72" s="102" customFormat="true" ht="11.25" hidden="false" customHeight="true" outlineLevel="0" collapsed="false">
      <c r="B72" s="171"/>
      <c r="C72" s="171"/>
      <c r="D72" s="172"/>
      <c r="E72" s="172"/>
      <c r="F72" s="172"/>
      <c r="G72" s="172"/>
      <c r="H72" s="172"/>
    </row>
    <row r="73" customFormat="false" ht="15" hidden="false" customHeight="false" outlineLevel="0" collapsed="false">
      <c r="B73" s="145" t="s">
        <v>357</v>
      </c>
      <c r="C73" s="173"/>
    </row>
    <row r="74" customFormat="false" ht="14.25" hidden="false" customHeight="false" outlineLevel="0" collapsed="false">
      <c r="B74" s="86" t="s">
        <v>358</v>
      </c>
      <c r="C74" s="135"/>
      <c r="D74" s="135"/>
      <c r="E74" s="135"/>
      <c r="F74" s="136"/>
      <c r="G74" s="156" t="s">
        <v>19</v>
      </c>
      <c r="H74" s="156"/>
    </row>
    <row r="75" customFormat="false" ht="14.25" hidden="false" customHeight="false" outlineLevel="0" collapsed="false">
      <c r="B75" s="86" t="s">
        <v>359</v>
      </c>
      <c r="C75" s="135"/>
      <c r="D75" s="135"/>
      <c r="E75" s="135"/>
      <c r="F75" s="136"/>
      <c r="G75" s="156" t="str">
        <f aca="false">G74</f>
        <v>-</v>
      </c>
      <c r="H75" s="156"/>
    </row>
    <row r="76" customFormat="false" ht="14.25" hidden="false" customHeight="false" outlineLevel="0" collapsed="false">
      <c r="B76" s="174" t="s">
        <v>360</v>
      </c>
      <c r="C76" s="175"/>
      <c r="D76" s="175"/>
      <c r="E76" s="175"/>
      <c r="F76" s="176"/>
      <c r="G76" s="156" t="s">
        <v>19</v>
      </c>
      <c r="H76" s="156"/>
    </row>
    <row r="77" customFormat="false" ht="14.25" hidden="false" customHeight="false" outlineLevel="0" collapsed="false">
      <c r="B77" s="86" t="s">
        <v>361</v>
      </c>
      <c r="C77" s="135"/>
      <c r="D77" s="135"/>
      <c r="E77" s="135"/>
      <c r="F77" s="136"/>
      <c r="G77" s="147" t="s">
        <v>362</v>
      </c>
      <c r="H77" s="147"/>
    </row>
    <row r="79" customFormat="false" ht="15" hidden="false" customHeight="false" outlineLevel="0" collapsed="false">
      <c r="B79" s="145" t="s">
        <v>363</v>
      </c>
    </row>
    <row r="80" customFormat="false" ht="24" hidden="false" customHeight="true" outlineLevel="0" collapsed="false">
      <c r="B80" s="69" t="s">
        <v>364</v>
      </c>
      <c r="C80" s="69"/>
      <c r="D80" s="69"/>
      <c r="E80" s="69"/>
      <c r="F80" s="69"/>
      <c r="G80" s="69"/>
      <c r="H80" s="69"/>
    </row>
    <row r="81" customFormat="false" ht="14.25" hidden="false" customHeight="true" outlineLevel="0" collapsed="false">
      <c r="B81" s="75" t="s">
        <v>365</v>
      </c>
      <c r="C81" s="177"/>
      <c r="D81" s="177"/>
      <c r="E81" s="177" t="s">
        <v>366</v>
      </c>
      <c r="F81" s="177"/>
      <c r="G81" s="177"/>
      <c r="H81" s="177"/>
    </row>
    <row r="82" customFormat="false" ht="27" hidden="false" customHeight="true" outlineLevel="0" collapsed="false">
      <c r="B82" s="75"/>
      <c r="C82" s="75"/>
      <c r="D82" s="177"/>
      <c r="E82" s="177"/>
      <c r="F82" s="177"/>
      <c r="G82" s="177"/>
      <c r="H82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8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7" topLeftCell="B86" activePane="bottomRight" state="frozen"/>
      <selection pane="topLeft" activeCell="A1" activeCellId="0" sqref="A1"/>
      <selection pane="topRight" activeCell="B1" activeCellId="0" sqref="B1"/>
      <selection pane="bottomLeft" activeCell="A86" activeCellId="0" sqref="A86"/>
      <selection pane="bottomRight" activeCell="B8" activeCellId="0" sqref="B8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18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6" min="6" style="0" width="8.25"/>
    <col collapsed="false" customWidth="true" hidden="false" outlineLevel="0" max="7" min="7" style="0" width="14.87"/>
  </cols>
  <sheetData>
    <row r="1" customFormat="false" ht="15" hidden="false" customHeight="false" outlineLevel="0" collapsed="false">
      <c r="A1" s="132" t="str">
        <f aca="false">занесвынес!A1</f>
        <v>ООО Альфадез</v>
      </c>
      <c r="B1" s="132"/>
      <c r="C1" s="132"/>
      <c r="D1" s="132"/>
      <c r="E1" s="132"/>
      <c r="F1" s="132"/>
      <c r="G1" s="132"/>
    </row>
    <row r="2" customFormat="false" ht="14.25" hidden="false" customHeight="false" outlineLevel="0" collapsed="false">
      <c r="A2" s="133" t="str">
        <f aca="false">занесвынес!A2</f>
        <v>Контактный телефон</v>
      </c>
      <c r="B2" s="133"/>
      <c r="C2" s="134" t="n">
        <f aca="false">занесвынес!C2</f>
        <v>89379676209</v>
      </c>
      <c r="D2" s="134"/>
      <c r="E2" s="135"/>
      <c r="F2" s="135"/>
      <c r="G2" s="136"/>
    </row>
    <row r="3" customFormat="false" ht="14.25" hidden="false" customHeight="false" outlineLevel="0" collapsed="false">
      <c r="A3" s="137" t="s">
        <v>305</v>
      </c>
      <c r="B3" s="138" t="s">
        <v>306</v>
      </c>
      <c r="C3" s="138"/>
      <c r="D3" s="139" t="str">
        <f aca="false">занесвынес!A4</f>
        <v>Наименование обьекта</v>
      </c>
      <c r="E3" s="139"/>
      <c r="F3" s="140" t="str">
        <f aca="false">занесвынес!C4</f>
        <v>ОСП ЗГПИ</v>
      </c>
      <c r="G3" s="140"/>
    </row>
    <row r="4" customFormat="false" ht="14.25" hidden="false" customHeight="false" outlineLevel="0" collapsed="false">
      <c r="A4" s="137" t="s">
        <v>307</v>
      </c>
      <c r="B4" s="141" t="str">
        <f aca="false">занесвынес!H3</f>
        <v>Авдеенко И.А.</v>
      </c>
      <c r="C4" s="141"/>
      <c r="D4" s="142" t="str">
        <f aca="false">занесвынес!A5</f>
        <v>Адрес проведения работ</v>
      </c>
      <c r="E4" s="142"/>
      <c r="F4" s="186" t="str">
        <f aca="false">занесвынес!C5</f>
        <v>с.Овчарное ул.Луговая 41б</v>
      </c>
      <c r="G4" s="186"/>
    </row>
    <row r="5" customFormat="false" ht="14.25" hidden="false" customHeight="false" outlineLevel="0" collapsed="false">
      <c r="A5" s="143" t="s">
        <v>308</v>
      </c>
      <c r="B5" s="144" t="n">
        <v>45212</v>
      </c>
      <c r="C5" s="135"/>
      <c r="D5" s="135"/>
      <c r="E5" s="135"/>
      <c r="F5" s="135"/>
      <c r="G5" s="136"/>
    </row>
    <row r="7" customFormat="false" ht="15" hidden="false" customHeight="false" outlineLevel="0" collapsed="false">
      <c r="A7" s="132" t="s">
        <v>309</v>
      </c>
      <c r="B7" s="132"/>
      <c r="C7" s="132"/>
      <c r="D7" s="132"/>
      <c r="E7" s="132"/>
      <c r="F7" s="132"/>
      <c r="G7" s="132"/>
    </row>
    <row r="9" customFormat="false" ht="15" hidden="false" customHeight="false" outlineLevel="0" collapsed="false">
      <c r="A9" s="145" t="s">
        <v>310</v>
      </c>
      <c r="B9" s="145"/>
    </row>
    <row r="10" customFormat="false" ht="15" hidden="false" customHeight="false" outlineLevel="0" collapsed="false">
      <c r="A10" s="145" t="s">
        <v>311</v>
      </c>
    </row>
    <row r="11" customFormat="false" ht="38.25" hidden="false" customHeight="true" outlineLevel="0" collapsed="false">
      <c r="A11" s="146" t="s">
        <v>312</v>
      </c>
      <c r="B11" s="146" t="s">
        <v>313</v>
      </c>
      <c r="C11" s="146" t="s">
        <v>314</v>
      </c>
      <c r="D11" s="146" t="s">
        <v>315</v>
      </c>
      <c r="E11" s="146" t="s">
        <v>316</v>
      </c>
      <c r="F11" s="146" t="s">
        <v>317</v>
      </c>
      <c r="G11" s="146"/>
    </row>
    <row r="12" customFormat="false" ht="14.25" hidden="false" customHeight="false" outlineLevel="0" collapsed="false">
      <c r="A12" s="147" t="s">
        <v>19</v>
      </c>
      <c r="B12" s="147" t="s">
        <v>19</v>
      </c>
      <c r="C12" s="147" t="s">
        <v>19</v>
      </c>
      <c r="D12" s="147" t="s">
        <v>19</v>
      </c>
      <c r="E12" s="148" t="s">
        <v>19</v>
      </c>
      <c r="F12" s="147" t="s">
        <v>19</v>
      </c>
      <c r="G12" s="147"/>
    </row>
    <row r="14" customFormat="false" ht="15" hidden="false" customHeight="false" outlineLevel="0" collapsed="false">
      <c r="A14" s="145" t="s">
        <v>318</v>
      </c>
      <c r="B14" s="145"/>
      <c r="C14" s="145"/>
    </row>
    <row r="15" customFormat="false" ht="38.25" hidden="false" customHeight="true" outlineLevel="0" collapsed="false">
      <c r="A15" s="149" t="s">
        <v>312</v>
      </c>
      <c r="B15" s="146" t="s">
        <v>313</v>
      </c>
      <c r="C15" s="146" t="s">
        <v>314</v>
      </c>
      <c r="D15" s="146" t="s">
        <v>315</v>
      </c>
      <c r="E15" s="146" t="s">
        <v>316</v>
      </c>
      <c r="F15" s="146" t="s">
        <v>317</v>
      </c>
      <c r="G15" s="146"/>
    </row>
    <row r="16" customFormat="false" ht="14.25" hidden="false" customHeight="false" outlineLevel="0" collapsed="false">
      <c r="A16" s="62" t="s">
        <v>19</v>
      </c>
      <c r="B16" s="156" t="s">
        <v>19</v>
      </c>
      <c r="C16" s="156" t="s">
        <v>19</v>
      </c>
      <c r="D16" s="156" t="s">
        <v>19</v>
      </c>
      <c r="E16" s="178" t="s">
        <v>19</v>
      </c>
      <c r="F16" s="156" t="s">
        <v>19</v>
      </c>
      <c r="G16" s="156"/>
    </row>
    <row r="18" customFormat="false" ht="15" hidden="false" customHeight="false" outlineLevel="0" collapsed="false">
      <c r="A18" s="153" t="s">
        <v>321</v>
      </c>
    </row>
    <row r="19" customFormat="false" ht="15" hidden="false" customHeight="false" outlineLevel="0" collapsed="false">
      <c r="A19" s="154" t="s">
        <v>322</v>
      </c>
      <c r="B19" s="154" t="s">
        <v>323</v>
      </c>
    </row>
    <row r="20" customFormat="false" ht="15" hidden="false" customHeight="false" outlineLevel="0" collapsed="false">
      <c r="A20" s="155" t="s">
        <v>324</v>
      </c>
      <c r="B20" s="155"/>
    </row>
    <row r="21" customFormat="false" ht="14.25" hidden="false" customHeight="false" outlineLevel="0" collapsed="false">
      <c r="A21" s="138" t="s">
        <v>325</v>
      </c>
      <c r="B21" s="156" t="str">
        <f aca="false">F16</f>
        <v>-</v>
      </c>
    </row>
    <row r="22" customFormat="false" ht="14.25" hidden="false" customHeight="false" outlineLevel="0" collapsed="false">
      <c r="A22" s="138" t="s">
        <v>326</v>
      </c>
      <c r="B22" s="156" t="str">
        <f aca="false">B21</f>
        <v>-</v>
      </c>
    </row>
    <row r="24" customFormat="false" ht="14.25" hidden="false" customHeight="false" outlineLevel="0" collapsed="false">
      <c r="A24" s="157" t="s">
        <v>327</v>
      </c>
      <c r="B24" s="135"/>
      <c r="C24" s="135"/>
      <c r="D24" s="135"/>
      <c r="E24" s="136"/>
      <c r="F24" s="158" t="s">
        <v>19</v>
      </c>
      <c r="G24" s="158"/>
    </row>
    <row r="25" customFormat="false" ht="14.25" hidden="false" customHeight="false" outlineLevel="0" collapsed="false">
      <c r="A25" s="157" t="s">
        <v>328</v>
      </c>
      <c r="B25" s="135"/>
      <c r="C25" s="135"/>
      <c r="D25" s="135"/>
      <c r="E25" s="136"/>
      <c r="F25" s="156" t="s">
        <v>19</v>
      </c>
      <c r="G25" s="156"/>
    </row>
    <row r="26" customFormat="false" ht="14.25" hidden="false" customHeight="false" outlineLevel="0" collapsed="false">
      <c r="A26" s="157" t="s">
        <v>329</v>
      </c>
      <c r="B26" s="135"/>
      <c r="C26" s="135"/>
      <c r="D26" s="135"/>
      <c r="E26" s="136"/>
      <c r="F26" s="156" t="s">
        <v>19</v>
      </c>
      <c r="G26" s="156"/>
    </row>
    <row r="27" customFormat="false" ht="14.25" hidden="false" customHeight="false" outlineLevel="0" collapsed="false">
      <c r="A27" s="157" t="s">
        <v>330</v>
      </c>
      <c r="B27" s="135"/>
      <c r="C27" s="135"/>
      <c r="D27" s="135"/>
      <c r="E27" s="136"/>
      <c r="F27" s="156" t="str">
        <f aca="false">B22</f>
        <v>-</v>
      </c>
      <c r="G27" s="156"/>
    </row>
    <row r="28" customFormat="false" ht="15" hidden="false" customHeight="false" outlineLevel="0" collapsed="false">
      <c r="A28" s="153" t="s">
        <v>331</v>
      </c>
    </row>
    <row r="29" customFormat="false" ht="14.25" hidden="false" customHeight="false" outlineLevel="0" collapsed="false">
      <c r="A29" s="162" t="s">
        <v>339</v>
      </c>
      <c r="B29" s="135"/>
      <c r="C29" s="135"/>
      <c r="D29" s="135"/>
      <c r="E29" s="135"/>
      <c r="F29" s="135"/>
      <c r="G29" s="136"/>
    </row>
    <row r="31" customFormat="false" ht="15" hidden="false" customHeight="false" outlineLevel="0" collapsed="false">
      <c r="A31" s="145" t="s">
        <v>333</v>
      </c>
    </row>
    <row r="32" customFormat="false" ht="38.25" hidden="false" customHeight="true" outlineLevel="0" collapsed="false">
      <c r="A32" s="149" t="s">
        <v>312</v>
      </c>
      <c r="B32" s="146" t="s">
        <v>313</v>
      </c>
      <c r="C32" s="146" t="s">
        <v>314</v>
      </c>
      <c r="D32" s="146" t="s">
        <v>315</v>
      </c>
      <c r="E32" s="146" t="s">
        <v>316</v>
      </c>
      <c r="F32" s="146" t="s">
        <v>317</v>
      </c>
      <c r="G32" s="146"/>
    </row>
    <row r="33" customFormat="false" ht="14.25" hidden="false" customHeight="false" outlineLevel="0" collapsed="false">
      <c r="A33" s="147" t="s">
        <v>19</v>
      </c>
      <c r="B33" s="147" t="s">
        <v>19</v>
      </c>
      <c r="C33" s="147" t="s">
        <v>19</v>
      </c>
      <c r="D33" s="147" t="s">
        <v>19</v>
      </c>
      <c r="E33" s="148" t="s">
        <v>19</v>
      </c>
      <c r="F33" s="147" t="s">
        <v>19</v>
      </c>
      <c r="G33" s="147"/>
    </row>
    <row r="35" customFormat="false" ht="15" hidden="false" customHeight="false" outlineLevel="0" collapsed="false">
      <c r="A35" s="153" t="s">
        <v>321</v>
      </c>
    </row>
    <row r="36" customFormat="false" ht="15" hidden="false" customHeight="false" outlineLevel="0" collapsed="false">
      <c r="A36" s="154" t="s">
        <v>322</v>
      </c>
      <c r="B36" s="154" t="s">
        <v>323</v>
      </c>
    </row>
    <row r="37" customFormat="false" ht="14.25" hidden="false" customHeight="false" outlineLevel="0" collapsed="false">
      <c r="A37" s="138" t="s">
        <v>334</v>
      </c>
      <c r="B37" s="138"/>
    </row>
    <row r="38" customFormat="false" ht="14.25" hidden="false" customHeight="false" outlineLevel="0" collapsed="false">
      <c r="A38" s="138" t="s">
        <v>335</v>
      </c>
      <c r="B38" s="156" t="s">
        <v>19</v>
      </c>
    </row>
    <row r="39" customFormat="false" ht="14.25" hidden="false" customHeight="false" outlineLevel="0" collapsed="false">
      <c r="A39" s="138" t="s">
        <v>336</v>
      </c>
      <c r="B39" s="156" t="s">
        <v>19</v>
      </c>
      <c r="C39" s="102"/>
      <c r="D39" s="102"/>
      <c r="E39" s="102"/>
      <c r="F39" s="102"/>
      <c r="G39" s="102"/>
    </row>
    <row r="40" customFormat="false" ht="14.25" hidden="false" customHeight="false" outlineLevel="0" collapsed="false">
      <c r="A40" s="138" t="s">
        <v>337</v>
      </c>
      <c r="B40" s="156" t="s">
        <v>19</v>
      </c>
      <c r="C40" s="40"/>
      <c r="D40" s="40"/>
      <c r="E40" s="40"/>
      <c r="F40" s="40"/>
    </row>
    <row r="41" customFormat="false" ht="14.25" hidden="false" customHeight="false" outlineLevel="0" collapsed="false">
      <c r="A41" s="138" t="s">
        <v>326</v>
      </c>
      <c r="B41" s="156" t="s">
        <v>19</v>
      </c>
      <c r="C41" s="40"/>
      <c r="D41" s="40"/>
      <c r="E41" s="40"/>
      <c r="F41" s="40"/>
    </row>
    <row r="42" customFormat="false" ht="14.25" hidden="false" customHeight="false" outlineLevel="0" collapsed="false">
      <c r="A42" s="135"/>
      <c r="B42" s="163"/>
      <c r="C42" s="40"/>
      <c r="D42" s="40"/>
      <c r="E42" s="40"/>
      <c r="F42" s="40"/>
    </row>
    <row r="43" customFormat="false" ht="14.25" hidden="false" customHeight="false" outlineLevel="0" collapsed="false">
      <c r="A43" s="164" t="s">
        <v>338</v>
      </c>
      <c r="B43" s="163"/>
      <c r="C43" s="163"/>
      <c r="D43" s="163"/>
      <c r="E43" s="163"/>
      <c r="F43" s="163"/>
      <c r="G43" s="136"/>
    </row>
    <row r="44" customFormat="false" ht="14.25" hidden="false" customHeight="false" outlineLevel="0" collapsed="false">
      <c r="A44" s="40"/>
      <c r="B44" s="40"/>
      <c r="C44" s="40"/>
      <c r="D44" s="40"/>
      <c r="E44" s="40"/>
      <c r="F44" s="40"/>
    </row>
    <row r="45" customFormat="false" ht="15" hidden="false" customHeight="false" outlineLevel="0" collapsed="false">
      <c r="A45" s="153" t="s">
        <v>331</v>
      </c>
    </row>
    <row r="46" customFormat="false" ht="14.25" hidden="false" customHeight="false" outlineLevel="0" collapsed="false">
      <c r="A46" s="162" t="s">
        <v>339</v>
      </c>
      <c r="B46" s="135"/>
      <c r="C46" s="135"/>
      <c r="D46" s="135"/>
      <c r="E46" s="135"/>
      <c r="F46" s="135"/>
      <c r="G46" s="136"/>
    </row>
    <row r="48" customFormat="false" ht="15" hidden="false" customHeight="false" outlineLevel="0" collapsed="false">
      <c r="A48" s="145" t="s">
        <v>340</v>
      </c>
    </row>
    <row r="49" customFormat="false" ht="15" hidden="false" customHeight="false" outlineLevel="0" collapsed="false">
      <c r="A49" s="154" t="s">
        <v>341</v>
      </c>
      <c r="B49" s="154" t="s">
        <v>342</v>
      </c>
      <c r="C49" s="154" t="s">
        <v>343</v>
      </c>
      <c r="D49" s="154" t="s">
        <v>344</v>
      </c>
      <c r="E49" s="154" t="s">
        <v>345</v>
      </c>
      <c r="F49" s="154" t="s">
        <v>346</v>
      </c>
      <c r="G49" s="146" t="s">
        <v>347</v>
      </c>
    </row>
    <row r="50" customFormat="false" ht="14.25" hidden="false" customHeight="false" outlineLevel="0" collapsed="false">
      <c r="A50" s="156" t="n">
        <v>48</v>
      </c>
      <c r="B50" s="156" t="s">
        <v>19</v>
      </c>
      <c r="C50" s="156" t="n">
        <v>3</v>
      </c>
      <c r="D50" s="156" t="s">
        <v>19</v>
      </c>
      <c r="E50" s="156" t="s">
        <v>19</v>
      </c>
      <c r="F50" s="156" t="n">
        <v>2</v>
      </c>
      <c r="G50" s="156" t="s">
        <v>19</v>
      </c>
    </row>
    <row r="51" customFormat="false" ht="14.25" hidden="false" customHeight="false" outlineLevel="0" collapsed="false">
      <c r="A51" s="40"/>
      <c r="B51" s="40"/>
      <c r="C51" s="40"/>
      <c r="D51" s="40"/>
      <c r="E51" s="40"/>
      <c r="F51" s="40"/>
      <c r="G51" s="40"/>
    </row>
    <row r="52" customFormat="false" ht="15" hidden="false" customHeight="false" outlineLevel="0" collapsed="false">
      <c r="A52" s="153" t="s">
        <v>321</v>
      </c>
      <c r="C52" s="40"/>
      <c r="D52" s="40"/>
      <c r="E52" s="40"/>
      <c r="F52" s="40"/>
      <c r="G52" s="40"/>
    </row>
    <row r="53" customFormat="false" ht="15" hidden="false" customHeight="false" outlineLevel="0" collapsed="false">
      <c r="A53" s="154" t="s">
        <v>322</v>
      </c>
      <c r="B53" s="154" t="s">
        <v>323</v>
      </c>
    </row>
    <row r="54" customFormat="false" ht="14.25" hidden="false" customHeight="false" outlineLevel="0" collapsed="false">
      <c r="A54" s="162" t="s">
        <v>348</v>
      </c>
      <c r="B54" s="136"/>
    </row>
    <row r="55" customFormat="false" ht="14.25" hidden="false" customHeight="false" outlineLevel="0" collapsed="false">
      <c r="A55" s="138" t="s">
        <v>342</v>
      </c>
      <c r="B55" s="156" t="str">
        <f aca="false">B50</f>
        <v>-</v>
      </c>
    </row>
    <row r="56" s="150" customFormat="true" ht="14.25" hidden="false" customHeight="false" outlineLevel="0" collapsed="false">
      <c r="A56" s="187" t="s">
        <v>343</v>
      </c>
      <c r="B56" s="151" t="n">
        <f aca="false">C50</f>
        <v>3</v>
      </c>
    </row>
    <row r="57" s="150" customFormat="true" ht="14.25" hidden="false" customHeight="false" outlineLevel="0" collapsed="false">
      <c r="A57" s="187" t="str">
        <f aca="false">D49</f>
        <v>Златоглазка</v>
      </c>
      <c r="B57" s="151" t="str">
        <f aca="false">D50</f>
        <v>-</v>
      </c>
    </row>
    <row r="58" s="150" customFormat="true" ht="14.25" hidden="false" customHeight="false" outlineLevel="0" collapsed="false">
      <c r="A58" s="187" t="str">
        <f aca="false">E49</f>
        <v>Комары</v>
      </c>
      <c r="B58" s="151" t="str">
        <f aca="false">E50</f>
        <v>-</v>
      </c>
    </row>
    <row r="59" s="150" customFormat="true" ht="14.25" hidden="false" customHeight="false" outlineLevel="0" collapsed="false">
      <c r="A59" s="187" t="str">
        <f aca="false">F49</f>
        <v>Осы</v>
      </c>
      <c r="B59" s="151" t="n">
        <f aca="false">F50</f>
        <v>2</v>
      </c>
    </row>
    <row r="60" customFormat="false" ht="14.25" hidden="false" customHeight="false" outlineLevel="0" collapsed="false">
      <c r="A60" s="138" t="str">
        <f aca="false">G49</f>
        <v>Пищевая моль</v>
      </c>
      <c r="B60" s="156" t="str">
        <f aca="false">G50</f>
        <v>-</v>
      </c>
    </row>
    <row r="62" customFormat="false" ht="15" hidden="false" customHeight="false" outlineLevel="0" collapsed="false">
      <c r="A62" s="153" t="s">
        <v>331</v>
      </c>
    </row>
    <row r="63" customFormat="false" ht="14.25" hidden="false" customHeight="false" outlineLevel="0" collapsed="false">
      <c r="A63" s="162" t="s">
        <v>339</v>
      </c>
      <c r="B63" s="135"/>
      <c r="C63" s="135"/>
      <c r="D63" s="135"/>
      <c r="E63" s="135"/>
      <c r="F63" s="135"/>
      <c r="G63" s="136"/>
    </row>
    <row r="64" customFormat="false" ht="14.25" hidden="false" customHeight="false" outlineLevel="0" collapsed="false">
      <c r="A64" s="184"/>
    </row>
    <row r="65" customFormat="false" ht="15" hidden="false" customHeight="false" outlineLevel="0" collapsed="false">
      <c r="A65" s="145" t="s">
        <v>350</v>
      </c>
      <c r="B65" s="102"/>
      <c r="C65" s="102"/>
      <c r="D65" s="102"/>
      <c r="E65" s="102"/>
      <c r="F65" s="102"/>
      <c r="G65" s="102"/>
    </row>
    <row r="66" customFormat="false" ht="38.25" hidden="false" customHeight="true" outlineLevel="0" collapsed="false">
      <c r="A66" s="146" t="s">
        <v>351</v>
      </c>
      <c r="B66" s="146"/>
      <c r="C66" s="146" t="s">
        <v>352</v>
      </c>
      <c r="D66" s="146" t="s">
        <v>301</v>
      </c>
      <c r="E66" s="146" t="s">
        <v>381</v>
      </c>
      <c r="F66" s="146"/>
      <c r="G66" s="146" t="s">
        <v>353</v>
      </c>
    </row>
    <row r="67" customFormat="false" ht="13.5" hidden="false" customHeight="true" outlineLevel="0" collapsed="false">
      <c r="A67" s="63" t="s">
        <v>354</v>
      </c>
      <c r="B67" s="63"/>
      <c r="C67" s="165" t="s">
        <v>19</v>
      </c>
      <c r="D67" s="63" t="s">
        <v>19</v>
      </c>
      <c r="E67" s="63" t="s">
        <v>19</v>
      </c>
      <c r="F67" s="63"/>
      <c r="G67" s="156" t="s">
        <v>19</v>
      </c>
    </row>
    <row r="68" customFormat="false" ht="14.25" hidden="false" customHeight="false" outlineLevel="0" collapsed="false">
      <c r="A68" s="63"/>
      <c r="B68" s="63"/>
      <c r="C68" s="166" t="s">
        <v>19</v>
      </c>
      <c r="D68" s="63"/>
      <c r="E68" s="63"/>
      <c r="F68" s="63"/>
      <c r="G68" s="156"/>
    </row>
    <row r="69" customFormat="false" ht="13.5" hidden="false" customHeight="true" outlineLevel="0" collapsed="false">
      <c r="A69" s="60" t="s">
        <v>355</v>
      </c>
      <c r="B69" s="60"/>
      <c r="C69" s="167" t="s">
        <v>19</v>
      </c>
      <c r="D69" s="168" t="s">
        <v>19</v>
      </c>
      <c r="E69" s="63" t="s">
        <v>19</v>
      </c>
      <c r="F69" s="63"/>
      <c r="G69" s="185" t="s">
        <v>19</v>
      </c>
    </row>
    <row r="70" customFormat="false" ht="14.25" hidden="false" customHeight="false" outlineLevel="0" collapsed="false">
      <c r="A70" s="60"/>
      <c r="B70" s="60"/>
      <c r="C70" s="169" t="s">
        <v>19</v>
      </c>
      <c r="D70" s="168"/>
      <c r="E70" s="63"/>
      <c r="F70" s="63"/>
      <c r="G70" s="185"/>
    </row>
    <row r="71" customFormat="false" ht="13.5" hidden="false" customHeight="true" outlineLevel="0" collapsed="false">
      <c r="A71" s="60" t="s">
        <v>356</v>
      </c>
      <c r="B71" s="60"/>
      <c r="C71" s="170" t="s">
        <v>382</v>
      </c>
      <c r="D71" s="62" t="s">
        <v>19</v>
      </c>
      <c r="E71" s="63" t="s">
        <v>19</v>
      </c>
      <c r="F71" s="63"/>
      <c r="G71" s="62" t="s">
        <v>19</v>
      </c>
    </row>
    <row r="72" customFormat="false" ht="14.25" hidden="false" customHeight="false" outlineLevel="0" collapsed="false">
      <c r="A72" s="171"/>
      <c r="B72" s="171"/>
      <c r="C72" s="172"/>
      <c r="D72" s="172"/>
      <c r="E72" s="172"/>
      <c r="F72" s="172"/>
      <c r="G72" s="172"/>
    </row>
    <row r="73" customFormat="false" ht="15" hidden="false" customHeight="false" outlineLevel="0" collapsed="false">
      <c r="A73" s="145" t="s">
        <v>357</v>
      </c>
      <c r="B73" s="173"/>
    </row>
    <row r="74" customFormat="false" ht="14.25" hidden="false" customHeight="false" outlineLevel="0" collapsed="false">
      <c r="A74" s="86" t="s">
        <v>358</v>
      </c>
      <c r="B74" s="135"/>
      <c r="C74" s="135"/>
      <c r="D74" s="135"/>
      <c r="E74" s="136"/>
      <c r="F74" s="156" t="s">
        <v>19</v>
      </c>
      <c r="G74" s="156"/>
    </row>
    <row r="75" customFormat="false" ht="14.25" hidden="false" customHeight="false" outlineLevel="0" collapsed="false">
      <c r="A75" s="86" t="s">
        <v>359</v>
      </c>
      <c r="B75" s="135"/>
      <c r="C75" s="135"/>
      <c r="D75" s="135"/>
      <c r="E75" s="136"/>
      <c r="F75" s="156" t="str">
        <f aca="false">F74</f>
        <v>-</v>
      </c>
      <c r="G75" s="156"/>
    </row>
    <row r="76" customFormat="false" ht="14.25" hidden="false" customHeight="false" outlineLevel="0" collapsed="false">
      <c r="A76" s="174" t="s">
        <v>360</v>
      </c>
      <c r="B76" s="175"/>
      <c r="C76" s="175"/>
      <c r="D76" s="175"/>
      <c r="E76" s="176"/>
      <c r="F76" s="156" t="s">
        <v>19</v>
      </c>
      <c r="G76" s="156"/>
    </row>
    <row r="77" customFormat="false" ht="14.25" hidden="false" customHeight="false" outlineLevel="0" collapsed="false">
      <c r="A77" s="86" t="s">
        <v>361</v>
      </c>
      <c r="B77" s="135"/>
      <c r="C77" s="135"/>
      <c r="D77" s="135"/>
      <c r="E77" s="136"/>
      <c r="F77" s="147" t="s">
        <v>362</v>
      </c>
      <c r="G77" s="147"/>
    </row>
    <row r="79" customFormat="false" ht="15" hidden="false" customHeight="false" outlineLevel="0" collapsed="false">
      <c r="A79" s="145" t="s">
        <v>363</v>
      </c>
    </row>
    <row r="80" customFormat="false" ht="29.25" hidden="false" customHeight="true" outlineLevel="0" collapsed="false">
      <c r="A80" s="69" t="s">
        <v>364</v>
      </c>
      <c r="B80" s="69"/>
      <c r="C80" s="69"/>
      <c r="D80" s="69"/>
      <c r="E80" s="69"/>
      <c r="F80" s="69"/>
      <c r="G80" s="69"/>
    </row>
    <row r="81" customFormat="false" ht="13.5" hidden="false" customHeight="true" outlineLevel="0" collapsed="false">
      <c r="A81" s="75" t="s">
        <v>365</v>
      </c>
      <c r="B81" s="177"/>
      <c r="C81" s="177"/>
      <c r="D81" s="177" t="s">
        <v>366</v>
      </c>
      <c r="E81" s="177"/>
      <c r="F81" s="177"/>
      <c r="G81" s="177"/>
    </row>
    <row r="82" customFormat="false" ht="23.25" hidden="false" customHeight="true" outlineLevel="0" collapsed="false">
      <c r="A82" s="75"/>
      <c r="B82" s="75"/>
      <c r="C82" s="177"/>
      <c r="D82" s="177"/>
      <c r="E82" s="177"/>
      <c r="F82" s="177"/>
      <c r="G82" s="17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6:B66"/>
    <mergeCell ref="E66:F66"/>
    <mergeCell ref="A67:B68"/>
    <mergeCell ref="D67:D68"/>
    <mergeCell ref="E67:F68"/>
    <mergeCell ref="G67:G68"/>
    <mergeCell ref="A69:B70"/>
    <mergeCell ref="D69:D70"/>
    <mergeCell ref="E69:F70"/>
    <mergeCell ref="G69:G70"/>
    <mergeCell ref="A71:B71"/>
    <mergeCell ref="E71:F71"/>
    <mergeCell ref="F74:G74"/>
    <mergeCell ref="F75:G75"/>
    <mergeCell ref="F76:G76"/>
    <mergeCell ref="F77:G77"/>
    <mergeCell ref="A80:G80"/>
    <mergeCell ref="A81:A82"/>
    <mergeCell ref="B81:C82"/>
    <mergeCell ref="D81:E82"/>
    <mergeCell ref="F81:G82"/>
  </mergeCells>
  <printOptions headings="false" gridLines="false" gridLinesSet="true" horizontalCentered="false" verticalCentered="false"/>
  <pageMargins left="0.511805555555555" right="0.0784722222222222" top="0.511805555555555" bottom="0.315277777777778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7" topLeftCell="B35" activePane="bottomRight" state="frozen"/>
      <selection pane="topLeft" activeCell="A1" activeCellId="0" sqref="A1"/>
      <selection pane="topRight" activeCell="B1" activeCellId="0" sqref="B1"/>
      <selection pane="bottomLeft" activeCell="A35" activeCellId="0" sqref="A35"/>
      <selection pane="bottomRight" activeCell="B60" activeCellId="0" sqref="B60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8.25"/>
    <col collapsed="false" customWidth="true" hidden="false" outlineLevel="0" max="7" min="7" style="0" width="14.51"/>
  </cols>
  <sheetData>
    <row r="1" customFormat="false" ht="15" hidden="false" customHeight="false" outlineLevel="0" collapsed="false">
      <c r="A1" s="132" t="str">
        <f aca="false">занесвынес!A1</f>
        <v>ООО Альфадез</v>
      </c>
      <c r="B1" s="132"/>
      <c r="C1" s="132"/>
      <c r="D1" s="132"/>
      <c r="E1" s="132"/>
      <c r="F1" s="132"/>
      <c r="G1" s="132"/>
    </row>
    <row r="2" customFormat="false" ht="14.25" hidden="false" customHeight="false" outlineLevel="0" collapsed="false">
      <c r="A2" s="133" t="str">
        <f aca="false">занесвынес!A2</f>
        <v>Контактный телефон</v>
      </c>
      <c r="B2" s="133"/>
      <c r="C2" s="134" t="n">
        <f aca="false">занесвынес!C2</f>
        <v>89379676209</v>
      </c>
      <c r="D2" s="134"/>
      <c r="E2" s="135"/>
      <c r="F2" s="135"/>
      <c r="G2" s="136"/>
    </row>
    <row r="3" customFormat="false" ht="14.25" hidden="false" customHeight="false" outlineLevel="0" collapsed="false">
      <c r="A3" s="137" t="s">
        <v>305</v>
      </c>
      <c r="B3" s="138" t="s">
        <v>306</v>
      </c>
      <c r="C3" s="138"/>
      <c r="D3" s="139" t="str">
        <f aca="false">занесвынес!A4</f>
        <v>Наименование обьекта</v>
      </c>
      <c r="E3" s="139"/>
      <c r="F3" s="140" t="str">
        <f aca="false">занесвынес!C4</f>
        <v>ОСП ЗГПИ</v>
      </c>
      <c r="G3" s="140"/>
    </row>
    <row r="4" customFormat="false" ht="14.25" hidden="false" customHeight="false" outlineLevel="0" collapsed="false">
      <c r="A4" s="137" t="s">
        <v>307</v>
      </c>
      <c r="B4" s="141" t="str">
        <f aca="false">занесвынес!H3</f>
        <v>Авдеенко И.А.</v>
      </c>
      <c r="C4" s="141"/>
      <c r="D4" s="142" t="str">
        <f aca="false">занесвынес!A5</f>
        <v>Адрес проведения работ</v>
      </c>
      <c r="E4" s="142"/>
      <c r="F4" s="186" t="str">
        <f aca="false">занесвынес!C5</f>
        <v>с.Овчарное ул.Луговая 41б</v>
      </c>
      <c r="G4" s="186"/>
    </row>
    <row r="5" customFormat="false" ht="14.25" hidden="false" customHeight="false" outlineLevel="0" collapsed="false">
      <c r="A5" s="143" t="s">
        <v>308</v>
      </c>
      <c r="B5" s="144" t="n">
        <v>45223</v>
      </c>
      <c r="C5" s="135"/>
      <c r="D5" s="135"/>
      <c r="E5" s="135"/>
      <c r="F5" s="135"/>
      <c r="G5" s="136"/>
    </row>
    <row r="7" customFormat="false" ht="15" hidden="false" customHeight="false" outlineLevel="0" collapsed="false">
      <c r="A7" s="132" t="s">
        <v>309</v>
      </c>
      <c r="B7" s="132"/>
      <c r="C7" s="132"/>
      <c r="D7" s="132"/>
      <c r="E7" s="132"/>
      <c r="F7" s="132"/>
      <c r="G7" s="132"/>
    </row>
    <row r="9" customFormat="false" ht="15" hidden="false" customHeight="false" outlineLevel="0" collapsed="false">
      <c r="A9" s="145" t="s">
        <v>310</v>
      </c>
      <c r="B9" s="145"/>
    </row>
    <row r="10" customFormat="false" ht="15" hidden="false" customHeight="false" outlineLevel="0" collapsed="false">
      <c r="A10" s="145" t="s">
        <v>311</v>
      </c>
    </row>
    <row r="11" customFormat="false" ht="38.25" hidden="false" customHeight="true" outlineLevel="0" collapsed="false">
      <c r="A11" s="146" t="s">
        <v>312</v>
      </c>
      <c r="B11" s="146" t="s">
        <v>313</v>
      </c>
      <c r="C11" s="146" t="s">
        <v>314</v>
      </c>
      <c r="D11" s="146" t="s">
        <v>315</v>
      </c>
      <c r="E11" s="146" t="s">
        <v>316</v>
      </c>
      <c r="F11" s="146" t="s">
        <v>317</v>
      </c>
      <c r="G11" s="146"/>
    </row>
    <row r="12" customFormat="false" ht="14.25" hidden="false" customHeight="false" outlineLevel="0" collapsed="false">
      <c r="A12" s="147" t="s">
        <v>19</v>
      </c>
      <c r="B12" s="147" t="s">
        <v>19</v>
      </c>
      <c r="C12" s="147" t="s">
        <v>19</v>
      </c>
      <c r="D12" s="147" t="s">
        <v>19</v>
      </c>
      <c r="E12" s="148" t="s">
        <v>19</v>
      </c>
      <c r="F12" s="147" t="s">
        <v>19</v>
      </c>
      <c r="G12" s="147"/>
    </row>
    <row r="14" customFormat="false" ht="15" hidden="false" customHeight="false" outlineLevel="0" collapsed="false">
      <c r="A14" s="145" t="s">
        <v>318</v>
      </c>
      <c r="B14" s="145"/>
      <c r="C14" s="145"/>
    </row>
    <row r="15" customFormat="false" ht="38.25" hidden="false" customHeight="true" outlineLevel="0" collapsed="false">
      <c r="A15" s="149" t="s">
        <v>312</v>
      </c>
      <c r="B15" s="146" t="s">
        <v>313</v>
      </c>
      <c r="C15" s="146" t="s">
        <v>314</v>
      </c>
      <c r="D15" s="146" t="s">
        <v>315</v>
      </c>
      <c r="E15" s="146" t="s">
        <v>316</v>
      </c>
      <c r="F15" s="146" t="s">
        <v>317</v>
      </c>
      <c r="G15" s="146"/>
    </row>
    <row r="16" customFormat="false" ht="14.25" hidden="false" customHeight="false" outlineLevel="0" collapsed="false">
      <c r="A16" s="62" t="s">
        <v>19</v>
      </c>
      <c r="B16" s="156" t="s">
        <v>19</v>
      </c>
      <c r="C16" s="156" t="s">
        <v>19</v>
      </c>
      <c r="D16" s="156" t="s">
        <v>19</v>
      </c>
      <c r="E16" s="178" t="s">
        <v>19</v>
      </c>
      <c r="F16" s="156" t="s">
        <v>19</v>
      </c>
      <c r="G16" s="156"/>
    </row>
    <row r="18" customFormat="false" ht="15" hidden="false" customHeight="false" outlineLevel="0" collapsed="false">
      <c r="A18" s="153" t="s">
        <v>321</v>
      </c>
    </row>
    <row r="19" customFormat="false" ht="15" hidden="false" customHeight="false" outlineLevel="0" collapsed="false">
      <c r="A19" s="154" t="s">
        <v>322</v>
      </c>
      <c r="B19" s="154" t="s">
        <v>323</v>
      </c>
    </row>
    <row r="20" customFormat="false" ht="15" hidden="false" customHeight="false" outlineLevel="0" collapsed="false">
      <c r="A20" s="155" t="s">
        <v>324</v>
      </c>
      <c r="B20" s="155"/>
    </row>
    <row r="21" customFormat="false" ht="14.25" hidden="false" customHeight="false" outlineLevel="0" collapsed="false">
      <c r="A21" s="138" t="s">
        <v>325</v>
      </c>
      <c r="B21" s="156" t="str">
        <f aca="false">F16</f>
        <v>-</v>
      </c>
    </row>
    <row r="22" customFormat="false" ht="14.25" hidden="false" customHeight="false" outlineLevel="0" collapsed="false">
      <c r="A22" s="138" t="s">
        <v>326</v>
      </c>
      <c r="B22" s="156" t="str">
        <f aca="false">B21</f>
        <v>-</v>
      </c>
    </row>
    <row r="24" customFormat="false" ht="14.25" hidden="false" customHeight="false" outlineLevel="0" collapsed="false">
      <c r="A24" s="157" t="s">
        <v>327</v>
      </c>
      <c r="B24" s="135"/>
      <c r="C24" s="135"/>
      <c r="D24" s="135"/>
      <c r="E24" s="136"/>
      <c r="F24" s="158" t="s">
        <v>19</v>
      </c>
      <c r="G24" s="158"/>
    </row>
    <row r="25" customFormat="false" ht="14.25" hidden="false" customHeight="false" outlineLevel="0" collapsed="false">
      <c r="A25" s="157" t="s">
        <v>328</v>
      </c>
      <c r="B25" s="135"/>
      <c r="C25" s="135"/>
      <c r="D25" s="135"/>
      <c r="E25" s="136"/>
      <c r="F25" s="156" t="s">
        <v>19</v>
      </c>
      <c r="G25" s="156"/>
    </row>
    <row r="26" customFormat="false" ht="14.25" hidden="false" customHeight="false" outlineLevel="0" collapsed="false">
      <c r="A26" s="157" t="s">
        <v>329</v>
      </c>
      <c r="B26" s="135"/>
      <c r="C26" s="135"/>
      <c r="D26" s="135"/>
      <c r="E26" s="136"/>
      <c r="F26" s="156" t="s">
        <v>19</v>
      </c>
      <c r="G26" s="156"/>
    </row>
    <row r="27" customFormat="false" ht="14.25" hidden="false" customHeight="false" outlineLevel="0" collapsed="false">
      <c r="A27" s="157" t="s">
        <v>330</v>
      </c>
      <c r="B27" s="135"/>
      <c r="C27" s="135"/>
      <c r="D27" s="135"/>
      <c r="E27" s="136"/>
      <c r="F27" s="156" t="str">
        <f aca="false">B22</f>
        <v>-</v>
      </c>
      <c r="G27" s="156"/>
    </row>
    <row r="28" customFormat="false" ht="15" hidden="false" customHeight="false" outlineLevel="0" collapsed="false">
      <c r="A28" s="153" t="s">
        <v>331</v>
      </c>
    </row>
    <row r="29" customFormat="false" ht="14.25" hidden="false" customHeight="false" outlineLevel="0" collapsed="false">
      <c r="A29" s="162" t="s">
        <v>339</v>
      </c>
      <c r="B29" s="135"/>
      <c r="C29" s="135"/>
      <c r="D29" s="135"/>
      <c r="E29" s="135"/>
      <c r="F29" s="135"/>
      <c r="G29" s="136"/>
    </row>
    <row r="31" customFormat="false" ht="15" hidden="false" customHeight="false" outlineLevel="0" collapsed="false">
      <c r="A31" s="145" t="s">
        <v>333</v>
      </c>
    </row>
    <row r="32" customFormat="false" ht="38.25" hidden="false" customHeight="true" outlineLevel="0" collapsed="false">
      <c r="A32" s="149" t="s">
        <v>312</v>
      </c>
      <c r="B32" s="146" t="s">
        <v>313</v>
      </c>
      <c r="C32" s="146" t="s">
        <v>314</v>
      </c>
      <c r="D32" s="146" t="s">
        <v>315</v>
      </c>
      <c r="E32" s="146" t="s">
        <v>316</v>
      </c>
      <c r="F32" s="146" t="s">
        <v>317</v>
      </c>
      <c r="G32" s="146"/>
    </row>
    <row r="33" customFormat="false" ht="14.25" hidden="false" customHeight="false" outlineLevel="0" collapsed="false">
      <c r="A33" s="147" t="s">
        <v>19</v>
      </c>
      <c r="B33" s="147" t="s">
        <v>19</v>
      </c>
      <c r="C33" s="147" t="s">
        <v>19</v>
      </c>
      <c r="D33" s="147" t="s">
        <v>19</v>
      </c>
      <c r="E33" s="148" t="s">
        <v>19</v>
      </c>
      <c r="F33" s="147" t="s">
        <v>19</v>
      </c>
      <c r="G33" s="147"/>
    </row>
    <row r="35" customFormat="false" ht="15" hidden="false" customHeight="false" outlineLevel="0" collapsed="false">
      <c r="A35" s="153" t="s">
        <v>321</v>
      </c>
    </row>
    <row r="36" customFormat="false" ht="15" hidden="false" customHeight="false" outlineLevel="0" collapsed="false">
      <c r="A36" s="154" t="s">
        <v>322</v>
      </c>
      <c r="B36" s="154" t="s">
        <v>323</v>
      </c>
    </row>
    <row r="37" customFormat="false" ht="14.25" hidden="false" customHeight="false" outlineLevel="0" collapsed="false">
      <c r="A37" s="138" t="s">
        <v>334</v>
      </c>
      <c r="B37" s="138"/>
    </row>
    <row r="38" customFormat="false" ht="14.25" hidden="false" customHeight="false" outlineLevel="0" collapsed="false">
      <c r="A38" s="138" t="s">
        <v>335</v>
      </c>
      <c r="B38" s="156" t="s">
        <v>19</v>
      </c>
    </row>
    <row r="39" customFormat="false" ht="14.25" hidden="false" customHeight="false" outlineLevel="0" collapsed="false">
      <c r="A39" s="138" t="s">
        <v>336</v>
      </c>
      <c r="B39" s="156" t="s">
        <v>19</v>
      </c>
      <c r="C39" s="102"/>
      <c r="D39" s="102"/>
      <c r="E39" s="102"/>
      <c r="F39" s="102"/>
      <c r="G39" s="102"/>
    </row>
    <row r="40" customFormat="false" ht="14.25" hidden="false" customHeight="false" outlineLevel="0" collapsed="false">
      <c r="A40" s="138" t="s">
        <v>337</v>
      </c>
      <c r="B40" s="156" t="s">
        <v>19</v>
      </c>
      <c r="C40" s="40"/>
      <c r="D40" s="40"/>
      <c r="E40" s="40"/>
      <c r="F40" s="40"/>
    </row>
    <row r="41" customFormat="false" ht="14.25" hidden="false" customHeight="false" outlineLevel="0" collapsed="false">
      <c r="A41" s="138" t="s">
        <v>326</v>
      </c>
      <c r="B41" s="156" t="s">
        <v>19</v>
      </c>
      <c r="C41" s="40"/>
      <c r="D41" s="40"/>
      <c r="E41" s="40"/>
      <c r="F41" s="40"/>
    </row>
    <row r="42" customFormat="false" ht="14.25" hidden="false" customHeight="false" outlineLevel="0" collapsed="false">
      <c r="A42" s="135"/>
      <c r="B42" s="163"/>
      <c r="C42" s="40"/>
      <c r="D42" s="40"/>
      <c r="E42" s="40"/>
      <c r="F42" s="40"/>
    </row>
    <row r="43" customFormat="false" ht="14.25" hidden="false" customHeight="false" outlineLevel="0" collapsed="false">
      <c r="A43" s="164" t="s">
        <v>338</v>
      </c>
      <c r="B43" s="163"/>
      <c r="C43" s="163"/>
      <c r="D43" s="163"/>
      <c r="E43" s="163"/>
      <c r="F43" s="163"/>
      <c r="G43" s="136"/>
    </row>
    <row r="44" customFormat="false" ht="14.25" hidden="false" customHeight="false" outlineLevel="0" collapsed="false">
      <c r="A44" s="40"/>
      <c r="B44" s="40"/>
      <c r="C44" s="40"/>
      <c r="D44" s="40"/>
      <c r="E44" s="40"/>
      <c r="F44" s="40"/>
    </row>
    <row r="45" customFormat="false" ht="15" hidden="false" customHeight="false" outlineLevel="0" collapsed="false">
      <c r="A45" s="153" t="s">
        <v>331</v>
      </c>
    </row>
    <row r="46" customFormat="false" ht="14.25" hidden="false" customHeight="false" outlineLevel="0" collapsed="false">
      <c r="A46" s="162" t="s">
        <v>339</v>
      </c>
      <c r="B46" s="135"/>
      <c r="C46" s="135"/>
      <c r="D46" s="135"/>
      <c r="E46" s="135"/>
      <c r="F46" s="135"/>
      <c r="G46" s="136"/>
    </row>
    <row r="48" customFormat="false" ht="15" hidden="false" customHeight="false" outlineLevel="0" collapsed="false">
      <c r="A48" s="145" t="s">
        <v>340</v>
      </c>
    </row>
    <row r="49" customFormat="false" ht="30" hidden="false" customHeight="false" outlineLevel="0" collapsed="false">
      <c r="A49" s="154" t="s">
        <v>341</v>
      </c>
      <c r="B49" s="154" t="s">
        <v>342</v>
      </c>
      <c r="C49" s="154" t="s">
        <v>343</v>
      </c>
      <c r="D49" s="154" t="s">
        <v>344</v>
      </c>
      <c r="E49" s="154" t="s">
        <v>345</v>
      </c>
      <c r="F49" s="154" t="s">
        <v>346</v>
      </c>
      <c r="G49" s="146" t="s">
        <v>347</v>
      </c>
    </row>
    <row r="50" customFormat="false" ht="14.25" hidden="false" customHeight="false" outlineLevel="0" collapsed="false">
      <c r="A50" s="156" t="n">
        <v>26</v>
      </c>
      <c r="B50" s="156" t="s">
        <v>19</v>
      </c>
      <c r="C50" s="156" t="n">
        <v>2</v>
      </c>
      <c r="D50" s="156" t="s">
        <v>19</v>
      </c>
      <c r="E50" s="156" t="n">
        <v>3</v>
      </c>
      <c r="F50" s="156" t="n">
        <v>1</v>
      </c>
      <c r="G50" s="156" t="s">
        <v>19</v>
      </c>
    </row>
    <row r="51" customFormat="false" ht="14.25" hidden="false" customHeight="false" outlineLevel="0" collapsed="false">
      <c r="A51" s="40"/>
      <c r="B51" s="40"/>
      <c r="C51" s="40"/>
      <c r="D51" s="40"/>
      <c r="E51" s="40"/>
      <c r="F51" s="40"/>
      <c r="G51" s="40"/>
    </row>
    <row r="52" customFormat="false" ht="15" hidden="false" customHeight="false" outlineLevel="0" collapsed="false">
      <c r="A52" s="153" t="s">
        <v>321</v>
      </c>
      <c r="C52" s="40"/>
      <c r="D52" s="40"/>
      <c r="E52" s="40"/>
      <c r="F52" s="40"/>
      <c r="G52" s="40"/>
    </row>
    <row r="53" customFormat="false" ht="15" hidden="false" customHeight="false" outlineLevel="0" collapsed="false">
      <c r="A53" s="154" t="s">
        <v>322</v>
      </c>
      <c r="B53" s="154" t="s">
        <v>323</v>
      </c>
    </row>
    <row r="54" customFormat="false" ht="14.25" hidden="false" customHeight="false" outlineLevel="0" collapsed="false">
      <c r="A54" s="162" t="s">
        <v>348</v>
      </c>
      <c r="B54" s="136"/>
    </row>
    <row r="55" customFormat="false" ht="14.25" hidden="false" customHeight="false" outlineLevel="0" collapsed="false">
      <c r="A55" s="138" t="s">
        <v>342</v>
      </c>
      <c r="B55" s="156" t="str">
        <f aca="false">B50</f>
        <v>-</v>
      </c>
    </row>
    <row r="56" customFormat="false" ht="14.25" hidden="false" customHeight="false" outlineLevel="0" collapsed="false">
      <c r="A56" s="138" t="s">
        <v>343</v>
      </c>
      <c r="B56" s="179" t="n">
        <f aca="false">C50</f>
        <v>2</v>
      </c>
    </row>
    <row r="57" customFormat="false" ht="14.25" hidden="false" customHeight="false" outlineLevel="0" collapsed="false">
      <c r="A57" s="138" t="str">
        <f aca="false">D49</f>
        <v>Златоглазка</v>
      </c>
      <c r="B57" s="179" t="str">
        <f aca="false">D50</f>
        <v>-</v>
      </c>
    </row>
    <row r="58" customFormat="false" ht="14.25" hidden="false" customHeight="false" outlineLevel="0" collapsed="false">
      <c r="A58" s="138" t="str">
        <f aca="false">E49</f>
        <v>Комары</v>
      </c>
      <c r="B58" s="179" t="n">
        <f aca="false">E50</f>
        <v>3</v>
      </c>
    </row>
    <row r="59" customFormat="false" ht="14.25" hidden="false" customHeight="false" outlineLevel="0" collapsed="false">
      <c r="A59" s="138" t="str">
        <f aca="false">F49</f>
        <v>Осы</v>
      </c>
      <c r="B59" s="179" t="n">
        <f aca="false">F50</f>
        <v>1</v>
      </c>
    </row>
    <row r="60" customFormat="false" ht="14.25" hidden="false" customHeight="false" outlineLevel="0" collapsed="false">
      <c r="A60" s="138" t="str">
        <f aca="false">G49</f>
        <v>Пищевая моль</v>
      </c>
      <c r="B60" s="156" t="str">
        <f aca="false">G50</f>
        <v>-</v>
      </c>
    </row>
    <row r="62" customFormat="false" ht="15" hidden="false" customHeight="false" outlineLevel="0" collapsed="false">
      <c r="A62" s="153" t="s">
        <v>331</v>
      </c>
    </row>
    <row r="63" customFormat="false" ht="14.25" hidden="false" customHeight="false" outlineLevel="0" collapsed="false">
      <c r="A63" s="162" t="s">
        <v>339</v>
      </c>
      <c r="B63" s="135"/>
      <c r="C63" s="135"/>
      <c r="D63" s="135"/>
      <c r="E63" s="135"/>
      <c r="F63" s="135"/>
      <c r="G63" s="136"/>
    </row>
    <row r="64" customFormat="false" ht="14.25" hidden="false" customHeight="false" outlineLevel="0" collapsed="false">
      <c r="A64" s="184"/>
    </row>
    <row r="65" customFormat="false" ht="15" hidden="false" customHeight="false" outlineLevel="0" collapsed="false">
      <c r="A65" s="145" t="s">
        <v>350</v>
      </c>
      <c r="B65" s="102"/>
      <c r="C65" s="102"/>
      <c r="D65" s="102"/>
      <c r="E65" s="102"/>
      <c r="F65" s="102"/>
      <c r="G65" s="102"/>
    </row>
    <row r="66" customFormat="false" ht="58.5" hidden="false" customHeight="true" outlineLevel="0" collapsed="false">
      <c r="A66" s="146" t="s">
        <v>351</v>
      </c>
      <c r="B66" s="146"/>
      <c r="C66" s="146" t="s">
        <v>352</v>
      </c>
      <c r="D66" s="146" t="s">
        <v>301</v>
      </c>
      <c r="E66" s="146" t="s">
        <v>381</v>
      </c>
      <c r="F66" s="146"/>
      <c r="G66" s="146" t="s">
        <v>353</v>
      </c>
    </row>
    <row r="67" customFormat="false" ht="13.5" hidden="false" customHeight="true" outlineLevel="0" collapsed="false">
      <c r="A67" s="63" t="s">
        <v>354</v>
      </c>
      <c r="B67" s="63"/>
      <c r="C67" s="165" t="s">
        <v>19</v>
      </c>
      <c r="D67" s="63" t="s">
        <v>19</v>
      </c>
      <c r="E67" s="63" t="s">
        <v>19</v>
      </c>
      <c r="F67" s="63"/>
      <c r="G67" s="156" t="s">
        <v>19</v>
      </c>
    </row>
    <row r="68" customFormat="false" ht="14.25" hidden="false" customHeight="false" outlineLevel="0" collapsed="false">
      <c r="A68" s="63"/>
      <c r="B68" s="63"/>
      <c r="C68" s="166" t="s">
        <v>19</v>
      </c>
      <c r="D68" s="63"/>
      <c r="E68" s="63"/>
      <c r="F68" s="63"/>
      <c r="G68" s="156"/>
    </row>
    <row r="69" customFormat="false" ht="13.5" hidden="false" customHeight="true" outlineLevel="0" collapsed="false">
      <c r="A69" s="60" t="s">
        <v>355</v>
      </c>
      <c r="B69" s="60"/>
      <c r="C69" s="167" t="s">
        <v>19</v>
      </c>
      <c r="D69" s="168" t="s">
        <v>19</v>
      </c>
      <c r="E69" s="63" t="s">
        <v>19</v>
      </c>
      <c r="F69" s="63"/>
      <c r="G69" s="185" t="s">
        <v>19</v>
      </c>
    </row>
    <row r="70" customFormat="false" ht="14.25" hidden="false" customHeight="false" outlineLevel="0" collapsed="false">
      <c r="A70" s="60"/>
      <c r="B70" s="60"/>
      <c r="C70" s="169" t="s">
        <v>19</v>
      </c>
      <c r="D70" s="168"/>
      <c r="E70" s="63"/>
      <c r="F70" s="63"/>
      <c r="G70" s="185"/>
    </row>
    <row r="71" customFormat="false" ht="13.5" hidden="false" customHeight="true" outlineLevel="0" collapsed="false">
      <c r="A71" s="60" t="s">
        <v>356</v>
      </c>
      <c r="B71" s="60"/>
      <c r="C71" s="170" t="s">
        <v>382</v>
      </c>
      <c r="D71" s="62" t="s">
        <v>19</v>
      </c>
      <c r="E71" s="63" t="s">
        <v>19</v>
      </c>
      <c r="F71" s="63"/>
      <c r="G71" s="62" t="s">
        <v>19</v>
      </c>
    </row>
    <row r="72" customFormat="false" ht="14.25" hidden="false" customHeight="false" outlineLevel="0" collapsed="false">
      <c r="A72" s="171"/>
      <c r="B72" s="171"/>
      <c r="C72" s="172"/>
      <c r="D72" s="172"/>
      <c r="E72" s="172"/>
      <c r="F72" s="172"/>
      <c r="G72" s="172"/>
    </row>
    <row r="73" customFormat="false" ht="15" hidden="false" customHeight="false" outlineLevel="0" collapsed="false">
      <c r="A73" s="145" t="s">
        <v>357</v>
      </c>
      <c r="B73" s="173"/>
    </row>
    <row r="74" customFormat="false" ht="14.25" hidden="false" customHeight="false" outlineLevel="0" collapsed="false">
      <c r="A74" s="86" t="s">
        <v>358</v>
      </c>
      <c r="B74" s="135"/>
      <c r="C74" s="135"/>
      <c r="D74" s="135"/>
      <c r="E74" s="136"/>
      <c r="F74" s="156" t="s">
        <v>19</v>
      </c>
      <c r="G74" s="156"/>
    </row>
    <row r="75" customFormat="false" ht="14.25" hidden="false" customHeight="false" outlineLevel="0" collapsed="false">
      <c r="A75" s="86" t="s">
        <v>359</v>
      </c>
      <c r="B75" s="135"/>
      <c r="C75" s="135"/>
      <c r="D75" s="135"/>
      <c r="E75" s="136"/>
      <c r="F75" s="156" t="str">
        <f aca="false">F74</f>
        <v>-</v>
      </c>
      <c r="G75" s="156"/>
    </row>
    <row r="76" customFormat="false" ht="14.25" hidden="false" customHeight="false" outlineLevel="0" collapsed="false">
      <c r="A76" s="174" t="s">
        <v>360</v>
      </c>
      <c r="B76" s="175"/>
      <c r="C76" s="175"/>
      <c r="D76" s="175"/>
      <c r="E76" s="176"/>
      <c r="F76" s="156" t="s">
        <v>19</v>
      </c>
      <c r="G76" s="156"/>
    </row>
    <row r="77" customFormat="false" ht="14.25" hidden="false" customHeight="false" outlineLevel="0" collapsed="false">
      <c r="A77" s="86" t="s">
        <v>361</v>
      </c>
      <c r="B77" s="135"/>
      <c r="C77" s="135"/>
      <c r="D77" s="135"/>
      <c r="E77" s="136"/>
      <c r="F77" s="147" t="s">
        <v>362</v>
      </c>
      <c r="G77" s="147"/>
    </row>
    <row r="79" customFormat="false" ht="15" hidden="false" customHeight="false" outlineLevel="0" collapsed="false">
      <c r="A79" s="145" t="s">
        <v>363</v>
      </c>
    </row>
    <row r="80" customFormat="false" ht="24.75" hidden="false" customHeight="true" outlineLevel="0" collapsed="false">
      <c r="A80" s="69" t="s">
        <v>364</v>
      </c>
      <c r="B80" s="69"/>
      <c r="C80" s="69"/>
      <c r="D80" s="69"/>
      <c r="E80" s="69"/>
      <c r="F80" s="69"/>
      <c r="G80" s="69"/>
    </row>
    <row r="81" customFormat="false" ht="13.5" hidden="false" customHeight="true" outlineLevel="0" collapsed="false">
      <c r="A81" s="75" t="s">
        <v>365</v>
      </c>
      <c r="B81" s="177"/>
      <c r="C81" s="177"/>
      <c r="D81" s="177" t="s">
        <v>366</v>
      </c>
      <c r="E81" s="177"/>
      <c r="F81" s="177"/>
      <c r="G81" s="177"/>
    </row>
    <row r="82" customFormat="false" ht="14.25" hidden="false" customHeight="false" outlineLevel="0" collapsed="false">
      <c r="A82" s="75"/>
      <c r="B82" s="75"/>
      <c r="C82" s="177"/>
      <c r="D82" s="177"/>
      <c r="E82" s="177"/>
      <c r="F82" s="177"/>
      <c r="G82" s="177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6:B66"/>
    <mergeCell ref="E66:F66"/>
    <mergeCell ref="A67:B68"/>
    <mergeCell ref="D67:D68"/>
    <mergeCell ref="E67:F68"/>
    <mergeCell ref="G67:G68"/>
    <mergeCell ref="A69:B70"/>
    <mergeCell ref="D69:D70"/>
    <mergeCell ref="E69:F70"/>
    <mergeCell ref="G69:G70"/>
    <mergeCell ref="A71:B71"/>
    <mergeCell ref="E71:F71"/>
    <mergeCell ref="F74:G74"/>
    <mergeCell ref="F75:G75"/>
    <mergeCell ref="F76:G76"/>
    <mergeCell ref="F77:G77"/>
    <mergeCell ref="A80:G80"/>
    <mergeCell ref="A81:A82"/>
    <mergeCell ref="B81:C82"/>
    <mergeCell ref="D81:E82"/>
    <mergeCell ref="F81:G82"/>
  </mergeCells>
  <printOptions headings="false" gridLines="false" gridLinesSet="true" horizontalCentered="false" verticalCentered="false"/>
  <pageMargins left="0.325" right="0.0972222222222222" top="0.499305555555556" bottom="0.29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453125" defaultRowHeight="14.25" zeroHeight="false" outlineLevelRow="0" outlineLevelCol="0"/>
  <cols>
    <col collapsed="false" customWidth="true" hidden="false" outlineLevel="0" max="257" min="1" style="0" width="10.38"/>
  </cols>
  <sheetData>
    <row r="1" customFormat="false" ht="15.75" hidden="false" customHeight="true" outlineLevel="0" collapsed="false">
      <c r="A1" s="22" t="s">
        <v>141</v>
      </c>
      <c r="B1" s="22"/>
      <c r="C1" s="22"/>
      <c r="D1" s="22"/>
      <c r="E1" s="22"/>
      <c r="F1" s="22"/>
      <c r="G1" s="22"/>
      <c r="H1" s="22"/>
      <c r="I1" s="22"/>
    </row>
    <row r="2" customFormat="false" ht="15.75" hidden="false" customHeight="true" outlineLevel="0" collapsed="false">
      <c r="A2" s="23" t="str">
        <f aca="false">'контрол лист'!A2</f>
        <v>Август 2020 г</v>
      </c>
      <c r="B2" s="23"/>
    </row>
    <row r="3" customFormat="false" ht="26.25" hidden="false" customHeight="true" outlineLevel="0" collapsed="false">
      <c r="A3" s="24" t="s">
        <v>142</v>
      </c>
      <c r="B3" s="14" t="s">
        <v>3</v>
      </c>
      <c r="C3" s="25" t="s">
        <v>4</v>
      </c>
      <c r="D3" s="24" t="s">
        <v>6</v>
      </c>
      <c r="E3" s="26" t="s">
        <v>143</v>
      </c>
      <c r="F3" s="26"/>
      <c r="G3" s="26"/>
      <c r="H3" s="26"/>
      <c r="I3" s="26"/>
    </row>
    <row r="4" customFormat="false" ht="38.25" hidden="false" customHeight="true" outlineLevel="0" collapsed="false">
      <c r="A4" s="27" t="n">
        <v>1</v>
      </c>
      <c r="B4" s="14" t="s">
        <v>15</v>
      </c>
      <c r="C4" s="8" t="n">
        <v>1.2</v>
      </c>
      <c r="D4" s="28" t="s">
        <v>144</v>
      </c>
      <c r="E4" s="29" t="n">
        <v>44019</v>
      </c>
      <c r="H4" s="29" t="s">
        <v>19</v>
      </c>
      <c r="I4" s="29" t="s">
        <v>19</v>
      </c>
    </row>
    <row r="5" customFormat="false" ht="38.25" hidden="false" customHeight="true" outlineLevel="0" collapsed="false">
      <c r="A5" s="27" t="n">
        <v>2</v>
      </c>
      <c r="B5" s="14" t="s">
        <v>21</v>
      </c>
      <c r="C5" s="8" t="s">
        <v>22</v>
      </c>
      <c r="D5" s="28" t="s">
        <v>144</v>
      </c>
      <c r="E5" s="29" t="n">
        <v>44019</v>
      </c>
      <c r="H5" s="29" t="s">
        <v>19</v>
      </c>
      <c r="I5" s="29" t="s">
        <v>19</v>
      </c>
    </row>
    <row r="6" customFormat="false" ht="38.25" hidden="false" customHeight="true" outlineLevel="0" collapsed="false">
      <c r="A6" s="27" t="n">
        <v>3</v>
      </c>
      <c r="B6" s="14" t="s">
        <v>23</v>
      </c>
      <c r="C6" s="8" t="s">
        <v>24</v>
      </c>
      <c r="D6" s="28" t="s">
        <v>144</v>
      </c>
      <c r="E6" s="29" t="n">
        <v>44019</v>
      </c>
      <c r="H6" s="29" t="s">
        <v>19</v>
      </c>
      <c r="I6" s="29" t="s">
        <v>19</v>
      </c>
    </row>
    <row r="7" customFormat="false" ht="25.5" hidden="false" customHeight="true" outlineLevel="0" collapsed="false">
      <c r="A7" s="27" t="n">
        <v>4</v>
      </c>
      <c r="B7" s="14" t="s">
        <v>25</v>
      </c>
      <c r="C7" s="8" t="s">
        <v>26</v>
      </c>
      <c r="D7" s="28" t="s">
        <v>144</v>
      </c>
      <c r="E7" s="29" t="n">
        <v>44019</v>
      </c>
      <c r="H7" s="29" t="s">
        <v>19</v>
      </c>
      <c r="I7" s="29" t="s">
        <v>19</v>
      </c>
    </row>
    <row r="8" customFormat="false" ht="51" hidden="false" customHeight="true" outlineLevel="0" collapsed="false">
      <c r="A8" s="27" t="n">
        <v>5</v>
      </c>
      <c r="B8" s="14" t="s">
        <v>27</v>
      </c>
      <c r="C8" s="8" t="n">
        <v>18.19</v>
      </c>
      <c r="D8" s="28" t="s">
        <v>144</v>
      </c>
      <c r="E8" s="29" t="n">
        <v>44019</v>
      </c>
      <c r="H8" s="29" t="s">
        <v>19</v>
      </c>
      <c r="I8" s="29" t="s">
        <v>19</v>
      </c>
    </row>
    <row r="9" customFormat="false" ht="38.25" hidden="false" customHeight="true" outlineLevel="0" collapsed="false">
      <c r="A9" s="27" t="n">
        <v>6</v>
      </c>
      <c r="B9" s="14" t="s">
        <v>28</v>
      </c>
      <c r="C9" s="8" t="n">
        <v>108</v>
      </c>
      <c r="D9" s="28" t="s">
        <v>144</v>
      </c>
      <c r="E9" s="29" t="n">
        <v>44019</v>
      </c>
      <c r="H9" s="29" t="s">
        <v>19</v>
      </c>
      <c r="I9" s="29" t="s">
        <v>19</v>
      </c>
    </row>
    <row r="10" customFormat="false" ht="38.25" hidden="false" customHeight="true" outlineLevel="0" collapsed="false">
      <c r="A10" s="27" t="n">
        <v>7</v>
      </c>
      <c r="B10" s="14" t="s">
        <v>29</v>
      </c>
      <c r="C10" s="8" t="n">
        <v>22.21</v>
      </c>
      <c r="D10" s="28" t="s">
        <v>144</v>
      </c>
      <c r="E10" s="29" t="n">
        <v>44019</v>
      </c>
      <c r="H10" s="29" t="s">
        <v>19</v>
      </c>
      <c r="I10" s="29" t="s">
        <v>19</v>
      </c>
    </row>
    <row r="11" customFormat="false" ht="38.25" hidden="false" customHeight="true" outlineLevel="0" collapsed="false">
      <c r="A11" s="27" t="n">
        <v>8</v>
      </c>
      <c r="B11" s="14" t="s">
        <v>30</v>
      </c>
      <c r="C11" s="8" t="n">
        <v>23.24</v>
      </c>
      <c r="D11" s="28" t="s">
        <v>144</v>
      </c>
      <c r="E11" s="29" t="n">
        <v>44019</v>
      </c>
      <c r="H11" s="29" t="s">
        <v>19</v>
      </c>
      <c r="I11" s="29" t="s">
        <v>19</v>
      </c>
    </row>
    <row r="12" customFormat="false" ht="38.25" hidden="false" customHeight="true" outlineLevel="0" collapsed="false">
      <c r="A12" s="27" t="n">
        <v>9</v>
      </c>
      <c r="B12" s="14" t="s">
        <v>31</v>
      </c>
      <c r="C12" s="8" t="n">
        <v>25.26</v>
      </c>
      <c r="D12" s="28" t="s">
        <v>144</v>
      </c>
      <c r="E12" s="29" t="n">
        <v>44019</v>
      </c>
      <c r="H12" s="29" t="s">
        <v>19</v>
      </c>
      <c r="I12" s="29" t="s">
        <v>19</v>
      </c>
    </row>
    <row r="13" customFormat="false" ht="38.25" hidden="false" customHeight="true" outlineLevel="0" collapsed="false">
      <c r="A13" s="27" t="n">
        <v>10</v>
      </c>
      <c r="B13" s="14" t="s">
        <v>32</v>
      </c>
      <c r="C13" s="8" t="s">
        <v>33</v>
      </c>
      <c r="D13" s="28" t="s">
        <v>144</v>
      </c>
      <c r="E13" s="29" t="n">
        <v>44019</v>
      </c>
      <c r="H13" s="29" t="s">
        <v>19</v>
      </c>
      <c r="I13" s="29" t="s">
        <v>19</v>
      </c>
    </row>
    <row r="14" customFormat="false" ht="63.75" hidden="false" customHeight="true" outlineLevel="0" collapsed="false">
      <c r="A14" s="27" t="n">
        <v>11</v>
      </c>
      <c r="B14" s="14" t="s">
        <v>34</v>
      </c>
      <c r="C14" s="8" t="s">
        <v>35</v>
      </c>
      <c r="D14" s="28" t="s">
        <v>144</v>
      </c>
      <c r="E14" s="29" t="n">
        <v>44019</v>
      </c>
      <c r="H14" s="29" t="s">
        <v>19</v>
      </c>
      <c r="I14" s="29" t="s">
        <v>19</v>
      </c>
    </row>
    <row r="15" customFormat="false" ht="76.5" hidden="false" customHeight="true" outlineLevel="0" collapsed="false">
      <c r="A15" s="27" t="n">
        <v>12</v>
      </c>
      <c r="B15" s="14" t="s">
        <v>36</v>
      </c>
      <c r="C15" s="8" t="n">
        <v>37</v>
      </c>
      <c r="D15" s="28" t="s">
        <v>144</v>
      </c>
      <c r="E15" s="29" t="n">
        <v>44019</v>
      </c>
      <c r="H15" s="29" t="s">
        <v>19</v>
      </c>
      <c r="I15" s="29" t="s">
        <v>19</v>
      </c>
    </row>
    <row r="16" customFormat="false" ht="51" hidden="false" customHeight="true" outlineLevel="0" collapsed="false">
      <c r="A16" s="27" t="n">
        <v>13</v>
      </c>
      <c r="B16" s="14" t="s">
        <v>37</v>
      </c>
      <c r="C16" s="8" t="s">
        <v>145</v>
      </c>
      <c r="D16" s="28" t="s">
        <v>144</v>
      </c>
      <c r="E16" s="29" t="n">
        <v>44019</v>
      </c>
      <c r="H16" s="29" t="s">
        <v>19</v>
      </c>
      <c r="I16" s="29" t="s">
        <v>19</v>
      </c>
    </row>
    <row r="17" customFormat="false" ht="38.25" hidden="false" customHeight="true" outlineLevel="0" collapsed="false">
      <c r="A17" s="27" t="n">
        <v>14</v>
      </c>
      <c r="B17" s="14" t="s">
        <v>41</v>
      </c>
      <c r="C17" s="8" t="s">
        <v>42</v>
      </c>
      <c r="D17" s="28" t="s">
        <v>144</v>
      </c>
      <c r="E17" s="29" t="n">
        <v>44019</v>
      </c>
      <c r="H17" s="29" t="s">
        <v>19</v>
      </c>
      <c r="I17" s="29" t="s">
        <v>19</v>
      </c>
    </row>
    <row r="18" customFormat="false" ht="38.25" hidden="false" customHeight="true" outlineLevel="0" collapsed="false">
      <c r="A18" s="27" t="n">
        <v>15</v>
      </c>
      <c r="B18" s="14" t="s">
        <v>43</v>
      </c>
      <c r="C18" s="8" t="n">
        <v>55.63</v>
      </c>
      <c r="D18" s="28" t="s">
        <v>144</v>
      </c>
      <c r="E18" s="29" t="n">
        <v>44019</v>
      </c>
      <c r="H18" s="29" t="s">
        <v>19</v>
      </c>
      <c r="I18" s="29" t="s">
        <v>19</v>
      </c>
    </row>
    <row r="19" customFormat="false" ht="38.25" hidden="false" customHeight="true" outlineLevel="0" collapsed="false">
      <c r="A19" s="27" t="n">
        <v>16</v>
      </c>
      <c r="B19" s="14" t="s">
        <v>46</v>
      </c>
      <c r="C19" s="8" t="n">
        <v>64.67</v>
      </c>
      <c r="D19" s="28" t="s">
        <v>144</v>
      </c>
      <c r="E19" s="29" t="n">
        <v>44019</v>
      </c>
      <c r="H19" s="29" t="s">
        <v>19</v>
      </c>
      <c r="I19" s="29" t="s">
        <v>19</v>
      </c>
    </row>
    <row r="20" customFormat="false" ht="38.25" hidden="false" customHeight="true" outlineLevel="0" collapsed="false">
      <c r="A20" s="27" t="n">
        <v>17</v>
      </c>
      <c r="B20" s="14" t="s">
        <v>47</v>
      </c>
      <c r="C20" s="8" t="n">
        <v>65.66</v>
      </c>
      <c r="D20" s="28" t="s">
        <v>144</v>
      </c>
      <c r="E20" s="29" t="n">
        <v>44019</v>
      </c>
      <c r="H20" s="29" t="s">
        <v>19</v>
      </c>
      <c r="I20" s="29" t="s">
        <v>19</v>
      </c>
    </row>
    <row r="21" customFormat="false" ht="51" hidden="false" customHeight="true" outlineLevel="0" collapsed="false">
      <c r="A21" s="27" t="n">
        <v>18</v>
      </c>
      <c r="B21" s="14" t="s">
        <v>48</v>
      </c>
      <c r="C21" s="8" t="s">
        <v>49</v>
      </c>
      <c r="D21" s="28" t="s">
        <v>144</v>
      </c>
      <c r="E21" s="29" t="n">
        <v>44019</v>
      </c>
      <c r="H21" s="29" t="s">
        <v>19</v>
      </c>
      <c r="I21" s="29" t="s">
        <v>19</v>
      </c>
    </row>
    <row r="22" customFormat="false" ht="38.25" hidden="false" customHeight="true" outlineLevel="0" collapsed="false">
      <c r="A22" s="27" t="n">
        <v>19</v>
      </c>
      <c r="B22" s="14" t="s">
        <v>50</v>
      </c>
      <c r="C22" s="8" t="n">
        <v>27.28</v>
      </c>
      <c r="D22" s="28" t="s">
        <v>144</v>
      </c>
      <c r="E22" s="29" t="n">
        <v>44019</v>
      </c>
      <c r="H22" s="29" t="s">
        <v>19</v>
      </c>
      <c r="I22" s="29" t="s">
        <v>19</v>
      </c>
    </row>
    <row r="23" customFormat="false" ht="63.75" hidden="false" customHeight="true" outlineLevel="0" collapsed="false">
      <c r="A23" s="27" t="n">
        <v>20</v>
      </c>
      <c r="B23" s="14" t="s">
        <v>51</v>
      </c>
      <c r="C23" s="8" t="s">
        <v>52</v>
      </c>
      <c r="D23" s="28" t="s">
        <v>144</v>
      </c>
      <c r="E23" s="29" t="n">
        <v>44019</v>
      </c>
      <c r="H23" s="29" t="s">
        <v>19</v>
      </c>
      <c r="I23" s="29" t="s">
        <v>19</v>
      </c>
    </row>
    <row r="24" customFormat="false" ht="25.5" hidden="false" customHeight="true" outlineLevel="0" collapsed="false">
      <c r="A24" s="27" t="n">
        <v>21</v>
      </c>
      <c r="B24" s="14" t="s">
        <v>53</v>
      </c>
      <c r="C24" s="8" t="s">
        <v>54</v>
      </c>
      <c r="D24" s="28" t="s">
        <v>144</v>
      </c>
      <c r="E24" s="29" t="n">
        <v>44019</v>
      </c>
      <c r="H24" s="29" t="s">
        <v>19</v>
      </c>
      <c r="I24" s="29" t="s">
        <v>19</v>
      </c>
    </row>
    <row r="25" customFormat="false" ht="14.25" hidden="false" customHeight="true" outlineLevel="0" collapsed="false">
      <c r="A25" s="27" t="n">
        <v>22</v>
      </c>
      <c r="B25" s="14" t="s">
        <v>55</v>
      </c>
      <c r="C25" s="8" t="n">
        <v>10.9</v>
      </c>
      <c r="D25" s="28" t="s">
        <v>144</v>
      </c>
      <c r="E25" s="29" t="n">
        <v>44019</v>
      </c>
      <c r="H25" s="29" t="s">
        <v>19</v>
      </c>
      <c r="I25" s="29" t="s">
        <v>19</v>
      </c>
    </row>
    <row r="26" customFormat="false" ht="38.25" hidden="false" customHeight="true" outlineLevel="0" collapsed="false">
      <c r="A26" s="27" t="n">
        <v>23</v>
      </c>
      <c r="B26" s="14" t="s">
        <v>56</v>
      </c>
      <c r="C26" s="8" t="n">
        <v>114</v>
      </c>
      <c r="D26" s="28" t="s">
        <v>144</v>
      </c>
      <c r="E26" s="29" t="n">
        <v>44019</v>
      </c>
      <c r="H26" s="29" t="s">
        <v>19</v>
      </c>
      <c r="I26" s="29" t="s">
        <v>19</v>
      </c>
    </row>
    <row r="27" customFormat="false" ht="25.5" hidden="false" customHeight="true" outlineLevel="0" collapsed="false">
      <c r="A27" s="27" t="n">
        <v>24</v>
      </c>
      <c r="B27" s="14" t="s">
        <v>57</v>
      </c>
      <c r="C27" s="8" t="s">
        <v>58</v>
      </c>
      <c r="D27" s="28" t="s">
        <v>144</v>
      </c>
      <c r="E27" s="29" t="n">
        <v>44019</v>
      </c>
      <c r="H27" s="29" t="s">
        <v>19</v>
      </c>
      <c r="I27" s="29" t="s">
        <v>19</v>
      </c>
    </row>
    <row r="28" customFormat="false" ht="38.25" hidden="false" customHeight="true" outlineLevel="0" collapsed="false">
      <c r="A28" s="27" t="n">
        <v>25</v>
      </c>
      <c r="B28" s="14" t="s">
        <v>59</v>
      </c>
      <c r="C28" s="8" t="n">
        <v>112</v>
      </c>
      <c r="D28" s="28" t="s">
        <v>144</v>
      </c>
      <c r="E28" s="29" t="n">
        <v>44019</v>
      </c>
      <c r="H28" s="29" t="s">
        <v>19</v>
      </c>
      <c r="I28" s="29" t="s">
        <v>19</v>
      </c>
    </row>
    <row r="29" customFormat="false" ht="25.5" hidden="false" customHeight="true" outlineLevel="0" collapsed="false">
      <c r="A29" s="27" t="n">
        <v>26</v>
      </c>
      <c r="B29" s="14" t="s">
        <v>60</v>
      </c>
      <c r="C29" s="8" t="n">
        <v>116</v>
      </c>
      <c r="D29" s="28" t="s">
        <v>144</v>
      </c>
      <c r="E29" s="29" t="n">
        <v>44019</v>
      </c>
      <c r="H29" s="29" t="s">
        <v>19</v>
      </c>
      <c r="I29" s="29" t="s">
        <v>19</v>
      </c>
    </row>
    <row r="30" customFormat="false" ht="63.75" hidden="false" customHeight="true" outlineLevel="0" collapsed="false">
      <c r="A30" s="27" t="n">
        <v>27</v>
      </c>
      <c r="B30" s="14" t="s">
        <v>51</v>
      </c>
      <c r="C30" s="8" t="s">
        <v>62</v>
      </c>
      <c r="D30" s="28" t="s">
        <v>144</v>
      </c>
      <c r="E30" s="29" t="n">
        <v>44019</v>
      </c>
      <c r="H30" s="29" t="s">
        <v>19</v>
      </c>
      <c r="I30" s="29" t="s">
        <v>19</v>
      </c>
    </row>
    <row r="31" customFormat="false" ht="38.25" hidden="false" customHeight="true" outlineLevel="0" collapsed="false">
      <c r="A31" s="27" t="n">
        <v>28</v>
      </c>
      <c r="B31" s="14" t="s">
        <v>50</v>
      </c>
      <c r="C31" s="8" t="n">
        <v>51.52</v>
      </c>
      <c r="D31" s="28" t="s">
        <v>144</v>
      </c>
      <c r="E31" s="29" t="n">
        <v>44019</v>
      </c>
      <c r="H31" s="29" t="s">
        <v>19</v>
      </c>
      <c r="I31" s="29" t="s">
        <v>19</v>
      </c>
    </row>
    <row r="32" customFormat="false" ht="51" hidden="false" customHeight="true" outlineLevel="0" collapsed="false">
      <c r="A32" s="27" t="n">
        <v>29</v>
      </c>
      <c r="B32" s="14" t="s">
        <v>63</v>
      </c>
      <c r="C32" s="8" t="s">
        <v>64</v>
      </c>
      <c r="D32" s="28" t="s">
        <v>144</v>
      </c>
      <c r="E32" s="29" t="n">
        <v>44019</v>
      </c>
      <c r="H32" s="29" t="s">
        <v>19</v>
      </c>
      <c r="I32" s="29" t="s">
        <v>19</v>
      </c>
    </row>
    <row r="33" customFormat="false" ht="38.25" hidden="false" customHeight="true" outlineLevel="0" collapsed="false">
      <c r="A33" s="27" t="n">
        <v>30</v>
      </c>
      <c r="B33" s="14" t="s">
        <v>65</v>
      </c>
      <c r="C33" s="8" t="s">
        <v>66</v>
      </c>
      <c r="D33" s="28" t="s">
        <v>144</v>
      </c>
      <c r="E33" s="29" t="n">
        <v>44019</v>
      </c>
      <c r="H33" s="29" t="s">
        <v>19</v>
      </c>
      <c r="I33" s="29" t="s">
        <v>19</v>
      </c>
    </row>
    <row r="34" customFormat="false" ht="38.25" hidden="false" customHeight="true" outlineLevel="0" collapsed="false">
      <c r="A34" s="27" t="n">
        <v>31</v>
      </c>
      <c r="B34" s="14" t="s">
        <v>67</v>
      </c>
      <c r="C34" s="8" t="s">
        <v>68</v>
      </c>
      <c r="D34" s="28" t="s">
        <v>144</v>
      </c>
      <c r="E34" s="29" t="n">
        <v>44019</v>
      </c>
      <c r="H34" s="29" t="s">
        <v>19</v>
      </c>
      <c r="I34" s="29" t="s">
        <v>19</v>
      </c>
    </row>
    <row r="35" customFormat="false" ht="25.5" hidden="false" customHeight="true" outlineLevel="0" collapsed="false">
      <c r="A35" s="27" t="n">
        <v>32</v>
      </c>
      <c r="B35" s="14" t="s">
        <v>69</v>
      </c>
      <c r="C35" s="8" t="s">
        <v>70</v>
      </c>
      <c r="D35" s="28" t="s">
        <v>144</v>
      </c>
      <c r="E35" s="29" t="n">
        <v>44019</v>
      </c>
      <c r="H35" s="29" t="s">
        <v>19</v>
      </c>
      <c r="I35" s="29" t="s">
        <v>19</v>
      </c>
    </row>
    <row r="36" customFormat="false" ht="51" hidden="false" customHeight="true" outlineLevel="0" collapsed="false">
      <c r="A36" s="27" t="n">
        <v>33</v>
      </c>
      <c r="B36" s="14" t="s">
        <v>71</v>
      </c>
      <c r="C36" s="8" t="n">
        <v>69</v>
      </c>
      <c r="D36" s="28" t="s">
        <v>144</v>
      </c>
      <c r="E36" s="29" t="n">
        <v>44019</v>
      </c>
      <c r="H36" s="29" t="s">
        <v>19</v>
      </c>
      <c r="I36" s="29" t="s">
        <v>19</v>
      </c>
    </row>
    <row r="37" customFormat="false" ht="25.5" hidden="false" customHeight="true" outlineLevel="0" collapsed="false">
      <c r="A37" s="27" t="n">
        <v>34</v>
      </c>
      <c r="B37" s="14" t="s">
        <v>72</v>
      </c>
      <c r="C37" s="8" t="n">
        <v>80</v>
      </c>
      <c r="D37" s="28" t="s">
        <v>144</v>
      </c>
      <c r="E37" s="29" t="n">
        <v>44019</v>
      </c>
      <c r="H37" s="29" t="s">
        <v>19</v>
      </c>
      <c r="I37" s="29" t="s">
        <v>19</v>
      </c>
    </row>
    <row r="38" customFormat="false" ht="25.5" hidden="false" customHeight="true" outlineLevel="0" collapsed="false">
      <c r="A38" s="27" t="n">
        <v>35</v>
      </c>
      <c r="B38" s="14" t="s">
        <v>73</v>
      </c>
      <c r="C38" s="8" t="n">
        <v>74.75</v>
      </c>
      <c r="D38" s="28" t="s">
        <v>144</v>
      </c>
      <c r="E38" s="29" t="n">
        <v>44019</v>
      </c>
      <c r="H38" s="29" t="s">
        <v>19</v>
      </c>
      <c r="I38" s="29" t="s">
        <v>19</v>
      </c>
    </row>
    <row r="39" customFormat="false" ht="38.25" hidden="false" customHeight="true" outlineLevel="0" collapsed="false">
      <c r="A39" s="27" t="n">
        <v>36</v>
      </c>
      <c r="B39" s="14" t="s">
        <v>74</v>
      </c>
      <c r="C39" s="8" t="s">
        <v>75</v>
      </c>
      <c r="D39" s="28" t="s">
        <v>144</v>
      </c>
      <c r="E39" s="29" t="n">
        <v>44019</v>
      </c>
      <c r="H39" s="29" t="s">
        <v>19</v>
      </c>
      <c r="I39" s="29" t="s">
        <v>19</v>
      </c>
    </row>
    <row r="40" customFormat="false" ht="25.5" hidden="false" customHeight="true" outlineLevel="0" collapsed="false">
      <c r="A40" s="27" t="n">
        <v>37</v>
      </c>
      <c r="B40" s="14" t="s">
        <v>76</v>
      </c>
      <c r="C40" s="8" t="n">
        <v>96.97</v>
      </c>
      <c r="D40" s="28" t="s">
        <v>144</v>
      </c>
      <c r="E40" s="29" t="n">
        <v>44019</v>
      </c>
      <c r="H40" s="29" t="s">
        <v>19</v>
      </c>
      <c r="I40" s="29" t="s">
        <v>19</v>
      </c>
    </row>
    <row r="41" customFormat="false" ht="38.25" hidden="false" customHeight="true" outlineLevel="0" collapsed="false">
      <c r="A41" s="27" t="n">
        <v>38</v>
      </c>
      <c r="B41" s="14" t="s">
        <v>77</v>
      </c>
      <c r="C41" s="8" t="s">
        <v>78</v>
      </c>
      <c r="D41" s="28" t="s">
        <v>144</v>
      </c>
      <c r="E41" s="29" t="n">
        <v>44019</v>
      </c>
      <c r="H41" s="29" t="s">
        <v>19</v>
      </c>
      <c r="I41" s="29" t="s">
        <v>19</v>
      </c>
    </row>
    <row r="42" customFormat="false" ht="38.25" hidden="false" customHeight="true" outlineLevel="0" collapsed="false">
      <c r="A42" s="27" t="n">
        <v>39</v>
      </c>
      <c r="B42" s="14" t="s">
        <v>79</v>
      </c>
      <c r="C42" s="8" t="s">
        <v>80</v>
      </c>
      <c r="D42" s="28" t="s">
        <v>144</v>
      </c>
      <c r="E42" s="29" t="n">
        <v>44019</v>
      </c>
      <c r="H42" s="29" t="s">
        <v>19</v>
      </c>
      <c r="I42" s="29" t="s">
        <v>19</v>
      </c>
    </row>
    <row r="43" customFormat="false" ht="51" hidden="false" customHeight="true" outlineLevel="0" collapsed="false">
      <c r="A43" s="27" t="n">
        <v>40</v>
      </c>
      <c r="B43" s="14" t="s">
        <v>81</v>
      </c>
      <c r="C43" s="8" t="s">
        <v>82</v>
      </c>
      <c r="D43" s="28" t="s">
        <v>144</v>
      </c>
      <c r="E43" s="29" t="s">
        <v>19</v>
      </c>
      <c r="H43" s="29" t="n">
        <v>44029</v>
      </c>
      <c r="I43" s="29" t="s">
        <v>19</v>
      </c>
    </row>
    <row r="44" customFormat="false" ht="24" hidden="false" customHeight="true" outlineLevel="0" collapsed="false">
      <c r="A44" s="27" t="n">
        <v>41</v>
      </c>
      <c r="B44" s="14" t="s">
        <v>85</v>
      </c>
      <c r="C44" s="8" t="s">
        <v>86</v>
      </c>
      <c r="D44" s="28" t="s">
        <v>144</v>
      </c>
      <c r="E44" s="29" t="s">
        <v>19</v>
      </c>
      <c r="H44" s="29" t="n">
        <v>44029</v>
      </c>
      <c r="I44" s="29" t="s">
        <v>19</v>
      </c>
    </row>
    <row r="45" customFormat="false" ht="25.5" hidden="false" customHeight="true" outlineLevel="0" collapsed="false">
      <c r="A45" s="27" t="n">
        <v>42</v>
      </c>
      <c r="B45" s="14" t="s">
        <v>87</v>
      </c>
      <c r="C45" s="8" t="s">
        <v>88</v>
      </c>
      <c r="D45" s="28" t="s">
        <v>144</v>
      </c>
      <c r="E45" s="29" t="s">
        <v>19</v>
      </c>
      <c r="H45" s="29" t="n">
        <v>44029</v>
      </c>
      <c r="I45" s="29" t="s">
        <v>19</v>
      </c>
    </row>
    <row r="46" customFormat="false" ht="51" hidden="false" customHeight="true" outlineLevel="0" collapsed="false">
      <c r="A46" s="27" t="n">
        <v>43</v>
      </c>
      <c r="B46" s="14" t="s">
        <v>89</v>
      </c>
      <c r="C46" s="8" t="s">
        <v>90</v>
      </c>
      <c r="D46" s="28" t="s">
        <v>144</v>
      </c>
      <c r="E46" s="29" t="s">
        <v>19</v>
      </c>
      <c r="H46" s="29" t="n">
        <v>44029</v>
      </c>
      <c r="I46" s="29" t="s">
        <v>19</v>
      </c>
    </row>
    <row r="47" customFormat="false" ht="25.5" hidden="false" customHeight="true" outlineLevel="0" collapsed="false">
      <c r="A47" s="27" t="n">
        <v>44</v>
      </c>
      <c r="B47" s="14" t="s">
        <v>91</v>
      </c>
      <c r="C47" s="8" t="s">
        <v>92</v>
      </c>
      <c r="D47" s="28" t="s">
        <v>144</v>
      </c>
      <c r="E47" s="29" t="s">
        <v>146</v>
      </c>
      <c r="H47" s="29" t="n">
        <v>44029</v>
      </c>
      <c r="I47" s="29" t="s">
        <v>19</v>
      </c>
    </row>
    <row r="48" customFormat="false" ht="25.5" hidden="false" customHeight="true" outlineLevel="0" collapsed="false">
      <c r="A48" s="27" t="n">
        <v>45</v>
      </c>
      <c r="B48" s="14" t="s">
        <v>93</v>
      </c>
      <c r="C48" s="8" t="s">
        <v>94</v>
      </c>
      <c r="D48" s="28" t="s">
        <v>144</v>
      </c>
      <c r="E48" s="29" t="s">
        <v>19</v>
      </c>
      <c r="H48" s="29" t="n">
        <v>44029</v>
      </c>
      <c r="I48" s="29" t="s">
        <v>19</v>
      </c>
    </row>
    <row r="49" customFormat="false" ht="36" hidden="false" customHeight="true" outlineLevel="0" collapsed="false">
      <c r="A49" s="27" t="n">
        <v>46</v>
      </c>
      <c r="B49" s="14" t="s">
        <v>96</v>
      </c>
      <c r="C49" s="8" t="s">
        <v>97</v>
      </c>
      <c r="D49" s="28" t="s">
        <v>144</v>
      </c>
      <c r="E49" s="29"/>
      <c r="H49" s="29" t="n">
        <v>44029</v>
      </c>
      <c r="I49" s="29" t="s">
        <v>19</v>
      </c>
    </row>
    <row r="50" customFormat="false" ht="25.5" hidden="false" customHeight="true" outlineLevel="0" collapsed="false">
      <c r="A50" s="27" t="n">
        <v>47</v>
      </c>
      <c r="B50" s="14" t="s">
        <v>98</v>
      </c>
      <c r="C50" s="8" t="s">
        <v>99</v>
      </c>
      <c r="D50" s="28" t="s">
        <v>144</v>
      </c>
      <c r="E50" s="29" t="s">
        <v>19</v>
      </c>
      <c r="H50" s="29" t="n">
        <v>44029</v>
      </c>
      <c r="I50" s="29" t="s">
        <v>19</v>
      </c>
    </row>
    <row r="51" customFormat="false" ht="24" hidden="false" customHeight="true" outlineLevel="0" collapsed="false">
      <c r="A51" s="27" t="n">
        <v>48</v>
      </c>
      <c r="B51" s="14" t="s">
        <v>101</v>
      </c>
      <c r="C51" s="8" t="s">
        <v>102</v>
      </c>
      <c r="D51" s="28" t="s">
        <v>144</v>
      </c>
      <c r="E51" s="29" t="s">
        <v>19</v>
      </c>
      <c r="H51" s="29" t="n">
        <v>44029</v>
      </c>
      <c r="I51" s="29" t="s">
        <v>19</v>
      </c>
    </row>
    <row r="52" customFormat="false" ht="84" hidden="false" customHeight="true" outlineLevel="0" collapsed="false">
      <c r="A52" s="27" t="n">
        <v>49</v>
      </c>
      <c r="B52" s="14" t="s">
        <v>103</v>
      </c>
      <c r="C52" s="8" t="s">
        <v>104</v>
      </c>
      <c r="D52" s="28" t="s">
        <v>144</v>
      </c>
      <c r="E52" s="29" t="s">
        <v>19</v>
      </c>
      <c r="H52" s="29" t="s">
        <v>19</v>
      </c>
      <c r="I52" s="29" t="n">
        <v>44039</v>
      </c>
    </row>
    <row r="53" customFormat="false" ht="108" hidden="false" customHeight="true" outlineLevel="0" collapsed="false">
      <c r="A53" s="27" t="n">
        <v>50</v>
      </c>
      <c r="B53" s="14" t="s">
        <v>106</v>
      </c>
      <c r="C53" s="8" t="s">
        <v>107</v>
      </c>
      <c r="D53" s="28" t="s">
        <v>144</v>
      </c>
      <c r="E53" s="29" t="s">
        <v>19</v>
      </c>
      <c r="H53" s="29" t="s">
        <v>19</v>
      </c>
      <c r="I53" s="29" t="n">
        <v>44039</v>
      </c>
    </row>
    <row r="54" customFormat="false" ht="48" hidden="false" customHeight="true" outlineLevel="0" collapsed="false">
      <c r="A54" s="27" t="n">
        <v>51</v>
      </c>
      <c r="B54" s="14" t="s">
        <v>108</v>
      </c>
      <c r="C54" s="8" t="s">
        <v>109</v>
      </c>
      <c r="D54" s="28" t="s">
        <v>144</v>
      </c>
      <c r="E54" s="29" t="s">
        <v>19</v>
      </c>
      <c r="H54" s="29" t="s">
        <v>19</v>
      </c>
      <c r="I54" s="29" t="n">
        <v>44039</v>
      </c>
    </row>
    <row r="55" customFormat="false" ht="48" hidden="false" customHeight="true" outlineLevel="0" collapsed="false">
      <c r="A55" s="27" t="n">
        <v>52</v>
      </c>
      <c r="B55" s="30" t="s">
        <v>110</v>
      </c>
      <c r="C55" s="8" t="s">
        <v>111</v>
      </c>
      <c r="D55" s="28" t="s">
        <v>144</v>
      </c>
      <c r="E55" s="29" t="s">
        <v>19</v>
      </c>
      <c r="H55" s="29" t="s">
        <v>19</v>
      </c>
      <c r="I55" s="29" t="n">
        <v>44039</v>
      </c>
    </row>
    <row r="56" customFormat="false" ht="15" hidden="false" customHeight="true" outlineLevel="0" collapsed="false">
      <c r="A56" s="31" t="s">
        <v>136</v>
      </c>
      <c r="B56" s="32"/>
      <c r="C56" s="32"/>
    </row>
    <row r="57" customFormat="false" ht="14.25" hidden="false" customHeight="true" outlineLevel="0" collapsed="false">
      <c r="A57" s="33" t="s">
        <v>137</v>
      </c>
      <c r="B57" s="33"/>
      <c r="C57" s="33"/>
      <c r="D57" s="22" t="s">
        <v>138</v>
      </c>
      <c r="E57" s="22"/>
    </row>
    <row r="58" customFormat="false" ht="15" hidden="false" customHeight="true" outlineLevel="0" collapsed="false">
      <c r="A58" s="32"/>
      <c r="B58" s="34"/>
      <c r="E58" s="35"/>
    </row>
    <row r="59" customFormat="false" ht="15" hidden="false" customHeight="true" outlineLevel="0" collapsed="false">
      <c r="A59" s="36"/>
      <c r="B59" s="31"/>
      <c r="E59" s="35"/>
    </row>
    <row r="60" customFormat="false" ht="15" hidden="false" customHeight="true" outlineLevel="0" collapsed="false">
      <c r="A60" s="37" t="s">
        <v>139</v>
      </c>
      <c r="B60" s="32"/>
      <c r="E60" s="32"/>
    </row>
    <row r="61" customFormat="false" ht="14.25" hidden="false" customHeight="true" outlineLevel="0" collapsed="false">
      <c r="A61" s="38" t="s">
        <v>140</v>
      </c>
      <c r="B61" s="38"/>
      <c r="C61" s="38"/>
      <c r="D61" s="22" t="s">
        <v>138</v>
      </c>
      <c r="E61" s="22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39" width="10.38"/>
    <col collapsed="false" customWidth="true" hidden="false" outlineLevel="0" max="3" min="3" style="40" width="13.37"/>
    <col collapsed="false" customWidth="true" hidden="false" outlineLevel="0" max="4" min="4" style="0" width="10.38"/>
    <col collapsed="false" customWidth="true" hidden="false" outlineLevel="0" max="5" min="5" style="0" width="17.5"/>
    <col collapsed="false" customWidth="true" hidden="false" outlineLevel="0" max="257" min="6" style="0" width="10.38"/>
  </cols>
  <sheetData>
    <row r="1" customFormat="false" ht="16.5" hidden="false" customHeight="true" outlineLevel="0" collapsed="false">
      <c r="A1" s="41" t="s">
        <v>147</v>
      </c>
      <c r="B1" s="41"/>
      <c r="C1" s="41"/>
      <c r="D1" s="41"/>
      <c r="E1" s="41"/>
    </row>
    <row r="2" customFormat="false" ht="14.25" hidden="false" customHeight="true" outlineLevel="0" collapsed="false">
      <c r="A2" s="23" t="s">
        <v>148</v>
      </c>
      <c r="B2" s="23"/>
      <c r="C2" s="16"/>
    </row>
    <row r="3" customFormat="false" ht="24" hidden="false" customHeight="tru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2" t="s">
        <v>143</v>
      </c>
    </row>
    <row r="4" customFormat="false" ht="40.5" hidden="false" customHeight="true" outlineLevel="0" collapsed="false">
      <c r="A4" s="28" t="n">
        <v>1</v>
      </c>
      <c r="B4" s="43" t="s">
        <v>15</v>
      </c>
      <c r="C4" s="43" t="n">
        <v>1.2</v>
      </c>
      <c r="D4" s="28" t="s">
        <v>144</v>
      </c>
      <c r="E4" s="29"/>
    </row>
    <row r="5" customFormat="false" ht="40.5" hidden="false" customHeight="true" outlineLevel="0" collapsed="false">
      <c r="A5" s="28" t="n">
        <v>2</v>
      </c>
      <c r="B5" s="43" t="s">
        <v>21</v>
      </c>
      <c r="C5" s="43" t="s">
        <v>22</v>
      </c>
      <c r="D5" s="28" t="s">
        <v>144</v>
      </c>
      <c r="E5" s="44"/>
    </row>
    <row r="6" customFormat="false" ht="40.5" hidden="false" customHeight="true" outlineLevel="0" collapsed="false">
      <c r="A6" s="28" t="n">
        <v>3</v>
      </c>
      <c r="B6" s="43" t="s">
        <v>23</v>
      </c>
      <c r="C6" s="43" t="s">
        <v>24</v>
      </c>
      <c r="D6" s="28" t="s">
        <v>144</v>
      </c>
      <c r="E6" s="44"/>
    </row>
    <row r="7" customFormat="false" ht="27" hidden="false" customHeight="true" outlineLevel="0" collapsed="false">
      <c r="A7" s="28" t="n">
        <v>4</v>
      </c>
      <c r="B7" s="43" t="s">
        <v>25</v>
      </c>
      <c r="C7" s="43" t="s">
        <v>26</v>
      </c>
      <c r="D7" s="28" t="s">
        <v>144</v>
      </c>
      <c r="E7" s="44"/>
    </row>
    <row r="8" customFormat="false" ht="54" hidden="false" customHeight="true" outlineLevel="0" collapsed="false">
      <c r="A8" s="28" t="n">
        <v>5</v>
      </c>
      <c r="B8" s="43" t="s">
        <v>27</v>
      </c>
      <c r="C8" s="43" t="n">
        <v>18.19</v>
      </c>
      <c r="D8" s="28" t="s">
        <v>144</v>
      </c>
      <c r="E8" s="44"/>
    </row>
    <row r="9" customFormat="false" ht="40.5" hidden="false" customHeight="true" outlineLevel="0" collapsed="false">
      <c r="A9" s="28" t="n">
        <v>6</v>
      </c>
      <c r="B9" s="43" t="s">
        <v>28</v>
      </c>
      <c r="C9" s="43" t="n">
        <v>108</v>
      </c>
      <c r="D9" s="28" t="s">
        <v>144</v>
      </c>
      <c r="E9" s="44"/>
    </row>
    <row r="10" customFormat="false" ht="40.5" hidden="false" customHeight="true" outlineLevel="0" collapsed="false">
      <c r="A10" s="28" t="n">
        <v>7</v>
      </c>
      <c r="B10" s="43" t="s">
        <v>29</v>
      </c>
      <c r="C10" s="43" t="n">
        <v>22.21</v>
      </c>
      <c r="D10" s="28" t="s">
        <v>144</v>
      </c>
      <c r="E10" s="44"/>
    </row>
    <row r="11" customFormat="false" ht="40.5" hidden="false" customHeight="true" outlineLevel="0" collapsed="false">
      <c r="A11" s="28" t="n">
        <v>8</v>
      </c>
      <c r="B11" s="43" t="s">
        <v>30</v>
      </c>
      <c r="C11" s="43" t="n">
        <v>23.24</v>
      </c>
      <c r="D11" s="28" t="s">
        <v>144</v>
      </c>
      <c r="E11" s="44"/>
    </row>
    <row r="12" customFormat="false" ht="40.5" hidden="false" customHeight="true" outlineLevel="0" collapsed="false">
      <c r="A12" s="28" t="n">
        <v>9</v>
      </c>
      <c r="B12" s="43" t="s">
        <v>31</v>
      </c>
      <c r="C12" s="43" t="n">
        <v>25.26</v>
      </c>
      <c r="D12" s="28" t="s">
        <v>144</v>
      </c>
      <c r="E12" s="44"/>
    </row>
    <row r="13" customFormat="false" ht="40.5" hidden="false" customHeight="true" outlineLevel="0" collapsed="false">
      <c r="A13" s="28" t="n">
        <v>10</v>
      </c>
      <c r="B13" s="43" t="s">
        <v>32</v>
      </c>
      <c r="C13" s="43" t="n">
        <v>33.34</v>
      </c>
      <c r="D13" s="28" t="s">
        <v>144</v>
      </c>
      <c r="E13" s="44"/>
    </row>
    <row r="14" customFormat="false" ht="67.5" hidden="false" customHeight="true" outlineLevel="0" collapsed="false">
      <c r="A14" s="28" t="n">
        <v>11</v>
      </c>
      <c r="B14" s="43" t="s">
        <v>34</v>
      </c>
      <c r="C14" s="43" t="s">
        <v>35</v>
      </c>
      <c r="D14" s="28" t="s">
        <v>144</v>
      </c>
      <c r="E14" s="44"/>
    </row>
    <row r="15" customFormat="false" ht="81" hidden="false" customHeight="true" outlineLevel="0" collapsed="false">
      <c r="A15" s="28" t="n">
        <v>12</v>
      </c>
      <c r="B15" s="43" t="s">
        <v>36</v>
      </c>
      <c r="C15" s="43" t="n">
        <v>37</v>
      </c>
      <c r="D15" s="28" t="s">
        <v>144</v>
      </c>
      <c r="E15" s="44"/>
    </row>
    <row r="16" customFormat="false" ht="54" hidden="false" customHeight="true" outlineLevel="0" collapsed="false">
      <c r="A16" s="28" t="n">
        <v>13</v>
      </c>
      <c r="B16" s="43" t="s">
        <v>37</v>
      </c>
      <c r="C16" s="43" t="s">
        <v>145</v>
      </c>
      <c r="D16" s="28" t="s">
        <v>144</v>
      </c>
      <c r="E16" s="44"/>
    </row>
    <row r="17" customFormat="false" ht="40.5" hidden="false" customHeight="true" outlineLevel="0" collapsed="false">
      <c r="A17" s="28" t="n">
        <v>14</v>
      </c>
      <c r="B17" s="43" t="s">
        <v>41</v>
      </c>
      <c r="C17" s="43" t="s">
        <v>42</v>
      </c>
      <c r="D17" s="28" t="s">
        <v>144</v>
      </c>
      <c r="E17" s="44"/>
    </row>
    <row r="18" customFormat="false" ht="40.5" hidden="false" customHeight="true" outlineLevel="0" collapsed="false">
      <c r="A18" s="28" t="n">
        <v>15</v>
      </c>
      <c r="B18" s="43" t="s">
        <v>43</v>
      </c>
      <c r="C18" s="43" t="n">
        <v>55.63</v>
      </c>
      <c r="D18" s="28" t="s">
        <v>144</v>
      </c>
      <c r="E18" s="44"/>
    </row>
    <row r="19" customFormat="false" ht="40.5" hidden="false" customHeight="true" outlineLevel="0" collapsed="false">
      <c r="A19" s="28" t="n">
        <v>16</v>
      </c>
      <c r="B19" s="43" t="s">
        <v>46</v>
      </c>
      <c r="C19" s="43" t="n">
        <v>64.67</v>
      </c>
      <c r="D19" s="28" t="s">
        <v>144</v>
      </c>
      <c r="E19" s="44"/>
    </row>
    <row r="20" customFormat="false" ht="40.5" hidden="false" customHeight="true" outlineLevel="0" collapsed="false">
      <c r="A20" s="28" t="n">
        <v>17</v>
      </c>
      <c r="B20" s="43" t="s">
        <v>47</v>
      </c>
      <c r="C20" s="43" t="n">
        <v>65.66</v>
      </c>
      <c r="D20" s="28" t="s">
        <v>144</v>
      </c>
      <c r="E20" s="44"/>
    </row>
    <row r="21" customFormat="false" ht="54" hidden="false" customHeight="true" outlineLevel="0" collapsed="false">
      <c r="A21" s="28" t="n">
        <v>18</v>
      </c>
      <c r="B21" s="43" t="s">
        <v>48</v>
      </c>
      <c r="C21" s="43" t="s">
        <v>49</v>
      </c>
      <c r="D21" s="28" t="s">
        <v>144</v>
      </c>
      <c r="E21" s="44"/>
    </row>
    <row r="22" customFormat="false" ht="40.5" hidden="false" customHeight="true" outlineLevel="0" collapsed="false">
      <c r="A22" s="28" t="n">
        <v>19</v>
      </c>
      <c r="B22" s="43" t="s">
        <v>50</v>
      </c>
      <c r="C22" s="43" t="n">
        <v>27.28</v>
      </c>
      <c r="D22" s="28" t="s">
        <v>144</v>
      </c>
      <c r="E22" s="44"/>
    </row>
    <row r="23" customFormat="false" ht="67.5" hidden="false" customHeight="true" outlineLevel="0" collapsed="false">
      <c r="A23" s="28" t="n">
        <v>20</v>
      </c>
      <c r="B23" s="43" t="s">
        <v>51</v>
      </c>
      <c r="C23" s="43" t="s">
        <v>52</v>
      </c>
      <c r="D23" s="28" t="s">
        <v>144</v>
      </c>
      <c r="E23" s="44"/>
    </row>
    <row r="24" customFormat="false" ht="27" hidden="false" customHeight="true" outlineLevel="0" collapsed="false">
      <c r="A24" s="28" t="n">
        <v>21</v>
      </c>
      <c r="B24" s="43" t="s">
        <v>53</v>
      </c>
      <c r="C24" s="43" t="s">
        <v>54</v>
      </c>
      <c r="D24" s="28" t="s">
        <v>144</v>
      </c>
      <c r="E24" s="44"/>
    </row>
    <row r="25" customFormat="false" ht="14.25" hidden="false" customHeight="true" outlineLevel="0" collapsed="false">
      <c r="A25" s="28" t="n">
        <v>22</v>
      </c>
      <c r="B25" s="43" t="s">
        <v>55</v>
      </c>
      <c r="C25" s="43" t="n">
        <v>10.9</v>
      </c>
      <c r="D25" s="28" t="s">
        <v>144</v>
      </c>
      <c r="E25" s="44"/>
    </row>
    <row r="26" customFormat="false" ht="40.5" hidden="false" customHeight="true" outlineLevel="0" collapsed="false">
      <c r="A26" s="28" t="n">
        <v>23</v>
      </c>
      <c r="B26" s="43" t="s">
        <v>56</v>
      </c>
      <c r="C26" s="43" t="n">
        <v>114</v>
      </c>
      <c r="D26" s="28" t="s">
        <v>144</v>
      </c>
      <c r="E26" s="44"/>
    </row>
    <row r="27" customFormat="false" ht="40.5" hidden="false" customHeight="true" outlineLevel="0" collapsed="false">
      <c r="A27" s="28" t="n">
        <v>24</v>
      </c>
      <c r="B27" s="43" t="s">
        <v>57</v>
      </c>
      <c r="C27" s="43" t="s">
        <v>58</v>
      </c>
      <c r="D27" s="28" t="s">
        <v>144</v>
      </c>
      <c r="E27" s="44"/>
    </row>
    <row r="28" customFormat="false" ht="40.5" hidden="false" customHeight="true" outlineLevel="0" collapsed="false">
      <c r="A28" s="28" t="n">
        <v>25</v>
      </c>
      <c r="B28" s="43" t="s">
        <v>59</v>
      </c>
      <c r="C28" s="43" t="n">
        <v>112</v>
      </c>
      <c r="D28" s="28" t="s">
        <v>144</v>
      </c>
      <c r="E28" s="44"/>
    </row>
    <row r="29" customFormat="false" ht="40.5" hidden="false" customHeight="true" outlineLevel="0" collapsed="false">
      <c r="A29" s="28" t="n">
        <v>26</v>
      </c>
      <c r="B29" s="43" t="s">
        <v>60</v>
      </c>
      <c r="C29" s="43" t="n">
        <v>116</v>
      </c>
      <c r="D29" s="28" t="s">
        <v>144</v>
      </c>
      <c r="E29" s="44"/>
    </row>
    <row r="30" customFormat="false" ht="67.5" hidden="false" customHeight="true" outlineLevel="0" collapsed="false">
      <c r="A30" s="28" t="n">
        <v>27</v>
      </c>
      <c r="B30" s="43" t="s">
        <v>51</v>
      </c>
      <c r="C30" s="43" t="s">
        <v>62</v>
      </c>
      <c r="D30" s="28" t="s">
        <v>144</v>
      </c>
      <c r="E30" s="44"/>
    </row>
    <row r="31" customFormat="false" ht="40.5" hidden="false" customHeight="true" outlineLevel="0" collapsed="false">
      <c r="A31" s="28" t="n">
        <v>28</v>
      </c>
      <c r="B31" s="43" t="s">
        <v>50</v>
      </c>
      <c r="C31" s="43" t="n">
        <v>51.52</v>
      </c>
      <c r="D31" s="28" t="s">
        <v>144</v>
      </c>
      <c r="E31" s="44"/>
    </row>
    <row r="32" customFormat="false" ht="54" hidden="false" customHeight="true" outlineLevel="0" collapsed="false">
      <c r="A32" s="28" t="n">
        <v>29</v>
      </c>
      <c r="B32" s="43" t="s">
        <v>63</v>
      </c>
      <c r="C32" s="43" t="n">
        <v>126</v>
      </c>
      <c r="D32" s="28" t="s">
        <v>144</v>
      </c>
      <c r="E32" s="44"/>
    </row>
    <row r="33" customFormat="false" ht="40.5" hidden="false" customHeight="true" outlineLevel="0" collapsed="false">
      <c r="A33" s="28" t="n">
        <v>30</v>
      </c>
      <c r="B33" s="43" t="s">
        <v>65</v>
      </c>
      <c r="C33" s="43" t="s">
        <v>66</v>
      </c>
      <c r="D33" s="28" t="s">
        <v>144</v>
      </c>
      <c r="E33" s="44"/>
    </row>
    <row r="34" customFormat="false" ht="54" hidden="false" customHeight="true" outlineLevel="0" collapsed="false">
      <c r="A34" s="28" t="n">
        <v>31</v>
      </c>
      <c r="B34" s="43" t="s">
        <v>67</v>
      </c>
      <c r="C34" s="43" t="s">
        <v>68</v>
      </c>
      <c r="D34" s="28" t="s">
        <v>144</v>
      </c>
      <c r="E34" s="44"/>
    </row>
    <row r="35" customFormat="false" ht="27" hidden="false" customHeight="true" outlineLevel="0" collapsed="false">
      <c r="A35" s="28" t="n">
        <v>32</v>
      </c>
      <c r="B35" s="43" t="s">
        <v>69</v>
      </c>
      <c r="C35" s="43" t="s">
        <v>70</v>
      </c>
      <c r="D35" s="28" t="s">
        <v>144</v>
      </c>
      <c r="E35" s="44"/>
    </row>
    <row r="36" customFormat="false" ht="67.5" hidden="false" customHeight="true" outlineLevel="0" collapsed="false">
      <c r="A36" s="28" t="n">
        <v>33</v>
      </c>
      <c r="B36" s="43" t="s">
        <v>71</v>
      </c>
      <c r="C36" s="43" t="n">
        <v>69</v>
      </c>
      <c r="D36" s="28" t="s">
        <v>144</v>
      </c>
      <c r="E36" s="44"/>
    </row>
    <row r="37" customFormat="false" ht="27" hidden="false" customHeight="true" outlineLevel="0" collapsed="false">
      <c r="A37" s="28" t="n">
        <v>34</v>
      </c>
      <c r="B37" s="43" t="s">
        <v>72</v>
      </c>
      <c r="C37" s="43" t="n">
        <v>80</v>
      </c>
      <c r="D37" s="28" t="s">
        <v>144</v>
      </c>
      <c r="E37" s="44"/>
    </row>
    <row r="38" customFormat="false" ht="27" hidden="false" customHeight="true" outlineLevel="0" collapsed="false">
      <c r="A38" s="28" t="n">
        <v>35</v>
      </c>
      <c r="B38" s="43" t="s">
        <v>73</v>
      </c>
      <c r="C38" s="43" t="n">
        <v>74.75</v>
      </c>
      <c r="D38" s="28" t="s">
        <v>144</v>
      </c>
      <c r="E38" s="44"/>
    </row>
    <row r="39" customFormat="false" ht="40.5" hidden="false" customHeight="true" outlineLevel="0" collapsed="false">
      <c r="A39" s="28" t="n">
        <v>36</v>
      </c>
      <c r="B39" s="43" t="s">
        <v>74</v>
      </c>
      <c r="C39" s="43" t="s">
        <v>75</v>
      </c>
      <c r="D39" s="28" t="s">
        <v>144</v>
      </c>
      <c r="E39" s="44"/>
    </row>
    <row r="40" customFormat="false" ht="40.5" hidden="false" customHeight="true" outlineLevel="0" collapsed="false">
      <c r="A40" s="28" t="n">
        <v>37</v>
      </c>
      <c r="B40" s="43" t="s">
        <v>76</v>
      </c>
      <c r="C40" s="43" t="n">
        <v>96.97</v>
      </c>
      <c r="D40" s="28" t="s">
        <v>144</v>
      </c>
      <c r="E40" s="44"/>
    </row>
    <row r="41" customFormat="false" ht="27" hidden="false" customHeight="true" outlineLevel="0" collapsed="false">
      <c r="A41" s="28" t="n">
        <v>38</v>
      </c>
      <c r="B41" s="43" t="s">
        <v>149</v>
      </c>
      <c r="C41" s="43" t="s">
        <v>150</v>
      </c>
      <c r="D41" s="28" t="s">
        <v>144</v>
      </c>
      <c r="E41" s="44"/>
    </row>
    <row r="42" customFormat="false" ht="40.5" hidden="false" customHeight="true" outlineLevel="0" collapsed="false">
      <c r="A42" s="28" t="n">
        <v>39</v>
      </c>
      <c r="B42" s="43" t="s">
        <v>77</v>
      </c>
      <c r="C42" s="43" t="s">
        <v>78</v>
      </c>
      <c r="D42" s="28" t="s">
        <v>144</v>
      </c>
      <c r="E42" s="44"/>
    </row>
    <row r="43" customFormat="false" ht="40.5" hidden="false" customHeight="true" outlineLevel="0" collapsed="false">
      <c r="A43" s="28" t="n">
        <v>40</v>
      </c>
      <c r="B43" s="43" t="s">
        <v>79</v>
      </c>
      <c r="C43" s="43" t="s">
        <v>80</v>
      </c>
      <c r="D43" s="28" t="s">
        <v>144</v>
      </c>
      <c r="E43" s="44"/>
    </row>
    <row r="44" customFormat="false" ht="54" hidden="false" customHeight="true" outlineLevel="0" collapsed="false">
      <c r="A44" s="28" t="n">
        <v>41</v>
      </c>
      <c r="B44" s="43" t="s">
        <v>81</v>
      </c>
      <c r="C44" s="43" t="s">
        <v>82</v>
      </c>
      <c r="D44" s="28" t="s">
        <v>144</v>
      </c>
      <c r="E44" s="44"/>
    </row>
    <row r="45" customFormat="false" ht="27" hidden="false" customHeight="true" outlineLevel="0" collapsed="false">
      <c r="A45" s="28" t="n">
        <v>42</v>
      </c>
      <c r="B45" s="43" t="s">
        <v>85</v>
      </c>
      <c r="C45" s="43" t="s">
        <v>86</v>
      </c>
      <c r="D45" s="28" t="s">
        <v>144</v>
      </c>
      <c r="E45" s="44"/>
    </row>
    <row r="46" customFormat="false" ht="27" hidden="false" customHeight="true" outlineLevel="0" collapsed="false">
      <c r="A46" s="28" t="n">
        <v>43</v>
      </c>
      <c r="B46" s="43" t="s">
        <v>87</v>
      </c>
      <c r="C46" s="43" t="s">
        <v>88</v>
      </c>
      <c r="D46" s="28" t="s">
        <v>144</v>
      </c>
      <c r="E46" s="44"/>
    </row>
    <row r="47" customFormat="false" ht="54" hidden="false" customHeight="true" outlineLevel="0" collapsed="false">
      <c r="A47" s="28" t="n">
        <v>44</v>
      </c>
      <c r="B47" s="43" t="s">
        <v>89</v>
      </c>
      <c r="C47" s="43" t="s">
        <v>90</v>
      </c>
      <c r="D47" s="28" t="s">
        <v>144</v>
      </c>
      <c r="E47" s="44"/>
    </row>
    <row r="48" customFormat="false" ht="27" hidden="false" customHeight="true" outlineLevel="0" collapsed="false">
      <c r="A48" s="28" t="n">
        <v>45</v>
      </c>
      <c r="B48" s="43" t="s">
        <v>91</v>
      </c>
      <c r="C48" s="43" t="s">
        <v>92</v>
      </c>
      <c r="D48" s="28" t="s">
        <v>144</v>
      </c>
      <c r="E48" s="44"/>
    </row>
    <row r="49" customFormat="false" ht="27" hidden="false" customHeight="true" outlineLevel="0" collapsed="false">
      <c r="A49" s="28" t="n">
        <v>46</v>
      </c>
      <c r="B49" s="43" t="s">
        <v>93</v>
      </c>
      <c r="C49" s="43" t="s">
        <v>94</v>
      </c>
      <c r="D49" s="28" t="s">
        <v>144</v>
      </c>
      <c r="E49" s="44"/>
    </row>
    <row r="50" customFormat="false" ht="27" hidden="false" customHeight="true" outlineLevel="0" collapsed="false">
      <c r="A50" s="28" t="n">
        <v>47</v>
      </c>
      <c r="B50" s="43" t="s">
        <v>96</v>
      </c>
      <c r="C50" s="43" t="s">
        <v>97</v>
      </c>
      <c r="D50" s="28" t="s">
        <v>144</v>
      </c>
      <c r="E50" s="44"/>
    </row>
    <row r="51" customFormat="false" ht="27" hidden="false" customHeight="true" outlineLevel="0" collapsed="false">
      <c r="A51" s="28" t="n">
        <v>48</v>
      </c>
      <c r="B51" s="43" t="s">
        <v>98</v>
      </c>
      <c r="C51" s="43" t="s">
        <v>99</v>
      </c>
      <c r="D51" s="28" t="s">
        <v>144</v>
      </c>
      <c r="E51" s="44"/>
    </row>
    <row r="52" customFormat="false" ht="27" hidden="false" customHeight="true" outlineLevel="0" collapsed="false">
      <c r="A52" s="28" t="n">
        <v>49</v>
      </c>
      <c r="B52" s="43" t="s">
        <v>101</v>
      </c>
      <c r="C52" s="43" t="s">
        <v>102</v>
      </c>
      <c r="D52" s="28" t="s">
        <v>144</v>
      </c>
      <c r="E52" s="44"/>
    </row>
    <row r="53" customFormat="false" ht="14.25" hidden="false" customHeight="true" outlineLevel="0" collapsed="false">
      <c r="A53" s="28" t="n">
        <v>50</v>
      </c>
      <c r="B53" s="43" t="s">
        <v>151</v>
      </c>
      <c r="C53" s="43" t="s">
        <v>152</v>
      </c>
      <c r="D53" s="28" t="s">
        <v>144</v>
      </c>
      <c r="E53" s="44"/>
    </row>
    <row r="54" customFormat="false" ht="67.5" hidden="false" customHeight="true" outlineLevel="0" collapsed="false">
      <c r="A54" s="28" t="n">
        <v>51</v>
      </c>
      <c r="B54" s="45" t="s">
        <v>153</v>
      </c>
      <c r="C54" s="46" t="s">
        <v>154</v>
      </c>
      <c r="D54" s="28" t="s">
        <v>144</v>
      </c>
      <c r="E54" s="44"/>
    </row>
    <row r="55" customFormat="false" ht="81" hidden="false" customHeight="true" outlineLevel="0" collapsed="false">
      <c r="A55" s="28" t="n">
        <v>52</v>
      </c>
      <c r="B55" s="47" t="s">
        <v>155</v>
      </c>
      <c r="C55" s="48" t="s">
        <v>156</v>
      </c>
      <c r="D55" s="28" t="s">
        <v>144</v>
      </c>
      <c r="E55" s="44"/>
    </row>
    <row r="56" customFormat="false" ht="40.5" hidden="false" customHeight="true" outlineLevel="0" collapsed="false">
      <c r="A56" s="28" t="n">
        <v>53</v>
      </c>
      <c r="B56" s="47" t="s">
        <v>157</v>
      </c>
      <c r="C56" s="48" t="n">
        <v>20.21</v>
      </c>
      <c r="D56" s="28" t="s">
        <v>144</v>
      </c>
      <c r="E56" s="44"/>
    </row>
    <row r="57" customFormat="false" ht="40.5" hidden="false" customHeight="true" outlineLevel="0" collapsed="false">
      <c r="A57" s="28" t="n">
        <v>54</v>
      </c>
      <c r="B57" s="47" t="s">
        <v>87</v>
      </c>
      <c r="C57" s="48" t="s">
        <v>158</v>
      </c>
      <c r="D57" s="28" t="s">
        <v>144</v>
      </c>
      <c r="E57" s="44"/>
    </row>
    <row r="58" customFormat="false" ht="40.5" hidden="false" customHeight="true" outlineLevel="0" collapsed="false">
      <c r="A58" s="28" t="n">
        <v>55</v>
      </c>
      <c r="B58" s="47" t="s">
        <v>159</v>
      </c>
      <c r="C58" s="48" t="s">
        <v>160</v>
      </c>
      <c r="D58" s="28" t="s">
        <v>144</v>
      </c>
      <c r="E58" s="44"/>
    </row>
    <row r="59" customFormat="false" ht="27" hidden="false" customHeight="true" outlineLevel="0" collapsed="false">
      <c r="A59" s="28" t="n">
        <v>56</v>
      </c>
      <c r="B59" s="47" t="s">
        <v>161</v>
      </c>
      <c r="C59" s="48" t="s">
        <v>162</v>
      </c>
      <c r="D59" s="28" t="s">
        <v>144</v>
      </c>
      <c r="E59" s="44"/>
    </row>
    <row r="60" customFormat="false" ht="54" hidden="false" customHeight="true" outlineLevel="0" collapsed="false">
      <c r="A60" s="28" t="n">
        <v>57</v>
      </c>
      <c r="B60" s="47" t="s">
        <v>163</v>
      </c>
      <c r="C60" s="48" t="s">
        <v>164</v>
      </c>
      <c r="D60" s="28" t="s">
        <v>144</v>
      </c>
      <c r="E60" s="44"/>
    </row>
    <row r="61" customFormat="false" ht="40.5" hidden="false" customHeight="true" outlineLevel="0" collapsed="false">
      <c r="A61" s="28" t="n">
        <v>58</v>
      </c>
      <c r="B61" s="47" t="s">
        <v>165</v>
      </c>
      <c r="C61" s="48" t="n">
        <v>76.77</v>
      </c>
      <c r="D61" s="28" t="s">
        <v>144</v>
      </c>
      <c r="E61" s="44"/>
    </row>
    <row r="62" customFormat="false" ht="54" hidden="false" customHeight="true" outlineLevel="0" collapsed="false">
      <c r="A62" s="28" t="n">
        <v>59</v>
      </c>
      <c r="B62" s="47" t="s">
        <v>166</v>
      </c>
      <c r="C62" s="48" t="s">
        <v>167</v>
      </c>
      <c r="D62" s="28" t="s">
        <v>144</v>
      </c>
      <c r="E62" s="44"/>
    </row>
    <row r="63" customFormat="false" ht="54" hidden="false" customHeight="true" outlineLevel="0" collapsed="false">
      <c r="A63" s="28" t="n">
        <v>60</v>
      </c>
      <c r="B63" s="47" t="s">
        <v>168</v>
      </c>
      <c r="C63" s="48" t="s">
        <v>169</v>
      </c>
      <c r="D63" s="28" t="s">
        <v>144</v>
      </c>
      <c r="E63" s="44"/>
    </row>
    <row r="64" customFormat="false" ht="27" hidden="false" customHeight="true" outlineLevel="0" collapsed="false">
      <c r="A64" s="28" t="n">
        <v>61</v>
      </c>
      <c r="B64" s="47" t="s">
        <v>170</v>
      </c>
      <c r="C64" s="48" t="s">
        <v>171</v>
      </c>
      <c r="D64" s="28" t="s">
        <v>144</v>
      </c>
      <c r="E64" s="44"/>
    </row>
    <row r="65" customFormat="false" ht="54" hidden="false" customHeight="true" outlineLevel="0" collapsed="false">
      <c r="A65" s="28" t="n">
        <v>62</v>
      </c>
      <c r="B65" s="47" t="s">
        <v>172</v>
      </c>
      <c r="C65" s="48" t="s">
        <v>173</v>
      </c>
      <c r="D65" s="28" t="s">
        <v>144</v>
      </c>
      <c r="E65" s="44"/>
    </row>
    <row r="66" customFormat="false" ht="54" hidden="false" customHeight="true" outlineLevel="0" collapsed="false">
      <c r="A66" s="28" t="n">
        <v>63</v>
      </c>
      <c r="B66" s="47" t="s">
        <v>174</v>
      </c>
      <c r="C66" s="48" t="s">
        <v>175</v>
      </c>
      <c r="D66" s="28" t="s">
        <v>144</v>
      </c>
      <c r="E66" s="44"/>
    </row>
    <row r="67" customFormat="false" ht="54" hidden="false" customHeight="true" outlineLevel="0" collapsed="false">
      <c r="A67" s="28" t="n">
        <v>64</v>
      </c>
      <c r="B67" s="47" t="s">
        <v>176</v>
      </c>
      <c r="C67" s="48" t="s">
        <v>177</v>
      </c>
      <c r="D67" s="28" t="s">
        <v>144</v>
      </c>
      <c r="E67" s="44"/>
    </row>
    <row r="68" customFormat="false" ht="54" hidden="false" customHeight="true" outlineLevel="0" collapsed="false">
      <c r="A68" s="28" t="n">
        <v>65</v>
      </c>
      <c r="B68" s="47" t="s">
        <v>178</v>
      </c>
      <c r="C68" s="48" t="n">
        <v>135.136</v>
      </c>
      <c r="D68" s="28" t="s">
        <v>144</v>
      </c>
      <c r="E68" s="44"/>
    </row>
    <row r="69" customFormat="false" ht="27" hidden="false" customHeight="true" outlineLevel="0" collapsed="false">
      <c r="A69" s="28" t="n">
        <v>66</v>
      </c>
      <c r="B69" s="49" t="s">
        <v>179</v>
      </c>
      <c r="C69" s="48" t="n">
        <v>137.138</v>
      </c>
      <c r="D69" s="28" t="s">
        <v>144</v>
      </c>
      <c r="E69" s="44"/>
    </row>
    <row r="70" customFormat="false" ht="27" hidden="false" customHeight="true" outlineLevel="0" collapsed="false">
      <c r="A70" s="28" t="n">
        <v>67</v>
      </c>
      <c r="B70" s="49" t="s">
        <v>180</v>
      </c>
      <c r="C70" s="48" t="n">
        <v>140.139</v>
      </c>
      <c r="D70" s="28" t="s">
        <v>144</v>
      </c>
      <c r="E70" s="44"/>
    </row>
    <row r="71" customFormat="false" ht="27" hidden="false" customHeight="true" outlineLevel="0" collapsed="false">
      <c r="A71" s="28" t="n">
        <v>68</v>
      </c>
      <c r="B71" s="49" t="s">
        <v>181</v>
      </c>
      <c r="C71" s="48" t="n">
        <v>141.142</v>
      </c>
      <c r="D71" s="28" t="s">
        <v>144</v>
      </c>
      <c r="E71" s="44"/>
    </row>
    <row r="72" customFormat="false" ht="14.25" hidden="false" customHeight="true" outlineLevel="0" collapsed="false">
      <c r="A72" s="28" t="n">
        <v>69</v>
      </c>
      <c r="B72" s="49" t="s">
        <v>151</v>
      </c>
      <c r="C72" s="48" t="s">
        <v>182</v>
      </c>
      <c r="D72" s="28" t="s">
        <v>144</v>
      </c>
      <c r="E72" s="44"/>
    </row>
    <row r="73" customFormat="false" ht="40.5" hidden="false" customHeight="true" outlineLevel="0" collapsed="false">
      <c r="A73" s="28" t="n">
        <v>70</v>
      </c>
      <c r="B73" s="49" t="s">
        <v>183</v>
      </c>
      <c r="C73" s="48" t="s">
        <v>184</v>
      </c>
      <c r="D73" s="28" t="s">
        <v>144</v>
      </c>
      <c r="E73" s="44"/>
    </row>
    <row r="74" customFormat="false" ht="27" hidden="false" customHeight="true" outlineLevel="0" collapsed="false">
      <c r="A74" s="28" t="n">
        <v>71</v>
      </c>
      <c r="B74" s="49" t="s">
        <v>185</v>
      </c>
      <c r="C74" s="48" t="s">
        <v>186</v>
      </c>
      <c r="D74" s="28" t="s">
        <v>144</v>
      </c>
      <c r="E74" s="44"/>
    </row>
    <row r="75" customFormat="false" ht="54" hidden="false" customHeight="true" outlineLevel="0" collapsed="false">
      <c r="A75" s="28" t="n">
        <v>72</v>
      </c>
      <c r="B75" s="49" t="s">
        <v>187</v>
      </c>
      <c r="C75" s="48" t="s">
        <v>188</v>
      </c>
      <c r="D75" s="28" t="s">
        <v>144</v>
      </c>
      <c r="E75" s="44"/>
    </row>
    <row r="76" customFormat="false" ht="67.5" hidden="false" customHeight="true" outlineLevel="0" collapsed="false">
      <c r="A76" s="28" t="n">
        <v>73</v>
      </c>
      <c r="B76" s="49" t="s">
        <v>189</v>
      </c>
      <c r="C76" s="48" t="s">
        <v>190</v>
      </c>
      <c r="D76" s="28" t="s">
        <v>144</v>
      </c>
      <c r="E76" s="44"/>
    </row>
    <row r="77" customFormat="false" ht="27" hidden="false" customHeight="true" outlineLevel="0" collapsed="false">
      <c r="A77" s="28" t="n">
        <v>74</v>
      </c>
      <c r="B77" s="49" t="s">
        <v>191</v>
      </c>
      <c r="C77" s="48" t="n">
        <v>164.165</v>
      </c>
      <c r="D77" s="28" t="s">
        <v>144</v>
      </c>
      <c r="E77" s="44"/>
    </row>
    <row r="78" customFormat="false" ht="27" hidden="false" customHeight="true" outlineLevel="0" collapsed="false">
      <c r="A78" s="28" t="n">
        <v>75</v>
      </c>
      <c r="B78" s="49" t="s">
        <v>192</v>
      </c>
      <c r="C78" s="48" t="s">
        <v>193</v>
      </c>
      <c r="D78" s="28" t="s">
        <v>144</v>
      </c>
      <c r="E78" s="44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9" t="s">
        <v>136</v>
      </c>
      <c r="B83" s="6"/>
      <c r="C83" s="6"/>
      <c r="D83" s="6"/>
      <c r="E83" s="6"/>
    </row>
    <row r="84" customFormat="false" ht="24.75" hidden="false" customHeight="true" outlineLevel="0" collapsed="false">
      <c r="A84" s="50" t="s">
        <v>137</v>
      </c>
      <c r="B84" s="50"/>
      <c r="C84" s="50"/>
      <c r="D84" s="51" t="s">
        <v>138</v>
      </c>
      <c r="E84" s="51"/>
    </row>
    <row r="85" customFormat="false" ht="14.25" hidden="false" customHeight="true" outlineLevel="0" collapsed="false">
      <c r="A85" s="6"/>
      <c r="B85" s="52"/>
      <c r="C85" s="6"/>
      <c r="D85" s="6"/>
      <c r="E85" s="19"/>
    </row>
    <row r="86" customFormat="false" ht="14.25" hidden="false" customHeight="true" outlineLevel="0" collapsed="false">
      <c r="A86" s="53"/>
      <c r="B86" s="19"/>
      <c r="C86" s="6"/>
      <c r="D86" s="6"/>
      <c r="E86" s="19"/>
    </row>
    <row r="87" customFormat="false" ht="14.25" hidden="false" customHeight="true" outlineLevel="0" collapsed="false">
      <c r="A87" s="1" t="s">
        <v>139</v>
      </c>
      <c r="B87" s="6"/>
      <c r="C87" s="6"/>
      <c r="D87" s="6"/>
      <c r="E87" s="6"/>
    </row>
    <row r="88" customFormat="false" ht="15.75" hidden="false" customHeight="true" outlineLevel="0" collapsed="false">
      <c r="A88" s="54" t="s">
        <v>140</v>
      </c>
      <c r="B88" s="54"/>
      <c r="C88" s="54"/>
      <c r="D88" s="21" t="s">
        <v>138</v>
      </c>
      <c r="E88" s="2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13.63"/>
  </cols>
  <sheetData>
    <row r="1" customFormat="false" ht="14.25" hidden="false" customHeight="false" outlineLevel="0" collapsed="false">
      <c r="A1" s="55"/>
      <c r="B1" s="55"/>
      <c r="C1" s="55"/>
      <c r="D1" s="55"/>
      <c r="E1" s="55"/>
      <c r="F1" s="55"/>
      <c r="G1" s="55"/>
      <c r="H1" s="55"/>
    </row>
    <row r="2" customFormat="false" ht="14.25" hidden="false" customHeight="false" outlineLevel="0" collapsed="false">
      <c r="A2" s="56" t="s">
        <v>194</v>
      </c>
      <c r="B2" s="56"/>
      <c r="C2" s="56"/>
      <c r="D2" s="56"/>
      <c r="E2" s="56"/>
      <c r="F2" s="56"/>
      <c r="G2" s="56"/>
      <c r="H2" s="56"/>
    </row>
    <row r="3" customFormat="false" ht="14.25" hidden="false" customHeight="false" outlineLevel="0" collapsed="false">
      <c r="A3" s="55"/>
      <c r="B3" s="55"/>
      <c r="C3" s="55"/>
      <c r="D3" s="55"/>
      <c r="E3" s="55"/>
      <c r="F3" s="55"/>
      <c r="G3" s="55"/>
      <c r="H3" s="55"/>
    </row>
    <row r="4" customFormat="false" ht="14.25" hidden="false" customHeight="false" outlineLevel="0" collapsed="false">
      <c r="A4" s="55"/>
      <c r="B4" s="55"/>
      <c r="C4" s="55"/>
      <c r="D4" s="55"/>
      <c r="E4" s="55"/>
      <c r="F4" s="55"/>
      <c r="G4" s="55"/>
      <c r="H4" s="55"/>
    </row>
    <row r="5" customFormat="false" ht="14.25" hidden="false" customHeight="false" outlineLevel="0" collapsed="false">
      <c r="A5" s="55"/>
      <c r="B5" s="55"/>
      <c r="C5" s="55"/>
      <c r="D5" s="55"/>
      <c r="E5" s="55"/>
      <c r="F5" s="55"/>
      <c r="G5" s="55"/>
      <c r="H5" s="55"/>
    </row>
    <row r="6" customFormat="false" ht="14.25" hidden="false" customHeight="false" outlineLevel="0" collapsed="false">
      <c r="A6" s="55"/>
      <c r="B6" s="55"/>
      <c r="C6" s="55"/>
      <c r="D6" s="55"/>
      <c r="E6" s="55"/>
      <c r="F6" s="55"/>
      <c r="G6" s="55"/>
      <c r="H6" s="55"/>
    </row>
    <row r="7" customFormat="false" ht="14.25" hidden="false" customHeight="false" outlineLevel="0" collapsed="false">
      <c r="A7" s="55"/>
      <c r="B7" s="55"/>
      <c r="C7" s="55"/>
      <c r="D7" s="55"/>
      <c r="E7" s="55"/>
      <c r="F7" s="55"/>
      <c r="G7" s="55"/>
      <c r="H7" s="55"/>
    </row>
    <row r="8" customFormat="false" ht="14.25" hidden="false" customHeight="false" outlineLevel="0" collapsed="false">
      <c r="A8" s="56" t="s">
        <v>195</v>
      </c>
      <c r="B8" s="56"/>
      <c r="C8" s="56"/>
      <c r="D8" s="56"/>
      <c r="E8" s="56"/>
      <c r="F8" s="56"/>
      <c r="G8" s="56"/>
      <c r="H8" s="56"/>
    </row>
    <row r="9" customFormat="false" ht="14.25" hidden="false" customHeight="false" outlineLevel="0" collapsed="false">
      <c r="A9" s="55"/>
      <c r="B9" s="55"/>
      <c r="C9" s="55"/>
      <c r="D9" s="55"/>
      <c r="E9" s="55"/>
      <c r="F9" s="55"/>
      <c r="G9" s="55"/>
      <c r="H9" s="55"/>
    </row>
    <row r="10" customFormat="false" ht="14.25" hidden="false" customHeight="false" outlineLevel="0" collapsed="false">
      <c r="A10" s="55"/>
      <c r="B10" s="55"/>
      <c r="C10" s="55"/>
      <c r="D10" s="55"/>
      <c r="E10" s="55"/>
      <c r="F10" s="55"/>
      <c r="G10" s="55"/>
      <c r="H10" s="55"/>
    </row>
    <row r="11" customFormat="false" ht="14.25" hidden="false" customHeight="false" outlineLevel="0" collapsed="false">
      <c r="A11" s="55"/>
      <c r="B11" s="55"/>
      <c r="C11" s="55"/>
      <c r="D11" s="55"/>
      <c r="E11" s="55"/>
      <c r="F11" s="55"/>
      <c r="G11" s="55"/>
      <c r="H11" s="55"/>
    </row>
    <row r="12" customFormat="false" ht="14.25" hidden="false" customHeight="false" outlineLevel="0" collapsed="false">
      <c r="A12" s="55"/>
      <c r="B12" s="55"/>
      <c r="C12" s="55"/>
      <c r="D12" s="55"/>
      <c r="E12" s="55"/>
      <c r="F12" s="55"/>
      <c r="G12" s="55"/>
      <c r="H12" s="55"/>
    </row>
    <row r="13" customFormat="false" ht="14.25" hidden="false" customHeight="false" outlineLevel="0" collapsed="false">
      <c r="A13" s="55"/>
      <c r="B13" s="55"/>
      <c r="C13" s="55"/>
      <c r="D13" s="55"/>
      <c r="E13" s="55"/>
      <c r="F13" s="55"/>
      <c r="G13" s="55"/>
      <c r="H13" s="55"/>
    </row>
    <row r="14" customFormat="false" ht="14.25" hidden="false" customHeight="false" outlineLevel="0" collapsed="false">
      <c r="A14" s="55" t="s">
        <v>196</v>
      </c>
      <c r="B14" s="57" t="s">
        <v>197</v>
      </c>
      <c r="C14" s="57"/>
      <c r="D14" s="57"/>
      <c r="E14" s="57"/>
      <c r="F14" s="57"/>
      <c r="G14" s="57"/>
      <c r="H14" s="55"/>
    </row>
    <row r="15" customFormat="false" ht="14.25" hidden="false" customHeight="false" outlineLevel="0" collapsed="false">
      <c r="A15" s="55" t="s">
        <v>198</v>
      </c>
      <c r="B15" s="57" t="s">
        <v>199</v>
      </c>
      <c r="C15" s="57"/>
      <c r="D15" s="57"/>
      <c r="E15" s="57"/>
      <c r="F15" s="57"/>
      <c r="G15" s="57"/>
      <c r="H15" s="55"/>
    </row>
    <row r="16" customFormat="false" ht="14.25" hidden="false" customHeight="false" outlineLevel="0" collapsed="false">
      <c r="A16" s="55" t="s">
        <v>200</v>
      </c>
      <c r="B16" s="57" t="s">
        <v>201</v>
      </c>
      <c r="C16" s="57"/>
      <c r="D16" s="57"/>
      <c r="E16" s="57"/>
      <c r="F16" s="57"/>
      <c r="G16" s="57"/>
      <c r="H16" s="55"/>
    </row>
    <row r="17" customFormat="false" ht="14.25" hidden="false" customHeight="false" outlineLevel="0" collapsed="false">
      <c r="A17" s="55"/>
      <c r="B17" s="55"/>
      <c r="C17" s="55"/>
      <c r="D17" s="55"/>
      <c r="E17" s="55"/>
      <c r="F17" s="55"/>
      <c r="G17" s="55"/>
      <c r="H17" s="55"/>
    </row>
    <row r="18" customFormat="false" ht="14.25" hidden="false" customHeight="false" outlineLevel="0" collapsed="false">
      <c r="A18" s="55"/>
      <c r="B18" s="55"/>
      <c r="C18" s="55"/>
      <c r="D18" s="55"/>
      <c r="E18" s="55"/>
      <c r="F18" s="55"/>
      <c r="G18" s="55"/>
      <c r="H18" s="55"/>
    </row>
    <row r="19" customFormat="false" ht="14.25" hidden="false" customHeight="false" outlineLevel="0" collapsed="false">
      <c r="A19" s="55"/>
      <c r="B19" s="55"/>
      <c r="C19" s="55"/>
      <c r="D19" s="55"/>
      <c r="E19" s="55"/>
      <c r="F19" s="55"/>
      <c r="G19" s="55"/>
      <c r="H19" s="55"/>
    </row>
    <row r="20" customFormat="false" ht="14.25" hidden="false" customHeight="false" outlineLevel="0" collapsed="false">
      <c r="A20" s="55"/>
      <c r="B20" s="55"/>
      <c r="C20" s="55"/>
      <c r="D20" s="55"/>
      <c r="E20" s="55"/>
      <c r="F20" s="55"/>
      <c r="G20" s="55"/>
      <c r="H20" s="55"/>
    </row>
    <row r="21" customFormat="false" ht="14.25" hidden="false" customHeight="false" outlineLevel="0" collapsed="false">
      <c r="A21" s="55"/>
      <c r="B21" s="55"/>
      <c r="C21" s="55"/>
      <c r="D21" s="55"/>
      <c r="E21" s="55"/>
      <c r="F21" s="55"/>
      <c r="G21" s="55"/>
      <c r="H21" s="55"/>
    </row>
    <row r="22" customFormat="false" ht="14.25" hidden="false" customHeight="false" outlineLevel="0" collapsed="false">
      <c r="A22" s="55" t="s">
        <v>136</v>
      </c>
      <c r="B22" s="55"/>
      <c r="C22" s="55"/>
      <c r="D22" s="55"/>
      <c r="E22" s="55"/>
      <c r="F22" s="55"/>
      <c r="G22" s="55"/>
      <c r="H22" s="55"/>
    </row>
    <row r="23" customFormat="false" ht="14.25" hidden="false" customHeight="false" outlineLevel="0" collapsed="false">
      <c r="A23" s="58" t="s">
        <v>202</v>
      </c>
      <c r="B23" s="58"/>
      <c r="C23" s="58"/>
      <c r="D23" s="58"/>
      <c r="E23" s="58"/>
      <c r="F23" s="58"/>
      <c r="G23" s="58"/>
      <c r="H23" s="58"/>
    </row>
    <row r="24" customFormat="false" ht="14.25" hidden="false" customHeight="false" outlineLevel="0" collapsed="false">
      <c r="A24" s="59" t="s">
        <v>197</v>
      </c>
      <c r="B24" s="55"/>
      <c r="C24" s="55"/>
      <c r="D24" s="55"/>
      <c r="E24" s="59" t="s">
        <v>203</v>
      </c>
      <c r="F24" s="55"/>
      <c r="G24" s="55"/>
      <c r="H24" s="55"/>
    </row>
    <row r="25" customFormat="false" ht="14.25" hidden="false" customHeight="false" outlineLevel="0" collapsed="false">
      <c r="A25" s="55"/>
      <c r="B25" s="55"/>
      <c r="C25" s="55"/>
      <c r="D25" s="55"/>
      <c r="E25" s="55"/>
      <c r="F25" s="55"/>
      <c r="G25" s="55"/>
      <c r="H25" s="55"/>
    </row>
    <row r="26" customFormat="false" ht="14.25" hidden="false" customHeight="false" outlineLevel="0" collapsed="false">
      <c r="A26" s="55"/>
      <c r="B26" s="55"/>
      <c r="C26" s="55"/>
      <c r="D26" s="55"/>
      <c r="E26" s="55"/>
      <c r="F26" s="55"/>
      <c r="G26" s="55"/>
      <c r="H26" s="55"/>
    </row>
    <row r="27" customFormat="false" ht="14.25" hidden="false" customHeight="false" outlineLevel="0" collapsed="false">
      <c r="A27" s="55"/>
      <c r="B27" s="55"/>
      <c r="C27" s="55"/>
      <c r="D27" s="55"/>
      <c r="E27" s="55"/>
      <c r="F27" s="55"/>
      <c r="G27" s="55"/>
      <c r="H27" s="55"/>
    </row>
    <row r="28" customFormat="false" ht="14.25" hidden="false" customHeight="false" outlineLevel="0" collapsed="false">
      <c r="A28" s="55" t="s">
        <v>139</v>
      </c>
      <c r="B28" s="55"/>
      <c r="C28" s="55"/>
      <c r="D28" s="55"/>
      <c r="E28" s="55"/>
      <c r="F28" s="55"/>
      <c r="G28" s="55"/>
      <c r="H28" s="55"/>
    </row>
    <row r="29" customFormat="false" ht="14.25" hidden="false" customHeight="false" outlineLevel="0" collapsed="false">
      <c r="A29" s="59" t="s">
        <v>204</v>
      </c>
      <c r="B29" s="55"/>
      <c r="C29" s="55"/>
      <c r="D29" s="55"/>
      <c r="E29" s="59" t="s">
        <v>205</v>
      </c>
      <c r="F29" s="55"/>
      <c r="G29" s="55"/>
      <c r="H29" s="55"/>
    </row>
    <row r="30" customFormat="false" ht="14.25" hidden="false" customHeight="false" outlineLevel="0" collapsed="false">
      <c r="A30" s="55"/>
      <c r="B30" s="55"/>
      <c r="C30" s="55"/>
      <c r="D30" s="55"/>
      <c r="E30" s="55"/>
      <c r="F30" s="55"/>
      <c r="G30" s="55"/>
      <c r="H30" s="55"/>
    </row>
  </sheetData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4" min="4" style="0" width="12.87"/>
    <col collapsed="false" customWidth="true" hidden="false" outlineLevel="0" max="7" min="7" style="0" width="13.13"/>
    <col collapsed="false" customWidth="true" hidden="false" outlineLevel="0" max="9" min="9" style="0" width="7.75"/>
  </cols>
  <sheetData>
    <row r="1" customFormat="false" ht="69" hidden="false" customHeight="true" outlineLevel="0" collapsed="false">
      <c r="A1" s="60" t="s">
        <v>206</v>
      </c>
      <c r="B1" s="60"/>
      <c r="C1" s="60"/>
      <c r="D1" s="60"/>
      <c r="E1" s="61" t="s">
        <v>207</v>
      </c>
      <c r="F1" s="61"/>
      <c r="G1" s="61"/>
      <c r="H1" s="60" t="s">
        <v>208</v>
      </c>
      <c r="I1" s="60"/>
      <c r="J1" s="60" t="s">
        <v>209</v>
      </c>
      <c r="K1" s="60"/>
      <c r="L1" s="62" t="s">
        <v>210</v>
      </c>
    </row>
    <row r="2" customFormat="false" ht="12.75" hidden="false" customHeight="true" outlineLevel="0" collapsed="false">
      <c r="A2" s="60" t="s">
        <v>211</v>
      </c>
      <c r="B2" s="60"/>
      <c r="C2" s="63" t="n">
        <v>89379676209</v>
      </c>
      <c r="D2" s="63"/>
      <c r="E2" s="62" t="s">
        <v>212</v>
      </c>
      <c r="F2" s="62"/>
      <c r="G2" s="62"/>
      <c r="H2" s="60"/>
      <c r="I2" s="60"/>
      <c r="J2" s="60"/>
      <c r="K2" s="60"/>
      <c r="L2" s="62" t="s">
        <v>213</v>
      </c>
    </row>
    <row r="3" customFormat="false" ht="12.75" hidden="false" customHeight="true" outlineLevel="0" collapsed="false">
      <c r="A3" s="60" t="s">
        <v>214</v>
      </c>
      <c r="B3" s="60"/>
      <c r="C3" s="63" t="s">
        <v>215</v>
      </c>
      <c r="D3" s="63"/>
      <c r="E3" s="62"/>
      <c r="F3" s="62"/>
      <c r="G3" s="62"/>
      <c r="H3" s="60" t="s">
        <v>216</v>
      </c>
      <c r="I3" s="60"/>
      <c r="J3" s="63" t="s">
        <v>217</v>
      </c>
      <c r="K3" s="63"/>
      <c r="L3" s="62"/>
    </row>
    <row r="4" customFormat="false" ht="27" hidden="false" customHeight="true" outlineLevel="0" collapsed="false">
      <c r="A4" s="60" t="s">
        <v>218</v>
      </c>
      <c r="B4" s="60"/>
      <c r="C4" s="63" t="s">
        <v>199</v>
      </c>
      <c r="D4" s="63"/>
      <c r="E4" s="62"/>
      <c r="F4" s="62"/>
      <c r="G4" s="62"/>
      <c r="H4" s="63"/>
      <c r="I4" s="63"/>
      <c r="J4" s="63"/>
      <c r="K4" s="63"/>
      <c r="L4" s="62"/>
    </row>
    <row r="5" customFormat="false" ht="31.5" hidden="false" customHeight="true" outlineLevel="0" collapsed="false">
      <c r="A5" s="60" t="s">
        <v>219</v>
      </c>
      <c r="B5" s="60"/>
      <c r="C5" s="63" t="s">
        <v>201</v>
      </c>
      <c r="D5" s="63"/>
      <c r="E5" s="64" t="s">
        <v>220</v>
      </c>
      <c r="F5" s="65" t="s">
        <v>221</v>
      </c>
      <c r="G5" s="64" t="s">
        <v>222</v>
      </c>
      <c r="H5" s="63"/>
      <c r="I5" s="63"/>
      <c r="J5" s="63"/>
      <c r="K5" s="63"/>
      <c r="L5" s="62"/>
    </row>
    <row r="6" customFormat="false" ht="54" hidden="false" customHeight="true" outlineLevel="0" collapsed="false">
      <c r="A6" s="62" t="s">
        <v>223</v>
      </c>
      <c r="B6" s="62" t="s">
        <v>224</v>
      </c>
      <c r="C6" s="62" t="s">
        <v>225</v>
      </c>
      <c r="D6" s="62" t="s">
        <v>226</v>
      </c>
      <c r="E6" s="62" t="s">
        <v>227</v>
      </c>
      <c r="F6" s="62"/>
      <c r="G6" s="66" t="s">
        <v>228</v>
      </c>
      <c r="H6" s="66"/>
      <c r="I6" s="66" t="s">
        <v>229</v>
      </c>
      <c r="J6" s="66"/>
      <c r="K6" s="67" t="s">
        <v>230</v>
      </c>
      <c r="L6" s="67"/>
    </row>
    <row r="7" customFormat="false" ht="84" hidden="false" customHeight="true" outlineLevel="0" collapsed="false">
      <c r="A7" s="68" t="n">
        <v>1</v>
      </c>
      <c r="B7" s="62" t="s">
        <v>231</v>
      </c>
      <c r="C7" s="69" t="s">
        <v>232</v>
      </c>
      <c r="D7" s="69" t="s">
        <v>233</v>
      </c>
      <c r="E7" s="70" t="s">
        <v>234</v>
      </c>
      <c r="F7" s="70"/>
      <c r="G7" s="69" t="s">
        <v>235</v>
      </c>
      <c r="H7" s="69"/>
      <c r="I7" s="71" t="s">
        <v>236</v>
      </c>
      <c r="J7" s="71"/>
      <c r="K7" s="72"/>
      <c r="L7" s="72"/>
    </row>
    <row r="8" customFormat="false" ht="68.25" hidden="true" customHeight="true" outlineLevel="0" collapsed="false">
      <c r="A8" s="68" t="n">
        <v>2</v>
      </c>
      <c r="B8" s="62" t="s">
        <v>237</v>
      </c>
      <c r="C8" s="73" t="s">
        <v>232</v>
      </c>
      <c r="D8" s="69" t="s">
        <v>238</v>
      </c>
      <c r="E8" s="74" t="s">
        <v>239</v>
      </c>
      <c r="F8" s="74"/>
      <c r="G8" s="69" t="s">
        <v>240</v>
      </c>
      <c r="H8" s="69"/>
      <c r="I8" s="75" t="s">
        <v>241</v>
      </c>
      <c r="J8" s="75"/>
      <c r="K8" s="72"/>
      <c r="L8" s="72"/>
    </row>
    <row r="9" customFormat="false" ht="67.5" hidden="false" customHeight="true" outlineLevel="0" collapsed="false">
      <c r="A9" s="76" t="n">
        <v>2</v>
      </c>
      <c r="B9" s="77" t="s">
        <v>242</v>
      </c>
      <c r="C9" s="69" t="s">
        <v>243</v>
      </c>
      <c r="D9" s="69" t="s">
        <v>244</v>
      </c>
      <c r="E9" s="69" t="s">
        <v>245</v>
      </c>
      <c r="F9" s="69"/>
      <c r="G9" s="69" t="s">
        <v>240</v>
      </c>
      <c r="H9" s="69"/>
      <c r="I9" s="71" t="s">
        <v>246</v>
      </c>
      <c r="J9" s="71"/>
      <c r="K9" s="69" t="s">
        <v>247</v>
      </c>
      <c r="L9" s="69"/>
    </row>
    <row r="10" customFormat="false" ht="39" hidden="false" customHeight="true" outlineLevel="0" collapsed="false">
      <c r="A10" s="76" t="n">
        <v>3</v>
      </c>
      <c r="B10" s="69" t="s">
        <v>248</v>
      </c>
      <c r="C10" s="69" t="s">
        <v>249</v>
      </c>
      <c r="D10" s="69" t="s">
        <v>244</v>
      </c>
      <c r="E10" s="69" t="s">
        <v>245</v>
      </c>
      <c r="F10" s="69"/>
      <c r="G10" s="69" t="s">
        <v>240</v>
      </c>
      <c r="H10" s="69"/>
      <c r="I10" s="69" t="s">
        <v>19</v>
      </c>
      <c r="J10" s="69"/>
      <c r="K10" s="69"/>
      <c r="L10" s="69"/>
    </row>
    <row r="11" customFormat="false" ht="28.5" hidden="false" customHeight="true" outlineLevel="0" collapsed="false">
      <c r="A11" s="76" t="n">
        <v>4</v>
      </c>
      <c r="B11" s="69" t="s">
        <v>250</v>
      </c>
      <c r="C11" s="69" t="s">
        <v>19</v>
      </c>
      <c r="D11" s="69" t="s">
        <v>19</v>
      </c>
      <c r="E11" s="69" t="s">
        <v>251</v>
      </c>
      <c r="F11" s="69"/>
      <c r="G11" s="69" t="s">
        <v>252</v>
      </c>
      <c r="H11" s="69"/>
      <c r="I11" s="69" t="s">
        <v>19</v>
      </c>
      <c r="J11" s="69"/>
      <c r="K11" s="69"/>
      <c r="L11" s="69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05555555555" footer="0.375694444444444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49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1" activeCellId="0" sqref="A1"/>
    </sheetView>
  </sheetViews>
  <sheetFormatPr defaultColWidth="10.453125" defaultRowHeight="14.25" zeroHeight="false" outlineLevelRow="0" outlineLevelCol="0"/>
  <sheetData>
    <row r="2" customFormat="false" ht="14.25" hidden="false" customHeight="false" outlineLevel="0" collapsed="false">
      <c r="A2" s="0" t="str">
        <f aca="false">обложка!A8</f>
        <v>Период проведения работ 01.10.2023-31.10.2023</v>
      </c>
    </row>
    <row r="6" customFormat="false" ht="14.25" hidden="false" customHeight="false" outlineLevel="0" collapsed="false">
      <c r="A6" s="78" t="s">
        <v>253</v>
      </c>
      <c r="B6" s="78"/>
      <c r="C6" s="78"/>
      <c r="D6" s="78"/>
      <c r="E6" s="78"/>
      <c r="F6" s="78"/>
      <c r="G6" s="78"/>
    </row>
    <row r="7" customFormat="false" ht="14.25" hidden="false" customHeight="false" outlineLevel="0" collapsed="false">
      <c r="A7" s="78" t="s">
        <v>254</v>
      </c>
      <c r="B7" s="78"/>
      <c r="C7" s="78"/>
      <c r="D7" s="78"/>
      <c r="E7" s="78"/>
      <c r="F7" s="78"/>
      <c r="G7" s="78"/>
    </row>
    <row r="9" customFormat="false" ht="14.25" hidden="false" customHeight="false" outlineLevel="0" collapsed="false">
      <c r="A9" s="79" t="s">
        <v>255</v>
      </c>
      <c r="B9" s="79" t="s">
        <v>256</v>
      </c>
      <c r="C9" s="79" t="s">
        <v>257</v>
      </c>
      <c r="D9" s="79" t="s">
        <v>258</v>
      </c>
      <c r="E9" s="79" t="s">
        <v>259</v>
      </c>
      <c r="F9" s="79" t="s">
        <v>260</v>
      </c>
      <c r="G9" s="79" t="s">
        <v>261</v>
      </c>
    </row>
    <row r="10" customFormat="false" ht="14.25" hidden="false" customHeight="false" outlineLevel="0" collapsed="false">
      <c r="A10" s="79"/>
      <c r="B10" s="79"/>
      <c r="C10" s="79"/>
      <c r="D10" s="79"/>
      <c r="E10" s="79"/>
      <c r="F10" s="80"/>
      <c r="G10" s="80" t="n">
        <v>1</v>
      </c>
    </row>
    <row r="11" customFormat="false" ht="14.25" hidden="false" customHeight="false" outlineLevel="0" collapsed="false">
      <c r="A11" s="79" t="n">
        <v>2</v>
      </c>
      <c r="B11" s="79" t="n">
        <v>3</v>
      </c>
      <c r="C11" s="79" t="n">
        <v>4</v>
      </c>
      <c r="D11" s="79" t="n">
        <v>5</v>
      </c>
      <c r="E11" s="79" t="n">
        <v>6</v>
      </c>
      <c r="F11" s="80" t="n">
        <v>7</v>
      </c>
      <c r="G11" s="80" t="n">
        <v>8</v>
      </c>
    </row>
    <row r="12" customFormat="false" ht="14.25" hidden="false" customHeight="false" outlineLevel="0" collapsed="false">
      <c r="A12" s="81" t="n">
        <v>9</v>
      </c>
      <c r="B12" s="79" t="n">
        <v>10</v>
      </c>
      <c r="C12" s="82" t="n">
        <v>11</v>
      </c>
      <c r="D12" s="83" t="n">
        <v>12</v>
      </c>
      <c r="E12" s="84" t="n">
        <v>13</v>
      </c>
      <c r="F12" s="80" t="n">
        <v>14</v>
      </c>
      <c r="G12" s="80" t="n">
        <v>15</v>
      </c>
    </row>
    <row r="13" customFormat="false" ht="14.25" hidden="false" customHeight="false" outlineLevel="0" collapsed="false">
      <c r="A13" s="79" t="n">
        <v>16</v>
      </c>
      <c r="B13" s="79" t="n">
        <v>17</v>
      </c>
      <c r="C13" s="79" t="n">
        <v>18</v>
      </c>
      <c r="D13" s="79" t="n">
        <v>19</v>
      </c>
      <c r="E13" s="79" t="n">
        <v>20</v>
      </c>
      <c r="F13" s="80" t="n">
        <v>21</v>
      </c>
      <c r="G13" s="80" t="n">
        <v>22</v>
      </c>
    </row>
    <row r="14" customFormat="false" ht="14.25" hidden="false" customHeight="false" outlineLevel="0" collapsed="false">
      <c r="A14" s="81" t="n">
        <v>23</v>
      </c>
      <c r="B14" s="85" t="n">
        <v>24</v>
      </c>
      <c r="C14" s="82" t="n">
        <v>25</v>
      </c>
      <c r="D14" s="83" t="n">
        <v>26</v>
      </c>
      <c r="E14" s="79" t="n">
        <v>27</v>
      </c>
      <c r="F14" s="80" t="n">
        <v>28</v>
      </c>
      <c r="G14" s="80" t="n">
        <v>29</v>
      </c>
    </row>
    <row r="15" customFormat="false" ht="14.25" hidden="false" customHeight="false" outlineLevel="0" collapsed="false">
      <c r="A15" s="86" t="n">
        <v>30</v>
      </c>
      <c r="B15" s="79" t="n">
        <v>31</v>
      </c>
      <c r="C15" s="87"/>
      <c r="D15" s="87"/>
      <c r="E15" s="87"/>
      <c r="F15" s="87"/>
      <c r="G15" s="87"/>
    </row>
    <row r="17" customFormat="false" ht="14.25" hidden="false" customHeight="false" outlineLevel="0" collapsed="false">
      <c r="A17" s="88"/>
      <c r="B17" s="89" t="s">
        <v>262</v>
      </c>
      <c r="C17" s="89"/>
    </row>
    <row r="18" customFormat="false" ht="14.25" hidden="false" customHeight="false" outlineLevel="0" collapsed="false">
      <c r="A18" s="90"/>
      <c r="B18" s="89" t="s">
        <v>263</v>
      </c>
      <c r="C18" s="89"/>
    </row>
    <row r="19" customFormat="false" ht="14.25" hidden="false" customHeight="false" outlineLevel="0" collapsed="false">
      <c r="A19" s="91"/>
      <c r="B19" s="89" t="s">
        <v>264</v>
      </c>
      <c r="C19" s="89"/>
    </row>
    <row r="20" customFormat="false" ht="14.25" hidden="false" customHeight="false" outlineLevel="0" collapsed="false">
      <c r="A20" s="92"/>
      <c r="B20" s="89" t="s">
        <v>265</v>
      </c>
      <c r="C20" s="93"/>
    </row>
    <row r="22" customFormat="false" ht="14.25" hidden="false" customHeight="false" outlineLevel="0" collapsed="false">
      <c r="A22" s="78" t="s">
        <v>253</v>
      </c>
      <c r="B22" s="78"/>
      <c r="C22" s="78"/>
      <c r="D22" s="78"/>
      <c r="E22" s="78"/>
      <c r="F22" s="78"/>
      <c r="G22" s="78"/>
    </row>
    <row r="23" customFormat="false" ht="14.25" hidden="false" customHeight="false" outlineLevel="0" collapsed="false">
      <c r="A23" s="78" t="s">
        <v>266</v>
      </c>
      <c r="B23" s="78"/>
      <c r="C23" s="78"/>
      <c r="D23" s="78"/>
      <c r="E23" s="78"/>
      <c r="F23" s="78"/>
      <c r="G23" s="78"/>
    </row>
    <row r="24" customFormat="false" ht="14.25" hidden="false" customHeight="false" outlineLevel="0" collapsed="false">
      <c r="A24" s="79" t="s">
        <v>255</v>
      </c>
      <c r="B24" s="79" t="s">
        <v>256</v>
      </c>
      <c r="C24" s="79" t="s">
        <v>257</v>
      </c>
      <c r="D24" s="79" t="s">
        <v>258</v>
      </c>
      <c r="E24" s="79" t="s">
        <v>259</v>
      </c>
      <c r="F24" s="79" t="s">
        <v>260</v>
      </c>
      <c r="G24" s="79" t="s">
        <v>261</v>
      </c>
    </row>
    <row r="25" customFormat="false" ht="14.25" hidden="false" customHeight="false" outlineLevel="0" collapsed="false">
      <c r="A25" s="79"/>
      <c r="B25" s="79"/>
      <c r="C25" s="79"/>
      <c r="D25" s="79"/>
      <c r="E25" s="79"/>
      <c r="F25" s="80"/>
      <c r="G25" s="80" t="n">
        <v>1</v>
      </c>
    </row>
    <row r="26" customFormat="false" ht="14.25" hidden="false" customHeight="false" outlineLevel="0" collapsed="false">
      <c r="A26" s="79" t="n">
        <v>2</v>
      </c>
      <c r="B26" s="79" t="n">
        <v>3</v>
      </c>
      <c r="C26" s="79" t="n">
        <v>4</v>
      </c>
      <c r="D26" s="79" t="n">
        <v>5</v>
      </c>
      <c r="E26" s="79" t="n">
        <v>6</v>
      </c>
      <c r="F26" s="80" t="n">
        <v>7</v>
      </c>
      <c r="G26" s="80" t="n">
        <v>8</v>
      </c>
    </row>
    <row r="27" customFormat="false" ht="14.25" hidden="false" customHeight="false" outlineLevel="0" collapsed="false">
      <c r="A27" s="79" t="n">
        <v>9</v>
      </c>
      <c r="B27" s="79" t="n">
        <v>10</v>
      </c>
      <c r="C27" s="79" t="n">
        <v>11</v>
      </c>
      <c r="D27" s="79" t="n">
        <v>12</v>
      </c>
      <c r="E27" s="79" t="n">
        <v>13</v>
      </c>
      <c r="F27" s="80" t="n">
        <v>14</v>
      </c>
      <c r="G27" s="80" t="n">
        <v>15</v>
      </c>
    </row>
    <row r="28" customFormat="false" ht="14.25" hidden="false" customHeight="false" outlineLevel="0" collapsed="false">
      <c r="A28" s="79" t="n">
        <v>16</v>
      </c>
      <c r="B28" s="79" t="n">
        <v>17</v>
      </c>
      <c r="C28" s="79" t="n">
        <v>18</v>
      </c>
      <c r="D28" s="79" t="n">
        <v>19</v>
      </c>
      <c r="E28" s="79" t="n">
        <v>20</v>
      </c>
      <c r="F28" s="80" t="n">
        <v>21</v>
      </c>
      <c r="G28" s="80" t="n">
        <v>22</v>
      </c>
    </row>
    <row r="29" customFormat="false" ht="14.25" hidden="false" customHeight="false" outlineLevel="0" collapsed="false">
      <c r="A29" s="79" t="n">
        <v>23</v>
      </c>
      <c r="B29" s="85" t="n">
        <v>24</v>
      </c>
      <c r="C29" s="79" t="n">
        <v>25</v>
      </c>
      <c r="D29" s="79" t="n">
        <v>26</v>
      </c>
      <c r="E29" s="79" t="n">
        <v>27</v>
      </c>
      <c r="F29" s="80" t="n">
        <v>28</v>
      </c>
      <c r="G29" s="80" t="n">
        <v>29</v>
      </c>
    </row>
    <row r="30" customFormat="false" ht="14.25" hidden="false" customHeight="false" outlineLevel="0" collapsed="false">
      <c r="A30" s="86" t="n">
        <v>30</v>
      </c>
      <c r="B30" s="94" t="n">
        <v>31</v>
      </c>
      <c r="C30" s="87"/>
      <c r="D30" s="87"/>
      <c r="E30" s="87"/>
      <c r="F30" s="87"/>
      <c r="G30" s="87"/>
    </row>
    <row r="32" customFormat="false" ht="14.25" hidden="false" customHeight="false" outlineLevel="0" collapsed="false">
      <c r="A32" s="95"/>
      <c r="B32" s="89" t="s">
        <v>267</v>
      </c>
    </row>
    <row r="33" customFormat="false" ht="14.25" hidden="false" customHeight="false" outlineLevel="0" collapsed="false">
      <c r="A33" s="92"/>
      <c r="B33" s="89" t="s">
        <v>265</v>
      </c>
    </row>
    <row r="36" customFormat="false" ht="14.25" hidden="false" customHeight="false" outlineLevel="0" collapsed="false">
      <c r="A36" s="78" t="s">
        <v>253</v>
      </c>
      <c r="B36" s="78"/>
      <c r="C36" s="78"/>
      <c r="D36" s="78"/>
      <c r="E36" s="78"/>
      <c r="F36" s="78"/>
      <c r="G36" s="78"/>
    </row>
    <row r="37" customFormat="false" ht="14.25" hidden="false" customHeight="false" outlineLevel="0" collapsed="false">
      <c r="A37" s="78" t="s">
        <v>268</v>
      </c>
      <c r="B37" s="78"/>
      <c r="C37" s="78"/>
      <c r="D37" s="78"/>
      <c r="E37" s="78"/>
      <c r="F37" s="78"/>
      <c r="G37" s="78"/>
    </row>
    <row r="39" customFormat="false" ht="14.25" hidden="false" customHeight="false" outlineLevel="0" collapsed="false">
      <c r="A39" s="79" t="s">
        <v>255</v>
      </c>
      <c r="B39" s="79" t="s">
        <v>256</v>
      </c>
      <c r="C39" s="79" t="s">
        <v>257</v>
      </c>
      <c r="D39" s="79" t="s">
        <v>258</v>
      </c>
      <c r="E39" s="79" t="s">
        <v>259</v>
      </c>
      <c r="F39" s="79" t="s">
        <v>260</v>
      </c>
      <c r="G39" s="79" t="s">
        <v>261</v>
      </c>
    </row>
    <row r="40" customFormat="false" ht="14.25" hidden="false" customHeight="false" outlineLevel="0" collapsed="false">
      <c r="A40" s="79"/>
      <c r="B40" s="79"/>
      <c r="C40" s="79"/>
      <c r="D40" s="79"/>
      <c r="E40" s="79"/>
      <c r="F40" s="80"/>
      <c r="G40" s="80" t="n">
        <v>1</v>
      </c>
    </row>
    <row r="41" customFormat="false" ht="14.25" hidden="false" customHeight="false" outlineLevel="0" collapsed="false">
      <c r="A41" s="79" t="n">
        <v>2</v>
      </c>
      <c r="B41" s="96" t="n">
        <v>3</v>
      </c>
      <c r="C41" s="79" t="n">
        <v>4</v>
      </c>
      <c r="D41" s="79" t="n">
        <v>5</v>
      </c>
      <c r="E41" s="79" t="n">
        <v>6</v>
      </c>
      <c r="F41" s="80" t="n">
        <v>7</v>
      </c>
      <c r="G41" s="80" t="n">
        <v>8</v>
      </c>
    </row>
    <row r="42" customFormat="false" ht="14.25" hidden="false" customHeight="false" outlineLevel="0" collapsed="false">
      <c r="A42" s="79" t="n">
        <v>9</v>
      </c>
      <c r="B42" s="79" t="n">
        <v>10</v>
      </c>
      <c r="C42" s="79" t="n">
        <v>11</v>
      </c>
      <c r="D42" s="79" t="n">
        <v>12</v>
      </c>
      <c r="E42" s="96" t="n">
        <v>13</v>
      </c>
      <c r="F42" s="80" t="n">
        <v>14</v>
      </c>
      <c r="G42" s="80" t="n">
        <v>15</v>
      </c>
    </row>
    <row r="43" customFormat="false" ht="14.25" hidden="false" customHeight="false" outlineLevel="0" collapsed="false">
      <c r="A43" s="79" t="n">
        <v>16</v>
      </c>
      <c r="B43" s="79" t="n">
        <v>17</v>
      </c>
      <c r="C43" s="79" t="n">
        <v>18</v>
      </c>
      <c r="D43" s="79" t="n">
        <v>19</v>
      </c>
      <c r="E43" s="79" t="n">
        <v>20</v>
      </c>
      <c r="F43" s="80" t="n">
        <v>21</v>
      </c>
      <c r="G43" s="80" t="n">
        <v>22</v>
      </c>
    </row>
    <row r="44" customFormat="false" ht="14.25" hidden="false" customHeight="false" outlineLevel="0" collapsed="false">
      <c r="A44" s="79" t="n">
        <v>23</v>
      </c>
      <c r="B44" s="97" t="n">
        <v>24</v>
      </c>
      <c r="C44" s="79" t="n">
        <v>25</v>
      </c>
      <c r="D44" s="79" t="n">
        <v>26</v>
      </c>
      <c r="E44" s="79" t="n">
        <v>27</v>
      </c>
      <c r="F44" s="80" t="n">
        <v>28</v>
      </c>
      <c r="G44" s="80" t="n">
        <v>29</v>
      </c>
    </row>
    <row r="45" customFormat="false" ht="14.25" hidden="false" customHeight="false" outlineLevel="0" collapsed="false">
      <c r="A45" s="86" t="n">
        <v>30</v>
      </c>
      <c r="B45" s="79" t="n">
        <v>31</v>
      </c>
      <c r="C45" s="87"/>
      <c r="D45" s="87"/>
      <c r="E45" s="87"/>
      <c r="F45" s="87"/>
      <c r="G45" s="87"/>
    </row>
    <row r="47" customFormat="false" ht="14.25" hidden="false" customHeight="false" outlineLevel="0" collapsed="false">
      <c r="A47" s="98"/>
      <c r="B47" s="87" t="s">
        <v>269</v>
      </c>
    </row>
    <row r="48" customFormat="false" ht="14.25" hidden="false" customHeight="false" outlineLevel="0" collapsed="false">
      <c r="A48" s="99"/>
      <c r="B48" s="87" t="s">
        <v>270</v>
      </c>
    </row>
    <row r="49" customFormat="false" ht="14.25" hidden="false" customHeight="false" outlineLevel="0" collapsed="false">
      <c r="A49" s="100"/>
      <c r="B49" s="87" t="s">
        <v>271</v>
      </c>
    </row>
  </sheetData>
  <mergeCells count="6">
    <mergeCell ref="A6:G6"/>
    <mergeCell ref="A7:G7"/>
    <mergeCell ref="A22:G22"/>
    <mergeCell ref="A23:G23"/>
    <mergeCell ref="A36:G36"/>
    <mergeCell ref="A37:G3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7" topLeftCell="B8" activePane="bottomRight" state="frozen"/>
      <selection pane="topLeft" activeCell="A1" activeCellId="0" sqref="A1"/>
      <selection pane="topRight" activeCell="B1" activeCellId="0" sqref="B1"/>
      <selection pane="bottomLeft" activeCell="A8" activeCellId="0" sqref="A8"/>
      <selection pane="bottomRight" activeCell="H20" activeCellId="0" sqref="H20"/>
    </sheetView>
  </sheetViews>
  <sheetFormatPr defaultColWidth="10.453125" defaultRowHeight="14.25" zeroHeight="false" outlineLevelRow="0" outlineLevelCol="0"/>
  <cols>
    <col collapsed="false" customWidth="true" hidden="false" outlineLevel="0" max="1" min="1" style="101" width="10.87"/>
    <col collapsed="false" customWidth="true" hidden="false" outlineLevel="0" max="2" min="2" style="102" width="17.74"/>
    <col collapsed="false" customWidth="false" hidden="false" outlineLevel="0" max="3" min="3" style="102" width="10.5"/>
    <col collapsed="false" customWidth="true" hidden="false" outlineLevel="0" max="4" min="4" style="0" width="7.87"/>
    <col collapsed="false" customWidth="true" hidden="false" outlineLevel="0" max="5" min="5" style="102" width="12.38"/>
    <col collapsed="false" customWidth="true" hidden="false" outlineLevel="0" max="6" min="6" style="102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9"/>
    <col collapsed="false" customWidth="true" hidden="false" outlineLevel="0" max="10" min="10" style="103" width="15.75"/>
    <col collapsed="false" customWidth="true" hidden="false" outlineLevel="0" max="11" min="11" style="0" width="13.75"/>
  </cols>
  <sheetData>
    <row r="1" customFormat="false" ht="36.75" hidden="false" customHeight="true" outlineLevel="0" collapsed="false">
      <c r="A1" s="60" t="s">
        <v>206</v>
      </c>
      <c r="B1" s="60"/>
      <c r="C1" s="60"/>
      <c r="D1" s="60"/>
      <c r="E1" s="61" t="s">
        <v>272</v>
      </c>
      <c r="F1" s="61"/>
      <c r="G1" s="61"/>
      <c r="H1" s="60" t="s">
        <v>208</v>
      </c>
      <c r="I1" s="60"/>
      <c r="J1" s="60" t="s">
        <v>209</v>
      </c>
      <c r="K1" s="62" t="s">
        <v>210</v>
      </c>
    </row>
    <row r="2" customFormat="false" ht="21" hidden="false" customHeight="true" outlineLevel="0" collapsed="false">
      <c r="A2" s="60" t="s">
        <v>211</v>
      </c>
      <c r="B2" s="60"/>
      <c r="C2" s="63" t="n">
        <v>89379676209</v>
      </c>
      <c r="D2" s="63"/>
      <c r="E2" s="48" t="s">
        <v>212</v>
      </c>
      <c r="F2" s="48"/>
      <c r="G2" s="48"/>
      <c r="H2" s="60"/>
      <c r="I2" s="60"/>
      <c r="J2" s="60"/>
      <c r="K2" s="62" t="s">
        <v>213</v>
      </c>
    </row>
    <row r="3" customFormat="false" ht="12.75" hidden="false" customHeight="true" outlineLevel="0" collapsed="false">
      <c r="A3" s="60" t="s">
        <v>214</v>
      </c>
      <c r="B3" s="60"/>
      <c r="C3" s="63" t="s">
        <v>215</v>
      </c>
      <c r="D3" s="63"/>
      <c r="E3" s="48"/>
      <c r="F3" s="48"/>
      <c r="G3" s="48"/>
      <c r="H3" s="60" t="s">
        <v>216</v>
      </c>
      <c r="I3" s="60"/>
      <c r="J3" s="62" t="s">
        <v>217</v>
      </c>
      <c r="K3" s="62"/>
    </row>
    <row r="4" customFormat="false" ht="33.75" hidden="false" customHeight="true" outlineLevel="0" collapsed="false">
      <c r="A4" s="60" t="s">
        <v>218</v>
      </c>
      <c r="B4" s="60"/>
      <c r="C4" s="63" t="s">
        <v>199</v>
      </c>
      <c r="D4" s="63"/>
      <c r="E4" s="48"/>
      <c r="F4" s="48"/>
      <c r="G4" s="48"/>
      <c r="H4" s="63"/>
      <c r="I4" s="63"/>
      <c r="J4" s="63"/>
      <c r="K4" s="62"/>
    </row>
    <row r="5" customFormat="false" ht="44.25" hidden="false" customHeight="true" outlineLevel="0" collapsed="false">
      <c r="A5" s="60" t="s">
        <v>219</v>
      </c>
      <c r="B5" s="60"/>
      <c r="C5" s="63" t="s">
        <v>201</v>
      </c>
      <c r="D5" s="63"/>
      <c r="E5" s="64" t="s">
        <v>220</v>
      </c>
      <c r="F5" s="65" t="s">
        <v>221</v>
      </c>
      <c r="G5" s="64" t="s">
        <v>222</v>
      </c>
      <c r="H5" s="63"/>
      <c r="I5" s="63"/>
      <c r="J5" s="63"/>
      <c r="K5" s="63"/>
    </row>
    <row r="6" customFormat="false" ht="46.5" hidden="false" customHeight="true" outlineLevel="0" collapsed="false">
      <c r="A6" s="104" t="s">
        <v>273</v>
      </c>
      <c r="B6" s="104" t="s">
        <v>224</v>
      </c>
      <c r="C6" s="104" t="s">
        <v>274</v>
      </c>
      <c r="D6" s="104" t="s">
        <v>275</v>
      </c>
      <c r="E6" s="104" t="s">
        <v>276</v>
      </c>
      <c r="F6" s="105" t="s">
        <v>277</v>
      </c>
      <c r="G6" s="105" t="s">
        <v>278</v>
      </c>
      <c r="H6" s="104" t="s">
        <v>279</v>
      </c>
      <c r="I6" s="104" t="s">
        <v>279</v>
      </c>
      <c r="J6" s="106" t="s">
        <v>280</v>
      </c>
      <c r="K6" s="104" t="s">
        <v>281</v>
      </c>
    </row>
    <row r="7" customFormat="false" ht="70.5" hidden="false" customHeight="true" outlineLevel="0" collapsed="false">
      <c r="A7" s="104"/>
      <c r="B7" s="104"/>
      <c r="C7" s="104"/>
      <c r="D7" s="104"/>
      <c r="E7" s="104"/>
      <c r="F7" s="105"/>
      <c r="G7" s="105"/>
      <c r="H7" s="104" t="s">
        <v>282</v>
      </c>
      <c r="I7" s="107" t="s">
        <v>283</v>
      </c>
      <c r="J7" s="106"/>
      <c r="K7" s="106"/>
    </row>
    <row r="8" customFormat="false" ht="56.25" hidden="false" customHeight="true" outlineLevel="0" collapsed="false">
      <c r="A8" s="108" t="n">
        <v>45208</v>
      </c>
      <c r="B8" s="62" t="s">
        <v>284</v>
      </c>
      <c r="C8" s="69" t="s">
        <v>285</v>
      </c>
      <c r="D8" s="62" t="n">
        <v>42</v>
      </c>
      <c r="E8" s="109" t="s">
        <v>286</v>
      </c>
      <c r="F8" s="49" t="s">
        <v>233</v>
      </c>
      <c r="G8" s="110" t="n">
        <f aca="false">'09.10 3 контур'!H69</f>
        <v>0.176</v>
      </c>
      <c r="H8" s="62" t="s">
        <v>287</v>
      </c>
      <c r="I8" s="111" t="s">
        <v>288</v>
      </c>
      <c r="J8" s="62" t="s">
        <v>240</v>
      </c>
      <c r="K8" s="62" t="s">
        <v>217</v>
      </c>
    </row>
    <row r="9" customFormat="false" ht="39.75" hidden="false" customHeight="true" outlineLevel="0" collapsed="false">
      <c r="A9" s="108" t="n">
        <v>45210</v>
      </c>
      <c r="B9" s="109" t="s">
        <v>237</v>
      </c>
      <c r="C9" s="112" t="s">
        <v>289</v>
      </c>
      <c r="D9" s="109" t="n">
        <v>7021</v>
      </c>
      <c r="E9" s="109" t="s">
        <v>290</v>
      </c>
      <c r="F9" s="112" t="s">
        <v>238</v>
      </c>
      <c r="G9" s="110" t="n">
        <f aca="false">'11.10 1 контур'!H71</f>
        <v>2.84</v>
      </c>
      <c r="H9" s="109" t="s">
        <v>291</v>
      </c>
      <c r="I9" s="113" t="s">
        <v>292</v>
      </c>
      <c r="J9" s="109" t="s">
        <v>240</v>
      </c>
      <c r="K9" s="109" t="s">
        <v>217</v>
      </c>
    </row>
    <row r="10" customFormat="false" ht="28.5" hidden="false" customHeight="false" outlineLevel="0" collapsed="false">
      <c r="A10" s="108" t="n">
        <v>45211</v>
      </c>
      <c r="B10" s="109" t="s">
        <v>237</v>
      </c>
      <c r="C10" s="112" t="s">
        <v>289</v>
      </c>
      <c r="D10" s="109" t="n">
        <v>7021</v>
      </c>
      <c r="E10" s="109" t="s">
        <v>290</v>
      </c>
      <c r="F10" s="112" t="s">
        <v>238</v>
      </c>
      <c r="G10" s="110" t="n">
        <f aca="false">'12.10 2 контур'!H71</f>
        <v>5.12</v>
      </c>
      <c r="H10" s="109" t="s">
        <v>263</v>
      </c>
      <c r="I10" s="113" t="s">
        <v>293</v>
      </c>
      <c r="J10" s="109" t="s">
        <v>240</v>
      </c>
      <c r="K10" s="109" t="s">
        <v>217</v>
      </c>
    </row>
    <row r="11" customFormat="false" ht="52.7" hidden="false" customHeight="false" outlineLevel="0" collapsed="false">
      <c r="A11" s="108" t="n">
        <v>45212</v>
      </c>
      <c r="B11" s="109" t="s">
        <v>294</v>
      </c>
      <c r="C11" s="112" t="s">
        <v>289</v>
      </c>
      <c r="D11" s="109" t="s">
        <v>295</v>
      </c>
      <c r="E11" s="114" t="s">
        <v>296</v>
      </c>
      <c r="F11" s="112" t="s">
        <v>238</v>
      </c>
      <c r="G11" s="115" t="n">
        <f aca="false">'барьерка 13.10.23'!G71</f>
        <v>6</v>
      </c>
      <c r="H11" s="109" t="str">
        <f aca="false">'[1]барьерка 19.09.23'!C72</f>
        <v>барьерная дератизация</v>
      </c>
      <c r="I11" s="116" t="str">
        <f aca="false">'[1]барьерка 19.09.23'!C71</f>
        <v>15000 м2</v>
      </c>
      <c r="J11" s="109" t="s">
        <v>240</v>
      </c>
      <c r="K11" s="109" t="s">
        <v>217</v>
      </c>
    </row>
    <row r="12" customFormat="false" ht="59.25" hidden="false" customHeight="true" outlineLevel="0" collapsed="false">
      <c r="A12" s="108" t="n">
        <v>45222</v>
      </c>
      <c r="B12" s="62" t="s">
        <v>284</v>
      </c>
      <c r="C12" s="69" t="s">
        <v>285</v>
      </c>
      <c r="D12" s="62" t="n">
        <v>42</v>
      </c>
      <c r="E12" s="109" t="s">
        <v>286</v>
      </c>
      <c r="F12" s="49" t="s">
        <v>233</v>
      </c>
      <c r="G12" s="110" t="n">
        <f aca="false">'23.10 3 контур'!H69</f>
        <v>0.176</v>
      </c>
      <c r="H12" s="62" t="s">
        <v>287</v>
      </c>
      <c r="I12" s="111" t="s">
        <v>288</v>
      </c>
      <c r="J12" s="62" t="s">
        <v>240</v>
      </c>
      <c r="K12" s="62" t="s">
        <v>217</v>
      </c>
    </row>
    <row r="13" customFormat="false" ht="28.5" hidden="false" customHeight="false" outlineLevel="0" collapsed="false">
      <c r="A13" s="108" t="n">
        <v>45224</v>
      </c>
      <c r="B13" s="109" t="s">
        <v>237</v>
      </c>
      <c r="C13" s="112" t="s">
        <v>289</v>
      </c>
      <c r="D13" s="109" t="n">
        <v>7021</v>
      </c>
      <c r="E13" s="109" t="s">
        <v>290</v>
      </c>
      <c r="F13" s="112" t="s">
        <v>238</v>
      </c>
      <c r="G13" s="110" t="n">
        <f aca="false">'25.10 1 контур'!H71</f>
        <v>2.84</v>
      </c>
      <c r="H13" s="117" t="s">
        <v>291</v>
      </c>
      <c r="I13" s="118" t="s">
        <v>292</v>
      </c>
      <c r="J13" s="117" t="s">
        <v>240</v>
      </c>
      <c r="K13" s="117" t="s">
        <v>217</v>
      </c>
    </row>
    <row r="14" customFormat="false" ht="28.5" hidden="false" customHeight="false" outlineLevel="0" collapsed="false">
      <c r="A14" s="108" t="n">
        <v>45225</v>
      </c>
      <c r="B14" s="109" t="s">
        <v>237</v>
      </c>
      <c r="C14" s="112" t="s">
        <v>289</v>
      </c>
      <c r="D14" s="109" t="n">
        <v>7021</v>
      </c>
      <c r="E14" s="109" t="s">
        <v>290</v>
      </c>
      <c r="F14" s="112" t="s">
        <v>238</v>
      </c>
      <c r="G14" s="110" t="n">
        <f aca="false">'26.10 2 контур'!H71</f>
        <v>5.12</v>
      </c>
      <c r="H14" s="117" t="s">
        <v>263</v>
      </c>
      <c r="I14" s="118" t="s">
        <v>293</v>
      </c>
      <c r="J14" s="117" t="s">
        <v>240</v>
      </c>
      <c r="K14" s="117" t="s">
        <v>217</v>
      </c>
    </row>
  </sheetData>
  <autoFilter ref="A6:K14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2" activeCellId="0" sqref="A12"/>
    </sheetView>
  </sheetViews>
  <sheetFormatPr defaultColWidth="10.453125" defaultRowHeight="14.25" zeroHeight="false" outlineLevelRow="0" outlineLevelCol="0"/>
  <cols>
    <col collapsed="false" customWidth="true" hidden="false" outlineLevel="0" max="1" min="1" style="101" width="12.87"/>
    <col collapsed="false" customWidth="true" hidden="false" outlineLevel="0" max="2" min="2" style="102" width="14.75"/>
    <col collapsed="false" customWidth="true" hidden="false" outlineLevel="0" max="3" min="3" style="102" width="16.5"/>
    <col collapsed="false" customWidth="true" hidden="false" outlineLevel="0" max="4" min="4" style="102" width="12.75"/>
    <col collapsed="false" customWidth="true" hidden="false" outlineLevel="0" max="5" min="5" style="102" width="12.13"/>
    <col collapsed="false" customWidth="true" hidden="false" outlineLevel="0" max="6" min="6" style="0" width="19.27"/>
    <col collapsed="false" customWidth="true" hidden="false" outlineLevel="0" max="7" min="7" style="0" width="11.5"/>
    <col collapsed="false" customWidth="true" hidden="false" outlineLevel="0" max="8" min="8" style="103" width="15.87"/>
    <col collapsed="false" customWidth="true" hidden="false" outlineLevel="0" max="9" min="9" style="0" width="12.5"/>
    <col collapsed="false" customWidth="true" hidden="false" outlineLevel="0" max="11" min="11" style="0" width="16.87"/>
  </cols>
  <sheetData>
    <row r="1" customFormat="false" ht="25.5" hidden="false" customHeight="true" outlineLevel="0" collapsed="false">
      <c r="A1" s="60" t="s">
        <v>206</v>
      </c>
      <c r="B1" s="60"/>
      <c r="C1" s="60"/>
      <c r="D1" s="119" t="s">
        <v>297</v>
      </c>
      <c r="E1" s="119"/>
      <c r="F1" s="119"/>
      <c r="G1" s="60" t="s">
        <v>208</v>
      </c>
      <c r="H1" s="60" t="s">
        <v>298</v>
      </c>
      <c r="I1" s="62" t="s">
        <v>210</v>
      </c>
      <c r="J1" s="120"/>
    </row>
    <row r="2" customFormat="false" ht="39.75" hidden="false" customHeight="true" outlineLevel="0" collapsed="false">
      <c r="A2" s="60" t="s">
        <v>211</v>
      </c>
      <c r="B2" s="60"/>
      <c r="C2" s="62" t="n">
        <v>89379676209</v>
      </c>
      <c r="D2" s="119"/>
      <c r="E2" s="119"/>
      <c r="F2" s="119"/>
      <c r="G2" s="60"/>
      <c r="H2" s="60"/>
      <c r="I2" s="62" t="s">
        <v>213</v>
      </c>
      <c r="J2" s="120"/>
    </row>
    <row r="3" customFormat="false" ht="25.5" hidden="false" customHeight="true" outlineLevel="0" collapsed="false">
      <c r="A3" s="60" t="s">
        <v>214</v>
      </c>
      <c r="B3" s="60"/>
      <c r="C3" s="62" t="s">
        <v>215</v>
      </c>
      <c r="D3" s="62" t="s">
        <v>212</v>
      </c>
      <c r="E3" s="62"/>
      <c r="F3" s="62"/>
      <c r="G3" s="60" t="s">
        <v>216</v>
      </c>
      <c r="H3" s="62" t="s">
        <v>217</v>
      </c>
      <c r="I3" s="62"/>
      <c r="J3" s="120"/>
    </row>
    <row r="4" customFormat="false" ht="13.5" hidden="false" customHeight="true" outlineLevel="0" collapsed="false">
      <c r="A4" s="60" t="s">
        <v>218</v>
      </c>
      <c r="B4" s="60"/>
      <c r="C4" s="62" t="s">
        <v>199</v>
      </c>
      <c r="D4" s="62"/>
      <c r="E4" s="62"/>
      <c r="F4" s="62"/>
      <c r="G4" s="63"/>
      <c r="H4" s="63"/>
      <c r="I4" s="62"/>
      <c r="J4" s="120"/>
    </row>
    <row r="5" customFormat="false" ht="37.5" hidden="false" customHeight="true" outlineLevel="0" collapsed="false">
      <c r="A5" s="60" t="s">
        <v>219</v>
      </c>
      <c r="B5" s="60"/>
      <c r="C5" s="62" t="s">
        <v>201</v>
      </c>
      <c r="D5" s="64" t="s">
        <v>220</v>
      </c>
      <c r="E5" s="65" t="s">
        <v>221</v>
      </c>
      <c r="F5" s="64" t="s">
        <v>222</v>
      </c>
      <c r="G5" s="63"/>
      <c r="H5" s="63"/>
      <c r="I5" s="63"/>
      <c r="J5" s="120"/>
    </row>
    <row r="6" customFormat="false" ht="39" hidden="false" customHeight="true" outlineLevel="0" collapsed="false">
      <c r="A6" s="121" t="s">
        <v>299</v>
      </c>
      <c r="B6" s="121"/>
      <c r="C6" s="121"/>
      <c r="D6" s="121"/>
      <c r="E6" s="121"/>
      <c r="F6" s="121" t="s">
        <v>300</v>
      </c>
      <c r="G6" s="121"/>
      <c r="H6" s="121"/>
      <c r="I6" s="121"/>
      <c r="J6" s="120"/>
    </row>
    <row r="7" customFormat="false" ht="28.5" hidden="false" customHeight="false" outlineLevel="0" collapsed="false">
      <c r="A7" s="122" t="s">
        <v>273</v>
      </c>
      <c r="B7" s="122" t="s">
        <v>301</v>
      </c>
      <c r="C7" s="122" t="s">
        <v>302</v>
      </c>
      <c r="D7" s="122" t="s">
        <v>303</v>
      </c>
      <c r="E7" s="122" t="s">
        <v>304</v>
      </c>
      <c r="F7" s="122" t="s">
        <v>301</v>
      </c>
      <c r="G7" s="122" t="s">
        <v>302</v>
      </c>
      <c r="H7" s="122" t="s">
        <v>303</v>
      </c>
      <c r="I7" s="122" t="s">
        <v>304</v>
      </c>
      <c r="J7" s="120"/>
    </row>
    <row r="8" customFormat="false" ht="28.5" hidden="false" customHeight="false" outlineLevel="0" collapsed="false">
      <c r="A8" s="123" t="n">
        <f aca="false">журнал!A8</f>
        <v>45208</v>
      </c>
      <c r="B8" s="62" t="s">
        <v>284</v>
      </c>
      <c r="C8" s="124" t="n">
        <v>0.9</v>
      </c>
      <c r="D8" s="125" t="s">
        <v>217</v>
      </c>
      <c r="E8" s="125"/>
      <c r="F8" s="125" t="s">
        <v>240</v>
      </c>
      <c r="G8" s="126" t="n">
        <f aca="false">C8-J8</f>
        <v>0.724</v>
      </c>
      <c r="H8" s="127" t="s">
        <v>217</v>
      </c>
      <c r="I8" s="128"/>
      <c r="J8" s="129" t="n">
        <f aca="false">журнал!G8</f>
        <v>0.176</v>
      </c>
    </row>
    <row r="9" customFormat="false" ht="36.75" hidden="false" customHeight="true" outlineLevel="0" collapsed="false">
      <c r="A9" s="123" t="n">
        <f aca="false">журнал!A9</f>
        <v>45210</v>
      </c>
      <c r="B9" s="125" t="s">
        <v>237</v>
      </c>
      <c r="C9" s="124" t="n">
        <v>3.8</v>
      </c>
      <c r="D9" s="125" t="s">
        <v>217</v>
      </c>
      <c r="E9" s="125"/>
      <c r="F9" s="125" t="s">
        <v>240</v>
      </c>
      <c r="G9" s="126" t="n">
        <f aca="false">C9-J9</f>
        <v>0.96</v>
      </c>
      <c r="H9" s="127" t="s">
        <v>217</v>
      </c>
      <c r="I9" s="128"/>
      <c r="J9" s="129" t="n">
        <f aca="false">журнал!G9</f>
        <v>2.84</v>
      </c>
    </row>
    <row r="10" customFormat="false" ht="28.5" hidden="false" customHeight="false" outlineLevel="0" collapsed="false">
      <c r="A10" s="123" t="n">
        <f aca="false">журнал!A10</f>
        <v>45211</v>
      </c>
      <c r="B10" s="125" t="s">
        <v>237</v>
      </c>
      <c r="C10" s="124" t="n">
        <v>5.2</v>
      </c>
      <c r="D10" s="125" t="s">
        <v>217</v>
      </c>
      <c r="E10" s="125"/>
      <c r="F10" s="125" t="s">
        <v>240</v>
      </c>
      <c r="G10" s="126" t="n">
        <f aca="false">C10-J10</f>
        <v>0.0800000000000001</v>
      </c>
      <c r="H10" s="127" t="s">
        <v>217</v>
      </c>
      <c r="I10" s="128"/>
      <c r="J10" s="129" t="n">
        <f aca="false">журнал!G10</f>
        <v>5.12</v>
      </c>
    </row>
    <row r="11" customFormat="false" ht="42.75" hidden="false" customHeight="false" outlineLevel="0" collapsed="false">
      <c r="A11" s="123" t="n">
        <f aca="false">журнал!A11</f>
        <v>45212</v>
      </c>
      <c r="B11" s="125" t="str">
        <f aca="false">журнал!B11</f>
        <v>Ратобор-гранулы от грызунов</v>
      </c>
      <c r="C11" s="124" t="n">
        <v>7</v>
      </c>
      <c r="D11" s="125" t="s">
        <v>217</v>
      </c>
      <c r="E11" s="125"/>
      <c r="F11" s="125" t="s">
        <v>240</v>
      </c>
      <c r="G11" s="126" t="n">
        <f aca="false">C11-6</f>
        <v>1</v>
      </c>
      <c r="H11" s="127" t="s">
        <v>217</v>
      </c>
      <c r="I11" s="128"/>
      <c r="J11" s="129" t="n">
        <f aca="false">SUM(C11-G11)</f>
        <v>6</v>
      </c>
    </row>
    <row r="12" customFormat="false" ht="28.5" hidden="false" customHeight="false" outlineLevel="0" collapsed="false">
      <c r="A12" s="123" t="n">
        <f aca="false">журнал!A12</f>
        <v>45222</v>
      </c>
      <c r="B12" s="62" t="s">
        <v>284</v>
      </c>
      <c r="C12" s="124" t="n">
        <v>1.1</v>
      </c>
      <c r="D12" s="125" t="s">
        <v>217</v>
      </c>
      <c r="E12" s="125"/>
      <c r="F12" s="125" t="s">
        <v>240</v>
      </c>
      <c r="G12" s="126" t="n">
        <f aca="false">C12-J12</f>
        <v>0.924</v>
      </c>
      <c r="H12" s="127" t="s">
        <v>217</v>
      </c>
      <c r="I12" s="128"/>
      <c r="J12" s="129" t="n">
        <f aca="false">журнал!G12</f>
        <v>0.176</v>
      </c>
    </row>
    <row r="13" customFormat="false" ht="28.5" hidden="false" customHeight="false" outlineLevel="0" collapsed="false">
      <c r="A13" s="123" t="n">
        <f aca="false">журнал!A13</f>
        <v>45224</v>
      </c>
      <c r="B13" s="125" t="s">
        <v>237</v>
      </c>
      <c r="C13" s="124" t="n">
        <v>4.3</v>
      </c>
      <c r="D13" s="125" t="s">
        <v>217</v>
      </c>
      <c r="E13" s="125"/>
      <c r="F13" s="125" t="s">
        <v>240</v>
      </c>
      <c r="G13" s="126" t="n">
        <f aca="false">C13-J13</f>
        <v>1.46</v>
      </c>
      <c r="H13" s="127" t="s">
        <v>217</v>
      </c>
      <c r="I13" s="128"/>
      <c r="J13" s="129" t="n">
        <f aca="false">журнал!G13</f>
        <v>2.84</v>
      </c>
    </row>
    <row r="14" customFormat="false" ht="28.5" hidden="false" customHeight="false" outlineLevel="0" collapsed="false">
      <c r="A14" s="123" t="n">
        <f aca="false">журнал!A14</f>
        <v>45225</v>
      </c>
      <c r="B14" s="125" t="s">
        <v>237</v>
      </c>
      <c r="C14" s="124" t="n">
        <v>5.6</v>
      </c>
      <c r="D14" s="125" t="s">
        <v>217</v>
      </c>
      <c r="E14" s="125"/>
      <c r="F14" s="125" t="s">
        <v>240</v>
      </c>
      <c r="G14" s="126" t="n">
        <f aca="false">C14-J14</f>
        <v>0.48</v>
      </c>
      <c r="H14" s="127" t="s">
        <v>217</v>
      </c>
      <c r="I14" s="128"/>
      <c r="J14" s="129" t="n">
        <f aca="false">журнал!G14</f>
        <v>5.12</v>
      </c>
    </row>
    <row r="15" customFormat="false" ht="14.25" hidden="false" customHeight="false" outlineLevel="0" collapsed="false">
      <c r="A15" s="130"/>
      <c r="J15" s="131"/>
    </row>
    <row r="16" customFormat="false" ht="14.25" hidden="false" customHeight="false" outlineLevel="0" collapsed="false">
      <c r="A16" s="130"/>
      <c r="J16" s="131"/>
    </row>
    <row r="17" customFormat="false" ht="14.25" hidden="false" customHeight="false" outlineLevel="0" collapsed="false">
      <c r="A17" s="130"/>
      <c r="J17" s="131"/>
    </row>
    <row r="18" customFormat="false" ht="14.25" hidden="false" customHeight="false" outlineLevel="0" collapsed="false">
      <c r="A18" s="130"/>
    </row>
    <row r="19" customFormat="false" ht="14.25" hidden="false" customHeight="false" outlineLevel="0" collapsed="false">
      <c r="A19" s="130"/>
    </row>
    <row r="20" customFormat="false" ht="14.25" hidden="false" customHeight="false" outlineLevel="0" collapsed="false">
      <c r="A20" s="130"/>
    </row>
    <row r="21" customFormat="false" ht="14.25" hidden="false" customHeight="false" outlineLevel="0" collapsed="false">
      <c r="A21" s="130"/>
    </row>
    <row r="22" customFormat="false" ht="14.25" hidden="false" customHeight="false" outlineLevel="0" collapsed="false">
      <c r="A22" s="130"/>
    </row>
    <row r="23" customFormat="false" ht="14.25" hidden="false" customHeight="false" outlineLevel="0" collapsed="false">
      <c r="A23" s="130"/>
    </row>
    <row r="24" customFormat="false" ht="14.25" hidden="false" customHeight="false" outlineLevel="0" collapsed="false">
      <c r="A24" s="130"/>
    </row>
    <row r="25" customFormat="false" ht="14.25" hidden="false" customHeight="false" outlineLevel="0" collapsed="false">
      <c r="A25" s="130"/>
    </row>
    <row r="26" customFormat="false" ht="14.25" hidden="false" customHeight="false" outlineLevel="0" collapsed="false">
      <c r="A26" s="130"/>
    </row>
    <row r="27" customFormat="false" ht="14.25" hidden="false" customHeight="false" outlineLevel="0" collapsed="false">
      <c r="A27" s="130"/>
    </row>
    <row r="28" customFormat="false" ht="14.25" hidden="false" customHeight="false" outlineLevel="0" collapsed="false">
      <c r="A28" s="130"/>
    </row>
    <row r="29" customFormat="false" ht="14.25" hidden="false" customHeight="false" outlineLevel="0" collapsed="false">
      <c r="A29" s="130"/>
    </row>
    <row r="30" customFormat="false" ht="14.25" hidden="false" customHeight="false" outlineLevel="0" collapsed="false">
      <c r="A30" s="130"/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488888888888889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C8" activeCellId="0" sqref="C8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32" t="str">
        <f aca="false">занесвынес!A1</f>
        <v>ООО Альфадез</v>
      </c>
      <c r="C1" s="132"/>
      <c r="D1" s="132"/>
      <c r="E1" s="132"/>
      <c r="F1" s="132"/>
      <c r="G1" s="132"/>
      <c r="H1" s="132"/>
    </row>
    <row r="2" customFormat="false" ht="14.25" hidden="false" customHeight="false" outlineLevel="0" collapsed="false">
      <c r="B2" s="133" t="str">
        <f aca="false">занесвынес!A2</f>
        <v>Контактный телефон</v>
      </c>
      <c r="C2" s="133"/>
      <c r="D2" s="134" t="n">
        <f aca="false">занесвынес!C2</f>
        <v>89379676209</v>
      </c>
      <c r="E2" s="134"/>
      <c r="F2" s="135"/>
      <c r="G2" s="135"/>
      <c r="H2" s="136"/>
    </row>
    <row r="3" customFormat="false" ht="14.25" hidden="false" customHeight="false" outlineLevel="0" collapsed="false">
      <c r="B3" s="137" t="s">
        <v>305</v>
      </c>
      <c r="C3" s="138" t="s">
        <v>306</v>
      </c>
      <c r="D3" s="138"/>
      <c r="E3" s="139" t="str">
        <f aca="false">занесвынес!A4</f>
        <v>Наименование обьекта</v>
      </c>
      <c r="F3" s="139"/>
      <c r="G3" s="140" t="str">
        <f aca="false">занесвынес!C4</f>
        <v>ОСП ЗГПИ</v>
      </c>
      <c r="H3" s="140"/>
    </row>
    <row r="4" customFormat="false" ht="14.25" hidden="false" customHeight="false" outlineLevel="0" collapsed="false">
      <c r="B4" s="137" t="s">
        <v>307</v>
      </c>
      <c r="C4" s="141" t="str">
        <f aca="false">журнал!J3</f>
        <v>Авдеенко И.А.</v>
      </c>
      <c r="D4" s="141"/>
      <c r="E4" s="142" t="str">
        <f aca="false">занесвынес!A5</f>
        <v>Адрес проведения работ</v>
      </c>
      <c r="F4" s="142"/>
      <c r="G4" s="141" t="str">
        <f aca="false">занесвынес!C5</f>
        <v>с.Овчарное ул.Луговая 41б</v>
      </c>
      <c r="H4" s="141"/>
    </row>
    <row r="5" customFormat="false" ht="14.25" hidden="false" customHeight="false" outlineLevel="0" collapsed="false">
      <c r="B5" s="143" t="s">
        <v>308</v>
      </c>
      <c r="C5" s="144" t="n">
        <f aca="false">журнал!A9</f>
        <v>45210</v>
      </c>
      <c r="D5" s="135"/>
      <c r="E5" s="135"/>
      <c r="F5" s="135"/>
      <c r="G5" s="135"/>
      <c r="H5" s="136"/>
    </row>
    <row r="7" customFormat="false" ht="15" hidden="false" customHeight="false" outlineLevel="0" collapsed="false">
      <c r="B7" s="132" t="s">
        <v>309</v>
      </c>
      <c r="C7" s="132"/>
      <c r="D7" s="132"/>
      <c r="E7" s="132"/>
      <c r="F7" s="132"/>
      <c r="G7" s="132"/>
      <c r="H7" s="132"/>
    </row>
    <row r="9" customFormat="false" ht="15" hidden="false" customHeight="false" outlineLevel="0" collapsed="false">
      <c r="B9" s="145" t="s">
        <v>310</v>
      </c>
      <c r="C9" s="145"/>
    </row>
    <row r="10" customFormat="false" ht="15" hidden="false" customHeight="false" outlineLevel="0" collapsed="false">
      <c r="B10" s="145" t="s">
        <v>311</v>
      </c>
    </row>
    <row r="11" s="102" customFormat="true" ht="45" hidden="false" customHeight="true" outlineLevel="0" collapsed="false">
      <c r="B11" s="146" t="s">
        <v>312</v>
      </c>
      <c r="C11" s="146" t="s">
        <v>313</v>
      </c>
      <c r="D11" s="146" t="s">
        <v>314</v>
      </c>
      <c r="E11" s="146" t="s">
        <v>315</v>
      </c>
      <c r="F11" s="146" t="s">
        <v>316</v>
      </c>
      <c r="G11" s="146" t="s">
        <v>317</v>
      </c>
      <c r="H11" s="146"/>
    </row>
    <row r="12" customFormat="false" ht="14.25" hidden="false" customHeight="false" outlineLevel="0" collapsed="false">
      <c r="B12" s="147" t="s">
        <v>19</v>
      </c>
      <c r="C12" s="147" t="s">
        <v>19</v>
      </c>
      <c r="D12" s="147" t="s">
        <v>19</v>
      </c>
      <c r="E12" s="147" t="s">
        <v>19</v>
      </c>
      <c r="F12" s="148" t="s">
        <v>19</v>
      </c>
      <c r="G12" s="147" t="s">
        <v>19</v>
      </c>
      <c r="H12" s="147"/>
    </row>
    <row r="14" customFormat="false" ht="15" hidden="false" customHeight="false" outlineLevel="0" collapsed="false">
      <c r="B14" s="145" t="s">
        <v>318</v>
      </c>
      <c r="C14" s="145"/>
      <c r="D14" s="145"/>
    </row>
    <row r="15" s="102" customFormat="true" ht="39.75" hidden="false" customHeight="true" outlineLevel="0" collapsed="false">
      <c r="B15" s="149" t="s">
        <v>312</v>
      </c>
      <c r="C15" s="146" t="s">
        <v>313</v>
      </c>
      <c r="D15" s="146" t="s">
        <v>314</v>
      </c>
      <c r="E15" s="146" t="s">
        <v>315</v>
      </c>
      <c r="F15" s="146" t="s">
        <v>316</v>
      </c>
      <c r="G15" s="146" t="s">
        <v>317</v>
      </c>
      <c r="H15" s="146"/>
    </row>
    <row r="16" s="150" customFormat="true" ht="28.5" hidden="false" customHeight="false" outlineLevel="0" collapsed="false">
      <c r="B16" s="70" t="s">
        <v>319</v>
      </c>
      <c r="C16" s="151" t="n">
        <v>1</v>
      </c>
      <c r="D16" s="70" t="s">
        <v>320</v>
      </c>
      <c r="E16" s="151" t="s">
        <v>19</v>
      </c>
      <c r="F16" s="152" t="s">
        <v>19</v>
      </c>
      <c r="G16" s="151" t="n">
        <v>4</v>
      </c>
      <c r="H16" s="151"/>
    </row>
    <row r="18" customFormat="false" ht="15" hidden="false" customHeight="false" outlineLevel="0" collapsed="false">
      <c r="B18" s="153" t="s">
        <v>321</v>
      </c>
    </row>
    <row r="19" customFormat="false" ht="15" hidden="false" customHeight="false" outlineLevel="0" collapsed="false">
      <c r="B19" s="154" t="s">
        <v>322</v>
      </c>
      <c r="C19" s="154" t="s">
        <v>323</v>
      </c>
    </row>
    <row r="20" customFormat="false" ht="15" hidden="false" customHeight="false" outlineLevel="0" collapsed="false">
      <c r="B20" s="155" t="s">
        <v>324</v>
      </c>
      <c r="C20" s="155"/>
    </row>
    <row r="21" customFormat="false" ht="14.25" hidden="false" customHeight="false" outlineLevel="0" collapsed="false">
      <c r="B21" s="138" t="s">
        <v>325</v>
      </c>
      <c r="C21" s="156" t="s">
        <v>19</v>
      </c>
    </row>
    <row r="22" customFormat="false" ht="14.25" hidden="false" customHeight="false" outlineLevel="0" collapsed="false">
      <c r="B22" s="138" t="s">
        <v>326</v>
      </c>
      <c r="C22" s="156" t="str">
        <f aca="false">C21</f>
        <v>-</v>
      </c>
    </row>
    <row r="24" customFormat="false" ht="14.25" hidden="false" customHeight="false" outlineLevel="0" collapsed="false">
      <c r="B24" s="157" t="s">
        <v>327</v>
      </c>
      <c r="C24" s="135"/>
      <c r="D24" s="135"/>
      <c r="E24" s="135"/>
      <c r="F24" s="136"/>
      <c r="G24" s="158" t="s">
        <v>19</v>
      </c>
      <c r="H24" s="158"/>
    </row>
    <row r="25" customFormat="false" ht="14.25" hidden="false" customHeight="false" outlineLevel="0" collapsed="false">
      <c r="B25" s="157" t="s">
        <v>328</v>
      </c>
      <c r="C25" s="135"/>
      <c r="D25" s="135"/>
      <c r="E25" s="135"/>
      <c r="F25" s="136"/>
      <c r="G25" s="156" t="s">
        <v>19</v>
      </c>
      <c r="H25" s="156"/>
    </row>
    <row r="26" customFormat="false" ht="14.25" hidden="false" customHeight="false" outlineLevel="0" collapsed="false">
      <c r="B26" s="157" t="s">
        <v>329</v>
      </c>
      <c r="C26" s="135"/>
      <c r="D26" s="135"/>
      <c r="E26" s="135"/>
      <c r="F26" s="136"/>
      <c r="G26" s="156" t="s">
        <v>19</v>
      </c>
      <c r="H26" s="156"/>
    </row>
    <row r="27" s="150" customFormat="true" ht="14.25" hidden="false" customHeight="false" outlineLevel="0" collapsed="false">
      <c r="B27" s="159" t="s">
        <v>330</v>
      </c>
      <c r="C27" s="160"/>
      <c r="D27" s="160"/>
      <c r="E27" s="160"/>
      <c r="F27" s="161"/>
      <c r="G27" s="151" t="n">
        <f aca="false">G16</f>
        <v>4</v>
      </c>
      <c r="H27" s="151"/>
    </row>
    <row r="28" customFormat="false" ht="15" hidden="false" customHeight="false" outlineLevel="0" collapsed="false">
      <c r="B28" s="153" t="s">
        <v>331</v>
      </c>
    </row>
    <row r="29" customFormat="false" ht="14.25" hidden="false" customHeight="false" outlineLevel="0" collapsed="false">
      <c r="B29" s="162" t="s">
        <v>332</v>
      </c>
      <c r="C29" s="135"/>
      <c r="D29" s="135"/>
      <c r="E29" s="135"/>
      <c r="F29" s="135"/>
      <c r="G29" s="135"/>
      <c r="H29" s="136"/>
    </row>
    <row r="31" customFormat="false" ht="15" hidden="false" customHeight="false" outlineLevel="0" collapsed="false">
      <c r="B31" s="145" t="s">
        <v>333</v>
      </c>
    </row>
    <row r="32" customFormat="false" ht="45" hidden="false" customHeight="true" outlineLevel="0" collapsed="false">
      <c r="B32" s="149" t="s">
        <v>312</v>
      </c>
      <c r="C32" s="146" t="s">
        <v>313</v>
      </c>
      <c r="D32" s="146" t="s">
        <v>314</v>
      </c>
      <c r="E32" s="146" t="s">
        <v>315</v>
      </c>
      <c r="F32" s="146" t="s">
        <v>316</v>
      </c>
      <c r="G32" s="146" t="s">
        <v>317</v>
      </c>
      <c r="H32" s="146"/>
    </row>
    <row r="33" customFormat="false" ht="14.25" hidden="false" customHeight="false" outlineLevel="0" collapsed="false">
      <c r="B33" s="147" t="s">
        <v>19</v>
      </c>
      <c r="C33" s="147" t="s">
        <v>19</v>
      </c>
      <c r="D33" s="147" t="s">
        <v>19</v>
      </c>
      <c r="E33" s="147" t="s">
        <v>19</v>
      </c>
      <c r="F33" s="148" t="s">
        <v>19</v>
      </c>
      <c r="G33" s="147" t="s">
        <v>19</v>
      </c>
      <c r="H33" s="147"/>
    </row>
    <row r="35" customFormat="false" ht="15" hidden="false" customHeight="false" outlineLevel="0" collapsed="false">
      <c r="B35" s="153" t="s">
        <v>321</v>
      </c>
    </row>
    <row r="36" customFormat="false" ht="15" hidden="false" customHeight="false" outlineLevel="0" collapsed="false">
      <c r="B36" s="154" t="s">
        <v>322</v>
      </c>
      <c r="C36" s="154" t="s">
        <v>323</v>
      </c>
    </row>
    <row r="37" customFormat="false" ht="14.25" hidden="false" customHeight="false" outlineLevel="0" collapsed="false">
      <c r="B37" s="138" t="s">
        <v>334</v>
      </c>
      <c r="C37" s="138"/>
    </row>
    <row r="38" customFormat="false" ht="14.25" hidden="false" customHeight="false" outlineLevel="0" collapsed="false">
      <c r="B38" s="138" t="s">
        <v>335</v>
      </c>
      <c r="C38" s="156" t="s">
        <v>19</v>
      </c>
    </row>
    <row r="39" s="102" customFormat="true" ht="14.25" hidden="false" customHeight="false" outlineLevel="0" collapsed="false">
      <c r="B39" s="138" t="s">
        <v>336</v>
      </c>
      <c r="C39" s="156" t="s">
        <v>19</v>
      </c>
    </row>
    <row r="40" customFormat="false" ht="14.25" hidden="false" customHeight="false" outlineLevel="0" collapsed="false">
      <c r="B40" s="138" t="s">
        <v>337</v>
      </c>
      <c r="C40" s="15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38" t="s">
        <v>326</v>
      </c>
      <c r="C41" s="15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35"/>
      <c r="C42" s="163"/>
      <c r="D42" s="40"/>
      <c r="E42" s="40"/>
      <c r="F42" s="40"/>
      <c r="G42" s="40"/>
    </row>
    <row r="43" customFormat="false" ht="14.25" hidden="false" customHeight="false" outlineLevel="0" collapsed="false">
      <c r="B43" s="164" t="s">
        <v>338</v>
      </c>
      <c r="C43" s="163"/>
      <c r="D43" s="163"/>
      <c r="E43" s="163"/>
      <c r="F43" s="163"/>
      <c r="G43" s="163"/>
      <c r="H43" s="136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53" t="s">
        <v>331</v>
      </c>
    </row>
    <row r="46" customFormat="false" ht="14.25" hidden="false" customHeight="false" outlineLevel="0" collapsed="false">
      <c r="B46" s="162" t="s">
        <v>339</v>
      </c>
      <c r="C46" s="135"/>
      <c r="D46" s="135"/>
      <c r="E46" s="135"/>
      <c r="F46" s="135"/>
      <c r="G46" s="135"/>
      <c r="H46" s="136"/>
    </row>
    <row r="48" customFormat="false" ht="15" hidden="false" customHeight="false" outlineLevel="0" collapsed="false">
      <c r="B48" s="145" t="s">
        <v>340</v>
      </c>
    </row>
    <row r="49" customFormat="false" ht="30" hidden="false" customHeight="false" outlineLevel="0" collapsed="false">
      <c r="B49" s="154" t="s">
        <v>341</v>
      </c>
      <c r="C49" s="154" t="s">
        <v>342</v>
      </c>
      <c r="D49" s="154" t="s">
        <v>343</v>
      </c>
      <c r="E49" s="154" t="s">
        <v>344</v>
      </c>
      <c r="F49" s="154" t="s">
        <v>345</v>
      </c>
      <c r="G49" s="154" t="s">
        <v>346</v>
      </c>
      <c r="H49" s="146" t="s">
        <v>347</v>
      </c>
    </row>
    <row r="50" customFormat="false" ht="14.25" hidden="false" customHeight="false" outlineLevel="0" collapsed="false">
      <c r="B50" s="156" t="s">
        <v>19</v>
      </c>
      <c r="C50" s="156" t="s">
        <v>19</v>
      </c>
      <c r="D50" s="156" t="s">
        <v>19</v>
      </c>
      <c r="E50" s="156" t="s">
        <v>19</v>
      </c>
      <c r="F50" s="156" t="s">
        <v>19</v>
      </c>
      <c r="G50" s="156" t="s">
        <v>19</v>
      </c>
      <c r="H50" s="15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53" t="s">
        <v>321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54" t="s">
        <v>322</v>
      </c>
      <c r="C53" s="154" t="s">
        <v>323</v>
      </c>
    </row>
    <row r="54" customFormat="false" ht="14.25" hidden="false" customHeight="false" outlineLevel="0" collapsed="false">
      <c r="B54" s="162" t="s">
        <v>348</v>
      </c>
      <c r="C54" s="136"/>
    </row>
    <row r="55" customFormat="false" ht="14.25" hidden="false" customHeight="false" outlineLevel="0" collapsed="false">
      <c r="B55" s="138" t="s">
        <v>342</v>
      </c>
      <c r="C55" s="156" t="s">
        <v>19</v>
      </c>
    </row>
    <row r="56" customFormat="false" ht="14.25" hidden="false" customHeight="false" outlineLevel="0" collapsed="false">
      <c r="B56" s="138" t="s">
        <v>343</v>
      </c>
      <c r="C56" s="156" t="s">
        <v>19</v>
      </c>
    </row>
    <row r="57" customFormat="false" ht="14.25" hidden="false" customHeight="false" outlineLevel="0" collapsed="false">
      <c r="B57" s="138" t="str">
        <f aca="false">E49</f>
        <v>Златоглазка</v>
      </c>
      <c r="C57" s="156" t="s">
        <v>19</v>
      </c>
    </row>
    <row r="58" customFormat="false" ht="14.25" hidden="false" customHeight="false" outlineLevel="0" collapsed="false">
      <c r="B58" s="138" t="str">
        <f aca="false">F49</f>
        <v>Комары</v>
      </c>
      <c r="C58" s="156" t="s">
        <v>19</v>
      </c>
    </row>
    <row r="59" customFormat="false" ht="14.25" hidden="false" customHeight="false" outlineLevel="0" collapsed="false">
      <c r="B59" s="138" t="str">
        <f aca="false">G49</f>
        <v>Осы</v>
      </c>
      <c r="C59" s="156" t="s">
        <v>19</v>
      </c>
    </row>
    <row r="60" customFormat="false" ht="14.25" hidden="false" customHeight="false" outlineLevel="0" collapsed="false">
      <c r="B60" s="138" t="str">
        <f aca="false">H49</f>
        <v>Пищевая моль</v>
      </c>
      <c r="C60" s="156" t="s">
        <v>19</v>
      </c>
    </row>
    <row r="62" customFormat="false" ht="14.25" hidden="false" customHeight="false" outlineLevel="0" collapsed="false">
      <c r="B62" s="164" t="s">
        <v>349</v>
      </c>
      <c r="C62" s="163"/>
      <c r="D62" s="163"/>
      <c r="E62" s="163"/>
      <c r="F62" s="163"/>
      <c r="G62" s="163"/>
      <c r="H62" s="136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53" t="s">
        <v>331</v>
      </c>
    </row>
    <row r="65" customFormat="false" ht="14.25" hidden="false" customHeight="false" outlineLevel="0" collapsed="false">
      <c r="B65" s="162" t="s">
        <v>339</v>
      </c>
      <c r="C65" s="135"/>
      <c r="D65" s="135"/>
      <c r="E65" s="135"/>
      <c r="F65" s="135"/>
      <c r="G65" s="135"/>
      <c r="H65" s="136"/>
    </row>
    <row r="67" s="102" customFormat="true" ht="38.25" hidden="false" customHeight="true" outlineLevel="0" collapsed="false">
      <c r="B67" s="145" t="s">
        <v>350</v>
      </c>
    </row>
    <row r="68" s="102" customFormat="true" ht="43.5" hidden="false" customHeight="true" outlineLevel="0" collapsed="false">
      <c r="B68" s="146" t="s">
        <v>351</v>
      </c>
      <c r="C68" s="146"/>
      <c r="D68" s="146" t="s">
        <v>352</v>
      </c>
      <c r="E68" s="146" t="s">
        <v>301</v>
      </c>
      <c r="F68" s="146" t="str">
        <f aca="false">'03.10 ИЛ'!F66</f>
        <v>Наименование и концентрация действующего вещества</v>
      </c>
      <c r="G68" s="146"/>
      <c r="H68" s="146" t="s">
        <v>353</v>
      </c>
    </row>
    <row r="69" s="102" customFormat="true" ht="20.25" hidden="false" customHeight="true" outlineLevel="0" collapsed="false">
      <c r="B69" s="63" t="s">
        <v>354</v>
      </c>
      <c r="C69" s="63"/>
      <c r="D69" s="165" t="s">
        <v>19</v>
      </c>
      <c r="E69" s="63" t="s">
        <v>19</v>
      </c>
      <c r="F69" s="63" t="s">
        <v>19</v>
      </c>
      <c r="G69" s="63"/>
      <c r="H69" s="156" t="s">
        <v>19</v>
      </c>
    </row>
    <row r="70" s="102" customFormat="true" ht="25.5" hidden="false" customHeight="true" outlineLevel="0" collapsed="false">
      <c r="B70" s="63"/>
      <c r="C70" s="63"/>
      <c r="D70" s="166" t="s">
        <v>19</v>
      </c>
      <c r="E70" s="63"/>
      <c r="F70" s="63"/>
      <c r="G70" s="63"/>
      <c r="H70" s="156"/>
    </row>
    <row r="71" s="102" customFormat="true" ht="24.75" hidden="false" customHeight="true" outlineLevel="0" collapsed="false">
      <c r="B71" s="60" t="s">
        <v>355</v>
      </c>
      <c r="C71" s="60"/>
      <c r="D71" s="167" t="s">
        <v>292</v>
      </c>
      <c r="E71" s="168" t="str">
        <f aca="false">журнал!B9</f>
        <v>Ратобор-брикет от грызунов</v>
      </c>
      <c r="F71" s="63" t="str">
        <f aca="false">журнал!F10</f>
        <v>Бродифакум 0,005%</v>
      </c>
      <c r="G71" s="63"/>
      <c r="H71" s="72" t="n">
        <f aca="false">71*0.04</f>
        <v>2.84</v>
      </c>
    </row>
    <row r="72" s="102" customFormat="true" ht="25.5" hidden="false" customHeight="true" outlineLevel="0" collapsed="false">
      <c r="B72" s="60"/>
      <c r="C72" s="60"/>
      <c r="D72" s="169" t="str">
        <f aca="false">журнал!H9</f>
        <v>1 контур защиты</v>
      </c>
      <c r="E72" s="168"/>
      <c r="F72" s="63"/>
      <c r="G72" s="63"/>
      <c r="H72" s="72"/>
    </row>
    <row r="73" s="102" customFormat="true" ht="27" hidden="false" customHeight="true" outlineLevel="0" collapsed="false">
      <c r="B73" s="60" t="s">
        <v>356</v>
      </c>
      <c r="C73" s="60"/>
      <c r="D73" s="170" t="s">
        <v>19</v>
      </c>
      <c r="E73" s="62" t="s">
        <v>19</v>
      </c>
      <c r="F73" s="63" t="s">
        <v>19</v>
      </c>
      <c r="G73" s="63"/>
      <c r="H73" s="62" t="s">
        <v>19</v>
      </c>
    </row>
    <row r="74" s="102" customFormat="true" ht="11.25" hidden="false" customHeight="true" outlineLevel="0" collapsed="false">
      <c r="B74" s="171"/>
      <c r="C74" s="171"/>
      <c r="D74" s="172"/>
      <c r="E74" s="172"/>
      <c r="F74" s="172"/>
      <c r="G74" s="172"/>
      <c r="H74" s="172"/>
    </row>
    <row r="75" customFormat="false" ht="15" hidden="false" customHeight="false" outlineLevel="0" collapsed="false">
      <c r="B75" s="145" t="s">
        <v>357</v>
      </c>
      <c r="C75" s="173"/>
    </row>
    <row r="76" customFormat="false" ht="14.25" hidden="false" customHeight="false" outlineLevel="0" collapsed="false">
      <c r="B76" s="86" t="s">
        <v>358</v>
      </c>
      <c r="C76" s="135"/>
      <c r="D76" s="135"/>
      <c r="E76" s="135"/>
      <c r="F76" s="136"/>
      <c r="G76" s="156" t="n">
        <v>25</v>
      </c>
      <c r="H76" s="156"/>
    </row>
    <row r="77" customFormat="false" ht="14.25" hidden="false" customHeight="false" outlineLevel="0" collapsed="false">
      <c r="B77" s="86" t="s">
        <v>359</v>
      </c>
      <c r="C77" s="135"/>
      <c r="D77" s="135"/>
      <c r="E77" s="135"/>
      <c r="F77" s="136"/>
      <c r="G77" s="156" t="n">
        <f aca="false">G76</f>
        <v>25</v>
      </c>
      <c r="H77" s="156"/>
    </row>
    <row r="78" customFormat="false" ht="14.25" hidden="false" customHeight="false" outlineLevel="0" collapsed="false">
      <c r="B78" s="174" t="s">
        <v>360</v>
      </c>
      <c r="C78" s="175"/>
      <c r="D78" s="175"/>
      <c r="E78" s="175"/>
      <c r="F78" s="176"/>
      <c r="G78" s="156" t="s">
        <v>19</v>
      </c>
      <c r="H78" s="156"/>
    </row>
    <row r="79" customFormat="false" ht="14.25" hidden="false" customHeight="false" outlineLevel="0" collapsed="false">
      <c r="B79" s="86" t="s">
        <v>361</v>
      </c>
      <c r="C79" s="135"/>
      <c r="D79" s="135"/>
      <c r="E79" s="135"/>
      <c r="F79" s="136"/>
      <c r="G79" s="147" t="s">
        <v>362</v>
      </c>
      <c r="H79" s="147"/>
    </row>
    <row r="81" customFormat="false" ht="15" hidden="false" customHeight="false" outlineLevel="0" collapsed="false">
      <c r="B81" s="145" t="s">
        <v>363</v>
      </c>
    </row>
    <row r="82" customFormat="false" ht="26.25" hidden="false" customHeight="true" outlineLevel="0" collapsed="false">
      <c r="B82" s="69" t="s">
        <v>364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5" t="s">
        <v>365</v>
      </c>
      <c r="C83" s="177"/>
      <c r="D83" s="177"/>
      <c r="E83" s="177" t="s">
        <v>366</v>
      </c>
      <c r="F83" s="177"/>
      <c r="G83" s="177"/>
      <c r="H83" s="177"/>
    </row>
    <row r="84" customFormat="false" ht="27" hidden="false" customHeight="true" outlineLevel="0" collapsed="false">
      <c r="B84" s="75"/>
      <c r="C84" s="75"/>
      <c r="D84" s="177"/>
      <c r="E84" s="177"/>
      <c r="F84" s="177"/>
      <c r="G84" s="177"/>
      <c r="H84" s="177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/>
  <cp:lastPrinted>2023-10-15T13:50:10Z</cp:lastPrinted>
  <dcterms:modified xsi:type="dcterms:W3CDTF">2023-10-16T22:28:52Z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