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15.xml.rels" ContentType="application/vnd.openxmlformats-package.relationships+xml"/>
  <Override PartName="/xl/worksheets/_rels/sheet14.xml.rels" ContentType="application/vnd.openxmlformats-package.relationships+xml"/>
  <Override PartName="/xl/worksheets/_rels/sheet19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_rels/drawing8.xml.rels" ContentType="application/vnd.openxmlformats-package.relationships+xml"/>
  <Override PartName="/xl/drawings/_rels/drawing17.xml.rels" ContentType="application/vnd.openxmlformats-package.relationships+xml"/>
  <Override PartName="/xl/drawings/_rels/drawing2.xml.rels" ContentType="application/vnd.openxmlformats-package.relationships+xml"/>
  <Override PartName="/xl/drawings/_rels/drawing7.xml.rels" ContentType="application/vnd.openxmlformats-package.relationships+xml"/>
  <Override PartName="/xl/drawings/_rels/drawing16.xml.rels" ContentType="application/vnd.openxmlformats-package.relationships+xml"/>
  <Override PartName="/xl/drawings/_rels/drawing11.xml.rels" ContentType="application/vnd.openxmlformats-package.relationships+xml"/>
  <Override PartName="/xl/drawings/_rels/drawing13.xml.rels" ContentType="application/vnd.openxmlformats-package.relationships+xml"/>
  <Override PartName="/xl/drawings/_rels/drawing4.xml.rels" ContentType="application/vnd.openxmlformats-package.relationships+xml"/>
  <Override PartName="/xl/drawings/_rels/drawing9.xml.rels" ContentType="application/vnd.openxmlformats-package.relationships+xml"/>
  <Override PartName="/xl/drawings/_rels/drawing14.xml.rels" ContentType="application/vnd.openxmlformats-package.relationships+xml"/>
  <Override PartName="/xl/drawings/_rels/drawing18.xml.rels" ContentType="application/vnd.openxmlformats-package.relationships+xml"/>
  <Override PartName="/xl/drawings/_rels/drawing12.xml.rels" ContentType="application/vnd.openxmlformats-package.relationships+xml"/>
  <Override PartName="/xl/drawings/_rels/drawing3.xml.rels" ContentType="application/vnd.openxmlformats-package.relationships+xml"/>
  <Override PartName="/xl/drawings/_rels/drawing19.xml.rels" ContentType="application/vnd.openxmlformats-package.relationships+xml"/>
  <Override PartName="/xl/drawings/_rels/drawing1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_rels/drawing6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17.xml" ContentType="application/vnd.openxmlformats-officedocument.drawing+xml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6"/>
  </bookViews>
  <sheets>
    <sheet name="Журн.расхода" sheetId="1" state="visible" r:id="rId3"/>
    <sheet name="Журнал контроля" sheetId="2" state="visible" r:id="rId4"/>
    <sheet name="3 конт дез (1)" sheetId="3" state="visible" r:id="rId5"/>
    <sheet name="3 конт дез (2)" sheetId="4" state="visible" r:id="rId6"/>
    <sheet name="3 конт дез (3)" sheetId="5" state="visible" r:id="rId7"/>
    <sheet name="3 контур (1)" sheetId="6" state="visible" r:id="rId8"/>
    <sheet name="3 контур (2)" sheetId="7" state="visible" r:id="rId9"/>
    <sheet name="3 контур (3)" sheetId="8" state="visible" r:id="rId10"/>
    <sheet name="1 контур (1)" sheetId="9" state="visible" r:id="rId11"/>
    <sheet name="1 контур (2)" sheetId="10" state="visible" r:id="rId12"/>
    <sheet name="Приложение 1" sheetId="11" state="hidden" r:id="rId13"/>
    <sheet name="1 контур (3)" sheetId="12" state="visible" r:id="rId14"/>
    <sheet name="Приложение №2" sheetId="13" state="hidden" r:id="rId15"/>
    <sheet name="2 контур (1)" sheetId="14" state="visible" r:id="rId16"/>
    <sheet name="2 контур (2)" sheetId="15" state="visible" r:id="rId17"/>
    <sheet name="2 контур (3)" sheetId="16" state="visible" r:id="rId18"/>
    <sheet name="ВЗУ 1,2" sheetId="17" state="visible" r:id="rId19"/>
    <sheet name="ВЗУ 3" sheetId="18" state="visible" r:id="rId20"/>
    <sheet name="Барьерная дератизация" sheetId="19" state="visible" r:id="rId21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<sst xmlns="http://schemas.openxmlformats.org/spreadsheetml/2006/main" count="3037" uniqueCount="174">
  <si>
    <t xml:space="preserve">ООО Альфадез</t>
  </si>
  <si>
    <t xml:space="preserve">Журнал расхода токсичных средств</t>
  </si>
  <si>
    <t xml:space="preserve">Страница          из 30</t>
  </si>
  <si>
    <t xml:space="preserve">Контактный телефон</t>
  </si>
  <si>
    <t xml:space="preserve">ОКВЭД 81.29.1 Деятельность по проведению дезинфекционных, дезинсекционных и дератизационных работ</t>
  </si>
  <si>
    <t xml:space="preserve">Электронная почта</t>
  </si>
  <si>
    <t xml:space="preserve">adez2012@yandex.ru</t>
  </si>
  <si>
    <t xml:space="preserve">Наименование объекта</t>
  </si>
  <si>
    <t xml:space="preserve">ОСП ЗГПИ</t>
  </si>
  <si>
    <t xml:space="preserve">Дата применения</t>
  </si>
  <si>
    <t xml:space="preserve">Наименование и тип ядовитого вещества</t>
  </si>
  <si>
    <t xml:space="preserve">Производитель</t>
  </si>
  <si>
    <t xml:space="preserve">Номер партии</t>
  </si>
  <si>
    <t xml:space="preserve">Срок годности/ дата производства</t>
  </si>
  <si>
    <t xml:space="preserve">Действующее вещество (% седержания в препарате)</t>
  </si>
  <si>
    <t xml:space="preserve">Количество/   израсходовано в кг/л</t>
  </si>
  <si>
    <t xml:space="preserve">Метод применения препарата</t>
  </si>
  <si>
    <t xml:space="preserve">Место проведения работ</t>
  </si>
  <si>
    <t xml:space="preserve">Назначение препарата (целевой вредитель)</t>
  </si>
  <si>
    <t xml:space="preserve">ФИО и подпись ответственного за мониторинг</t>
  </si>
  <si>
    <t xml:space="preserve">контур защиты</t>
  </si>
  <si>
    <t xml:space="preserve">номер средства контроля</t>
  </si>
  <si>
    <t xml:space="preserve">Ратобор-брикет от грызунов </t>
  </si>
  <si>
    <t xml:space="preserve">ООО Ваше хозяйство</t>
  </si>
  <si>
    <t xml:space="preserve">3 года /03..2024</t>
  </si>
  <si>
    <t xml:space="preserve">Бродифакум 0,005%</t>
  </si>
  <si>
    <t xml:space="preserve">Брикет устанавливается в КИУ путём фиксации на специальную шпажку </t>
  </si>
  <si>
    <t xml:space="preserve">1 контур защиты</t>
  </si>
  <si>
    <t xml:space="preserve">Синантропные грызуны</t>
  </si>
  <si>
    <t xml:space="preserve">2 контур защиты</t>
  </si>
  <si>
    <t xml:space="preserve">Журнал контроля вносимых и выносимых токсических средств и материалов</t>
  </si>
  <si>
    <t xml:space="preserve">Страница       из 30</t>
  </si>
  <si>
    <t xml:space="preserve">ЗАНЕСЕНО</t>
  </si>
  <si>
    <t xml:space="preserve">ВЫНЕСЕНО</t>
  </si>
  <si>
    <t xml:space="preserve">Наименование препарата</t>
  </si>
  <si>
    <t xml:space="preserve">количество кг/л</t>
  </si>
  <si>
    <t xml:space="preserve">ФИО</t>
  </si>
  <si>
    <t xml:space="preserve">Проверил подпись</t>
  </si>
  <si>
    <t xml:space="preserve">Наименование вредителя</t>
  </si>
  <si>
    <t xml:space="preserve">количество съеденой приманки, кг.</t>
  </si>
  <si>
    <t xml:space="preserve">Авдеенко И.А.</t>
  </si>
  <si>
    <t xml:space="preserve">Специалист</t>
  </si>
  <si>
    <t xml:space="preserve">Подборонов С.В.</t>
  </si>
  <si>
    <t xml:space="preserve">Куратор </t>
  </si>
  <si>
    <t xml:space="preserve">Адрес проведения работ</t>
  </si>
  <si>
    <t xml:space="preserve">с.Овчарное ул.Луговая 41б</t>
  </si>
  <si>
    <t xml:space="preserve">Дата визита</t>
  </si>
  <si>
    <t xml:space="preserve">ЧЕК-ЛИСТ МОНИТОРИНГА ВРЕДИТЕЛЕЙ</t>
  </si>
  <si>
    <t xml:space="preserve">1. Мониторинг грызунов</t>
  </si>
  <si>
    <t xml:space="preserve">1.1 Мониторинг внутри помещений</t>
  </si>
  <si>
    <t xml:space="preserve">Выявленные несоответствия</t>
  </si>
  <si>
    <t xml:space="preserve">Контур №</t>
  </si>
  <si>
    <t xml:space="preserve">КИУ №</t>
  </si>
  <si>
    <t xml:space="preserve">Вид контрольной точки</t>
  </si>
  <si>
    <t xml:space="preserve">Вредитель</t>
  </si>
  <si>
    <t xml:space="preserve">Количество</t>
  </si>
  <si>
    <t xml:space="preserve">-</t>
  </si>
  <si>
    <t xml:space="preserve">1.2 Мониторинг уличная территория</t>
  </si>
  <si>
    <t xml:space="preserve">В процессе мониторинга обнаружены свeжие погрызы</t>
  </si>
  <si>
    <t xml:space="preserve">Общие сводные данные по объекту</t>
  </si>
  <si>
    <t xml:space="preserve">Вредители</t>
  </si>
  <si>
    <t xml:space="preserve">Кол-во</t>
  </si>
  <si>
    <t xml:space="preserve">Грызуны</t>
  </si>
  <si>
    <t xml:space="preserve">Мышь</t>
  </si>
  <si>
    <t xml:space="preserve">Итого</t>
  </si>
  <si>
    <t xml:space="preserve">В процессе мониторинга обнаружены мертвые вредители</t>
  </si>
  <si>
    <t xml:space="preserve">В процессе мониторинга обнаружены живые вредители</t>
  </si>
  <si>
    <t xml:space="preserve">В процессе мониторинга обнаружены свeжие норы</t>
  </si>
  <si>
    <t xml:space="preserve">Корректирующие действия</t>
  </si>
  <si>
    <t xml:space="preserve">2. Ползающие насекомые</t>
  </si>
  <si>
    <t xml:space="preserve">Контур №3</t>
  </si>
  <si>
    <t xml:space="preserve">Мошка</t>
  </si>
  <si>
    <t xml:space="preserve">Пауки</t>
  </si>
  <si>
    <t xml:space="preserve">Муравьи</t>
  </si>
  <si>
    <t xml:space="preserve">Жужелицы</t>
  </si>
  <si>
    <t xml:space="preserve">Мокрицы</t>
  </si>
  <si>
    <t xml:space="preserve">Многоножки</t>
  </si>
  <si>
    <t xml:space="preserve">Ползающие насекомые</t>
  </si>
  <si>
    <t xml:space="preserve">Замена клеевой пластины в киу№ 1-103</t>
  </si>
  <si>
    <t xml:space="preserve">3. Летающие насекомые Инсектицидные лампы</t>
  </si>
  <si>
    <t xml:space="preserve">№ Инсектолампы</t>
  </si>
  <si>
    <t xml:space="preserve">Мошки</t>
  </si>
  <si>
    <t xml:space="preserve">Мухи</t>
  </si>
  <si>
    <t xml:space="preserve">Златоглазки</t>
  </si>
  <si>
    <t xml:space="preserve">Комары</t>
  </si>
  <si>
    <t xml:space="preserve">Осы</t>
  </si>
  <si>
    <t xml:space="preserve">Пищевая моль</t>
  </si>
  <si>
    <t xml:space="preserve">Летающие насекомые </t>
  </si>
  <si>
    <t xml:space="preserve">Очистка инсектицидных ламп</t>
  </si>
  <si>
    <t xml:space="preserve">Рекомендуемые действия</t>
  </si>
  <si>
    <t xml:space="preserve">Осуществлять еженедельную промывку канализационных стоков раствором каустической соды, провести аэрозольную обработку входных групп</t>
  </si>
  <si>
    <t xml:space="preserve">4. Летающие насекомые Феромонные ловушки</t>
  </si>
  <si>
    <t xml:space="preserve">№ Ловушки</t>
  </si>
  <si>
    <t xml:space="preserve">Не проводились</t>
  </si>
  <si>
    <t xml:space="preserve">5. Ползающие насекомые Инсекто-мониторы</t>
  </si>
  <si>
    <t xml:space="preserve">Тараканы</t>
  </si>
  <si>
    <t xml:space="preserve">Ползающие насекомые </t>
  </si>
  <si>
    <t xml:space="preserve">Замена клеевой пластины в ИМ№ 1-9</t>
  </si>
  <si>
    <t xml:space="preserve">6. Расход препаратов</t>
  </si>
  <si>
    <t xml:space="preserve">Мероприятие</t>
  </si>
  <si>
    <t xml:space="preserve">№ КИУ</t>
  </si>
  <si>
    <t xml:space="preserve">Наименование и концентрация действующего вещества</t>
  </si>
  <si>
    <t xml:space="preserve">Количество </t>
  </si>
  <si>
    <t xml:space="preserve">Замена клеевых пластин</t>
  </si>
  <si>
    <t xml:space="preserve">1-103</t>
  </si>
  <si>
    <t xml:space="preserve">ALT клей</t>
  </si>
  <si>
    <t xml:space="preserve">Полибутилен 80,8%, Полиизобутилен 9,6% </t>
  </si>
  <si>
    <t xml:space="preserve">3 контур защиты</t>
  </si>
  <si>
    <t xml:space="preserve">ИМ № 1-9</t>
  </si>
  <si>
    <t xml:space="preserve">Замена ядо-приманки</t>
  </si>
  <si>
    <t xml:space="preserve">ИЛ 1-53</t>
  </si>
  <si>
    <t xml:space="preserve">Профилактическая дезинсекция внутри помещений</t>
  </si>
  <si>
    <r>
      <rPr>
        <sz val="11"/>
        <color rgb="FF000000"/>
        <rFont val="Arial Cyr"/>
        <family val="2"/>
        <charset val="1"/>
      </rPr>
      <t xml:space="preserve">Аэрозольная обработка территории</t>
    </r>
    <r>
      <rPr>
        <sz val="12"/>
        <color rgb="FF000000"/>
        <rFont val="Arial Cyr"/>
        <family val="2"/>
        <charset val="1"/>
      </rPr>
      <t xml:space="preserve"> (фасад)</t>
    </r>
  </si>
  <si>
    <t xml:space="preserve">Аэрозольная обработка в помещении </t>
  </si>
  <si>
    <t xml:space="preserve">Феромонная ловушка Аэроксон</t>
  </si>
  <si>
    <t xml:space="preserve">1-4</t>
  </si>
  <si>
    <t xml:space="preserve">Аэроксон</t>
  </si>
  <si>
    <t xml:space="preserve">7. Дополнительная информация</t>
  </si>
  <si>
    <t xml:space="preserve">В процессе мониторинга были обнаружены поврежденные КИУ №</t>
  </si>
  <si>
    <t xml:space="preserve">В процессе мониторинга были  заменены КИУ №</t>
  </si>
  <si>
    <t xml:space="preserve">В процессе мониторинга исключен доступ к КИУ №</t>
  </si>
  <si>
    <t xml:space="preserve">В процессе мониторинга был проведен опрос персонала</t>
  </si>
  <si>
    <t xml:space="preserve">Жалоб нет.</t>
  </si>
  <si>
    <t xml:space="preserve">8. Комментарии</t>
  </si>
  <si>
    <t xml:space="preserve">Все работы проведены по согласованию и с одобрения представителей объекта. 
Претензий по проведению работ нет.</t>
  </si>
  <si>
    <t xml:space="preserve">Подпись специалиста:</t>
  </si>
  <si>
    <t xml:space="preserve">Подпись 
клиента:</t>
  </si>
  <si>
    <t xml:space="preserve">Осуществлять еженедельную промывку канализационных стоков раствором каустической соды</t>
  </si>
  <si>
    <t xml:space="preserve">профилактическая аэрозольная обработка входных групп </t>
  </si>
  <si>
    <t xml:space="preserve">Замена клеевой пластины в киу№ 1-9</t>
  </si>
  <si>
    <t xml:space="preserve">ИЛ 1-57</t>
  </si>
  <si>
    <t xml:space="preserve">Осуществлять еженедельную промывку канализационных стоков раствором каустической соды. Провести аэрозольную обработку входных групп</t>
  </si>
  <si>
    <t xml:space="preserve">Замена клеевой пластины в ИМ № 1-9</t>
  </si>
  <si>
    <t xml:space="preserve">Замена клеевых пластин киу№ 1-103</t>
  </si>
  <si>
    <t xml:space="preserve">5. Расход препаратов</t>
  </si>
  <si>
    <t xml:space="preserve">6. Дополнительная информация</t>
  </si>
  <si>
    <t xml:space="preserve">7. Комментарии</t>
  </si>
  <si>
    <t xml:space="preserve">Замена клеевых пластин КИУ №1-103</t>
  </si>
  <si>
    <t xml:space="preserve">КИУ №/Кол-во погрызов</t>
  </si>
  <si>
    <t xml:space="preserve">12/1, 64/1</t>
  </si>
  <si>
    <t xml:space="preserve">1.2 В КИУ заложена приманка в увеличенном размере по весу в 4 раза.</t>
  </si>
  <si>
    <t xml:space="preserve">Рекомендации</t>
  </si>
  <si>
    <t xml:space="preserve">Контур №2</t>
  </si>
  <si>
    <t xml:space="preserve">4. Расход препаратов</t>
  </si>
  <si>
    <t xml:space="preserve">№ Контрольной точки или кв.м</t>
  </si>
  <si>
    <t xml:space="preserve">Количество (кг)</t>
  </si>
  <si>
    <t xml:space="preserve">1-78</t>
  </si>
  <si>
    <t xml:space="preserve">15/1,30/1,31/2,43/1</t>
  </si>
  <si>
    <t xml:space="preserve">Приложение №1</t>
  </si>
  <si>
    <t xml:space="preserve">46/2,41/1,10/1</t>
  </si>
  <si>
    <t xml:space="preserve">1.2 В КИУ заложена приманка в увеличенном размере по весу в 4 раза</t>
  </si>
  <si>
    <t xml:space="preserve">согласовать проведение барьерной дератизации</t>
  </si>
  <si>
    <t xml:space="preserve">Приложение №2</t>
  </si>
  <si>
    <t xml:space="preserve">КИУ №/Количество погрызов</t>
  </si>
  <si>
    <t xml:space="preserve">47/1, 95/1</t>
  </si>
  <si>
    <t xml:space="preserve">1.2 В КИУ заложена приманка в увеличенном размере по весу в 2 раза.</t>
  </si>
  <si>
    <t xml:space="preserve">рекомендации</t>
  </si>
  <si>
    <t xml:space="preserve">1-140</t>
  </si>
  <si>
    <t xml:space="preserve">20/1,21/1,69/2</t>
  </si>
  <si>
    <t xml:space="preserve">15/1,20/1</t>
  </si>
  <si>
    <t xml:space="preserve">Рекомендации:</t>
  </si>
  <si>
    <t xml:space="preserve">1/2,2/1,3/2,4/1,5/1,6/2,7/2,9/2, 10/1,12/1,13/1,14/2,15/1,17/2, 18/1,19/1</t>
  </si>
  <si>
    <t xml:space="preserve">согласовать барьерную дератизацию и тампонирование нор</t>
  </si>
  <si>
    <t xml:space="preserve">1-19</t>
  </si>
  <si>
    <t xml:space="preserve">технические помещения</t>
  </si>
  <si>
    <t xml:space="preserve">5. Дополнительная информация</t>
  </si>
  <si>
    <t xml:space="preserve">6. Комментарии</t>
  </si>
  <si>
    <t xml:space="preserve">1-16</t>
  </si>
  <si>
    <t xml:space="preserve">с. Овчарное ул. Луговая 41б</t>
  </si>
  <si>
    <t xml:space="preserve">Погрызы ядоприманки</t>
  </si>
  <si>
    <t xml:space="preserve">15000 м2</t>
  </si>
  <si>
    <t xml:space="preserve">Ратобор-гранулы от грызунов</t>
  </si>
  <si>
    <t xml:space="preserve">барьерная дератизация</t>
  </si>
  <si>
    <t xml:space="preserve">тампонирование нор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</si>
</sst>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General"/>
    <numFmt numFmtId="166" formatCode="dd/mm/yyyy"/>
    <numFmt numFmtId="167" formatCode="0.000"/>
    <numFmt numFmtId="168" formatCode="#,##0.00"/>
    <numFmt numFmtId="169" formatCode="0.00"/>
    <numFmt numFmtId="170" formatCode="@"/>
    <numFmt numFmtId="171" formatCode="0"/>
  </numFmts>
  <fonts count="15">
    <font>
      <sz val="11"/>
      <color rgb="FF000000"/>
      <name val="Arial Cyr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Times New Roman"/>
      <family val="1"/>
      <charset val="1"/>
    </font>
    <font>
      <sz val="11"/>
      <color rgb="FF000000"/>
      <name val="Arial Cyr"/>
      <family val="2"/>
      <charset val="204"/>
    </font>
    <font>
      <sz val="10"/>
      <color rgb="FF000000"/>
      <name val="Times New Roman"/>
      <family val="1"/>
      <charset val="1"/>
    </font>
    <font>
      <b val="true"/>
      <sz val="11"/>
      <color rgb="FF000000"/>
      <name val="Arial Cyr"/>
      <family val="2"/>
      <charset val="1"/>
    </font>
    <font>
      <b val="true"/>
      <sz val="11"/>
      <color rgb="FF000000"/>
      <name val="Arial Cyr"/>
      <family val="2"/>
      <charset val="204"/>
    </font>
    <font>
      <i val="true"/>
      <sz val="11"/>
      <color rgb="FF000000"/>
      <name val="Arial Cyr"/>
      <family val="2"/>
      <charset val="204"/>
    </font>
    <font>
      <b val="true"/>
      <u val="single"/>
      <sz val="11"/>
      <color rgb="FF000000"/>
      <name val="Arial Cyr"/>
      <family val="2"/>
      <charset val="204"/>
    </font>
    <font>
      <sz val="12"/>
      <color rgb="FF000000"/>
      <name val="Arial Cyr"/>
      <family val="2"/>
      <charset val="1"/>
    </font>
    <font>
      <sz val="10"/>
      <color rgb="FF000000"/>
      <name val="Arial Cyr"/>
      <family val="2"/>
      <charset val="1"/>
    </font>
    <font>
      <i val="true"/>
      <u val="single"/>
      <sz val="11"/>
      <color rgb="FF000000"/>
      <name val="Arial Cyr"/>
      <family val="2"/>
      <charset val="204"/>
    </font>
    <font>
      <sz val="8"/>
      <color rgb="FF000000"/>
      <name val="Arial Cyr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86400</xdr:colOff>
      <xdr:row>0</xdr:row>
      <xdr:rowOff>0</xdr:rowOff>
    </xdr:from>
    <xdr:to>
      <xdr:col>2</xdr:col>
      <xdr:colOff>906840</xdr:colOff>
      <xdr:row>0</xdr:row>
      <xdr:rowOff>524160</xdr:rowOff>
    </xdr:to>
    <xdr:pic>
      <xdr:nvPicPr>
        <xdr:cNvPr id="0" name="Изображение 5" descr=""/>
        <xdr:cNvPicPr/>
      </xdr:nvPicPr>
      <xdr:blipFill>
        <a:blip r:embed="rId1"/>
        <a:stretch/>
      </xdr:blipFill>
      <xdr:spPr>
        <a:xfrm>
          <a:off x="2183760" y="0"/>
          <a:ext cx="4138200" cy="524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112</xdr:row>
      <xdr:rowOff>1800</xdr:rowOff>
    </xdr:from>
    <xdr:to>
      <xdr:col>2</xdr:col>
      <xdr:colOff>693360</xdr:colOff>
      <xdr:row>116</xdr:row>
      <xdr:rowOff>93600</xdr:rowOff>
    </xdr:to>
    <xdr:pic>
      <xdr:nvPicPr>
        <xdr:cNvPr id="9" name="Изображение 9" descr=""/>
        <xdr:cNvPicPr/>
      </xdr:nvPicPr>
      <xdr:blipFill>
        <a:blip r:embed="rId1"/>
        <a:stretch/>
      </xdr:blipFill>
      <xdr:spPr>
        <a:xfrm>
          <a:off x="0" y="23297400"/>
          <a:ext cx="4144680" cy="792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8</xdr:col>
      <xdr:colOff>615960</xdr:colOff>
      <xdr:row>47</xdr:row>
      <xdr:rowOff>110880</xdr:rowOff>
    </xdr:to>
    <xdr:pic>
      <xdr:nvPicPr>
        <xdr:cNvPr id="10" name="Изображение 6" descr=""/>
        <xdr:cNvPicPr/>
      </xdr:nvPicPr>
      <xdr:blipFill>
        <a:blip r:embed="rId1"/>
        <a:stretch/>
      </xdr:blipFill>
      <xdr:spPr>
        <a:xfrm>
          <a:off x="0" y="175320"/>
          <a:ext cx="7255440" cy="8172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167400</xdr:rowOff>
    </xdr:from>
    <xdr:to>
      <xdr:col>2</xdr:col>
      <xdr:colOff>693360</xdr:colOff>
      <xdr:row>100</xdr:row>
      <xdr:rowOff>33480</xdr:rowOff>
    </xdr:to>
    <xdr:pic>
      <xdr:nvPicPr>
        <xdr:cNvPr id="11" name="Изображение 10" descr=""/>
        <xdr:cNvPicPr/>
      </xdr:nvPicPr>
      <xdr:blipFill>
        <a:blip r:embed="rId1"/>
        <a:stretch/>
      </xdr:blipFill>
      <xdr:spPr>
        <a:xfrm>
          <a:off x="0" y="20136240"/>
          <a:ext cx="4144680" cy="742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8</xdr:col>
      <xdr:colOff>615960</xdr:colOff>
      <xdr:row>47</xdr:row>
      <xdr:rowOff>110880</xdr:rowOff>
    </xdr:to>
    <xdr:pic>
      <xdr:nvPicPr>
        <xdr:cNvPr id="12" name="Изображение 7" descr=""/>
        <xdr:cNvPicPr/>
      </xdr:nvPicPr>
      <xdr:blipFill>
        <a:blip r:embed="rId1"/>
        <a:stretch/>
      </xdr:blipFill>
      <xdr:spPr>
        <a:xfrm>
          <a:off x="0" y="175320"/>
          <a:ext cx="7255440" cy="8172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720</xdr:rowOff>
    </xdr:from>
    <xdr:to>
      <xdr:col>2</xdr:col>
      <xdr:colOff>693360</xdr:colOff>
      <xdr:row>99</xdr:row>
      <xdr:rowOff>41760</xdr:rowOff>
    </xdr:to>
    <xdr:pic>
      <xdr:nvPicPr>
        <xdr:cNvPr id="13" name="Изображение 15" descr=""/>
        <xdr:cNvPicPr/>
      </xdr:nvPicPr>
      <xdr:blipFill>
        <a:blip r:embed="rId1"/>
        <a:stretch/>
      </xdr:blipFill>
      <xdr:spPr>
        <a:xfrm>
          <a:off x="0" y="18638640"/>
          <a:ext cx="4144680" cy="741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109</xdr:row>
      <xdr:rowOff>1800</xdr:rowOff>
    </xdr:from>
    <xdr:to>
      <xdr:col>2</xdr:col>
      <xdr:colOff>693360</xdr:colOff>
      <xdr:row>113</xdr:row>
      <xdr:rowOff>42480</xdr:rowOff>
    </xdr:to>
    <xdr:pic>
      <xdr:nvPicPr>
        <xdr:cNvPr id="14" name="Изображение 12" descr=""/>
        <xdr:cNvPicPr/>
      </xdr:nvPicPr>
      <xdr:blipFill>
        <a:blip r:embed="rId1"/>
        <a:stretch/>
      </xdr:blipFill>
      <xdr:spPr>
        <a:xfrm>
          <a:off x="0" y="22191120"/>
          <a:ext cx="4144680" cy="741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1800</xdr:rowOff>
    </xdr:from>
    <xdr:to>
      <xdr:col>2</xdr:col>
      <xdr:colOff>759960</xdr:colOff>
      <xdr:row>99</xdr:row>
      <xdr:rowOff>42840</xdr:rowOff>
    </xdr:to>
    <xdr:pic>
      <xdr:nvPicPr>
        <xdr:cNvPr id="15" name="Изображение 13" descr=""/>
        <xdr:cNvPicPr/>
      </xdr:nvPicPr>
      <xdr:blipFill>
        <a:blip r:embed="rId1"/>
        <a:stretch/>
      </xdr:blipFill>
      <xdr:spPr>
        <a:xfrm>
          <a:off x="0" y="19247400"/>
          <a:ext cx="4144680" cy="741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51120</xdr:colOff>
      <xdr:row>79</xdr:row>
      <xdr:rowOff>73440</xdr:rowOff>
    </xdr:from>
    <xdr:to>
      <xdr:col>2</xdr:col>
      <xdr:colOff>610200</xdr:colOff>
      <xdr:row>83</xdr:row>
      <xdr:rowOff>114480</xdr:rowOff>
    </xdr:to>
    <xdr:pic>
      <xdr:nvPicPr>
        <xdr:cNvPr id="16" name="Изображение 8" descr=""/>
        <xdr:cNvPicPr/>
      </xdr:nvPicPr>
      <xdr:blipFill>
        <a:blip r:embed="rId1"/>
        <a:stretch/>
      </xdr:blipFill>
      <xdr:spPr>
        <a:xfrm>
          <a:off x="51120" y="17628120"/>
          <a:ext cx="4145040" cy="741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78</xdr:row>
      <xdr:rowOff>162360</xdr:rowOff>
    </xdr:from>
    <xdr:to>
      <xdr:col>2</xdr:col>
      <xdr:colOff>435240</xdr:colOff>
      <xdr:row>83</xdr:row>
      <xdr:rowOff>27720</xdr:rowOff>
    </xdr:to>
    <xdr:pic>
      <xdr:nvPicPr>
        <xdr:cNvPr id="17" name="Изображение 4" descr=""/>
        <xdr:cNvPicPr/>
      </xdr:nvPicPr>
      <xdr:blipFill>
        <a:blip r:embed="rId1"/>
        <a:stretch/>
      </xdr:blipFill>
      <xdr:spPr>
        <a:xfrm>
          <a:off x="0" y="17736120"/>
          <a:ext cx="4143600" cy="741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115</xdr:row>
      <xdr:rowOff>86760</xdr:rowOff>
    </xdr:from>
    <xdr:to>
      <xdr:col>2</xdr:col>
      <xdr:colOff>829800</xdr:colOff>
      <xdr:row>119</xdr:row>
      <xdr:rowOff>127800</xdr:rowOff>
    </xdr:to>
    <xdr:pic>
      <xdr:nvPicPr>
        <xdr:cNvPr id="18" name="Изображение 20" descr=""/>
        <xdr:cNvPicPr/>
      </xdr:nvPicPr>
      <xdr:blipFill>
        <a:blip r:embed="rId1"/>
        <a:stretch/>
      </xdr:blipFill>
      <xdr:spPr>
        <a:xfrm>
          <a:off x="0" y="21689640"/>
          <a:ext cx="4148280" cy="741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118440</xdr:colOff>
      <xdr:row>0</xdr:row>
      <xdr:rowOff>0</xdr:rowOff>
    </xdr:from>
    <xdr:to>
      <xdr:col>2</xdr:col>
      <xdr:colOff>594720</xdr:colOff>
      <xdr:row>0</xdr:row>
      <xdr:rowOff>477720</xdr:rowOff>
    </xdr:to>
    <xdr:pic>
      <xdr:nvPicPr>
        <xdr:cNvPr id="1" name="Изображение 1" descr=""/>
        <xdr:cNvPicPr/>
      </xdr:nvPicPr>
      <xdr:blipFill>
        <a:blip r:embed="rId1"/>
        <a:stretch/>
      </xdr:blipFill>
      <xdr:spPr>
        <a:xfrm>
          <a:off x="1605600" y="0"/>
          <a:ext cx="3679920" cy="47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115</xdr:row>
      <xdr:rowOff>73080</xdr:rowOff>
    </xdr:from>
    <xdr:to>
      <xdr:col>3</xdr:col>
      <xdr:colOff>16200</xdr:colOff>
      <xdr:row>119</xdr:row>
      <xdr:rowOff>101520</xdr:rowOff>
    </xdr:to>
    <xdr:pic>
      <xdr:nvPicPr>
        <xdr:cNvPr id="2" name="Изображение 2" descr=""/>
        <xdr:cNvPicPr/>
      </xdr:nvPicPr>
      <xdr:blipFill>
        <a:blip r:embed="rId1"/>
        <a:stretch/>
      </xdr:blipFill>
      <xdr:spPr>
        <a:xfrm>
          <a:off x="0" y="23969520"/>
          <a:ext cx="4154040" cy="729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115</xdr:row>
      <xdr:rowOff>163080</xdr:rowOff>
    </xdr:from>
    <xdr:to>
      <xdr:col>2</xdr:col>
      <xdr:colOff>1026000</xdr:colOff>
      <xdr:row>120</xdr:row>
      <xdr:rowOff>16200</xdr:rowOff>
    </xdr:to>
    <xdr:pic>
      <xdr:nvPicPr>
        <xdr:cNvPr id="3" name="Изображение 16" descr=""/>
        <xdr:cNvPicPr/>
      </xdr:nvPicPr>
      <xdr:blipFill>
        <a:blip r:embed="rId1"/>
        <a:stretch/>
      </xdr:blipFill>
      <xdr:spPr>
        <a:xfrm>
          <a:off x="0" y="23929200"/>
          <a:ext cx="4134240" cy="729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112</xdr:row>
      <xdr:rowOff>15120</xdr:rowOff>
    </xdr:from>
    <xdr:to>
      <xdr:col>3</xdr:col>
      <xdr:colOff>253080</xdr:colOff>
      <xdr:row>116</xdr:row>
      <xdr:rowOff>56160</xdr:rowOff>
    </xdr:to>
    <xdr:pic>
      <xdr:nvPicPr>
        <xdr:cNvPr id="4" name="Изображение 14" descr=""/>
        <xdr:cNvPicPr/>
      </xdr:nvPicPr>
      <xdr:blipFill>
        <a:blip r:embed="rId1"/>
        <a:stretch/>
      </xdr:blipFill>
      <xdr:spPr>
        <a:xfrm>
          <a:off x="0" y="23060520"/>
          <a:ext cx="4142520" cy="741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98</xdr:row>
      <xdr:rowOff>1800</xdr:rowOff>
    </xdr:from>
    <xdr:to>
      <xdr:col>2</xdr:col>
      <xdr:colOff>693360</xdr:colOff>
      <xdr:row>102</xdr:row>
      <xdr:rowOff>42840</xdr:rowOff>
    </xdr:to>
    <xdr:pic>
      <xdr:nvPicPr>
        <xdr:cNvPr id="5" name="Изображение 17" descr=""/>
        <xdr:cNvPicPr/>
      </xdr:nvPicPr>
      <xdr:blipFill>
        <a:blip r:embed="rId1"/>
        <a:stretch/>
      </xdr:blipFill>
      <xdr:spPr>
        <a:xfrm>
          <a:off x="0" y="20509200"/>
          <a:ext cx="4144680" cy="741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111</xdr:row>
      <xdr:rowOff>159840</xdr:rowOff>
    </xdr:from>
    <xdr:to>
      <xdr:col>2</xdr:col>
      <xdr:colOff>597960</xdr:colOff>
      <xdr:row>116</xdr:row>
      <xdr:rowOff>12960</xdr:rowOff>
    </xdr:to>
    <xdr:pic>
      <xdr:nvPicPr>
        <xdr:cNvPr id="6" name="Изображение 11" descr=""/>
        <xdr:cNvPicPr/>
      </xdr:nvPicPr>
      <xdr:blipFill>
        <a:blip r:embed="rId1"/>
        <a:stretch/>
      </xdr:blipFill>
      <xdr:spPr>
        <a:xfrm>
          <a:off x="0" y="23242680"/>
          <a:ext cx="4144320" cy="729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111</xdr:row>
      <xdr:rowOff>159840</xdr:rowOff>
    </xdr:from>
    <xdr:to>
      <xdr:col>2</xdr:col>
      <xdr:colOff>597240</xdr:colOff>
      <xdr:row>116</xdr:row>
      <xdr:rowOff>12240</xdr:rowOff>
    </xdr:to>
    <xdr:pic>
      <xdr:nvPicPr>
        <xdr:cNvPr id="7" name="Изображение 19" descr=""/>
        <xdr:cNvPicPr/>
      </xdr:nvPicPr>
      <xdr:blipFill>
        <a:blip r:embed="rId1"/>
        <a:stretch/>
      </xdr:blipFill>
      <xdr:spPr>
        <a:xfrm>
          <a:off x="0" y="23419080"/>
          <a:ext cx="4144320" cy="729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720</xdr:rowOff>
    </xdr:from>
    <xdr:to>
      <xdr:col>2</xdr:col>
      <xdr:colOff>693360</xdr:colOff>
      <xdr:row>99</xdr:row>
      <xdr:rowOff>41760</xdr:rowOff>
    </xdr:to>
    <xdr:pic>
      <xdr:nvPicPr>
        <xdr:cNvPr id="8" name="Изображение 3" descr=""/>
        <xdr:cNvPicPr/>
      </xdr:nvPicPr>
      <xdr:blipFill>
        <a:blip r:embed="rId1"/>
        <a:stretch/>
      </xdr:blipFill>
      <xdr:spPr>
        <a:xfrm>
          <a:off x="0" y="19974600"/>
          <a:ext cx="4144680" cy="741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dez2012@yandex.ru" TargetMode="External"/><Relationship Id="rId2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adez2012@yandex.ru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98" zoomScalePageLayoutView="65" workbookViewId="0">
      <selection pane="topLeft" activeCell="A9" activeCellId="0" sqref="A9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27.07"/>
    <col collapsed="false" customWidth="true" hidden="false" outlineLevel="0" max="2" min="2" style="1" width="42.83"/>
    <col collapsed="false" customWidth="true" hidden="false" outlineLevel="0" max="3" min="3" style="1" width="30.53"/>
    <col collapsed="false" customWidth="true" hidden="false" outlineLevel="0" max="4" min="4" style="1" width="16.61"/>
    <col collapsed="false" customWidth="true" hidden="false" outlineLevel="0" max="5" min="5" style="1" width="29.9"/>
    <col collapsed="false" customWidth="true" hidden="false" outlineLevel="0" max="6" min="6" style="1" width="29.67"/>
    <col collapsed="false" customWidth="true" hidden="false" outlineLevel="0" max="7" min="7" style="1" width="18.34"/>
    <col collapsed="false" customWidth="true" hidden="false" outlineLevel="0" max="8" min="8" style="2" width="25.35"/>
    <col collapsed="false" customWidth="true" hidden="false" outlineLevel="0" max="9" min="9" style="1" width="25.35"/>
    <col collapsed="false" customWidth="true" hidden="false" outlineLevel="0" max="10" min="10" style="1" width="22.77"/>
    <col collapsed="false" customWidth="true" hidden="false" outlineLevel="0" max="11" min="11" style="1" width="34.7"/>
    <col collapsed="false" customWidth="true" hidden="false" outlineLevel="0" max="12" min="12" style="1" width="32.25"/>
    <col collapsed="false" customWidth="true" hidden="false" outlineLevel="0" max="1026" min="13" style="1" width="11.07"/>
  </cols>
  <sheetData>
    <row r="1" customFormat="false" ht="51.45" hidden="false" customHeight="true" outlineLevel="0" collapsed="false">
      <c r="A1" s="3" t="s">
        <v>0</v>
      </c>
      <c r="B1" s="3"/>
      <c r="C1" s="3"/>
      <c r="D1" s="4" t="s">
        <v>1</v>
      </c>
      <c r="E1" s="4"/>
      <c r="F1" s="4"/>
      <c r="G1" s="4"/>
      <c r="H1" s="4"/>
      <c r="I1" s="4"/>
      <c r="J1" s="4"/>
      <c r="K1" s="5" t="s">
        <v>2</v>
      </c>
      <c r="L1" s="5"/>
    </row>
    <row r="2" customFormat="false" ht="51.45" hidden="false" customHeight="true" outlineLevel="0" collapsed="false">
      <c r="A2" s="3" t="s">
        <v>3</v>
      </c>
      <c r="B2" s="3"/>
      <c r="C2" s="6" t="n">
        <f aca="false">'Журнал контроля'!C2</f>
        <v>89379676209</v>
      </c>
      <c r="D2" s="7" t="s">
        <v>4</v>
      </c>
      <c r="E2" s="7"/>
      <c r="F2" s="7"/>
      <c r="G2" s="7"/>
      <c r="H2" s="7"/>
      <c r="I2" s="7"/>
      <c r="J2" s="7"/>
      <c r="K2" s="5"/>
      <c r="L2" s="5"/>
    </row>
    <row r="3" customFormat="false" ht="51.45" hidden="false" customHeight="true" outlineLevel="0" collapsed="false">
      <c r="A3" s="3" t="s">
        <v>5</v>
      </c>
      <c r="B3" s="3"/>
      <c r="C3" s="6" t="s">
        <v>6</v>
      </c>
      <c r="D3" s="7"/>
      <c r="E3" s="7"/>
      <c r="F3" s="7"/>
      <c r="G3" s="7"/>
      <c r="H3" s="7"/>
      <c r="I3" s="7"/>
      <c r="J3" s="7"/>
      <c r="K3" s="5"/>
      <c r="L3" s="5"/>
    </row>
    <row r="4" customFormat="false" ht="51.45" hidden="false" customHeight="true" outlineLevel="0" collapsed="false">
      <c r="A4" s="3" t="s">
        <v>7</v>
      </c>
      <c r="B4" s="3"/>
      <c r="C4" s="6" t="s">
        <v>8</v>
      </c>
      <c r="D4" s="7"/>
      <c r="E4" s="7"/>
      <c r="F4" s="7"/>
      <c r="G4" s="7"/>
      <c r="H4" s="7"/>
      <c r="I4" s="7"/>
      <c r="J4" s="7"/>
      <c r="K4" s="5"/>
      <c r="L4" s="5"/>
    </row>
    <row r="5" customFormat="false" ht="51.45" hidden="false" customHeight="true" outlineLevel="0" collapsed="false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/>
      <c r="K5" s="7" t="s">
        <v>18</v>
      </c>
      <c r="L5" s="7" t="s">
        <v>19</v>
      </c>
    </row>
    <row r="6" customFormat="false" ht="51.45" hidden="false" customHeight="true" outlineLevel="0" collapsed="false">
      <c r="A6" s="7"/>
      <c r="B6" s="7"/>
      <c r="C6" s="7"/>
      <c r="D6" s="7"/>
      <c r="E6" s="7"/>
      <c r="F6" s="7"/>
      <c r="G6" s="7"/>
      <c r="H6" s="7"/>
      <c r="I6" s="6" t="s">
        <v>20</v>
      </c>
      <c r="J6" s="6" t="s">
        <v>21</v>
      </c>
      <c r="K6" s="7"/>
      <c r="L6" s="7"/>
    </row>
    <row r="7" customFormat="false" ht="51.45" hidden="false" customHeight="true" outlineLevel="0" collapsed="false">
      <c r="A7" s="8" t="n">
        <v>45904</v>
      </c>
      <c r="B7" s="6" t="s">
        <v>22</v>
      </c>
      <c r="C7" s="9" t="s">
        <v>23</v>
      </c>
      <c r="D7" s="10" t="n">
        <v>7021</v>
      </c>
      <c r="E7" s="6" t="s">
        <v>24</v>
      </c>
      <c r="F7" s="9" t="s">
        <v>25</v>
      </c>
      <c r="G7" s="11" t="n">
        <f aca="false">'1 контур (1)'!G76</f>
        <v>3.12</v>
      </c>
      <c r="H7" s="12" t="s">
        <v>26</v>
      </c>
      <c r="I7" s="13" t="s">
        <v>27</v>
      </c>
      <c r="J7" s="6" t="str">
        <f aca="false">'1 контур (1)'!C76</f>
        <v>1-78</v>
      </c>
      <c r="K7" s="13" t="s">
        <v>28</v>
      </c>
      <c r="L7" s="13"/>
    </row>
    <row r="8" customFormat="false" ht="51.45" hidden="false" customHeight="true" outlineLevel="0" collapsed="false">
      <c r="A8" s="8" t="n">
        <v>45905</v>
      </c>
      <c r="B8" s="6" t="s">
        <v>22</v>
      </c>
      <c r="C8" s="9" t="s">
        <v>23</v>
      </c>
      <c r="D8" s="10" t="n">
        <v>7021</v>
      </c>
      <c r="E8" s="6" t="s">
        <v>24</v>
      </c>
      <c r="F8" s="9" t="s">
        <v>25</v>
      </c>
      <c r="G8" s="11" t="n">
        <f aca="false">'2 контур (1)'!G76</f>
        <v>2.8</v>
      </c>
      <c r="H8" s="12" t="s">
        <v>26</v>
      </c>
      <c r="I8" s="13" t="s">
        <v>29</v>
      </c>
      <c r="J8" s="13" t="str">
        <f aca="false">'2 контур (1)'!C76</f>
        <v>1-140</v>
      </c>
      <c r="K8" s="13" t="s">
        <v>28</v>
      </c>
      <c r="L8" s="13"/>
    </row>
    <row r="9" customFormat="false" ht="51.45" hidden="false" customHeight="true" outlineLevel="0" collapsed="false">
      <c r="A9" s="8" t="n">
        <v>45912</v>
      </c>
      <c r="B9" s="6" t="s">
        <v>22</v>
      </c>
      <c r="C9" s="9" t="s">
        <v>23</v>
      </c>
      <c r="D9" s="10" t="n">
        <v>7021</v>
      </c>
      <c r="E9" s="6" t="s">
        <v>24</v>
      </c>
      <c r="F9" s="9" t="s">
        <v>25</v>
      </c>
      <c r="G9" s="11" t="str">
        <f aca="false">'1 контур (1)'!G78</f>
        <v>-</v>
      </c>
      <c r="H9" s="12" t="s">
        <v>26</v>
      </c>
      <c r="I9" s="13" t="s">
        <v>27</v>
      </c>
      <c r="J9" s="6" t="str">
        <f aca="false">'1 контур (1)'!C78</f>
        <v>-</v>
      </c>
      <c r="K9" s="13" t="s">
        <v>28</v>
      </c>
      <c r="L9" s="13"/>
    </row>
    <row r="10" customFormat="false" ht="51.45" hidden="false" customHeight="true" outlineLevel="0" collapsed="false">
      <c r="A10" s="8" t="n">
        <v>45915</v>
      </c>
      <c r="B10" s="6" t="s">
        <v>22</v>
      </c>
      <c r="C10" s="9" t="s">
        <v>23</v>
      </c>
      <c r="D10" s="10" t="n">
        <v>7021</v>
      </c>
      <c r="E10" s="6" t="s">
        <v>24</v>
      </c>
      <c r="F10" s="9" t="s">
        <v>25</v>
      </c>
      <c r="G10" s="11" t="n">
        <f aca="false">'2 контур (2)'!G90</f>
        <v>2.8</v>
      </c>
      <c r="H10" s="12" t="s">
        <v>26</v>
      </c>
      <c r="I10" s="13" t="s">
        <v>29</v>
      </c>
      <c r="J10" s="13" t="str">
        <f aca="false">'2 контур (2)'!C90</f>
        <v>1-140</v>
      </c>
      <c r="K10" s="13" t="s">
        <v>28</v>
      </c>
      <c r="L10" s="13"/>
    </row>
    <row r="11" customFormat="false" ht="51.45" hidden="false" customHeight="true" outlineLevel="0" collapsed="false">
      <c r="A11" s="8" t="n">
        <v>45923</v>
      </c>
      <c r="B11" s="6" t="s">
        <v>22</v>
      </c>
      <c r="C11" s="9" t="s">
        <v>23</v>
      </c>
      <c r="D11" s="10" t="n">
        <v>7021</v>
      </c>
      <c r="E11" s="6" t="s">
        <v>24</v>
      </c>
      <c r="F11" s="9" t="s">
        <v>25</v>
      </c>
      <c r="G11" s="11" t="n">
        <f aca="false">'1 контур (1)'!G76</f>
        <v>3.12</v>
      </c>
      <c r="H11" s="12" t="s">
        <v>26</v>
      </c>
      <c r="I11" s="13" t="s">
        <v>27</v>
      </c>
      <c r="J11" s="6" t="str">
        <f aca="false">J7</f>
        <v>1-78</v>
      </c>
      <c r="K11" s="13" t="s">
        <v>28</v>
      </c>
      <c r="L11" s="13"/>
    </row>
    <row r="12" customFormat="false" ht="51.45" hidden="false" customHeight="true" outlineLevel="0" collapsed="false">
      <c r="A12" s="8" t="n">
        <v>45924</v>
      </c>
      <c r="B12" s="6" t="s">
        <v>22</v>
      </c>
      <c r="C12" s="9" t="s">
        <v>23</v>
      </c>
      <c r="D12" s="10" t="n">
        <v>7021</v>
      </c>
      <c r="E12" s="6" t="s">
        <v>24</v>
      </c>
      <c r="F12" s="9" t="s">
        <v>25</v>
      </c>
      <c r="G12" s="11" t="n">
        <f aca="false">'2 контур (1)'!G76</f>
        <v>2.8</v>
      </c>
      <c r="H12" s="12" t="s">
        <v>26</v>
      </c>
      <c r="I12" s="13" t="s">
        <v>29</v>
      </c>
      <c r="J12" s="13" t="str">
        <f aca="false">'2 контур (3)'!C76</f>
        <v>1-140</v>
      </c>
      <c r="K12" s="13" t="s">
        <v>28</v>
      </c>
      <c r="L12" s="13"/>
    </row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C1"/>
    <mergeCell ref="D1:J1"/>
    <mergeCell ref="K1:L4"/>
    <mergeCell ref="A2:B2"/>
    <mergeCell ref="D2:J4"/>
    <mergeCell ref="A3:B3"/>
    <mergeCell ref="A4:B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K6"/>
    <mergeCell ref="L5:L6"/>
  </mergeCells>
  <hyperlinks>
    <hyperlink ref="C3" r:id="rId1" display="adez2012@yandex.ru"/>
  </hyperlink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3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2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F23" activeCellId="0" sqref="F23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30.77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13.9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13.9" hidden="false" customHeight="true" outlineLevel="0" collapsed="false">
      <c r="A3" s="27" t="s">
        <v>41</v>
      </c>
      <c r="B3" s="9" t="s">
        <v>42</v>
      </c>
      <c r="C3" s="9"/>
      <c r="D3" s="28" t="s">
        <v>7</v>
      </c>
      <c r="E3" s="28"/>
      <c r="F3" s="29" t="s">
        <v>8</v>
      </c>
      <c r="G3" s="29"/>
    </row>
    <row r="4" customFormat="false" ht="13.9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4.15" hidden="false" customHeight="false" outlineLevel="0" collapsed="false">
      <c r="A5" s="33" t="s">
        <v>46</v>
      </c>
      <c r="B5" s="34" t="n">
        <f aca="false">'Журн.расхода'!A9</f>
        <v>45912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9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3.9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3.9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27.85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9" hidden="false" customHeight="true" outlineLevel="0" collapsed="false">
      <c r="A11" s="38" t="s">
        <v>56</v>
      </c>
      <c r="B11" s="38" t="s">
        <v>56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3.9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27.85" hidden="false" customHeight="true" outlineLevel="0" collapsed="false">
      <c r="A14" s="14" t="s">
        <v>50</v>
      </c>
      <c r="B14" s="37" t="s">
        <v>51</v>
      </c>
      <c r="C14" s="37" t="s">
        <v>138</v>
      </c>
      <c r="D14" s="37" t="s">
        <v>53</v>
      </c>
      <c r="E14" s="37" t="s">
        <v>54</v>
      </c>
      <c r="F14" s="37" t="s">
        <v>55</v>
      </c>
      <c r="G14" s="37"/>
    </row>
    <row r="15" customFormat="false" ht="168.65" hidden="false" customHeight="true" outlineLevel="0" collapsed="false">
      <c r="A15" s="40" t="s">
        <v>58</v>
      </c>
      <c r="B15" s="6" t="n">
        <v>1</v>
      </c>
      <c r="C15" s="6" t="s">
        <v>147</v>
      </c>
      <c r="D15" s="6" t="s">
        <v>56</v>
      </c>
      <c r="E15" s="41" t="s">
        <v>56</v>
      </c>
      <c r="F15" s="7" t="n">
        <v>5</v>
      </c>
      <c r="G15" s="7"/>
    </row>
    <row r="16" customFormat="false" ht="13.9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3.9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9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4.15" hidden="false" customHeight="false" outlineLevel="0" collapsed="false">
      <c r="A19" s="9" t="s">
        <v>63</v>
      </c>
      <c r="B19" s="6" t="s">
        <v>56</v>
      </c>
      <c r="C19" s="35"/>
      <c r="D19" s="35"/>
      <c r="E19" s="35"/>
      <c r="F19" s="35"/>
      <c r="G19" s="35"/>
    </row>
    <row r="20" customFormat="false" ht="14.15" hidden="false" customHeight="false" outlineLevel="0" collapsed="false">
      <c r="A20" s="9" t="s">
        <v>64</v>
      </c>
      <c r="B20" s="6" t="n">
        <v>0</v>
      </c>
      <c r="C20" s="35"/>
      <c r="D20" s="35"/>
      <c r="E20" s="35"/>
      <c r="F20" s="35"/>
      <c r="G20" s="35"/>
    </row>
    <row r="21" customFormat="false" ht="13.9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3.9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3.9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3.9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3.9" hidden="false" customHeight="true" outlineLevel="0" collapsed="false">
      <c r="A25" s="40" t="s">
        <v>140</v>
      </c>
      <c r="B25" s="40"/>
      <c r="C25" s="40"/>
      <c r="D25" s="40"/>
      <c r="E25" s="40"/>
      <c r="F25" s="40"/>
      <c r="G25" s="40"/>
    </row>
    <row r="26" customFormat="false" ht="13.9" hidden="false" customHeight="true" outlineLevel="0" collapsed="false">
      <c r="A26" s="50" t="s">
        <v>141</v>
      </c>
      <c r="B26" s="40"/>
      <c r="C26" s="40"/>
      <c r="D26" s="40"/>
      <c r="E26" s="40"/>
      <c r="F26" s="40"/>
      <c r="G26" s="40"/>
    </row>
    <row r="27" customFormat="false" ht="17.9" hidden="false" customHeight="true" outlineLevel="0" collapsed="false">
      <c r="A27" s="40" t="s">
        <v>56</v>
      </c>
      <c r="B27" s="40"/>
      <c r="C27" s="40"/>
      <c r="D27" s="40"/>
      <c r="E27" s="40"/>
      <c r="F27" s="40"/>
      <c r="G27" s="40"/>
    </row>
    <row r="28" customFormat="false" ht="13.9" hidden="false" customHeight="true" outlineLevel="0" collapsed="false">
      <c r="A28" s="36" t="s">
        <v>69</v>
      </c>
      <c r="B28" s="36"/>
      <c r="C28" s="36"/>
      <c r="D28" s="36"/>
      <c r="E28" s="36"/>
      <c r="F28" s="36"/>
      <c r="G28" s="36"/>
    </row>
    <row r="29" customFormat="false" ht="13.9" hidden="false" customHeight="false" outlineLevel="0" collapsed="false">
      <c r="A29" s="37" t="s">
        <v>51</v>
      </c>
      <c r="B29" s="59" t="s">
        <v>95</v>
      </c>
      <c r="C29" s="59" t="s">
        <v>72</v>
      </c>
      <c r="D29" s="59" t="s">
        <v>73</v>
      </c>
      <c r="E29" s="59" t="s">
        <v>74</v>
      </c>
      <c r="F29" s="59" t="s">
        <v>75</v>
      </c>
      <c r="G29" s="59" t="s">
        <v>76</v>
      </c>
    </row>
    <row r="30" customFormat="false" ht="13.9" hidden="false" customHeight="false" outlineLevel="0" collapsed="false">
      <c r="A30" s="6" t="s">
        <v>56</v>
      </c>
      <c r="B30" s="6" t="s">
        <v>56</v>
      </c>
      <c r="C30" s="6" t="s">
        <v>56</v>
      </c>
      <c r="D30" s="6" t="s">
        <v>56</v>
      </c>
      <c r="E30" s="6" t="s">
        <v>56</v>
      </c>
      <c r="F30" s="6" t="s">
        <v>56</v>
      </c>
      <c r="G30" s="6" t="s">
        <v>56</v>
      </c>
    </row>
    <row r="31" customFormat="false" ht="13.9" hidden="false" customHeight="true" outlineLevel="0" collapsed="false">
      <c r="A31" s="42" t="s">
        <v>59</v>
      </c>
      <c r="B31" s="42"/>
      <c r="C31" s="42"/>
      <c r="D31" s="42"/>
      <c r="E31" s="42"/>
      <c r="F31" s="42"/>
      <c r="G31" s="42"/>
    </row>
    <row r="32" customFormat="false" ht="13.9" hidden="false" customHeight="false" outlineLevel="0" collapsed="false">
      <c r="A32" s="37" t="s">
        <v>60</v>
      </c>
      <c r="B32" s="37" t="s">
        <v>61</v>
      </c>
      <c r="C32" s="45"/>
      <c r="D32" s="45"/>
      <c r="E32" s="45"/>
      <c r="F32" s="45"/>
      <c r="G32" s="45"/>
    </row>
    <row r="33" customFormat="false" ht="13.9" hidden="false" customHeight="true" outlineLevel="0" collapsed="false">
      <c r="A33" s="7" t="s">
        <v>77</v>
      </c>
      <c r="B33" s="7"/>
      <c r="C33" s="45"/>
      <c r="D33" s="45"/>
      <c r="E33" s="45"/>
      <c r="F33" s="45"/>
      <c r="G33" s="45"/>
    </row>
    <row r="34" customFormat="false" ht="13.9" hidden="false" customHeight="false" outlineLevel="0" collapsed="false">
      <c r="A34" s="9" t="s">
        <v>95</v>
      </c>
      <c r="B34" s="6" t="str">
        <f aca="false">B30</f>
        <v>-</v>
      </c>
      <c r="C34" s="45"/>
      <c r="D34" s="45"/>
      <c r="E34" s="45"/>
      <c r="F34" s="45"/>
      <c r="G34" s="45"/>
    </row>
    <row r="35" customFormat="false" ht="13.9" hidden="false" customHeight="false" outlineLevel="0" collapsed="false">
      <c r="A35" s="9" t="s">
        <v>72</v>
      </c>
      <c r="B35" s="6" t="str">
        <f aca="false">C30</f>
        <v>-</v>
      </c>
      <c r="C35" s="45"/>
      <c r="D35" s="45"/>
      <c r="E35" s="45"/>
      <c r="F35" s="45"/>
      <c r="G35" s="45"/>
    </row>
    <row r="36" customFormat="false" ht="13.9" hidden="false" customHeight="false" outlineLevel="0" collapsed="false">
      <c r="A36" s="9" t="s">
        <v>73</v>
      </c>
      <c r="B36" s="6" t="str">
        <f aca="false">D30</f>
        <v>-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tr">
        <f aca="false">E29</f>
        <v>Жужелицы</v>
      </c>
      <c r="B37" s="6" t="str">
        <f aca="false">E30</f>
        <v>-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tr">
        <f aca="false">F29</f>
        <v>Мокрицы</v>
      </c>
      <c r="B38" s="6" t="str">
        <f aca="false">F30</f>
        <v>-</v>
      </c>
      <c r="C38" s="46"/>
      <c r="D38" s="46"/>
      <c r="E38" s="46"/>
      <c r="F38" s="46"/>
      <c r="G38" s="45"/>
    </row>
    <row r="39" customFormat="false" ht="13.9" hidden="false" customHeight="false" outlineLevel="0" collapsed="false">
      <c r="A39" s="9" t="s">
        <v>76</v>
      </c>
      <c r="B39" s="6" t="str">
        <f aca="false">G30</f>
        <v>-</v>
      </c>
      <c r="C39" s="46"/>
      <c r="D39" s="46"/>
      <c r="E39" s="46"/>
      <c r="F39" s="46"/>
      <c r="G39" s="45"/>
    </row>
    <row r="40" customFormat="false" ht="14.15" hidden="false" customHeight="false" outlineLevel="0" collapsed="false">
      <c r="A40" s="9" t="s">
        <v>64</v>
      </c>
      <c r="B40" s="6" t="s">
        <v>56</v>
      </c>
      <c r="C40" s="46"/>
      <c r="D40" s="46"/>
      <c r="E40" s="46"/>
      <c r="F40" s="46"/>
      <c r="G40" s="45"/>
    </row>
    <row r="41" customFormat="false" ht="13.9" hidden="false" customHeight="true" outlineLevel="0" collapsed="false">
      <c r="A41" s="40" t="s">
        <v>56</v>
      </c>
      <c r="B41" s="40"/>
      <c r="C41" s="40"/>
      <c r="D41" s="40"/>
      <c r="E41" s="40"/>
      <c r="F41" s="40"/>
      <c r="G41" s="40"/>
    </row>
    <row r="42" customFormat="false" ht="13.9" hidden="false" customHeight="true" outlineLevel="0" collapsed="false">
      <c r="A42" s="42" t="s">
        <v>68</v>
      </c>
      <c r="B42" s="42"/>
      <c r="C42" s="42"/>
      <c r="D42" s="42"/>
      <c r="E42" s="42"/>
      <c r="F42" s="42"/>
      <c r="G42" s="42"/>
    </row>
    <row r="43" customFormat="false" ht="13.9" hidden="false" customHeight="true" outlineLevel="0" collapsed="false">
      <c r="A43" s="40" t="s">
        <v>93</v>
      </c>
      <c r="B43" s="40"/>
      <c r="C43" s="40"/>
      <c r="D43" s="40"/>
      <c r="E43" s="40"/>
      <c r="F43" s="40"/>
      <c r="G43" s="40"/>
    </row>
    <row r="44" customFormat="false" ht="13.9" hidden="false" customHeight="true" outlineLevel="0" collapsed="false">
      <c r="A44" s="36" t="s">
        <v>79</v>
      </c>
      <c r="B44" s="36"/>
      <c r="C44" s="36"/>
      <c r="D44" s="36"/>
      <c r="E44" s="36"/>
      <c r="F44" s="36"/>
      <c r="G44" s="36"/>
    </row>
    <row r="45" customFormat="false" ht="13.9" hidden="false" customHeight="false" outlineLevel="0" collapsed="false">
      <c r="A45" s="37" t="s">
        <v>80</v>
      </c>
      <c r="B45" s="37" t="s">
        <v>81</v>
      </c>
      <c r="C45" s="37" t="s">
        <v>82</v>
      </c>
      <c r="D45" s="37" t="s">
        <v>83</v>
      </c>
      <c r="E45" s="37" t="s">
        <v>84</v>
      </c>
      <c r="F45" s="37" t="s">
        <v>85</v>
      </c>
      <c r="G45" s="37" t="s">
        <v>86</v>
      </c>
    </row>
    <row r="46" customFormat="false" ht="13.9" hidden="false" customHeight="false" outlineLevel="0" collapsed="false">
      <c r="A46" s="47" t="s">
        <v>56</v>
      </c>
      <c r="B46" s="47" t="s">
        <v>56</v>
      </c>
      <c r="C46" s="47" t="s">
        <v>56</v>
      </c>
      <c r="D46" s="47" t="s">
        <v>56</v>
      </c>
      <c r="E46" s="47" t="s">
        <v>56</v>
      </c>
      <c r="F46" s="47" t="s">
        <v>56</v>
      </c>
      <c r="G46" s="47" t="s">
        <v>56</v>
      </c>
    </row>
    <row r="47" customFormat="false" ht="13.9" hidden="false" customHeight="true" outlineLevel="0" collapsed="false">
      <c r="A47" s="42" t="s">
        <v>59</v>
      </c>
      <c r="B47" s="42"/>
      <c r="C47" s="42"/>
      <c r="D47" s="42"/>
      <c r="E47" s="42"/>
      <c r="F47" s="42"/>
      <c r="G47" s="42"/>
    </row>
    <row r="48" customFormat="false" ht="13.9" hidden="false" customHeight="false" outlineLevel="0" collapsed="false">
      <c r="A48" s="37" t="s">
        <v>60</v>
      </c>
      <c r="B48" s="37" t="s">
        <v>61</v>
      </c>
      <c r="C48" s="35"/>
      <c r="D48" s="35"/>
      <c r="E48" s="35"/>
      <c r="F48" s="35"/>
      <c r="G48" s="35"/>
    </row>
    <row r="49" customFormat="false" ht="13.9" hidden="false" customHeight="true" outlineLevel="0" collapsed="false">
      <c r="A49" s="21" t="s">
        <v>87</v>
      </c>
      <c r="B49" s="21"/>
      <c r="C49" s="35"/>
      <c r="D49" s="35"/>
      <c r="E49" s="35"/>
      <c r="F49" s="35"/>
      <c r="G49" s="35"/>
    </row>
    <row r="50" customFormat="false" ht="13.9" hidden="false" customHeight="false" outlineLevel="0" collapsed="false">
      <c r="A50" s="9" t="s">
        <v>81</v>
      </c>
      <c r="B50" s="6" t="str">
        <f aca="false">B46</f>
        <v>-</v>
      </c>
      <c r="C50" s="35"/>
      <c r="D50" s="35"/>
      <c r="E50" s="35"/>
      <c r="F50" s="35"/>
      <c r="G50" s="35"/>
    </row>
    <row r="51" customFormat="false" ht="13.9" hidden="false" customHeight="false" outlineLevel="0" collapsed="false">
      <c r="A51" s="9" t="s">
        <v>82</v>
      </c>
      <c r="B51" s="6" t="str">
        <f aca="false">C46</f>
        <v>-</v>
      </c>
      <c r="C51" s="35"/>
      <c r="D51" s="35"/>
      <c r="E51" s="35"/>
      <c r="F51" s="35"/>
      <c r="G51" s="35"/>
    </row>
    <row r="52" customFormat="false" ht="13.9" hidden="false" customHeight="false" outlineLevel="0" collapsed="false">
      <c r="A52" s="9" t="str">
        <f aca="false">D45</f>
        <v>Златоглазки</v>
      </c>
      <c r="B52" s="6" t="str">
        <f aca="false">D46</f>
        <v>-</v>
      </c>
      <c r="C52" s="35"/>
      <c r="D52" s="35"/>
      <c r="E52" s="35"/>
      <c r="F52" s="35"/>
      <c r="G52" s="35"/>
    </row>
    <row r="53" customFormat="false" ht="13.9" hidden="false" customHeight="false" outlineLevel="0" collapsed="false">
      <c r="A53" s="9" t="str">
        <f aca="false">E45</f>
        <v>Комары</v>
      </c>
      <c r="B53" s="6" t="str">
        <f aca="false">E46</f>
        <v>-</v>
      </c>
      <c r="C53" s="35"/>
      <c r="D53" s="35"/>
      <c r="E53" s="35"/>
      <c r="F53" s="35"/>
      <c r="G53" s="35"/>
    </row>
    <row r="54" customFormat="false" ht="13.9" hidden="false" customHeight="false" outlineLevel="0" collapsed="false">
      <c r="A54" s="9" t="str">
        <f aca="false">F45</f>
        <v>Осы</v>
      </c>
      <c r="B54" s="6" t="str">
        <f aca="false">F46</f>
        <v>-</v>
      </c>
      <c r="C54" s="35"/>
      <c r="D54" s="35"/>
      <c r="E54" s="35"/>
      <c r="F54" s="35"/>
      <c r="G54" s="35"/>
    </row>
    <row r="55" customFormat="false" ht="13.9" hidden="false" customHeight="false" outlineLevel="0" collapsed="false">
      <c r="A55" s="9" t="str">
        <f aca="false">G45</f>
        <v>Пищевая моль</v>
      </c>
      <c r="B55" s="6" t="str">
        <f aca="false">G46</f>
        <v>-</v>
      </c>
      <c r="C55" s="35"/>
      <c r="D55" s="35"/>
      <c r="E55" s="35"/>
      <c r="F55" s="35"/>
      <c r="G55" s="35"/>
    </row>
    <row r="56" customFormat="false" ht="13.9" hidden="false" customHeight="true" outlineLevel="0" collapsed="false">
      <c r="A56" s="42" t="s">
        <v>68</v>
      </c>
      <c r="B56" s="42"/>
      <c r="C56" s="42"/>
      <c r="D56" s="42"/>
      <c r="E56" s="42"/>
      <c r="F56" s="42"/>
      <c r="G56" s="42"/>
    </row>
    <row r="57" customFormat="false" ht="13.9" hidden="false" customHeight="true" outlineLevel="0" collapsed="false">
      <c r="A57" s="40" t="s">
        <v>93</v>
      </c>
      <c r="B57" s="40"/>
      <c r="C57" s="40"/>
      <c r="D57" s="40"/>
      <c r="E57" s="40"/>
      <c r="F57" s="40"/>
      <c r="G57" s="40"/>
    </row>
    <row r="58" customFormat="false" ht="13.9" hidden="false" customHeight="true" outlineLevel="0" collapsed="false">
      <c r="A58" s="36" t="s">
        <v>91</v>
      </c>
      <c r="B58" s="36"/>
      <c r="C58" s="36"/>
      <c r="D58" s="36"/>
      <c r="E58" s="36"/>
      <c r="F58" s="36"/>
      <c r="G58" s="36"/>
    </row>
    <row r="59" customFormat="false" ht="39.8" hidden="false" customHeight="true" outlineLevel="0" collapsed="false">
      <c r="A59" s="37" t="s">
        <v>92</v>
      </c>
      <c r="B59" s="37" t="s">
        <v>81</v>
      </c>
      <c r="C59" s="37" t="s">
        <v>82</v>
      </c>
      <c r="D59" s="37" t="s">
        <v>83</v>
      </c>
      <c r="E59" s="37" t="s">
        <v>84</v>
      </c>
      <c r="F59" s="37" t="s">
        <v>85</v>
      </c>
      <c r="G59" s="37" t="s">
        <v>86</v>
      </c>
    </row>
    <row r="60" customFormat="false" ht="13.9" hidden="false" customHeight="true" outlineLevel="0" collapsed="false">
      <c r="A60" s="47" t="s">
        <v>56</v>
      </c>
      <c r="B60" s="47" t="s">
        <v>56</v>
      </c>
      <c r="C60" s="47" t="s">
        <v>56</v>
      </c>
      <c r="D60" s="47" t="s">
        <v>56</v>
      </c>
      <c r="E60" s="47" t="s">
        <v>56</v>
      </c>
      <c r="F60" s="47" t="s">
        <v>56</v>
      </c>
      <c r="G60" s="47" t="s">
        <v>56</v>
      </c>
    </row>
    <row r="61" customFormat="false" ht="13.9" hidden="false" customHeight="true" outlineLevel="0" collapsed="false">
      <c r="A61" s="42" t="s">
        <v>59</v>
      </c>
      <c r="B61" s="42"/>
      <c r="C61" s="42"/>
      <c r="D61" s="42"/>
      <c r="E61" s="42"/>
      <c r="F61" s="42"/>
      <c r="G61" s="42"/>
    </row>
    <row r="62" customFormat="false" ht="13.9" hidden="false" customHeight="true" outlineLevel="0" collapsed="false">
      <c r="A62" s="37" t="s">
        <v>60</v>
      </c>
      <c r="B62" s="37" t="s">
        <v>61</v>
      </c>
      <c r="C62" s="35"/>
      <c r="D62" s="35"/>
      <c r="E62" s="35"/>
      <c r="F62" s="35"/>
      <c r="G62" s="35"/>
    </row>
    <row r="63" customFormat="false" ht="13.8" hidden="false" customHeight="true" outlineLevel="0" collapsed="false">
      <c r="A63" s="21" t="s">
        <v>87</v>
      </c>
      <c r="B63" s="21"/>
      <c r="C63" s="35"/>
      <c r="D63" s="35"/>
      <c r="E63" s="35"/>
      <c r="F63" s="35"/>
      <c r="G63" s="35"/>
    </row>
    <row r="64" customFormat="false" ht="13.9" hidden="false" customHeight="true" outlineLevel="0" collapsed="false">
      <c r="A64" s="9" t="s">
        <v>81</v>
      </c>
      <c r="B64" s="6" t="str">
        <f aca="false">B60</f>
        <v>-</v>
      </c>
      <c r="C64" s="35"/>
      <c r="D64" s="35"/>
      <c r="E64" s="35"/>
      <c r="F64" s="35"/>
      <c r="G64" s="35"/>
    </row>
    <row r="65" customFormat="false" ht="13.9" hidden="false" customHeight="true" outlineLevel="0" collapsed="false">
      <c r="A65" s="9" t="s">
        <v>82</v>
      </c>
      <c r="B65" s="6" t="str">
        <f aca="false">C60</f>
        <v>-</v>
      </c>
      <c r="C65" s="35"/>
      <c r="D65" s="35"/>
      <c r="E65" s="35"/>
      <c r="F65" s="35"/>
      <c r="G65" s="35"/>
    </row>
    <row r="66" customFormat="false" ht="13.9" hidden="false" customHeight="false" outlineLevel="0" collapsed="false">
      <c r="A66" s="9" t="str">
        <f aca="false">D59</f>
        <v>Златоглазки</v>
      </c>
      <c r="B66" s="6" t="str">
        <f aca="false">D60</f>
        <v>-</v>
      </c>
      <c r="C66" s="35"/>
      <c r="D66" s="35"/>
      <c r="E66" s="35"/>
      <c r="F66" s="35"/>
      <c r="G66" s="35"/>
    </row>
    <row r="67" customFormat="false" ht="13.9" hidden="false" customHeight="true" outlineLevel="0" collapsed="false">
      <c r="A67" s="9" t="str">
        <f aca="false">E59</f>
        <v>Комары</v>
      </c>
      <c r="B67" s="6" t="str">
        <f aca="false">E60</f>
        <v>-</v>
      </c>
      <c r="C67" s="35"/>
      <c r="D67" s="35"/>
      <c r="E67" s="35"/>
      <c r="F67" s="35"/>
      <c r="G67" s="35"/>
    </row>
    <row r="68" customFormat="false" ht="13.9" hidden="false" customHeight="false" outlineLevel="0" collapsed="false">
      <c r="A68" s="9" t="str">
        <f aca="false">F59</f>
        <v>Осы</v>
      </c>
      <c r="B68" s="6" t="str">
        <f aca="false">F60</f>
        <v>-</v>
      </c>
      <c r="C68" s="35"/>
      <c r="D68" s="35"/>
      <c r="E68" s="35"/>
      <c r="F68" s="35"/>
      <c r="G68" s="35"/>
    </row>
    <row r="69" customFormat="false" ht="12.8" hidden="false" customHeight="true" outlineLevel="0" collapsed="false">
      <c r="A69" s="9" t="str">
        <f aca="false">G59</f>
        <v>Пищевая моль</v>
      </c>
      <c r="B69" s="6" t="str">
        <f aca="false">G60</f>
        <v>-</v>
      </c>
      <c r="C69" s="35"/>
      <c r="D69" s="35"/>
      <c r="E69" s="35"/>
      <c r="F69" s="35"/>
      <c r="G69" s="35"/>
    </row>
    <row r="70" customFormat="false" ht="13.8" hidden="false" customHeight="true" outlineLevel="0" collapsed="false">
      <c r="A70" s="42" t="s">
        <v>68</v>
      </c>
      <c r="B70" s="42"/>
      <c r="C70" s="42"/>
      <c r="D70" s="42"/>
      <c r="E70" s="42"/>
      <c r="F70" s="42"/>
      <c r="G70" s="42"/>
    </row>
    <row r="71" customFormat="false" ht="13.9" hidden="false" customHeight="true" outlineLevel="0" collapsed="false">
      <c r="A71" s="3" t="s">
        <v>93</v>
      </c>
      <c r="B71" s="3"/>
      <c r="C71" s="3"/>
      <c r="D71" s="3"/>
      <c r="E71" s="3"/>
      <c r="F71" s="3"/>
      <c r="G71" s="3"/>
    </row>
    <row r="72" customFormat="false" ht="13.9" hidden="false" customHeight="true" outlineLevel="0" collapsed="false">
      <c r="A72" s="36" t="s">
        <v>94</v>
      </c>
      <c r="B72" s="36"/>
      <c r="C72" s="36"/>
      <c r="D72" s="36"/>
      <c r="E72" s="36"/>
      <c r="F72" s="36"/>
      <c r="G72" s="36"/>
    </row>
    <row r="73" customFormat="false" ht="13.9" hidden="false" customHeight="true" outlineLevel="0" collapsed="false">
      <c r="A73" s="37" t="s">
        <v>92</v>
      </c>
      <c r="B73" s="59" t="s">
        <v>95</v>
      </c>
      <c r="C73" s="59" t="s">
        <v>72</v>
      </c>
      <c r="D73" s="59" t="s">
        <v>73</v>
      </c>
      <c r="E73" s="59" t="s">
        <v>74</v>
      </c>
      <c r="F73" s="59" t="s">
        <v>75</v>
      </c>
      <c r="G73" s="59" t="s">
        <v>76</v>
      </c>
    </row>
    <row r="74" customFormat="false" ht="13.9" hidden="false" customHeight="true" outlineLevel="0" collapsed="false">
      <c r="A74" s="47" t="s">
        <v>56</v>
      </c>
      <c r="B74" s="47" t="s">
        <v>56</v>
      </c>
      <c r="C74" s="47" t="s">
        <v>56</v>
      </c>
      <c r="D74" s="47" t="s">
        <v>56</v>
      </c>
      <c r="E74" s="47" t="s">
        <v>56</v>
      </c>
      <c r="F74" s="47" t="s">
        <v>56</v>
      </c>
      <c r="G74" s="47" t="s">
        <v>56</v>
      </c>
    </row>
    <row r="75" customFormat="false" ht="13.9" hidden="false" customHeight="true" outlineLevel="0" collapsed="false">
      <c r="A75" s="42" t="s">
        <v>59</v>
      </c>
      <c r="B75" s="42"/>
      <c r="C75" s="42"/>
      <c r="D75" s="42"/>
      <c r="E75" s="42"/>
      <c r="F75" s="42"/>
      <c r="G75" s="42"/>
    </row>
    <row r="76" customFormat="false" ht="13.9" hidden="false" customHeight="true" outlineLevel="0" collapsed="false">
      <c r="A76" s="37" t="s">
        <v>60</v>
      </c>
      <c r="B76" s="37" t="s">
        <v>61</v>
      </c>
      <c r="C76" s="35"/>
      <c r="D76" s="35"/>
      <c r="E76" s="35"/>
      <c r="F76" s="35"/>
      <c r="G76" s="35"/>
    </row>
    <row r="77" customFormat="false" ht="13.9" hidden="false" customHeight="true" outlineLevel="0" collapsed="false">
      <c r="A77" s="21" t="s">
        <v>96</v>
      </c>
      <c r="B77" s="21"/>
      <c r="C77" s="35"/>
      <c r="D77" s="35"/>
      <c r="E77" s="35"/>
      <c r="F77" s="35"/>
      <c r="G77" s="35"/>
    </row>
    <row r="78" customFormat="false" ht="13.9" hidden="false" customHeight="true" outlineLevel="0" collapsed="false">
      <c r="A78" s="9" t="str">
        <f aca="false">B73</f>
        <v>Тараканы</v>
      </c>
      <c r="B78" s="6" t="str">
        <f aca="false">B74</f>
        <v>-</v>
      </c>
      <c r="C78" s="35"/>
      <c r="D78" s="35"/>
      <c r="E78" s="35"/>
      <c r="F78" s="35"/>
      <c r="G78" s="35"/>
    </row>
    <row r="79" customFormat="false" ht="13.9" hidden="false" customHeight="true" outlineLevel="0" collapsed="false">
      <c r="A79" s="9" t="str">
        <f aca="false">C73</f>
        <v>Пауки</v>
      </c>
      <c r="B79" s="6" t="str">
        <f aca="false">C74</f>
        <v>-</v>
      </c>
      <c r="C79" s="35"/>
      <c r="D79" s="35"/>
      <c r="E79" s="35"/>
      <c r="F79" s="35"/>
      <c r="G79" s="35"/>
    </row>
    <row r="80" customFormat="false" ht="13.9" hidden="false" customHeight="true" outlineLevel="0" collapsed="false">
      <c r="A80" s="9" t="str">
        <f aca="false">D73</f>
        <v>Муравьи</v>
      </c>
      <c r="B80" s="6" t="str">
        <f aca="false">D74</f>
        <v>-</v>
      </c>
      <c r="C80" s="35"/>
      <c r="D80" s="35"/>
      <c r="E80" s="35"/>
      <c r="F80" s="35"/>
      <c r="G80" s="35"/>
    </row>
    <row r="81" customFormat="false" ht="13.9" hidden="false" customHeight="true" outlineLevel="0" collapsed="false">
      <c r="A81" s="9" t="str">
        <f aca="false">E73</f>
        <v>Жужелицы</v>
      </c>
      <c r="B81" s="6" t="str">
        <f aca="false">E74</f>
        <v>-</v>
      </c>
      <c r="C81" s="35"/>
      <c r="D81" s="35"/>
      <c r="E81" s="35"/>
      <c r="F81" s="35"/>
      <c r="G81" s="35"/>
    </row>
    <row r="82" customFormat="false" ht="13.9" hidden="false" customHeight="true" outlineLevel="0" collapsed="false">
      <c r="A82" s="9" t="str">
        <f aca="false">F73</f>
        <v>Мокрицы</v>
      </c>
      <c r="B82" s="6" t="str">
        <f aca="false">F74</f>
        <v>-</v>
      </c>
      <c r="C82" s="35"/>
      <c r="D82" s="35"/>
      <c r="E82" s="35"/>
      <c r="F82" s="35"/>
      <c r="G82" s="35"/>
    </row>
    <row r="83" customFormat="false" ht="13.9" hidden="false" customHeight="true" outlineLevel="0" collapsed="false">
      <c r="A83" s="9" t="str">
        <f aca="false">G73</f>
        <v>Многоножки</v>
      </c>
      <c r="B83" s="6" t="str">
        <f aca="false">G74</f>
        <v>-</v>
      </c>
      <c r="C83" s="35"/>
      <c r="D83" s="35"/>
      <c r="E83" s="35"/>
      <c r="F83" s="35"/>
      <c r="G83" s="35"/>
    </row>
    <row r="84" customFormat="false" ht="13.9" hidden="false" customHeight="true" outlineLevel="0" collapsed="false">
      <c r="A84" s="42" t="s">
        <v>68</v>
      </c>
      <c r="B84" s="42"/>
      <c r="C84" s="42"/>
      <c r="D84" s="42"/>
      <c r="E84" s="42"/>
      <c r="F84" s="42"/>
      <c r="G84" s="42"/>
    </row>
    <row r="85" customFormat="false" ht="13.9" hidden="false" customHeight="true" outlineLevel="0" collapsed="false">
      <c r="A85" s="3" t="s">
        <v>93</v>
      </c>
      <c r="B85" s="3"/>
      <c r="C85" s="3"/>
      <c r="D85" s="3"/>
      <c r="E85" s="3"/>
      <c r="F85" s="3"/>
      <c r="G85" s="3"/>
    </row>
    <row r="86" customFormat="false" ht="13.9" hidden="false" customHeight="true" outlineLevel="0" collapsed="false">
      <c r="A86" s="36" t="s">
        <v>98</v>
      </c>
      <c r="B86" s="36"/>
      <c r="C86" s="36"/>
      <c r="D86" s="36"/>
      <c r="E86" s="36"/>
      <c r="F86" s="36"/>
      <c r="G86" s="36"/>
    </row>
    <row r="87" customFormat="false" ht="38.8" hidden="false" customHeight="true" outlineLevel="0" collapsed="false">
      <c r="A87" s="37" t="s">
        <v>99</v>
      </c>
      <c r="B87" s="37"/>
      <c r="C87" s="37" t="s">
        <v>144</v>
      </c>
      <c r="D87" s="37" t="s">
        <v>34</v>
      </c>
      <c r="E87" s="37" t="s">
        <v>101</v>
      </c>
      <c r="F87" s="37"/>
      <c r="G87" s="37" t="s">
        <v>145</v>
      </c>
    </row>
    <row r="88" customFormat="false" ht="13.9" hidden="false" customHeight="true" outlineLevel="0" collapsed="false">
      <c r="A88" s="7" t="s">
        <v>103</v>
      </c>
      <c r="B88" s="7"/>
      <c r="C88" s="51" t="s">
        <v>56</v>
      </c>
      <c r="D88" s="7" t="s">
        <v>56</v>
      </c>
      <c r="E88" s="7" t="s">
        <v>56</v>
      </c>
      <c r="F88" s="7"/>
      <c r="G88" s="52" t="s">
        <v>56</v>
      </c>
    </row>
    <row r="89" customFormat="false" ht="13.9" hidden="false" customHeight="true" outlineLevel="0" collapsed="false">
      <c r="A89" s="7"/>
      <c r="B89" s="7"/>
      <c r="C89" s="44" t="s">
        <v>56</v>
      </c>
      <c r="D89" s="7"/>
      <c r="E89" s="7"/>
      <c r="F89" s="7"/>
      <c r="G89" s="52"/>
    </row>
    <row r="90" customFormat="false" ht="13.9" hidden="false" customHeight="true" outlineLevel="0" collapsed="false">
      <c r="A90" s="7" t="s">
        <v>109</v>
      </c>
      <c r="B90" s="7"/>
      <c r="C90" s="53" t="s">
        <v>146</v>
      </c>
      <c r="D90" s="54" t="str">
        <f aca="false">'Журнал контроля'!B7</f>
        <v>Ратобор-брикет от грызунов </v>
      </c>
      <c r="E90" s="7" t="str">
        <f aca="false">'Журн.расхода'!F7</f>
        <v>Бродифакум 0,005%</v>
      </c>
      <c r="F90" s="7"/>
      <c r="G90" s="19" t="n">
        <f aca="false">78*0.04</f>
        <v>3.12</v>
      </c>
    </row>
    <row r="91" customFormat="false" ht="27.85" hidden="false" customHeight="true" outlineLevel="0" collapsed="false">
      <c r="A91" s="7"/>
      <c r="B91" s="7"/>
      <c r="C91" s="61" t="str">
        <f aca="false">'Журн.расхода'!I7</f>
        <v>1 контур защиты</v>
      </c>
      <c r="D91" s="54"/>
      <c r="E91" s="7"/>
      <c r="F91" s="7"/>
      <c r="G91" s="19"/>
    </row>
    <row r="92" customFormat="false" ht="27.85" hidden="false" customHeight="true" outlineLevel="0" collapsed="false">
      <c r="A92" s="7"/>
      <c r="B92" s="7"/>
      <c r="C92" s="61"/>
      <c r="D92" s="54"/>
      <c r="E92" s="7"/>
      <c r="F92" s="7"/>
      <c r="G92" s="19"/>
    </row>
    <row r="93" customFormat="false" ht="13.8" hidden="false" customHeight="false" outlineLevel="0" collapsed="false">
      <c r="A93" s="7"/>
      <c r="B93" s="7"/>
      <c r="C93" s="61"/>
      <c r="D93" s="54"/>
      <c r="E93" s="7"/>
      <c r="F93" s="7"/>
      <c r="G93" s="19"/>
    </row>
    <row r="94" customFormat="false" ht="13.8" hidden="false" customHeight="false" outlineLevel="0" collapsed="false">
      <c r="A94" s="7"/>
      <c r="B94" s="7"/>
      <c r="C94" s="61"/>
      <c r="D94" s="54"/>
      <c r="E94" s="7"/>
      <c r="F94" s="7"/>
      <c r="G94" s="19"/>
    </row>
    <row r="95" customFormat="false" ht="12.8" hidden="false" customHeight="true" outlineLevel="0" collapsed="false">
      <c r="A95" s="3" t="s">
        <v>88</v>
      </c>
      <c r="B95" s="3"/>
      <c r="C95" s="55" t="s">
        <v>56</v>
      </c>
      <c r="D95" s="6" t="s">
        <v>56</v>
      </c>
      <c r="E95" s="7" t="s">
        <v>56</v>
      </c>
      <c r="F95" s="7"/>
      <c r="G95" s="6" t="s">
        <v>56</v>
      </c>
    </row>
    <row r="96" customFormat="false" ht="14.15" hidden="false" customHeight="true" outlineLevel="0" collapsed="false">
      <c r="A96" s="7" t="s">
        <v>111</v>
      </c>
      <c r="B96" s="7"/>
      <c r="C96" s="55" t="s">
        <v>56</v>
      </c>
      <c r="D96" s="7" t="s">
        <v>56</v>
      </c>
      <c r="E96" s="7" t="s">
        <v>56</v>
      </c>
      <c r="F96" s="7"/>
      <c r="G96" s="7" t="s">
        <v>56</v>
      </c>
    </row>
    <row r="97" customFormat="false" ht="14.15" hidden="false" customHeight="false" outlineLevel="0" collapsed="false">
      <c r="A97" s="7"/>
      <c r="B97" s="7"/>
      <c r="C97" s="55" t="s">
        <v>56</v>
      </c>
      <c r="D97" s="7"/>
      <c r="E97" s="7"/>
      <c r="F97" s="7"/>
      <c r="G97" s="7"/>
    </row>
    <row r="98" customFormat="false" ht="14.15" hidden="false" customHeight="true" outlineLevel="0" collapsed="false">
      <c r="A98" s="3" t="s">
        <v>112</v>
      </c>
      <c r="B98" s="3"/>
      <c r="C98" s="21" t="s">
        <v>56</v>
      </c>
      <c r="D98" s="21" t="s">
        <v>56</v>
      </c>
      <c r="E98" s="21" t="s">
        <v>56</v>
      </c>
      <c r="F98" s="21"/>
      <c r="G98" s="21" t="s">
        <v>56</v>
      </c>
    </row>
    <row r="99" customFormat="false" ht="14.15" hidden="false" customHeight="false" outlineLevel="0" collapsed="false">
      <c r="A99" s="3"/>
      <c r="B99" s="3"/>
      <c r="C99" s="21" t="s">
        <v>56</v>
      </c>
      <c r="D99" s="21"/>
      <c r="E99" s="21"/>
      <c r="F99" s="21"/>
      <c r="G99" s="21"/>
    </row>
    <row r="100" customFormat="false" ht="13.8" hidden="false" customHeight="true" outlineLevel="0" collapsed="false">
      <c r="A100" s="56" t="s">
        <v>113</v>
      </c>
      <c r="B100" s="56"/>
      <c r="C100" s="21" t="s">
        <v>56</v>
      </c>
      <c r="D100" s="21" t="s">
        <v>56</v>
      </c>
      <c r="E100" s="21" t="s">
        <v>56</v>
      </c>
      <c r="F100" s="21"/>
      <c r="G100" s="21" t="s">
        <v>56</v>
      </c>
    </row>
    <row r="101" customFormat="false" ht="13.8" hidden="false" customHeight="false" outlineLevel="0" collapsed="false">
      <c r="A101" s="56"/>
      <c r="B101" s="56"/>
      <c r="C101" s="21"/>
      <c r="D101" s="21"/>
      <c r="E101" s="21"/>
      <c r="F101" s="21"/>
      <c r="G101" s="21"/>
    </row>
    <row r="102" customFormat="false" ht="14.15" hidden="false" customHeight="true" outlineLevel="0" collapsed="false">
      <c r="A102" s="21" t="s">
        <v>114</v>
      </c>
      <c r="B102" s="21"/>
      <c r="C102" s="21" t="s">
        <v>56</v>
      </c>
      <c r="D102" s="21" t="s">
        <v>56</v>
      </c>
      <c r="E102" s="21" t="s">
        <v>56</v>
      </c>
      <c r="F102" s="21"/>
      <c r="G102" s="21" t="s">
        <v>56</v>
      </c>
    </row>
    <row r="103" customFormat="false" ht="14.15" hidden="false" customHeight="false" outlineLevel="0" collapsed="false">
      <c r="A103" s="21"/>
      <c r="B103" s="21"/>
      <c r="C103" s="21" t="s">
        <v>56</v>
      </c>
      <c r="D103" s="21"/>
      <c r="E103" s="21"/>
      <c r="F103" s="21"/>
      <c r="G103" s="21"/>
    </row>
    <row r="104" customFormat="false" ht="13.8" hidden="false" customHeight="true" outlineLevel="0" collapsed="false">
      <c r="A104" s="36" t="s">
        <v>117</v>
      </c>
      <c r="B104" s="36"/>
      <c r="C104" s="36"/>
      <c r="D104" s="36"/>
      <c r="E104" s="36"/>
      <c r="F104" s="36"/>
      <c r="G104" s="36"/>
    </row>
    <row r="105" customFormat="false" ht="13.8" hidden="false" customHeight="true" outlineLevel="0" collapsed="false">
      <c r="A105" s="40" t="s">
        <v>118</v>
      </c>
      <c r="B105" s="40"/>
      <c r="C105" s="40"/>
      <c r="D105" s="40"/>
      <c r="E105" s="40"/>
      <c r="F105" s="7" t="s">
        <v>56</v>
      </c>
      <c r="G105" s="7"/>
    </row>
    <row r="106" customFormat="false" ht="13.8" hidden="false" customHeight="true" outlineLevel="0" collapsed="false">
      <c r="A106" s="40" t="s">
        <v>119</v>
      </c>
      <c r="B106" s="40"/>
      <c r="C106" s="40"/>
      <c r="D106" s="40"/>
      <c r="E106" s="40"/>
      <c r="F106" s="7" t="str">
        <f aca="false">F105</f>
        <v>-</v>
      </c>
      <c r="G106" s="7"/>
    </row>
    <row r="107" customFormat="false" ht="13.8" hidden="false" customHeight="true" outlineLevel="0" collapsed="false">
      <c r="A107" s="57" t="s">
        <v>120</v>
      </c>
      <c r="B107" s="57"/>
      <c r="C107" s="57"/>
      <c r="D107" s="57"/>
      <c r="E107" s="57"/>
      <c r="F107" s="7" t="s">
        <v>56</v>
      </c>
      <c r="G107" s="7"/>
    </row>
    <row r="108" customFormat="false" ht="13.8" hidden="false" customHeight="true" outlineLevel="0" collapsed="false">
      <c r="A108" s="40" t="s">
        <v>121</v>
      </c>
      <c r="B108" s="40"/>
      <c r="C108" s="40"/>
      <c r="D108" s="40"/>
      <c r="E108" s="40"/>
      <c r="F108" s="38" t="s">
        <v>122</v>
      </c>
      <c r="G108" s="38"/>
    </row>
    <row r="109" customFormat="false" ht="13.8" hidden="false" customHeight="false" outlineLevel="0" collapsed="false">
      <c r="A109" s="58" t="s">
        <v>123</v>
      </c>
      <c r="B109" s="35"/>
      <c r="C109" s="35"/>
      <c r="D109" s="35"/>
      <c r="E109" s="35"/>
      <c r="F109" s="35"/>
      <c r="G109" s="35"/>
    </row>
    <row r="110" customFormat="false" ht="26.85" hidden="false" customHeight="true" outlineLevel="0" collapsed="false">
      <c r="A110" s="9" t="s">
        <v>124</v>
      </c>
      <c r="B110" s="9"/>
      <c r="C110" s="9"/>
      <c r="D110" s="9"/>
      <c r="E110" s="9"/>
      <c r="F110" s="9"/>
      <c r="G110" s="9"/>
    </row>
    <row r="111" customFormat="false" ht="13.8" hidden="false" customHeight="true" outlineLevel="0" collapsed="false">
      <c r="A111" s="38" t="s">
        <v>125</v>
      </c>
      <c r="B111" s="38"/>
      <c r="C111" s="38"/>
      <c r="D111" s="38" t="s">
        <v>126</v>
      </c>
      <c r="E111" s="38"/>
      <c r="F111" s="38"/>
      <c r="G111" s="38"/>
    </row>
    <row r="112" customFormat="false" ht="13.8" hidden="false" customHeight="false" outlineLevel="0" collapsed="false">
      <c r="A112" s="38"/>
      <c r="B112" s="38"/>
      <c r="C112" s="38"/>
      <c r="D112" s="38"/>
      <c r="E112" s="38"/>
      <c r="F112" s="38"/>
      <c r="G112" s="38"/>
    </row>
  </sheetData>
  <mergeCells count="96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4"/>
    <mergeCell ref="D90:D91"/>
    <mergeCell ref="E90:F91"/>
    <mergeCell ref="G90:G91"/>
    <mergeCell ref="D92:D93"/>
    <mergeCell ref="E92:F94"/>
    <mergeCell ref="G92:G93"/>
    <mergeCell ref="A95:B95"/>
    <mergeCell ref="E95:F95"/>
    <mergeCell ref="A96:B97"/>
    <mergeCell ref="D96:D97"/>
    <mergeCell ref="E96:F97"/>
    <mergeCell ref="G96:G97"/>
    <mergeCell ref="A98:B99"/>
    <mergeCell ref="D98:D99"/>
    <mergeCell ref="E98:F99"/>
    <mergeCell ref="G98:G99"/>
    <mergeCell ref="A100:B101"/>
    <mergeCell ref="C100:C101"/>
    <mergeCell ref="D100:D101"/>
    <mergeCell ref="E100:F101"/>
    <mergeCell ref="G100:G101"/>
    <mergeCell ref="A102:B103"/>
    <mergeCell ref="D102:D103"/>
    <mergeCell ref="E102:F103"/>
    <mergeCell ref="G102:G103"/>
    <mergeCell ref="A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10:G110"/>
    <mergeCell ref="A111:A112"/>
    <mergeCell ref="B111:C112"/>
    <mergeCell ref="D111:E112"/>
    <mergeCell ref="F111:G112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2"/>
  <sheetViews>
    <sheetView showFormulas="false" showGridLines="true" showRowColHeaders="true" showZeros="true" rightToLeft="false" tabSelected="false" showOutlineSymbols="true" defaultGridColor="true" view="pageBreakPreview" topLeftCell="A20" colorId="64" zoomScale="65" zoomScaleNormal="100" zoomScalePageLayoutView="65" workbookViewId="0">
      <selection pane="topLeft" activeCell="A1" activeCellId="0" sqref="A1"/>
    </sheetView>
  </sheetViews>
  <sheetFormatPr defaultColWidth="8.6171875" defaultRowHeight="12.8" zeroHeight="false" outlineLevelRow="0" outlineLevelCol="0"/>
  <cols>
    <col collapsed="false" customWidth="true" hidden="false" outlineLevel="0" max="1025" min="1" style="1" width="10.71"/>
  </cols>
  <sheetData>
    <row r="1" customFormat="false" ht="13.8" hidden="false" customHeight="false" outlineLevel="0" collapsed="false">
      <c r="A1" s="62" t="s">
        <v>148</v>
      </c>
      <c r="B1" s="62"/>
      <c r="C1" s="62"/>
      <c r="D1" s="62"/>
      <c r="E1" s="62"/>
      <c r="F1" s="62"/>
      <c r="G1" s="62"/>
      <c r="H1" s="62"/>
      <c r="I1" s="62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1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A16" activeCellId="0" sqref="A1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26.09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8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13.8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13.8" hidden="false" customHeight="true" outlineLevel="0" collapsed="false">
      <c r="A3" s="27" t="s">
        <v>41</v>
      </c>
      <c r="B3" s="9" t="str">
        <f aca="false">'1 контур (2)'!B3</f>
        <v>Подборонов С.В.</v>
      </c>
      <c r="C3" s="9"/>
      <c r="D3" s="28" t="s">
        <v>7</v>
      </c>
      <c r="E3" s="28"/>
      <c r="F3" s="29" t="s">
        <v>8</v>
      </c>
      <c r="G3" s="29"/>
    </row>
    <row r="4" customFormat="false" ht="13.8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4.15" hidden="false" customHeight="false" outlineLevel="0" collapsed="false">
      <c r="A5" s="33" t="s">
        <v>46</v>
      </c>
      <c r="B5" s="34" t="n">
        <f aca="false">'Журн.расхода'!A11</f>
        <v>45923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8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3.8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3.8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27.85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8" hidden="false" customHeight="true" outlineLevel="0" collapsed="false">
      <c r="A11" s="38" t="s">
        <v>56</v>
      </c>
      <c r="B11" s="38" t="s">
        <v>56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3.8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27.85" hidden="false" customHeight="true" outlineLevel="0" collapsed="false">
      <c r="A14" s="14" t="s">
        <v>50</v>
      </c>
      <c r="B14" s="37" t="s">
        <v>51</v>
      </c>
      <c r="C14" s="37" t="s">
        <v>138</v>
      </c>
      <c r="D14" s="37" t="s">
        <v>53</v>
      </c>
      <c r="E14" s="37" t="s">
        <v>54</v>
      </c>
      <c r="F14" s="37" t="s">
        <v>55</v>
      </c>
      <c r="G14" s="37"/>
    </row>
    <row r="15" customFormat="false" ht="159.7" hidden="false" customHeight="true" outlineLevel="0" collapsed="false">
      <c r="A15" s="40" t="s">
        <v>58</v>
      </c>
      <c r="B15" s="6" t="n">
        <v>1</v>
      </c>
      <c r="C15" s="6" t="s">
        <v>149</v>
      </c>
      <c r="D15" s="6" t="s">
        <v>56</v>
      </c>
      <c r="E15" s="41" t="s">
        <v>56</v>
      </c>
      <c r="F15" s="5" t="n">
        <v>4</v>
      </c>
      <c r="G15" s="5"/>
    </row>
    <row r="16" customFormat="false" ht="13.8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3.8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8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3.8" hidden="false" customHeight="false" outlineLevel="0" collapsed="false">
      <c r="A19" s="9" t="s">
        <v>63</v>
      </c>
      <c r="B19" s="6" t="s">
        <v>56</v>
      </c>
      <c r="C19" s="35"/>
      <c r="D19" s="35"/>
      <c r="E19" s="35"/>
      <c r="F19" s="35"/>
      <c r="G19" s="35"/>
    </row>
    <row r="20" customFormat="false" ht="13.8" hidden="false" customHeight="false" outlineLevel="0" collapsed="false">
      <c r="A20" s="9" t="s">
        <v>64</v>
      </c>
      <c r="B20" s="6" t="str">
        <f aca="false">B19</f>
        <v>-</v>
      </c>
      <c r="C20" s="35"/>
      <c r="D20" s="35"/>
      <c r="E20" s="35"/>
      <c r="F20" s="35"/>
      <c r="G20" s="35"/>
    </row>
    <row r="21" customFormat="false" ht="13.8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3.8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3.8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3.8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3.8" hidden="false" customHeight="true" outlineLevel="0" collapsed="false">
      <c r="A25" s="40" t="s">
        <v>150</v>
      </c>
      <c r="B25" s="40"/>
      <c r="C25" s="40"/>
      <c r="D25" s="40"/>
      <c r="E25" s="40"/>
      <c r="F25" s="40"/>
      <c r="G25" s="40"/>
    </row>
    <row r="26" customFormat="false" ht="13.8" hidden="false" customHeight="true" outlineLevel="0" collapsed="false">
      <c r="A26" s="50" t="s">
        <v>141</v>
      </c>
      <c r="B26" s="50"/>
      <c r="C26" s="50"/>
      <c r="D26" s="50"/>
      <c r="E26" s="50"/>
      <c r="F26" s="50"/>
      <c r="G26" s="50"/>
    </row>
    <row r="27" customFormat="false" ht="13.8" hidden="false" customHeight="true" outlineLevel="0" collapsed="false">
      <c r="A27" s="40" t="s">
        <v>151</v>
      </c>
      <c r="B27" s="40"/>
      <c r="C27" s="40"/>
      <c r="D27" s="40"/>
      <c r="E27" s="40"/>
      <c r="F27" s="40"/>
      <c r="G27" s="40"/>
    </row>
    <row r="28" customFormat="false" ht="13.8" hidden="false" customHeight="true" outlineLevel="0" collapsed="false">
      <c r="A28" s="36" t="s">
        <v>69</v>
      </c>
      <c r="B28" s="36"/>
      <c r="C28" s="36"/>
      <c r="D28" s="36"/>
      <c r="E28" s="36"/>
      <c r="F28" s="36"/>
      <c r="G28" s="36"/>
    </row>
    <row r="29" customFormat="false" ht="13.9" hidden="false" customHeight="false" outlineLevel="0" collapsed="false">
      <c r="A29" s="37" t="s">
        <v>51</v>
      </c>
      <c r="B29" s="9" t="s">
        <v>95</v>
      </c>
      <c r="C29" s="9" t="s">
        <v>72</v>
      </c>
      <c r="D29" s="9" t="s">
        <v>73</v>
      </c>
      <c r="E29" s="9" t="s">
        <v>74</v>
      </c>
      <c r="F29" s="9" t="s">
        <v>75</v>
      </c>
      <c r="G29" s="9" t="s">
        <v>76</v>
      </c>
    </row>
    <row r="30" customFormat="false" ht="13.8" hidden="false" customHeight="false" outlineLevel="0" collapsed="false">
      <c r="A30" s="6" t="s">
        <v>56</v>
      </c>
      <c r="B30" s="6" t="s">
        <v>56</v>
      </c>
      <c r="C30" s="6" t="s">
        <v>56</v>
      </c>
      <c r="D30" s="6" t="s">
        <v>56</v>
      </c>
      <c r="E30" s="6" t="s">
        <v>56</v>
      </c>
      <c r="F30" s="6" t="s">
        <v>56</v>
      </c>
      <c r="G30" s="6" t="s">
        <v>56</v>
      </c>
    </row>
    <row r="31" customFormat="false" ht="13.8" hidden="false" customHeight="true" outlineLevel="0" collapsed="false">
      <c r="A31" s="42" t="s">
        <v>59</v>
      </c>
      <c r="B31" s="42"/>
      <c r="C31" s="42"/>
      <c r="D31" s="42"/>
      <c r="E31" s="42"/>
      <c r="F31" s="42"/>
      <c r="G31" s="42"/>
    </row>
    <row r="32" customFormat="false" ht="13.8" hidden="false" customHeight="false" outlineLevel="0" collapsed="false">
      <c r="A32" s="37" t="s">
        <v>60</v>
      </c>
      <c r="B32" s="37" t="s">
        <v>61</v>
      </c>
      <c r="C32" s="45"/>
      <c r="D32" s="45"/>
      <c r="E32" s="45"/>
      <c r="F32" s="45"/>
      <c r="G32" s="45"/>
    </row>
    <row r="33" customFormat="false" ht="13.8" hidden="false" customHeight="true" outlineLevel="0" collapsed="false">
      <c r="A33" s="7" t="s">
        <v>77</v>
      </c>
      <c r="B33" s="7"/>
      <c r="C33" s="45"/>
      <c r="D33" s="45"/>
      <c r="E33" s="45"/>
      <c r="F33" s="45"/>
      <c r="G33" s="45"/>
    </row>
    <row r="34" customFormat="false" ht="13.8" hidden="false" customHeight="false" outlineLevel="0" collapsed="false">
      <c r="A34" s="9" t="s">
        <v>95</v>
      </c>
      <c r="B34" s="6" t="str">
        <f aca="false">B30</f>
        <v>-</v>
      </c>
      <c r="C34" s="45"/>
      <c r="D34" s="45"/>
      <c r="E34" s="45"/>
      <c r="F34" s="45"/>
      <c r="G34" s="45"/>
    </row>
    <row r="35" customFormat="false" ht="13.8" hidden="false" customHeight="false" outlineLevel="0" collapsed="false">
      <c r="A35" s="9" t="s">
        <v>72</v>
      </c>
      <c r="B35" s="6" t="str">
        <f aca="false">C30</f>
        <v>-</v>
      </c>
      <c r="C35" s="45"/>
      <c r="D35" s="45"/>
      <c r="E35" s="45"/>
      <c r="F35" s="45"/>
      <c r="G35" s="45"/>
    </row>
    <row r="36" customFormat="false" ht="13.8" hidden="false" customHeight="false" outlineLevel="0" collapsed="false">
      <c r="A36" s="9" t="s">
        <v>73</v>
      </c>
      <c r="B36" s="6" t="str">
        <f aca="false">D30</f>
        <v>-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tr">
        <f aca="false">E29</f>
        <v>Жужелицы</v>
      </c>
      <c r="B37" s="6" t="str">
        <f aca="false">E30</f>
        <v>-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tr">
        <f aca="false">F29</f>
        <v>Мокрицы</v>
      </c>
      <c r="B38" s="6" t="str">
        <f aca="false">F30</f>
        <v>-</v>
      </c>
      <c r="C38" s="46"/>
      <c r="D38" s="46"/>
      <c r="E38" s="46"/>
      <c r="F38" s="46"/>
      <c r="G38" s="45"/>
    </row>
    <row r="39" customFormat="false" ht="13.9" hidden="false" customHeight="false" outlineLevel="0" collapsed="false">
      <c r="A39" s="9" t="s">
        <v>76</v>
      </c>
      <c r="B39" s="6" t="str">
        <f aca="false">G30</f>
        <v>-</v>
      </c>
      <c r="C39" s="46"/>
      <c r="D39" s="46"/>
      <c r="E39" s="46"/>
      <c r="F39" s="46"/>
      <c r="G39" s="45"/>
    </row>
    <row r="40" customFormat="false" ht="13.8" hidden="false" customHeight="false" outlineLevel="0" collapsed="false">
      <c r="A40" s="9" t="s">
        <v>64</v>
      </c>
      <c r="B40" s="6" t="n">
        <f aca="false">SUM(B35:B39)</f>
        <v>0</v>
      </c>
      <c r="C40" s="46"/>
      <c r="D40" s="46"/>
      <c r="E40" s="46"/>
      <c r="F40" s="46"/>
      <c r="G40" s="45"/>
    </row>
    <row r="41" customFormat="false" ht="13.8" hidden="false" customHeight="true" outlineLevel="0" collapsed="false">
      <c r="A41" s="40" t="s">
        <v>56</v>
      </c>
      <c r="B41" s="40"/>
      <c r="C41" s="40"/>
      <c r="D41" s="40"/>
      <c r="E41" s="40"/>
      <c r="F41" s="40"/>
      <c r="G41" s="40"/>
    </row>
    <row r="42" customFormat="false" ht="13.8" hidden="false" customHeight="true" outlineLevel="0" collapsed="false">
      <c r="A42" s="42" t="s">
        <v>68</v>
      </c>
      <c r="B42" s="42"/>
      <c r="C42" s="42"/>
      <c r="D42" s="42"/>
      <c r="E42" s="42"/>
      <c r="F42" s="42"/>
      <c r="G42" s="42"/>
    </row>
    <row r="43" customFormat="false" ht="13.8" hidden="false" customHeight="true" outlineLevel="0" collapsed="false">
      <c r="A43" s="40" t="s">
        <v>93</v>
      </c>
      <c r="B43" s="40"/>
      <c r="C43" s="40"/>
      <c r="D43" s="40"/>
      <c r="E43" s="40"/>
      <c r="F43" s="40"/>
      <c r="G43" s="40"/>
    </row>
    <row r="44" customFormat="false" ht="13.8" hidden="false" customHeight="true" outlineLevel="0" collapsed="false">
      <c r="A44" s="36" t="s">
        <v>79</v>
      </c>
      <c r="B44" s="36"/>
      <c r="C44" s="36"/>
      <c r="D44" s="36"/>
      <c r="E44" s="36"/>
      <c r="F44" s="36"/>
      <c r="G44" s="36"/>
    </row>
    <row r="45" customFormat="false" ht="13.8" hidden="false" customHeight="false" outlineLevel="0" collapsed="false">
      <c r="A45" s="37" t="s">
        <v>80</v>
      </c>
      <c r="B45" s="37" t="s">
        <v>81</v>
      </c>
      <c r="C45" s="37" t="s">
        <v>82</v>
      </c>
      <c r="D45" s="37" t="s">
        <v>83</v>
      </c>
      <c r="E45" s="37" t="s">
        <v>84</v>
      </c>
      <c r="F45" s="37" t="s">
        <v>85</v>
      </c>
      <c r="G45" s="37" t="s">
        <v>86</v>
      </c>
    </row>
    <row r="46" customFormat="false" ht="13.8" hidden="false" customHeight="false" outlineLevel="0" collapsed="false">
      <c r="A46" s="47" t="s">
        <v>56</v>
      </c>
      <c r="B46" s="47" t="s">
        <v>56</v>
      </c>
      <c r="C46" s="47" t="s">
        <v>56</v>
      </c>
      <c r="D46" s="47" t="s">
        <v>56</v>
      </c>
      <c r="E46" s="47" t="s">
        <v>56</v>
      </c>
      <c r="F46" s="47" t="s">
        <v>56</v>
      </c>
      <c r="G46" s="47" t="s">
        <v>56</v>
      </c>
    </row>
    <row r="47" customFormat="false" ht="13.8" hidden="false" customHeight="true" outlineLevel="0" collapsed="false">
      <c r="A47" s="42" t="s">
        <v>59</v>
      </c>
      <c r="B47" s="42"/>
      <c r="C47" s="42"/>
      <c r="D47" s="42"/>
      <c r="E47" s="42"/>
      <c r="F47" s="42"/>
      <c r="G47" s="42"/>
    </row>
    <row r="48" customFormat="false" ht="13.8" hidden="false" customHeight="false" outlineLevel="0" collapsed="false">
      <c r="A48" s="37" t="s">
        <v>60</v>
      </c>
      <c r="B48" s="37" t="s">
        <v>61</v>
      </c>
      <c r="C48" s="35"/>
      <c r="D48" s="35"/>
      <c r="E48" s="35"/>
      <c r="F48" s="35"/>
      <c r="G48" s="35"/>
    </row>
    <row r="49" customFormat="false" ht="13.8" hidden="false" customHeight="true" outlineLevel="0" collapsed="false">
      <c r="A49" s="21" t="s">
        <v>87</v>
      </c>
      <c r="B49" s="21"/>
      <c r="C49" s="35"/>
      <c r="D49" s="35"/>
      <c r="E49" s="35"/>
      <c r="F49" s="35"/>
      <c r="G49" s="35"/>
    </row>
    <row r="50" customFormat="false" ht="13.8" hidden="false" customHeight="false" outlineLevel="0" collapsed="false">
      <c r="A50" s="9" t="s">
        <v>81</v>
      </c>
      <c r="B50" s="6" t="str">
        <f aca="false">B46</f>
        <v>-</v>
      </c>
      <c r="C50" s="35"/>
      <c r="D50" s="35"/>
      <c r="E50" s="35"/>
      <c r="F50" s="35"/>
      <c r="G50" s="35"/>
    </row>
    <row r="51" customFormat="false" ht="13.8" hidden="false" customHeight="false" outlineLevel="0" collapsed="false">
      <c r="A51" s="9" t="s">
        <v>82</v>
      </c>
      <c r="B51" s="6" t="str">
        <f aca="false">C46</f>
        <v>-</v>
      </c>
      <c r="C51" s="35"/>
      <c r="D51" s="35"/>
      <c r="E51" s="35"/>
      <c r="F51" s="35"/>
      <c r="G51" s="35"/>
    </row>
    <row r="52" customFormat="false" ht="13.8" hidden="false" customHeight="false" outlineLevel="0" collapsed="false">
      <c r="A52" s="9" t="str">
        <f aca="false">D45</f>
        <v>Златоглазки</v>
      </c>
      <c r="B52" s="6" t="str">
        <f aca="false">D46</f>
        <v>-</v>
      </c>
      <c r="C52" s="35"/>
      <c r="D52" s="35"/>
      <c r="E52" s="35"/>
      <c r="F52" s="35"/>
      <c r="G52" s="35"/>
    </row>
    <row r="53" customFormat="false" ht="13.8" hidden="false" customHeight="false" outlineLevel="0" collapsed="false">
      <c r="A53" s="9" t="str">
        <f aca="false">E45</f>
        <v>Комары</v>
      </c>
      <c r="B53" s="6" t="str">
        <f aca="false">E46</f>
        <v>-</v>
      </c>
      <c r="C53" s="35"/>
      <c r="D53" s="35"/>
      <c r="E53" s="35"/>
      <c r="F53" s="35"/>
      <c r="G53" s="35"/>
    </row>
    <row r="54" customFormat="false" ht="13.8" hidden="false" customHeight="false" outlineLevel="0" collapsed="false">
      <c r="A54" s="9" t="str">
        <f aca="false">F45</f>
        <v>Осы</v>
      </c>
      <c r="B54" s="6" t="str">
        <f aca="false">F46</f>
        <v>-</v>
      </c>
      <c r="C54" s="35"/>
      <c r="D54" s="35"/>
      <c r="E54" s="35"/>
      <c r="F54" s="35"/>
      <c r="G54" s="35"/>
    </row>
    <row r="55" customFormat="false" ht="13.8" hidden="false" customHeight="false" outlineLevel="0" collapsed="false">
      <c r="A55" s="9" t="str">
        <f aca="false">G45</f>
        <v>Пищевая моль</v>
      </c>
      <c r="B55" s="6" t="str">
        <f aca="false">G46</f>
        <v>-</v>
      </c>
      <c r="C55" s="35"/>
      <c r="D55" s="35"/>
      <c r="E55" s="35"/>
      <c r="F55" s="35"/>
      <c r="G55" s="35"/>
    </row>
    <row r="56" customFormat="false" ht="13.8" hidden="false" customHeight="true" outlineLevel="0" collapsed="false">
      <c r="A56" s="42" t="s">
        <v>68</v>
      </c>
      <c r="B56" s="42"/>
      <c r="C56" s="42"/>
      <c r="D56" s="42"/>
      <c r="E56" s="42"/>
      <c r="F56" s="42"/>
      <c r="G56" s="42"/>
    </row>
    <row r="57" customFormat="false" ht="13.9" hidden="false" customHeight="true" outlineLevel="0" collapsed="false">
      <c r="A57" s="40" t="s">
        <v>93</v>
      </c>
      <c r="B57" s="40"/>
      <c r="C57" s="40"/>
      <c r="D57" s="40"/>
      <c r="E57" s="40"/>
      <c r="F57" s="40"/>
      <c r="G57" s="40"/>
    </row>
    <row r="58" customFormat="false" ht="13.8" hidden="false" customHeight="true" outlineLevel="0" collapsed="false">
      <c r="A58" s="36" t="s">
        <v>91</v>
      </c>
      <c r="B58" s="36"/>
      <c r="C58" s="36"/>
      <c r="D58" s="36"/>
      <c r="E58" s="36"/>
      <c r="F58" s="36"/>
      <c r="G58" s="36"/>
    </row>
    <row r="59" customFormat="false" ht="39.8" hidden="false" customHeight="true" outlineLevel="0" collapsed="false">
      <c r="A59" s="37" t="s">
        <v>92</v>
      </c>
      <c r="B59" s="37" t="s">
        <v>81</v>
      </c>
      <c r="C59" s="37" t="s">
        <v>82</v>
      </c>
      <c r="D59" s="37" t="s">
        <v>83</v>
      </c>
      <c r="E59" s="37" t="s">
        <v>84</v>
      </c>
      <c r="F59" s="37" t="s">
        <v>85</v>
      </c>
      <c r="G59" s="37" t="s">
        <v>86</v>
      </c>
    </row>
    <row r="60" customFormat="false" ht="13.8" hidden="false" customHeight="true" outlineLevel="0" collapsed="false">
      <c r="A60" s="47" t="s">
        <v>56</v>
      </c>
      <c r="B60" s="47" t="s">
        <v>56</v>
      </c>
      <c r="C60" s="47" t="s">
        <v>56</v>
      </c>
      <c r="D60" s="47" t="s">
        <v>56</v>
      </c>
      <c r="E60" s="47" t="s">
        <v>56</v>
      </c>
      <c r="F60" s="47" t="s">
        <v>56</v>
      </c>
      <c r="G60" s="47" t="s">
        <v>56</v>
      </c>
    </row>
    <row r="61" customFormat="false" ht="13.8" hidden="false" customHeight="true" outlineLevel="0" collapsed="false">
      <c r="A61" s="42" t="s">
        <v>59</v>
      </c>
      <c r="B61" s="42"/>
      <c r="C61" s="42"/>
      <c r="D61" s="42"/>
      <c r="E61" s="42"/>
      <c r="F61" s="42"/>
      <c r="G61" s="42"/>
    </row>
    <row r="62" customFormat="false" ht="13.8" hidden="false" customHeight="true" outlineLevel="0" collapsed="false">
      <c r="A62" s="37" t="s">
        <v>60</v>
      </c>
      <c r="B62" s="37" t="s">
        <v>61</v>
      </c>
      <c r="C62" s="35"/>
      <c r="D62" s="35"/>
      <c r="E62" s="35"/>
      <c r="F62" s="35"/>
      <c r="G62" s="35"/>
    </row>
    <row r="63" customFormat="false" ht="13.8" hidden="false" customHeight="true" outlineLevel="0" collapsed="false">
      <c r="A63" s="21" t="s">
        <v>87</v>
      </c>
      <c r="B63" s="21"/>
      <c r="C63" s="35"/>
      <c r="D63" s="35"/>
      <c r="E63" s="35"/>
      <c r="F63" s="35"/>
      <c r="G63" s="35"/>
    </row>
    <row r="64" customFormat="false" ht="13.8" hidden="false" customHeight="true" outlineLevel="0" collapsed="false">
      <c r="A64" s="9" t="s">
        <v>81</v>
      </c>
      <c r="B64" s="6" t="str">
        <f aca="false">B60</f>
        <v>-</v>
      </c>
      <c r="C64" s="35"/>
      <c r="D64" s="35"/>
      <c r="E64" s="35"/>
      <c r="F64" s="35"/>
      <c r="G64" s="35"/>
    </row>
    <row r="65" customFormat="false" ht="13.8" hidden="false" customHeight="true" outlineLevel="0" collapsed="false">
      <c r="A65" s="9" t="s">
        <v>82</v>
      </c>
      <c r="B65" s="6" t="str">
        <f aca="false">C60</f>
        <v>-</v>
      </c>
      <c r="C65" s="35"/>
      <c r="D65" s="35"/>
      <c r="E65" s="35"/>
      <c r="F65" s="35"/>
      <c r="G65" s="35"/>
    </row>
    <row r="66" customFormat="false" ht="13.8" hidden="false" customHeight="false" outlineLevel="0" collapsed="false">
      <c r="A66" s="9" t="str">
        <f aca="false">D59</f>
        <v>Златоглазки</v>
      </c>
      <c r="B66" s="6" t="str">
        <f aca="false">D60</f>
        <v>-</v>
      </c>
      <c r="C66" s="35"/>
      <c r="D66" s="35"/>
      <c r="E66" s="35"/>
      <c r="F66" s="35"/>
      <c r="G66" s="35"/>
    </row>
    <row r="67" customFormat="false" ht="13.8" hidden="false" customHeight="true" outlineLevel="0" collapsed="false">
      <c r="A67" s="9" t="str">
        <f aca="false">E59</f>
        <v>Комары</v>
      </c>
      <c r="B67" s="6" t="str">
        <f aca="false">E60</f>
        <v>-</v>
      </c>
      <c r="C67" s="35"/>
      <c r="D67" s="35"/>
      <c r="E67" s="35"/>
      <c r="F67" s="35"/>
      <c r="G67" s="35"/>
    </row>
    <row r="68" customFormat="false" ht="13.8" hidden="false" customHeight="false" outlineLevel="0" collapsed="false">
      <c r="A68" s="9" t="str">
        <f aca="false">F59</f>
        <v>Осы</v>
      </c>
      <c r="B68" s="6" t="str">
        <f aca="false">F60</f>
        <v>-</v>
      </c>
      <c r="C68" s="35"/>
      <c r="D68" s="35"/>
      <c r="E68" s="35"/>
      <c r="F68" s="35"/>
      <c r="G68" s="35"/>
    </row>
    <row r="69" customFormat="false" ht="13.8" hidden="false" customHeight="true" outlineLevel="0" collapsed="false">
      <c r="A69" s="9" t="str">
        <f aca="false">G59</f>
        <v>Пищевая моль</v>
      </c>
      <c r="B69" s="6" t="str">
        <f aca="false">G60</f>
        <v>-</v>
      </c>
      <c r="C69" s="35"/>
      <c r="D69" s="35"/>
      <c r="E69" s="35"/>
      <c r="F69" s="35"/>
      <c r="G69" s="35"/>
    </row>
    <row r="70" customFormat="false" ht="13.8" hidden="false" customHeight="true" outlineLevel="0" collapsed="false">
      <c r="A70" s="42" t="s">
        <v>68</v>
      </c>
      <c r="B70" s="42"/>
      <c r="C70" s="42"/>
      <c r="D70" s="42"/>
      <c r="E70" s="42"/>
      <c r="F70" s="42"/>
      <c r="G70" s="42"/>
    </row>
    <row r="71" customFormat="false" ht="13.8" hidden="false" customHeight="true" outlineLevel="0" collapsed="false">
      <c r="A71" s="3" t="s">
        <v>93</v>
      </c>
      <c r="B71" s="3"/>
      <c r="C71" s="3"/>
      <c r="D71" s="3"/>
      <c r="E71" s="3"/>
      <c r="F71" s="3"/>
      <c r="G71" s="3"/>
    </row>
    <row r="72" customFormat="false" ht="13.8" hidden="false" customHeight="true" outlineLevel="0" collapsed="false">
      <c r="A72" s="36" t="s">
        <v>143</v>
      </c>
      <c r="B72" s="36"/>
      <c r="C72" s="36"/>
      <c r="D72" s="36"/>
      <c r="E72" s="36"/>
      <c r="F72" s="36"/>
      <c r="G72" s="36"/>
    </row>
    <row r="73" customFormat="false" ht="42.5" hidden="false" customHeight="true" outlineLevel="0" collapsed="false">
      <c r="A73" s="37" t="s">
        <v>99</v>
      </c>
      <c r="B73" s="37"/>
      <c r="C73" s="37" t="s">
        <v>144</v>
      </c>
      <c r="D73" s="37" t="s">
        <v>34</v>
      </c>
      <c r="E73" s="37" t="s">
        <v>101</v>
      </c>
      <c r="F73" s="37"/>
      <c r="G73" s="37" t="s">
        <v>145</v>
      </c>
    </row>
    <row r="74" customFormat="false" ht="13.8" hidden="false" customHeight="true" outlineLevel="0" collapsed="false">
      <c r="A74" s="7" t="s">
        <v>103</v>
      </c>
      <c r="B74" s="7"/>
      <c r="C74" s="51" t="s">
        <v>56</v>
      </c>
      <c r="D74" s="7" t="s">
        <v>56</v>
      </c>
      <c r="E74" s="7" t="s">
        <v>56</v>
      </c>
      <c r="F74" s="7"/>
      <c r="G74" s="52" t="s">
        <v>56</v>
      </c>
    </row>
    <row r="75" customFormat="false" ht="13.8" hidden="false" customHeight="true" outlineLevel="0" collapsed="false">
      <c r="A75" s="7"/>
      <c r="B75" s="7"/>
      <c r="C75" s="44" t="s">
        <v>56</v>
      </c>
      <c r="D75" s="7"/>
      <c r="E75" s="7"/>
      <c r="F75" s="7"/>
      <c r="G75" s="52"/>
    </row>
    <row r="76" customFormat="false" ht="13.8" hidden="false" customHeight="true" outlineLevel="0" collapsed="false">
      <c r="A76" s="7" t="s">
        <v>109</v>
      </c>
      <c r="B76" s="7"/>
      <c r="C76" s="53" t="s">
        <v>146</v>
      </c>
      <c r="D76" s="54" t="str">
        <f aca="false">'Журнал контроля'!B7</f>
        <v>Ратобор-брикет от грызунов </v>
      </c>
      <c r="E76" s="7" t="str">
        <f aca="false">'Журн.расхода'!F7</f>
        <v>Бродифакум 0,005%</v>
      </c>
      <c r="F76" s="7"/>
      <c r="G76" s="19" t="n">
        <f aca="false">78*0.04</f>
        <v>3.12</v>
      </c>
    </row>
    <row r="77" customFormat="false" ht="27.85" hidden="false" customHeight="true" outlineLevel="0" collapsed="false">
      <c r="A77" s="7"/>
      <c r="B77" s="7"/>
      <c r="C77" s="61" t="str">
        <f aca="false">'Журн.расхода'!I7</f>
        <v>1 контур защиты</v>
      </c>
      <c r="D77" s="54"/>
      <c r="E77" s="7"/>
      <c r="F77" s="7"/>
      <c r="G77" s="19"/>
    </row>
    <row r="78" customFormat="false" ht="13.8" hidden="false" customHeight="true" outlineLevel="0" collapsed="false">
      <c r="A78" s="3" t="s">
        <v>88</v>
      </c>
      <c r="B78" s="3"/>
      <c r="C78" s="55" t="s">
        <v>56</v>
      </c>
      <c r="D78" s="6" t="s">
        <v>56</v>
      </c>
      <c r="E78" s="7" t="s">
        <v>56</v>
      </c>
      <c r="F78" s="7"/>
      <c r="G78" s="6" t="s">
        <v>56</v>
      </c>
    </row>
    <row r="79" customFormat="false" ht="14.15" hidden="false" customHeight="true" outlineLevel="0" collapsed="false">
      <c r="A79" s="7" t="s">
        <v>111</v>
      </c>
      <c r="B79" s="7"/>
      <c r="C79" s="55" t="s">
        <v>56</v>
      </c>
      <c r="D79" s="7" t="s">
        <v>56</v>
      </c>
      <c r="E79" s="7" t="s">
        <v>56</v>
      </c>
      <c r="F79" s="7"/>
      <c r="G79" s="7" t="s">
        <v>56</v>
      </c>
    </row>
    <row r="80" customFormat="false" ht="14.15" hidden="false" customHeight="false" outlineLevel="0" collapsed="false">
      <c r="A80" s="7"/>
      <c r="B80" s="7"/>
      <c r="C80" s="55" t="s">
        <v>56</v>
      </c>
      <c r="D80" s="7"/>
      <c r="E80" s="7"/>
      <c r="F80" s="7"/>
      <c r="G80" s="7"/>
    </row>
    <row r="81" customFormat="false" ht="14.15" hidden="false" customHeight="true" outlineLevel="0" collapsed="false">
      <c r="A81" s="3" t="s">
        <v>112</v>
      </c>
      <c r="B81" s="3"/>
      <c r="C81" s="21" t="s">
        <v>56</v>
      </c>
      <c r="D81" s="21" t="s">
        <v>56</v>
      </c>
      <c r="E81" s="21" t="s">
        <v>56</v>
      </c>
      <c r="F81" s="21"/>
      <c r="G81" s="21" t="s">
        <v>56</v>
      </c>
    </row>
    <row r="82" customFormat="false" ht="14.15" hidden="false" customHeight="false" outlineLevel="0" collapsed="false">
      <c r="A82" s="3"/>
      <c r="B82" s="3"/>
      <c r="C82" s="21" t="s">
        <v>56</v>
      </c>
      <c r="D82" s="21"/>
      <c r="E82" s="21"/>
      <c r="F82" s="21"/>
      <c r="G82" s="21"/>
    </row>
    <row r="83" customFormat="false" ht="13.8" hidden="false" customHeight="true" outlineLevel="0" collapsed="false">
      <c r="A83" s="56" t="s">
        <v>113</v>
      </c>
      <c r="B83" s="56"/>
      <c r="C83" s="21" t="s">
        <v>56</v>
      </c>
      <c r="D83" s="21" t="s">
        <v>56</v>
      </c>
      <c r="E83" s="21" t="s">
        <v>56</v>
      </c>
      <c r="F83" s="21"/>
      <c r="G83" s="21" t="s">
        <v>56</v>
      </c>
    </row>
    <row r="84" customFormat="false" ht="13.8" hidden="false" customHeight="false" outlineLevel="0" collapsed="false">
      <c r="A84" s="56"/>
      <c r="B84" s="56"/>
      <c r="C84" s="21"/>
      <c r="D84" s="21"/>
      <c r="E84" s="21"/>
      <c r="F84" s="21"/>
      <c r="G84" s="21"/>
    </row>
    <row r="85" customFormat="false" ht="14.15" hidden="false" customHeight="true" outlineLevel="0" collapsed="false">
      <c r="A85" s="21" t="s">
        <v>114</v>
      </c>
      <c r="B85" s="21"/>
      <c r="C85" s="21" t="s">
        <v>56</v>
      </c>
      <c r="D85" s="21" t="s">
        <v>56</v>
      </c>
      <c r="E85" s="21" t="s">
        <v>56</v>
      </c>
      <c r="F85" s="21"/>
      <c r="G85" s="21" t="s">
        <v>56</v>
      </c>
    </row>
    <row r="86" customFormat="false" ht="14.15" hidden="false" customHeight="false" outlineLevel="0" collapsed="false">
      <c r="A86" s="21"/>
      <c r="B86" s="21"/>
      <c r="C86" s="21" t="s">
        <v>56</v>
      </c>
      <c r="D86" s="21"/>
      <c r="E86" s="21"/>
      <c r="F86" s="21"/>
      <c r="G86" s="21"/>
    </row>
    <row r="87" customFormat="false" ht="14.15" hidden="false" customHeight="true" outlineLevel="0" collapsed="false">
      <c r="A87" s="36" t="s">
        <v>135</v>
      </c>
      <c r="B87" s="36"/>
      <c r="C87" s="36"/>
      <c r="D87" s="36"/>
      <c r="E87" s="36"/>
      <c r="F87" s="36"/>
      <c r="G87" s="36"/>
    </row>
    <row r="88" customFormat="false" ht="14.15" hidden="false" customHeight="true" outlineLevel="0" collapsed="false">
      <c r="A88" s="40" t="s">
        <v>118</v>
      </c>
      <c r="B88" s="40"/>
      <c r="C88" s="40"/>
      <c r="D88" s="40"/>
      <c r="E88" s="40"/>
      <c r="F88" s="7" t="s">
        <v>56</v>
      </c>
      <c r="G88" s="7"/>
    </row>
    <row r="89" customFormat="false" ht="14.15" hidden="false" customHeight="true" outlineLevel="0" collapsed="false">
      <c r="A89" s="40" t="s">
        <v>119</v>
      </c>
      <c r="B89" s="40"/>
      <c r="C89" s="40"/>
      <c r="D89" s="40"/>
      <c r="E89" s="40"/>
      <c r="F89" s="7" t="str">
        <f aca="false">F88</f>
        <v>-</v>
      </c>
      <c r="G89" s="7"/>
    </row>
    <row r="90" customFormat="false" ht="14.15" hidden="false" customHeight="true" outlineLevel="0" collapsed="false">
      <c r="A90" s="57" t="s">
        <v>120</v>
      </c>
      <c r="B90" s="57"/>
      <c r="C90" s="57"/>
      <c r="D90" s="57"/>
      <c r="E90" s="57"/>
      <c r="F90" s="7" t="s">
        <v>56</v>
      </c>
      <c r="G90" s="7"/>
    </row>
    <row r="91" customFormat="false" ht="14.15" hidden="false" customHeight="true" outlineLevel="0" collapsed="false">
      <c r="A91" s="40" t="s">
        <v>121</v>
      </c>
      <c r="B91" s="40"/>
      <c r="C91" s="40"/>
      <c r="D91" s="40"/>
      <c r="E91" s="40"/>
      <c r="F91" s="38" t="s">
        <v>122</v>
      </c>
      <c r="G91" s="38"/>
    </row>
    <row r="92" customFormat="false" ht="14.15" hidden="false" customHeight="false" outlineLevel="0" collapsed="false">
      <c r="A92" s="58" t="s">
        <v>136</v>
      </c>
      <c r="B92" s="35"/>
      <c r="C92" s="35"/>
      <c r="D92" s="35"/>
      <c r="E92" s="35"/>
      <c r="F92" s="35"/>
      <c r="G92" s="35"/>
    </row>
    <row r="93" customFormat="false" ht="26.85" hidden="false" customHeight="true" outlineLevel="0" collapsed="false">
      <c r="A93" s="9" t="s">
        <v>124</v>
      </c>
      <c r="B93" s="9"/>
      <c r="C93" s="9"/>
      <c r="D93" s="9"/>
      <c r="E93" s="9"/>
      <c r="F93" s="9"/>
      <c r="G93" s="9"/>
    </row>
    <row r="94" customFormat="false" ht="13.8" hidden="false" customHeight="true" outlineLevel="0" collapsed="false">
      <c r="A94" s="38" t="s">
        <v>125</v>
      </c>
      <c r="B94" s="38"/>
      <c r="C94" s="38"/>
      <c r="D94" s="38" t="s">
        <v>126</v>
      </c>
      <c r="E94" s="38"/>
      <c r="F94" s="38"/>
      <c r="G94" s="38"/>
    </row>
    <row r="95" customFormat="false" ht="13.8" hidden="false" customHeight="false" outlineLevel="0" collapsed="false">
      <c r="A95" s="38"/>
      <c r="B95" s="38"/>
      <c r="C95" s="38"/>
      <c r="D95" s="38"/>
      <c r="E95" s="38"/>
      <c r="F95" s="38"/>
      <c r="G95" s="38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2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A1" activeCellId="0" sqref="A1"/>
    </sheetView>
  </sheetViews>
  <sheetFormatPr defaultColWidth="8.6171875" defaultRowHeight="12.8" zeroHeight="false" outlineLevelRow="0" outlineLevelCol="0"/>
  <cols>
    <col collapsed="false" customWidth="true" hidden="false" outlineLevel="0" max="1025" min="1" style="1" width="10.71"/>
  </cols>
  <sheetData>
    <row r="1" customFormat="false" ht="13.8" hidden="false" customHeight="false" outlineLevel="0" collapsed="false">
      <c r="A1" s="62" t="s">
        <v>152</v>
      </c>
      <c r="B1" s="62"/>
      <c r="C1" s="62"/>
      <c r="D1" s="62"/>
      <c r="E1" s="62"/>
      <c r="F1" s="62"/>
      <c r="G1" s="62"/>
      <c r="H1" s="62"/>
      <c r="I1" s="62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C15" activeCellId="0" sqref="C15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21.42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13.9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13.9" hidden="false" customHeight="true" outlineLevel="0" collapsed="false">
      <c r="A3" s="27" t="s">
        <v>41</v>
      </c>
      <c r="B3" s="9" t="str">
        <f aca="false">'1 контур (3)'!B3</f>
        <v>Подборонов С.В.</v>
      </c>
      <c r="C3" s="9"/>
      <c r="D3" s="28" t="s">
        <v>7</v>
      </c>
      <c r="E3" s="28"/>
      <c r="F3" s="29" t="s">
        <v>8</v>
      </c>
      <c r="G3" s="29"/>
    </row>
    <row r="4" customFormat="false" ht="13.9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3.9" hidden="false" customHeight="false" outlineLevel="0" collapsed="false">
      <c r="A5" s="33" t="s">
        <v>46</v>
      </c>
      <c r="B5" s="34" t="n">
        <f aca="false">'Журн.расхода'!A8</f>
        <v>45905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9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3.9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3.9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27.85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9" hidden="false" customHeight="true" outlineLevel="0" collapsed="false">
      <c r="A11" s="38" t="s">
        <v>56</v>
      </c>
      <c r="B11" s="38" t="s">
        <v>56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3.9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27.85" hidden="false" customHeight="true" outlineLevel="0" collapsed="false">
      <c r="A14" s="14" t="s">
        <v>50</v>
      </c>
      <c r="B14" s="37" t="s">
        <v>51</v>
      </c>
      <c r="C14" s="37" t="s">
        <v>153</v>
      </c>
      <c r="D14" s="37" t="s">
        <v>53</v>
      </c>
      <c r="E14" s="37" t="s">
        <v>54</v>
      </c>
      <c r="F14" s="37" t="s">
        <v>55</v>
      </c>
      <c r="G14" s="37"/>
    </row>
    <row r="15" customFormat="false" ht="76.85" hidden="false" customHeight="true" outlineLevel="0" collapsed="false">
      <c r="A15" s="40" t="s">
        <v>58</v>
      </c>
      <c r="B15" s="6" t="n">
        <v>2</v>
      </c>
      <c r="C15" s="6" t="s">
        <v>154</v>
      </c>
      <c r="D15" s="6" t="s">
        <v>56</v>
      </c>
      <c r="E15" s="41" t="s">
        <v>56</v>
      </c>
      <c r="F15" s="7" t="n">
        <v>2</v>
      </c>
      <c r="G15" s="7"/>
    </row>
    <row r="16" customFormat="false" ht="13.9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3.9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9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3.9" hidden="false" customHeight="false" outlineLevel="0" collapsed="false">
      <c r="A19" s="9" t="s">
        <v>63</v>
      </c>
      <c r="B19" s="6" t="s">
        <v>56</v>
      </c>
      <c r="C19" s="35"/>
      <c r="D19" s="35"/>
      <c r="E19" s="35"/>
      <c r="F19" s="35"/>
      <c r="G19" s="35"/>
    </row>
    <row r="20" customFormat="false" ht="13.9" hidden="false" customHeight="false" outlineLevel="0" collapsed="false">
      <c r="A20" s="9" t="s">
        <v>64</v>
      </c>
      <c r="B20" s="6" t="str">
        <f aca="false">B19</f>
        <v>-</v>
      </c>
      <c r="C20" s="35"/>
      <c r="D20" s="35"/>
      <c r="E20" s="35"/>
      <c r="F20" s="35"/>
      <c r="G20" s="35"/>
    </row>
    <row r="21" customFormat="false" ht="13.9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3.9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3.9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3.9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3.9" hidden="false" customHeight="true" outlineLevel="0" collapsed="false">
      <c r="A25" s="40" t="s">
        <v>155</v>
      </c>
      <c r="B25" s="40"/>
      <c r="C25" s="40"/>
      <c r="D25" s="40"/>
      <c r="E25" s="40"/>
      <c r="F25" s="40"/>
      <c r="G25" s="40"/>
    </row>
    <row r="26" customFormat="false" ht="13.9" hidden="false" customHeight="true" outlineLevel="0" collapsed="false">
      <c r="A26" s="50" t="s">
        <v>156</v>
      </c>
      <c r="B26" s="40"/>
      <c r="C26" s="40"/>
      <c r="D26" s="40"/>
      <c r="E26" s="40"/>
      <c r="F26" s="40"/>
      <c r="G26" s="40"/>
    </row>
    <row r="27" customFormat="false" ht="18.65" hidden="false" customHeight="true" outlineLevel="0" collapsed="false">
      <c r="A27" s="40" t="s">
        <v>56</v>
      </c>
      <c r="B27" s="40"/>
      <c r="C27" s="40"/>
      <c r="D27" s="40"/>
      <c r="E27" s="40"/>
      <c r="F27" s="40"/>
      <c r="G27" s="40"/>
    </row>
    <row r="28" customFormat="false" ht="13.9" hidden="false" customHeight="true" outlineLevel="0" collapsed="false">
      <c r="A28" s="36" t="s">
        <v>69</v>
      </c>
      <c r="B28" s="36"/>
      <c r="C28" s="36"/>
      <c r="D28" s="36"/>
      <c r="E28" s="36"/>
      <c r="F28" s="36"/>
      <c r="G28" s="36"/>
    </row>
    <row r="29" customFormat="false" ht="13.9" hidden="false" customHeight="false" outlineLevel="0" collapsed="false">
      <c r="A29" s="37" t="s">
        <v>51</v>
      </c>
      <c r="B29" s="9" t="s">
        <v>95</v>
      </c>
      <c r="C29" s="9" t="s">
        <v>72</v>
      </c>
      <c r="D29" s="9" t="s">
        <v>73</v>
      </c>
      <c r="E29" s="9" t="s">
        <v>74</v>
      </c>
      <c r="F29" s="9" t="s">
        <v>75</v>
      </c>
      <c r="G29" s="9" t="s">
        <v>76</v>
      </c>
    </row>
    <row r="30" customFormat="false" ht="13.9" hidden="false" customHeight="false" outlineLevel="0" collapsed="false">
      <c r="A30" s="6" t="s">
        <v>56</v>
      </c>
      <c r="B30" s="6" t="s">
        <v>56</v>
      </c>
      <c r="C30" s="6" t="s">
        <v>56</v>
      </c>
      <c r="D30" s="6" t="s">
        <v>56</v>
      </c>
      <c r="E30" s="6" t="s">
        <v>56</v>
      </c>
      <c r="F30" s="6" t="s">
        <v>56</v>
      </c>
      <c r="G30" s="6" t="s">
        <v>56</v>
      </c>
    </row>
    <row r="31" customFormat="false" ht="13.9" hidden="false" customHeight="true" outlineLevel="0" collapsed="false">
      <c r="A31" s="42" t="s">
        <v>59</v>
      </c>
      <c r="B31" s="42"/>
      <c r="C31" s="42"/>
      <c r="D31" s="42"/>
      <c r="E31" s="42"/>
      <c r="F31" s="42"/>
      <c r="G31" s="42"/>
    </row>
    <row r="32" customFormat="false" ht="13.9" hidden="false" customHeight="false" outlineLevel="0" collapsed="false">
      <c r="A32" s="37" t="s">
        <v>60</v>
      </c>
      <c r="B32" s="37" t="s">
        <v>61</v>
      </c>
      <c r="C32" s="45"/>
      <c r="D32" s="45"/>
      <c r="E32" s="45"/>
      <c r="F32" s="45"/>
      <c r="G32" s="45"/>
    </row>
    <row r="33" customFormat="false" ht="13.9" hidden="false" customHeight="true" outlineLevel="0" collapsed="false">
      <c r="A33" s="7" t="s">
        <v>77</v>
      </c>
      <c r="B33" s="7"/>
      <c r="C33" s="45"/>
      <c r="D33" s="45"/>
      <c r="E33" s="45"/>
      <c r="F33" s="45"/>
      <c r="G33" s="45"/>
    </row>
    <row r="34" customFormat="false" ht="13.9" hidden="false" customHeight="false" outlineLevel="0" collapsed="false">
      <c r="A34" s="9" t="s">
        <v>95</v>
      </c>
      <c r="B34" s="6" t="str">
        <f aca="false">B30</f>
        <v>-</v>
      </c>
      <c r="C34" s="45"/>
      <c r="D34" s="45"/>
      <c r="E34" s="45"/>
      <c r="F34" s="45"/>
      <c r="G34" s="45"/>
    </row>
    <row r="35" customFormat="false" ht="13.9" hidden="false" customHeight="false" outlineLevel="0" collapsed="false">
      <c r="A35" s="9" t="s">
        <v>72</v>
      </c>
      <c r="B35" s="6" t="str">
        <f aca="false">C30</f>
        <v>-</v>
      </c>
      <c r="C35" s="45"/>
      <c r="D35" s="45"/>
      <c r="E35" s="45"/>
      <c r="F35" s="45"/>
      <c r="G35" s="45"/>
    </row>
    <row r="36" customFormat="false" ht="13.9" hidden="false" customHeight="false" outlineLevel="0" collapsed="false">
      <c r="A36" s="9" t="s">
        <v>73</v>
      </c>
      <c r="B36" s="6" t="str">
        <f aca="false">D30</f>
        <v>-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tr">
        <f aca="false">E29</f>
        <v>Жужелицы</v>
      </c>
      <c r="B37" s="6" t="str">
        <f aca="false">E30</f>
        <v>-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tr">
        <f aca="false">F29</f>
        <v>Мокрицы</v>
      </c>
      <c r="B38" s="6" t="str">
        <f aca="false">F30</f>
        <v>-</v>
      </c>
      <c r="C38" s="46"/>
      <c r="D38" s="46"/>
      <c r="E38" s="46"/>
      <c r="F38" s="46"/>
      <c r="G38" s="45"/>
    </row>
    <row r="39" customFormat="false" ht="13.9" hidden="false" customHeight="false" outlineLevel="0" collapsed="false">
      <c r="A39" s="9" t="s">
        <v>76</v>
      </c>
      <c r="B39" s="6" t="str">
        <f aca="false">G30</f>
        <v>-</v>
      </c>
      <c r="C39" s="46"/>
      <c r="D39" s="46"/>
      <c r="E39" s="46"/>
      <c r="F39" s="46"/>
      <c r="G39" s="45"/>
    </row>
    <row r="40" customFormat="false" ht="14.15" hidden="false" customHeight="false" outlineLevel="0" collapsed="false">
      <c r="A40" s="9" t="s">
        <v>64</v>
      </c>
      <c r="B40" s="6" t="s">
        <v>56</v>
      </c>
      <c r="C40" s="46"/>
      <c r="D40" s="46"/>
      <c r="E40" s="46"/>
      <c r="F40" s="46"/>
      <c r="G40" s="45"/>
    </row>
    <row r="41" customFormat="false" ht="13.9" hidden="false" customHeight="true" outlineLevel="0" collapsed="false">
      <c r="A41" s="40" t="s">
        <v>56</v>
      </c>
      <c r="B41" s="40"/>
      <c r="C41" s="40"/>
      <c r="D41" s="40"/>
      <c r="E41" s="40"/>
      <c r="F41" s="40"/>
      <c r="G41" s="40"/>
    </row>
    <row r="42" customFormat="false" ht="13.9" hidden="false" customHeight="true" outlineLevel="0" collapsed="false">
      <c r="A42" s="42" t="s">
        <v>68</v>
      </c>
      <c r="B42" s="42"/>
      <c r="C42" s="42"/>
      <c r="D42" s="42"/>
      <c r="E42" s="42"/>
      <c r="F42" s="42"/>
      <c r="G42" s="42"/>
    </row>
    <row r="43" customFormat="false" ht="13.9" hidden="false" customHeight="true" outlineLevel="0" collapsed="false">
      <c r="A43" s="40" t="s">
        <v>93</v>
      </c>
      <c r="B43" s="40"/>
      <c r="C43" s="40"/>
      <c r="D43" s="40"/>
      <c r="E43" s="40"/>
      <c r="F43" s="40"/>
      <c r="G43" s="40"/>
    </row>
    <row r="44" customFormat="false" ht="13.9" hidden="false" customHeight="true" outlineLevel="0" collapsed="false">
      <c r="A44" s="36" t="s">
        <v>79</v>
      </c>
      <c r="B44" s="36"/>
      <c r="C44" s="36"/>
      <c r="D44" s="36"/>
      <c r="E44" s="36"/>
      <c r="F44" s="36"/>
      <c r="G44" s="36"/>
    </row>
    <row r="45" customFormat="false" ht="13.9" hidden="false" customHeight="false" outlineLevel="0" collapsed="false">
      <c r="A45" s="37" t="s">
        <v>80</v>
      </c>
      <c r="B45" s="37" t="s">
        <v>81</v>
      </c>
      <c r="C45" s="37" t="s">
        <v>82</v>
      </c>
      <c r="D45" s="37" t="s">
        <v>83</v>
      </c>
      <c r="E45" s="37" t="s">
        <v>84</v>
      </c>
      <c r="F45" s="37" t="s">
        <v>85</v>
      </c>
      <c r="G45" s="37" t="s">
        <v>86</v>
      </c>
    </row>
    <row r="46" customFormat="false" ht="13.9" hidden="false" customHeight="false" outlineLevel="0" collapsed="false">
      <c r="A46" s="47" t="s">
        <v>56</v>
      </c>
      <c r="B46" s="47" t="s">
        <v>56</v>
      </c>
      <c r="C46" s="47" t="s">
        <v>56</v>
      </c>
      <c r="D46" s="47" t="s">
        <v>56</v>
      </c>
      <c r="E46" s="47" t="s">
        <v>56</v>
      </c>
      <c r="F46" s="47" t="s">
        <v>56</v>
      </c>
      <c r="G46" s="47" t="s">
        <v>56</v>
      </c>
    </row>
    <row r="47" customFormat="false" ht="13.9" hidden="false" customHeight="true" outlineLevel="0" collapsed="false">
      <c r="A47" s="42" t="s">
        <v>59</v>
      </c>
      <c r="B47" s="42"/>
      <c r="C47" s="42"/>
      <c r="D47" s="42"/>
      <c r="E47" s="42"/>
      <c r="F47" s="42"/>
      <c r="G47" s="42"/>
    </row>
    <row r="48" customFormat="false" ht="13.9" hidden="false" customHeight="false" outlineLevel="0" collapsed="false">
      <c r="A48" s="37" t="s">
        <v>60</v>
      </c>
      <c r="B48" s="37" t="s">
        <v>61</v>
      </c>
      <c r="C48" s="35"/>
      <c r="D48" s="35"/>
      <c r="E48" s="35"/>
      <c r="F48" s="35"/>
      <c r="G48" s="35"/>
    </row>
    <row r="49" customFormat="false" ht="13.9" hidden="false" customHeight="true" outlineLevel="0" collapsed="false">
      <c r="A49" s="21" t="s">
        <v>87</v>
      </c>
      <c r="B49" s="21"/>
      <c r="C49" s="35"/>
      <c r="D49" s="35"/>
      <c r="E49" s="35"/>
      <c r="F49" s="35"/>
      <c r="G49" s="35"/>
    </row>
    <row r="50" customFormat="false" ht="13.9" hidden="false" customHeight="false" outlineLevel="0" collapsed="false">
      <c r="A50" s="9" t="s">
        <v>81</v>
      </c>
      <c r="B50" s="6" t="str">
        <f aca="false">B46</f>
        <v>-</v>
      </c>
      <c r="C50" s="35"/>
      <c r="D50" s="35"/>
      <c r="E50" s="35"/>
      <c r="F50" s="35"/>
      <c r="G50" s="35"/>
    </row>
    <row r="51" customFormat="false" ht="13.9" hidden="false" customHeight="false" outlineLevel="0" collapsed="false">
      <c r="A51" s="9" t="s">
        <v>82</v>
      </c>
      <c r="B51" s="6" t="str">
        <f aca="false">C46</f>
        <v>-</v>
      </c>
      <c r="C51" s="35"/>
      <c r="D51" s="35"/>
      <c r="E51" s="35"/>
      <c r="F51" s="35"/>
      <c r="G51" s="35"/>
    </row>
    <row r="52" customFormat="false" ht="13.9" hidden="false" customHeight="false" outlineLevel="0" collapsed="false">
      <c r="A52" s="9" t="str">
        <f aca="false">D45</f>
        <v>Златоглазки</v>
      </c>
      <c r="B52" s="6" t="str">
        <f aca="false">D46</f>
        <v>-</v>
      </c>
      <c r="C52" s="35"/>
      <c r="D52" s="35"/>
      <c r="E52" s="35"/>
      <c r="F52" s="35"/>
      <c r="G52" s="35"/>
    </row>
    <row r="53" customFormat="false" ht="13.9" hidden="false" customHeight="false" outlineLevel="0" collapsed="false">
      <c r="A53" s="9" t="str">
        <f aca="false">E45</f>
        <v>Комары</v>
      </c>
      <c r="B53" s="6" t="str">
        <f aca="false">E46</f>
        <v>-</v>
      </c>
      <c r="C53" s="35"/>
      <c r="D53" s="35"/>
      <c r="E53" s="35"/>
      <c r="F53" s="35"/>
      <c r="G53" s="35"/>
    </row>
    <row r="54" customFormat="false" ht="13.9" hidden="false" customHeight="false" outlineLevel="0" collapsed="false">
      <c r="A54" s="9" t="str">
        <f aca="false">F45</f>
        <v>Осы</v>
      </c>
      <c r="B54" s="6" t="str">
        <f aca="false">F46</f>
        <v>-</v>
      </c>
      <c r="C54" s="35"/>
      <c r="D54" s="35"/>
      <c r="E54" s="35"/>
      <c r="F54" s="35"/>
      <c r="G54" s="35"/>
    </row>
    <row r="55" customFormat="false" ht="13.9" hidden="false" customHeight="false" outlineLevel="0" collapsed="false">
      <c r="A55" s="9" t="str">
        <f aca="false">G45</f>
        <v>Пищевая моль</v>
      </c>
      <c r="B55" s="6" t="str">
        <f aca="false">G46</f>
        <v>-</v>
      </c>
      <c r="C55" s="35"/>
      <c r="D55" s="35"/>
      <c r="E55" s="35"/>
      <c r="F55" s="35"/>
      <c r="G55" s="35"/>
    </row>
    <row r="56" customFormat="false" ht="13.9" hidden="false" customHeight="true" outlineLevel="0" collapsed="false">
      <c r="A56" s="42" t="s">
        <v>68</v>
      </c>
      <c r="B56" s="42"/>
      <c r="C56" s="42"/>
      <c r="D56" s="42"/>
      <c r="E56" s="42"/>
      <c r="F56" s="42"/>
      <c r="G56" s="42"/>
    </row>
    <row r="57" customFormat="false" ht="13.9" hidden="false" customHeight="true" outlineLevel="0" collapsed="false">
      <c r="A57" s="40" t="s">
        <v>93</v>
      </c>
      <c r="B57" s="40"/>
      <c r="C57" s="40"/>
      <c r="D57" s="40"/>
      <c r="E57" s="40"/>
      <c r="F57" s="40"/>
      <c r="G57" s="40"/>
    </row>
    <row r="58" customFormat="false" ht="13.9" hidden="false" customHeight="true" outlineLevel="0" collapsed="false">
      <c r="A58" s="36" t="s">
        <v>91</v>
      </c>
      <c r="B58" s="36"/>
      <c r="C58" s="36"/>
      <c r="D58" s="36"/>
      <c r="E58" s="36"/>
      <c r="F58" s="36"/>
      <c r="G58" s="36"/>
    </row>
    <row r="59" customFormat="false" ht="39.8" hidden="false" customHeight="true" outlineLevel="0" collapsed="false">
      <c r="A59" s="37" t="s">
        <v>92</v>
      </c>
      <c r="B59" s="37" t="s">
        <v>81</v>
      </c>
      <c r="C59" s="37" t="s">
        <v>82</v>
      </c>
      <c r="D59" s="37" t="s">
        <v>83</v>
      </c>
      <c r="E59" s="37" t="s">
        <v>84</v>
      </c>
      <c r="F59" s="37" t="s">
        <v>85</v>
      </c>
      <c r="G59" s="37" t="s">
        <v>86</v>
      </c>
    </row>
    <row r="60" customFormat="false" ht="13.9" hidden="false" customHeight="true" outlineLevel="0" collapsed="false">
      <c r="A60" s="47" t="s">
        <v>56</v>
      </c>
      <c r="B60" s="47" t="s">
        <v>56</v>
      </c>
      <c r="C60" s="47" t="s">
        <v>56</v>
      </c>
      <c r="D60" s="47" t="s">
        <v>56</v>
      </c>
      <c r="E60" s="47" t="s">
        <v>56</v>
      </c>
      <c r="F60" s="47" t="s">
        <v>56</v>
      </c>
      <c r="G60" s="47" t="s">
        <v>56</v>
      </c>
    </row>
    <row r="61" customFormat="false" ht="13.9" hidden="false" customHeight="true" outlineLevel="0" collapsed="false">
      <c r="A61" s="42" t="s">
        <v>59</v>
      </c>
      <c r="B61" s="42"/>
      <c r="C61" s="42"/>
      <c r="D61" s="42"/>
      <c r="E61" s="42"/>
      <c r="F61" s="42"/>
      <c r="G61" s="42"/>
    </row>
    <row r="62" customFormat="false" ht="13.9" hidden="false" customHeight="true" outlineLevel="0" collapsed="false">
      <c r="A62" s="37" t="s">
        <v>60</v>
      </c>
      <c r="B62" s="37" t="s">
        <v>61</v>
      </c>
      <c r="C62" s="35"/>
      <c r="D62" s="35"/>
      <c r="E62" s="35"/>
      <c r="F62" s="35"/>
      <c r="G62" s="35"/>
    </row>
    <row r="63" customFormat="false" ht="13.8" hidden="false" customHeight="true" outlineLevel="0" collapsed="false">
      <c r="A63" s="21" t="s">
        <v>87</v>
      </c>
      <c r="B63" s="21"/>
      <c r="C63" s="35"/>
      <c r="D63" s="35"/>
      <c r="E63" s="35"/>
      <c r="F63" s="35"/>
      <c r="G63" s="35"/>
    </row>
    <row r="64" customFormat="false" ht="13.9" hidden="false" customHeight="true" outlineLevel="0" collapsed="false">
      <c r="A64" s="9" t="s">
        <v>81</v>
      </c>
      <c r="B64" s="6" t="str">
        <f aca="false">B60</f>
        <v>-</v>
      </c>
      <c r="C64" s="35"/>
      <c r="D64" s="35"/>
      <c r="E64" s="35"/>
      <c r="F64" s="35"/>
      <c r="G64" s="35"/>
    </row>
    <row r="65" customFormat="false" ht="13.9" hidden="false" customHeight="true" outlineLevel="0" collapsed="false">
      <c r="A65" s="9" t="s">
        <v>82</v>
      </c>
      <c r="B65" s="6" t="str">
        <f aca="false">C60</f>
        <v>-</v>
      </c>
      <c r="C65" s="35"/>
      <c r="D65" s="35"/>
      <c r="E65" s="35"/>
      <c r="F65" s="35"/>
      <c r="G65" s="35"/>
    </row>
    <row r="66" customFormat="false" ht="13.9" hidden="false" customHeight="false" outlineLevel="0" collapsed="false">
      <c r="A66" s="9" t="str">
        <f aca="false">D59</f>
        <v>Златоглазки</v>
      </c>
      <c r="B66" s="6" t="str">
        <f aca="false">D60</f>
        <v>-</v>
      </c>
      <c r="C66" s="35"/>
      <c r="D66" s="35"/>
      <c r="E66" s="35"/>
      <c r="F66" s="35"/>
      <c r="G66" s="35"/>
    </row>
    <row r="67" customFormat="false" ht="13.9" hidden="false" customHeight="true" outlineLevel="0" collapsed="false">
      <c r="A67" s="9" t="str">
        <f aca="false">E59</f>
        <v>Комары</v>
      </c>
      <c r="B67" s="6" t="str">
        <f aca="false">E60</f>
        <v>-</v>
      </c>
      <c r="C67" s="35"/>
      <c r="D67" s="35"/>
      <c r="E67" s="35"/>
      <c r="F67" s="35"/>
      <c r="G67" s="35"/>
    </row>
    <row r="68" customFormat="false" ht="13.9" hidden="false" customHeight="false" outlineLevel="0" collapsed="false">
      <c r="A68" s="9" t="str">
        <f aca="false">F59</f>
        <v>Осы</v>
      </c>
      <c r="B68" s="6" t="str">
        <f aca="false">F60</f>
        <v>-</v>
      </c>
      <c r="C68" s="35"/>
      <c r="D68" s="35"/>
      <c r="E68" s="35"/>
      <c r="F68" s="35"/>
      <c r="G68" s="35"/>
    </row>
    <row r="69" customFormat="false" ht="12.8" hidden="false" customHeight="true" outlineLevel="0" collapsed="false">
      <c r="A69" s="9" t="str">
        <f aca="false">G59</f>
        <v>Пищевая моль</v>
      </c>
      <c r="B69" s="6" t="str">
        <f aca="false">G60</f>
        <v>-</v>
      </c>
      <c r="C69" s="35"/>
      <c r="D69" s="35"/>
      <c r="E69" s="35"/>
      <c r="F69" s="35"/>
      <c r="G69" s="35"/>
    </row>
    <row r="70" customFormat="false" ht="13.8" hidden="false" customHeight="true" outlineLevel="0" collapsed="false">
      <c r="A70" s="42" t="s">
        <v>68</v>
      </c>
      <c r="B70" s="42"/>
      <c r="C70" s="42"/>
      <c r="D70" s="42"/>
      <c r="E70" s="42"/>
      <c r="F70" s="42"/>
      <c r="G70" s="42"/>
    </row>
    <row r="71" customFormat="false" ht="13.9" hidden="false" customHeight="true" outlineLevel="0" collapsed="false">
      <c r="A71" s="3" t="s">
        <v>93</v>
      </c>
      <c r="B71" s="3"/>
      <c r="C71" s="3"/>
      <c r="D71" s="3"/>
      <c r="E71" s="3"/>
      <c r="F71" s="3"/>
      <c r="G71" s="3"/>
    </row>
    <row r="72" customFormat="false" ht="13.9" hidden="false" customHeight="true" outlineLevel="0" collapsed="false">
      <c r="A72" s="36" t="s">
        <v>134</v>
      </c>
      <c r="B72" s="36"/>
      <c r="C72" s="36"/>
      <c r="D72" s="36"/>
      <c r="E72" s="36"/>
      <c r="F72" s="36"/>
      <c r="G72" s="36"/>
    </row>
    <row r="73" customFormat="false" ht="13.9" hidden="false" customHeight="true" outlineLevel="0" collapsed="false">
      <c r="A73" s="37" t="s">
        <v>99</v>
      </c>
      <c r="B73" s="37"/>
      <c r="C73" s="37" t="s">
        <v>100</v>
      </c>
      <c r="D73" s="37"/>
      <c r="E73" s="37" t="s">
        <v>101</v>
      </c>
      <c r="F73" s="37"/>
      <c r="G73" s="37" t="s">
        <v>102</v>
      </c>
    </row>
    <row r="74" customFormat="false" ht="13.9" hidden="false" customHeight="true" outlineLevel="0" collapsed="false">
      <c r="A74" s="7" t="s">
        <v>103</v>
      </c>
      <c r="B74" s="7"/>
      <c r="C74" s="51" t="s">
        <v>56</v>
      </c>
      <c r="D74" s="7" t="s">
        <v>56</v>
      </c>
      <c r="E74" s="7" t="s">
        <v>56</v>
      </c>
      <c r="F74" s="7"/>
      <c r="G74" s="52" t="s">
        <v>56</v>
      </c>
    </row>
    <row r="75" customFormat="false" ht="13.9" hidden="false" customHeight="true" outlineLevel="0" collapsed="false">
      <c r="A75" s="7"/>
      <c r="B75" s="7"/>
      <c r="C75" s="21" t="s">
        <v>56</v>
      </c>
      <c r="D75" s="7"/>
      <c r="E75" s="7"/>
      <c r="F75" s="7"/>
      <c r="G75" s="52"/>
    </row>
    <row r="76" customFormat="false" ht="13.9" hidden="false" customHeight="true" outlineLevel="0" collapsed="false">
      <c r="A76" s="3" t="s">
        <v>109</v>
      </c>
      <c r="B76" s="3"/>
      <c r="C76" s="53" t="s">
        <v>157</v>
      </c>
      <c r="D76" s="54" t="str">
        <f aca="false">'Журн.расхода'!B8</f>
        <v>Ратобор-брикет от грызунов </v>
      </c>
      <c r="E76" s="7" t="str">
        <f aca="false">'Журн.расхода'!F8</f>
        <v>Бродифакум 0,005%</v>
      </c>
      <c r="F76" s="7"/>
      <c r="G76" s="19" t="n">
        <f aca="false">140*0.02</f>
        <v>2.8</v>
      </c>
    </row>
    <row r="77" customFormat="false" ht="27.85" hidden="false" customHeight="true" outlineLevel="0" collapsed="false">
      <c r="A77" s="3"/>
      <c r="B77" s="3"/>
      <c r="C77" s="61" t="str">
        <f aca="false">'Журн.расхода'!I8</f>
        <v>2 контур защиты</v>
      </c>
      <c r="D77" s="54"/>
      <c r="E77" s="7"/>
      <c r="F77" s="7"/>
      <c r="G77" s="19"/>
    </row>
    <row r="78" customFormat="false" ht="12.8" hidden="false" customHeight="true" outlineLevel="0" collapsed="false">
      <c r="A78" s="3" t="s">
        <v>88</v>
      </c>
      <c r="B78" s="3"/>
      <c r="C78" s="55" t="s">
        <v>56</v>
      </c>
      <c r="D78" s="6" t="s">
        <v>56</v>
      </c>
      <c r="E78" s="7" t="s">
        <v>56</v>
      </c>
      <c r="F78" s="7"/>
      <c r="G78" s="6" t="s">
        <v>56</v>
      </c>
    </row>
    <row r="79" customFormat="false" ht="14.15" hidden="false" customHeight="true" outlineLevel="0" collapsed="false">
      <c r="A79" s="7" t="s">
        <v>111</v>
      </c>
      <c r="B79" s="7"/>
      <c r="C79" s="55" t="s">
        <v>56</v>
      </c>
      <c r="D79" s="7" t="s">
        <v>56</v>
      </c>
      <c r="E79" s="7" t="s">
        <v>56</v>
      </c>
      <c r="F79" s="7"/>
      <c r="G79" s="7" t="s">
        <v>56</v>
      </c>
    </row>
    <row r="80" customFormat="false" ht="14.15" hidden="false" customHeight="false" outlineLevel="0" collapsed="false">
      <c r="A80" s="7"/>
      <c r="B80" s="7"/>
      <c r="C80" s="55" t="s">
        <v>56</v>
      </c>
      <c r="D80" s="7"/>
      <c r="E80" s="7"/>
      <c r="F80" s="7"/>
      <c r="G80" s="7"/>
    </row>
    <row r="81" customFormat="false" ht="14.15" hidden="false" customHeight="true" outlineLevel="0" collapsed="false">
      <c r="A81" s="3" t="s">
        <v>112</v>
      </c>
      <c r="B81" s="3"/>
      <c r="C81" s="21" t="s">
        <v>56</v>
      </c>
      <c r="D81" s="21" t="s">
        <v>56</v>
      </c>
      <c r="E81" s="21" t="s">
        <v>56</v>
      </c>
      <c r="F81" s="21"/>
      <c r="G81" s="21" t="s">
        <v>56</v>
      </c>
    </row>
    <row r="82" customFormat="false" ht="14.15" hidden="false" customHeight="false" outlineLevel="0" collapsed="false">
      <c r="A82" s="3"/>
      <c r="B82" s="3"/>
      <c r="C82" s="21" t="s">
        <v>56</v>
      </c>
      <c r="D82" s="21"/>
      <c r="E82" s="21"/>
      <c r="F82" s="21"/>
      <c r="G82" s="21"/>
    </row>
    <row r="83" customFormat="false" ht="13.8" hidden="false" customHeight="true" outlineLevel="0" collapsed="false">
      <c r="A83" s="56" t="s">
        <v>113</v>
      </c>
      <c r="B83" s="56"/>
      <c r="C83" s="21" t="s">
        <v>56</v>
      </c>
      <c r="D83" s="21" t="s">
        <v>56</v>
      </c>
      <c r="E83" s="21" t="s">
        <v>56</v>
      </c>
      <c r="F83" s="21"/>
      <c r="G83" s="21" t="s">
        <v>56</v>
      </c>
    </row>
    <row r="84" customFormat="false" ht="13.8" hidden="false" customHeight="false" outlineLevel="0" collapsed="false">
      <c r="A84" s="56"/>
      <c r="B84" s="56"/>
      <c r="C84" s="21"/>
      <c r="D84" s="21"/>
      <c r="E84" s="21"/>
      <c r="F84" s="21"/>
      <c r="G84" s="21"/>
    </row>
    <row r="85" customFormat="false" ht="14.15" hidden="false" customHeight="true" outlineLevel="0" collapsed="false">
      <c r="A85" s="21" t="s">
        <v>114</v>
      </c>
      <c r="B85" s="21"/>
      <c r="C85" s="21" t="s">
        <v>56</v>
      </c>
      <c r="D85" s="21" t="s">
        <v>56</v>
      </c>
      <c r="E85" s="21" t="s">
        <v>56</v>
      </c>
      <c r="F85" s="21"/>
      <c r="G85" s="21" t="s">
        <v>56</v>
      </c>
    </row>
    <row r="86" customFormat="false" ht="14.15" hidden="false" customHeight="false" outlineLevel="0" collapsed="false">
      <c r="A86" s="21"/>
      <c r="B86" s="21"/>
      <c r="C86" s="21" t="s">
        <v>56</v>
      </c>
      <c r="D86" s="21"/>
      <c r="E86" s="21"/>
      <c r="F86" s="21"/>
      <c r="G86" s="21"/>
    </row>
    <row r="87" customFormat="false" ht="13.8" hidden="false" customHeight="true" outlineLevel="0" collapsed="false">
      <c r="A87" s="36" t="s">
        <v>135</v>
      </c>
      <c r="B87" s="36"/>
      <c r="C87" s="36"/>
      <c r="D87" s="36"/>
      <c r="E87" s="36"/>
      <c r="F87" s="36"/>
      <c r="G87" s="36"/>
    </row>
    <row r="88" customFormat="false" ht="13.8" hidden="false" customHeight="true" outlineLevel="0" collapsed="false">
      <c r="A88" s="40" t="s">
        <v>118</v>
      </c>
      <c r="B88" s="40"/>
      <c r="C88" s="40"/>
      <c r="D88" s="40"/>
      <c r="E88" s="40"/>
      <c r="F88" s="7" t="s">
        <v>56</v>
      </c>
      <c r="G88" s="7"/>
    </row>
    <row r="89" customFormat="false" ht="13.8" hidden="false" customHeight="true" outlineLevel="0" collapsed="false">
      <c r="A89" s="40" t="s">
        <v>119</v>
      </c>
      <c r="B89" s="40"/>
      <c r="C89" s="40"/>
      <c r="D89" s="40"/>
      <c r="E89" s="40"/>
      <c r="F89" s="7" t="str">
        <f aca="false">F88</f>
        <v>-</v>
      </c>
      <c r="G89" s="7"/>
    </row>
    <row r="90" customFormat="false" ht="13.8" hidden="false" customHeight="true" outlineLevel="0" collapsed="false">
      <c r="A90" s="57" t="s">
        <v>120</v>
      </c>
      <c r="B90" s="57"/>
      <c r="C90" s="57"/>
      <c r="D90" s="57"/>
      <c r="E90" s="57"/>
      <c r="F90" s="7" t="s">
        <v>56</v>
      </c>
      <c r="G90" s="7"/>
    </row>
    <row r="91" customFormat="false" ht="13.8" hidden="false" customHeight="true" outlineLevel="0" collapsed="false">
      <c r="A91" s="40" t="s">
        <v>121</v>
      </c>
      <c r="B91" s="40"/>
      <c r="C91" s="40"/>
      <c r="D91" s="40"/>
      <c r="E91" s="40"/>
      <c r="F91" s="38" t="s">
        <v>122</v>
      </c>
      <c r="G91" s="38"/>
    </row>
    <row r="92" customFormat="false" ht="13.8" hidden="false" customHeight="false" outlineLevel="0" collapsed="false">
      <c r="A92" s="58" t="s">
        <v>136</v>
      </c>
      <c r="B92" s="35"/>
      <c r="C92" s="35"/>
      <c r="D92" s="35"/>
      <c r="E92" s="35"/>
      <c r="F92" s="35"/>
      <c r="G92" s="35"/>
    </row>
    <row r="93" customFormat="false" ht="26.85" hidden="false" customHeight="true" outlineLevel="0" collapsed="false">
      <c r="A93" s="9" t="s">
        <v>124</v>
      </c>
      <c r="B93" s="9"/>
      <c r="C93" s="9"/>
      <c r="D93" s="9"/>
      <c r="E93" s="9"/>
      <c r="F93" s="9"/>
      <c r="G93" s="9"/>
    </row>
    <row r="94" customFormat="false" ht="13.8" hidden="false" customHeight="true" outlineLevel="0" collapsed="false">
      <c r="A94" s="38" t="s">
        <v>125</v>
      </c>
      <c r="B94" s="38"/>
      <c r="C94" s="38"/>
      <c r="D94" s="38" t="s">
        <v>126</v>
      </c>
      <c r="E94" s="38"/>
      <c r="F94" s="38"/>
      <c r="G94" s="38"/>
    </row>
    <row r="95" customFormat="false" ht="13.8" hidden="false" customHeight="false" outlineLevel="0" collapsed="false">
      <c r="A95" s="38"/>
      <c r="B95" s="38"/>
      <c r="C95" s="38"/>
      <c r="D95" s="38"/>
      <c r="E95" s="38"/>
      <c r="F95" s="38"/>
      <c r="G95" s="38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</sheetData>
  <mergeCells count="8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A16" activeCellId="0" sqref="A1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26.46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13.9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13.9" hidden="false" customHeight="true" outlineLevel="0" collapsed="false">
      <c r="A3" s="27" t="s">
        <v>41</v>
      </c>
      <c r="B3" s="9" t="s">
        <v>42</v>
      </c>
      <c r="C3" s="9"/>
      <c r="D3" s="28" t="s">
        <v>7</v>
      </c>
      <c r="E3" s="28"/>
      <c r="F3" s="29" t="s">
        <v>8</v>
      </c>
      <c r="G3" s="29"/>
    </row>
    <row r="4" customFormat="false" ht="13.9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4.15" hidden="false" customHeight="false" outlineLevel="0" collapsed="false">
      <c r="A5" s="33" t="s">
        <v>46</v>
      </c>
      <c r="B5" s="34" t="n">
        <f aca="false">'Журн.расхода'!A10</f>
        <v>45915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9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3.9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3.9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27.85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9" hidden="false" customHeight="true" outlineLevel="0" collapsed="false">
      <c r="A11" s="38" t="s">
        <v>56</v>
      </c>
      <c r="B11" s="38" t="s">
        <v>56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3.9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41.75" hidden="false" customHeight="true" outlineLevel="0" collapsed="false">
      <c r="A14" s="14" t="s">
        <v>50</v>
      </c>
      <c r="B14" s="37" t="s">
        <v>51</v>
      </c>
      <c r="C14" s="37" t="s">
        <v>153</v>
      </c>
      <c r="D14" s="37" t="s">
        <v>53</v>
      </c>
      <c r="E14" s="37" t="s">
        <v>54</v>
      </c>
      <c r="F14" s="37" t="s">
        <v>55</v>
      </c>
      <c r="G14" s="37"/>
    </row>
    <row r="15" customFormat="false" ht="117.9" hidden="false" customHeight="true" outlineLevel="0" collapsed="false">
      <c r="A15" s="40" t="s">
        <v>58</v>
      </c>
      <c r="B15" s="6" t="n">
        <v>2</v>
      </c>
      <c r="C15" s="6" t="s">
        <v>158</v>
      </c>
      <c r="D15" s="6" t="s">
        <v>56</v>
      </c>
      <c r="E15" s="41" t="s">
        <v>56</v>
      </c>
      <c r="F15" s="7" t="n">
        <v>4</v>
      </c>
      <c r="G15" s="7"/>
    </row>
    <row r="16" customFormat="false" ht="13.9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3.9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9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3.9" hidden="false" customHeight="false" outlineLevel="0" collapsed="false">
      <c r="A19" s="9" t="s">
        <v>63</v>
      </c>
      <c r="B19" s="6" t="s">
        <v>56</v>
      </c>
      <c r="C19" s="35"/>
      <c r="D19" s="35"/>
      <c r="E19" s="35"/>
      <c r="F19" s="35"/>
      <c r="G19" s="35"/>
    </row>
    <row r="20" customFormat="false" ht="13.9" hidden="false" customHeight="false" outlineLevel="0" collapsed="false">
      <c r="A20" s="9" t="s">
        <v>64</v>
      </c>
      <c r="B20" s="6" t="s">
        <v>56</v>
      </c>
      <c r="C20" s="35"/>
      <c r="D20" s="35"/>
      <c r="E20" s="35"/>
      <c r="F20" s="35"/>
      <c r="G20" s="35"/>
    </row>
    <row r="21" customFormat="false" ht="13.9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3.9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3.9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3.9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3.9" hidden="false" customHeight="true" outlineLevel="0" collapsed="false">
      <c r="A25" s="40" t="s">
        <v>155</v>
      </c>
      <c r="B25" s="40"/>
      <c r="C25" s="40"/>
      <c r="D25" s="40"/>
      <c r="E25" s="40"/>
      <c r="F25" s="40"/>
      <c r="G25" s="40"/>
    </row>
    <row r="26" customFormat="false" ht="13.9" hidden="false" customHeight="true" outlineLevel="0" collapsed="false">
      <c r="A26" s="50" t="s">
        <v>141</v>
      </c>
      <c r="B26" s="50"/>
      <c r="C26" s="50"/>
      <c r="D26" s="50"/>
      <c r="E26" s="50"/>
      <c r="F26" s="50"/>
      <c r="G26" s="50"/>
    </row>
    <row r="27" customFormat="false" ht="25.85" hidden="false" customHeight="true" outlineLevel="0" collapsed="false">
      <c r="A27" s="40" t="s">
        <v>56</v>
      </c>
      <c r="B27" s="40"/>
      <c r="C27" s="40"/>
      <c r="D27" s="40"/>
      <c r="E27" s="40"/>
      <c r="F27" s="40"/>
      <c r="G27" s="40"/>
    </row>
    <row r="28" customFormat="false" ht="13.9" hidden="false" customHeight="true" outlineLevel="0" collapsed="false">
      <c r="A28" s="36" t="s">
        <v>69</v>
      </c>
      <c r="B28" s="36"/>
      <c r="C28" s="36"/>
      <c r="D28" s="36"/>
      <c r="E28" s="36"/>
      <c r="F28" s="36"/>
      <c r="G28" s="36"/>
    </row>
    <row r="29" customFormat="false" ht="13.9" hidden="false" customHeight="false" outlineLevel="0" collapsed="false">
      <c r="A29" s="37" t="s">
        <v>51</v>
      </c>
      <c r="B29" s="9" t="s">
        <v>95</v>
      </c>
      <c r="C29" s="9" t="s">
        <v>72</v>
      </c>
      <c r="D29" s="9" t="s">
        <v>73</v>
      </c>
      <c r="E29" s="9" t="s">
        <v>74</v>
      </c>
      <c r="F29" s="9" t="s">
        <v>75</v>
      </c>
      <c r="G29" s="9" t="s">
        <v>76</v>
      </c>
    </row>
    <row r="30" customFormat="false" ht="13.9" hidden="false" customHeight="false" outlineLevel="0" collapsed="false">
      <c r="A30" s="6" t="s">
        <v>56</v>
      </c>
      <c r="B30" s="6" t="s">
        <v>56</v>
      </c>
      <c r="C30" s="6" t="s">
        <v>56</v>
      </c>
      <c r="D30" s="6" t="s">
        <v>56</v>
      </c>
      <c r="E30" s="6" t="s">
        <v>56</v>
      </c>
      <c r="F30" s="6" t="s">
        <v>56</v>
      </c>
      <c r="G30" s="6" t="s">
        <v>56</v>
      </c>
    </row>
    <row r="31" customFormat="false" ht="13.9" hidden="false" customHeight="true" outlineLevel="0" collapsed="false">
      <c r="A31" s="42" t="s">
        <v>59</v>
      </c>
      <c r="B31" s="42"/>
      <c r="C31" s="42"/>
      <c r="D31" s="42"/>
      <c r="E31" s="42"/>
      <c r="F31" s="42"/>
      <c r="G31" s="42"/>
    </row>
    <row r="32" customFormat="false" ht="13.9" hidden="false" customHeight="false" outlineLevel="0" collapsed="false">
      <c r="A32" s="37" t="s">
        <v>60</v>
      </c>
      <c r="B32" s="37" t="s">
        <v>61</v>
      </c>
      <c r="C32" s="45"/>
      <c r="D32" s="45"/>
      <c r="E32" s="45"/>
      <c r="F32" s="45"/>
      <c r="G32" s="45"/>
    </row>
    <row r="33" customFormat="false" ht="13.9" hidden="false" customHeight="true" outlineLevel="0" collapsed="false">
      <c r="A33" s="7" t="s">
        <v>77</v>
      </c>
      <c r="B33" s="7"/>
      <c r="C33" s="45"/>
      <c r="D33" s="45"/>
      <c r="E33" s="45"/>
      <c r="F33" s="45"/>
      <c r="G33" s="45"/>
    </row>
    <row r="34" customFormat="false" ht="13.9" hidden="false" customHeight="false" outlineLevel="0" collapsed="false">
      <c r="A34" s="9" t="s">
        <v>95</v>
      </c>
      <c r="B34" s="6" t="str">
        <f aca="false">B30</f>
        <v>-</v>
      </c>
      <c r="C34" s="45"/>
      <c r="D34" s="45"/>
      <c r="E34" s="45"/>
      <c r="F34" s="45"/>
      <c r="G34" s="45"/>
    </row>
    <row r="35" customFormat="false" ht="13.9" hidden="false" customHeight="false" outlineLevel="0" collapsed="false">
      <c r="A35" s="9" t="s">
        <v>72</v>
      </c>
      <c r="B35" s="6" t="str">
        <f aca="false">C30</f>
        <v>-</v>
      </c>
      <c r="C35" s="45"/>
      <c r="D35" s="45"/>
      <c r="E35" s="45"/>
      <c r="F35" s="45"/>
      <c r="G35" s="45"/>
    </row>
    <row r="36" customFormat="false" ht="13.9" hidden="false" customHeight="false" outlineLevel="0" collapsed="false">
      <c r="A36" s="9" t="s">
        <v>73</v>
      </c>
      <c r="B36" s="6" t="str">
        <f aca="false">D30</f>
        <v>-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tr">
        <f aca="false">E29</f>
        <v>Жужелицы</v>
      </c>
      <c r="B37" s="6" t="str">
        <f aca="false">E30</f>
        <v>-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tr">
        <f aca="false">F29</f>
        <v>Мокрицы</v>
      </c>
      <c r="B38" s="6" t="str">
        <f aca="false">F30</f>
        <v>-</v>
      </c>
      <c r="C38" s="46"/>
      <c r="D38" s="46"/>
      <c r="E38" s="46"/>
      <c r="F38" s="46"/>
      <c r="G38" s="45"/>
    </row>
    <row r="39" customFormat="false" ht="13.9" hidden="false" customHeight="false" outlineLevel="0" collapsed="false">
      <c r="A39" s="9" t="s">
        <v>76</v>
      </c>
      <c r="B39" s="6" t="str">
        <f aca="false">G30</f>
        <v>-</v>
      </c>
      <c r="C39" s="46"/>
      <c r="D39" s="46"/>
      <c r="E39" s="46"/>
      <c r="F39" s="46"/>
      <c r="G39" s="45"/>
    </row>
    <row r="40" customFormat="false" ht="14.15" hidden="false" customHeight="false" outlineLevel="0" collapsed="false">
      <c r="A40" s="9" t="s">
        <v>64</v>
      </c>
      <c r="B40" s="6" t="s">
        <v>56</v>
      </c>
      <c r="C40" s="46"/>
      <c r="D40" s="46"/>
      <c r="E40" s="46"/>
      <c r="F40" s="46"/>
      <c r="G40" s="45"/>
    </row>
    <row r="41" customFormat="false" ht="13.9" hidden="false" customHeight="true" outlineLevel="0" collapsed="false">
      <c r="A41" s="40" t="s">
        <v>56</v>
      </c>
      <c r="B41" s="40"/>
      <c r="C41" s="40"/>
      <c r="D41" s="40"/>
      <c r="E41" s="40"/>
      <c r="F41" s="40"/>
      <c r="G41" s="40"/>
    </row>
    <row r="42" customFormat="false" ht="13.9" hidden="false" customHeight="true" outlineLevel="0" collapsed="false">
      <c r="A42" s="42" t="s">
        <v>68</v>
      </c>
      <c r="B42" s="42"/>
      <c r="C42" s="42"/>
      <c r="D42" s="42"/>
      <c r="E42" s="42"/>
      <c r="F42" s="42"/>
      <c r="G42" s="42"/>
    </row>
    <row r="43" customFormat="false" ht="13.9" hidden="false" customHeight="true" outlineLevel="0" collapsed="false">
      <c r="A43" s="40" t="s">
        <v>93</v>
      </c>
      <c r="B43" s="40"/>
      <c r="C43" s="40"/>
      <c r="D43" s="40"/>
      <c r="E43" s="40"/>
      <c r="F43" s="40"/>
      <c r="G43" s="40"/>
    </row>
    <row r="44" customFormat="false" ht="13.9" hidden="false" customHeight="true" outlineLevel="0" collapsed="false">
      <c r="A44" s="36" t="s">
        <v>79</v>
      </c>
      <c r="B44" s="36"/>
      <c r="C44" s="36"/>
      <c r="D44" s="36"/>
      <c r="E44" s="36"/>
      <c r="F44" s="36"/>
      <c r="G44" s="36"/>
    </row>
    <row r="45" customFormat="false" ht="13.9" hidden="false" customHeight="false" outlineLevel="0" collapsed="false">
      <c r="A45" s="37" t="s">
        <v>80</v>
      </c>
      <c r="B45" s="37" t="s">
        <v>81</v>
      </c>
      <c r="C45" s="37" t="s">
        <v>82</v>
      </c>
      <c r="D45" s="37" t="s">
        <v>83</v>
      </c>
      <c r="E45" s="37" t="s">
        <v>84</v>
      </c>
      <c r="F45" s="37" t="s">
        <v>85</v>
      </c>
      <c r="G45" s="37" t="s">
        <v>86</v>
      </c>
    </row>
    <row r="46" customFormat="false" ht="13.9" hidden="false" customHeight="false" outlineLevel="0" collapsed="false">
      <c r="A46" s="47" t="s">
        <v>56</v>
      </c>
      <c r="B46" s="47" t="s">
        <v>56</v>
      </c>
      <c r="C46" s="47" t="s">
        <v>56</v>
      </c>
      <c r="D46" s="47" t="s">
        <v>56</v>
      </c>
      <c r="E46" s="47" t="s">
        <v>56</v>
      </c>
      <c r="F46" s="47" t="s">
        <v>56</v>
      </c>
      <c r="G46" s="47" t="s">
        <v>56</v>
      </c>
    </row>
    <row r="47" customFormat="false" ht="13.9" hidden="false" customHeight="true" outlineLevel="0" collapsed="false">
      <c r="A47" s="42" t="s">
        <v>59</v>
      </c>
      <c r="B47" s="42"/>
      <c r="C47" s="42"/>
      <c r="D47" s="42"/>
      <c r="E47" s="42"/>
      <c r="F47" s="42"/>
      <c r="G47" s="42"/>
    </row>
    <row r="48" customFormat="false" ht="13.9" hidden="false" customHeight="false" outlineLevel="0" collapsed="false">
      <c r="A48" s="37" t="s">
        <v>60</v>
      </c>
      <c r="B48" s="37" t="s">
        <v>61</v>
      </c>
      <c r="C48" s="35"/>
      <c r="D48" s="35"/>
      <c r="E48" s="35"/>
      <c r="F48" s="35"/>
      <c r="G48" s="35"/>
    </row>
    <row r="49" customFormat="false" ht="13.9" hidden="false" customHeight="true" outlineLevel="0" collapsed="false">
      <c r="A49" s="21" t="s">
        <v>87</v>
      </c>
      <c r="B49" s="21"/>
      <c r="C49" s="35"/>
      <c r="D49" s="35"/>
      <c r="E49" s="35"/>
      <c r="F49" s="35"/>
      <c r="G49" s="35"/>
    </row>
    <row r="50" customFormat="false" ht="13.9" hidden="false" customHeight="false" outlineLevel="0" collapsed="false">
      <c r="A50" s="9" t="s">
        <v>81</v>
      </c>
      <c r="B50" s="6" t="str">
        <f aca="false">B46</f>
        <v>-</v>
      </c>
      <c r="C50" s="35"/>
      <c r="D50" s="35"/>
      <c r="E50" s="35"/>
      <c r="F50" s="35"/>
      <c r="G50" s="35"/>
    </row>
    <row r="51" customFormat="false" ht="13.9" hidden="false" customHeight="false" outlineLevel="0" collapsed="false">
      <c r="A51" s="9" t="s">
        <v>82</v>
      </c>
      <c r="B51" s="6" t="str">
        <f aca="false">C46</f>
        <v>-</v>
      </c>
      <c r="C51" s="35"/>
      <c r="D51" s="35"/>
      <c r="E51" s="35"/>
      <c r="F51" s="35"/>
      <c r="G51" s="35"/>
    </row>
    <row r="52" customFormat="false" ht="13.9" hidden="false" customHeight="false" outlineLevel="0" collapsed="false">
      <c r="A52" s="9" t="str">
        <f aca="false">D45</f>
        <v>Златоглазки</v>
      </c>
      <c r="B52" s="6" t="str">
        <f aca="false">D46</f>
        <v>-</v>
      </c>
      <c r="C52" s="35"/>
      <c r="D52" s="35"/>
      <c r="E52" s="35"/>
      <c r="F52" s="35"/>
      <c r="G52" s="35"/>
    </row>
    <row r="53" customFormat="false" ht="13.9" hidden="false" customHeight="false" outlineLevel="0" collapsed="false">
      <c r="A53" s="9" t="str">
        <f aca="false">E45</f>
        <v>Комары</v>
      </c>
      <c r="B53" s="6" t="str">
        <f aca="false">E46</f>
        <v>-</v>
      </c>
      <c r="C53" s="35"/>
      <c r="D53" s="35"/>
      <c r="E53" s="35"/>
      <c r="F53" s="35"/>
      <c r="G53" s="35"/>
    </row>
    <row r="54" customFormat="false" ht="13.9" hidden="false" customHeight="false" outlineLevel="0" collapsed="false">
      <c r="A54" s="9" t="str">
        <f aca="false">F45</f>
        <v>Осы</v>
      </c>
      <c r="B54" s="6" t="str">
        <f aca="false">F46</f>
        <v>-</v>
      </c>
      <c r="C54" s="35"/>
      <c r="D54" s="35"/>
      <c r="E54" s="35"/>
      <c r="F54" s="35"/>
      <c r="G54" s="35"/>
    </row>
    <row r="55" customFormat="false" ht="13.9" hidden="false" customHeight="false" outlineLevel="0" collapsed="false">
      <c r="A55" s="9" t="str">
        <f aca="false">G45</f>
        <v>Пищевая моль</v>
      </c>
      <c r="B55" s="6" t="str">
        <f aca="false">G46</f>
        <v>-</v>
      </c>
      <c r="C55" s="35"/>
      <c r="D55" s="35"/>
      <c r="E55" s="35"/>
      <c r="F55" s="35"/>
      <c r="G55" s="35"/>
    </row>
    <row r="56" customFormat="false" ht="13.9" hidden="false" customHeight="true" outlineLevel="0" collapsed="false">
      <c r="A56" s="42" t="s">
        <v>68</v>
      </c>
      <c r="B56" s="42"/>
      <c r="C56" s="42"/>
      <c r="D56" s="42"/>
      <c r="E56" s="42"/>
      <c r="F56" s="42"/>
      <c r="G56" s="42"/>
    </row>
    <row r="57" customFormat="false" ht="13.9" hidden="false" customHeight="true" outlineLevel="0" collapsed="false">
      <c r="A57" s="40" t="s">
        <v>93</v>
      </c>
      <c r="B57" s="40"/>
      <c r="C57" s="40"/>
      <c r="D57" s="40"/>
      <c r="E57" s="40"/>
      <c r="F57" s="40"/>
      <c r="G57" s="40"/>
    </row>
    <row r="58" customFormat="false" ht="13.9" hidden="false" customHeight="true" outlineLevel="0" collapsed="false">
      <c r="A58" s="36" t="s">
        <v>91</v>
      </c>
      <c r="B58" s="36"/>
      <c r="C58" s="36"/>
      <c r="D58" s="36"/>
      <c r="E58" s="36"/>
      <c r="F58" s="36"/>
      <c r="G58" s="36"/>
    </row>
    <row r="59" customFormat="false" ht="39.8" hidden="false" customHeight="true" outlineLevel="0" collapsed="false">
      <c r="A59" s="37" t="s">
        <v>92</v>
      </c>
      <c r="B59" s="37" t="s">
        <v>81</v>
      </c>
      <c r="C59" s="37" t="s">
        <v>82</v>
      </c>
      <c r="D59" s="37" t="s">
        <v>83</v>
      </c>
      <c r="E59" s="37" t="s">
        <v>84</v>
      </c>
      <c r="F59" s="37" t="s">
        <v>85</v>
      </c>
      <c r="G59" s="37" t="s">
        <v>86</v>
      </c>
    </row>
    <row r="60" customFormat="false" ht="13.9" hidden="false" customHeight="true" outlineLevel="0" collapsed="false">
      <c r="A60" s="47" t="s">
        <v>56</v>
      </c>
      <c r="B60" s="47" t="s">
        <v>56</v>
      </c>
      <c r="C60" s="47" t="s">
        <v>56</v>
      </c>
      <c r="D60" s="47" t="s">
        <v>56</v>
      </c>
      <c r="E60" s="47" t="s">
        <v>56</v>
      </c>
      <c r="F60" s="47" t="s">
        <v>56</v>
      </c>
      <c r="G60" s="47" t="s">
        <v>56</v>
      </c>
    </row>
    <row r="61" customFormat="false" ht="13.9" hidden="false" customHeight="true" outlineLevel="0" collapsed="false">
      <c r="A61" s="42" t="s">
        <v>59</v>
      </c>
      <c r="B61" s="42"/>
      <c r="C61" s="42"/>
      <c r="D61" s="42"/>
      <c r="E61" s="42"/>
      <c r="F61" s="42"/>
      <c r="G61" s="42"/>
    </row>
    <row r="62" customFormat="false" ht="13.9" hidden="false" customHeight="true" outlineLevel="0" collapsed="false">
      <c r="A62" s="37" t="s">
        <v>60</v>
      </c>
      <c r="B62" s="37" t="s">
        <v>61</v>
      </c>
      <c r="C62" s="35"/>
      <c r="D62" s="35"/>
      <c r="E62" s="35"/>
      <c r="F62" s="35"/>
      <c r="G62" s="35"/>
    </row>
    <row r="63" customFormat="false" ht="13.8" hidden="false" customHeight="true" outlineLevel="0" collapsed="false">
      <c r="A63" s="21" t="s">
        <v>87</v>
      </c>
      <c r="B63" s="21"/>
      <c r="C63" s="35"/>
      <c r="D63" s="35"/>
      <c r="E63" s="35"/>
      <c r="F63" s="35"/>
      <c r="G63" s="35"/>
    </row>
    <row r="64" customFormat="false" ht="13.9" hidden="false" customHeight="true" outlineLevel="0" collapsed="false">
      <c r="A64" s="9" t="s">
        <v>81</v>
      </c>
      <c r="B64" s="6" t="str">
        <f aca="false">B60</f>
        <v>-</v>
      </c>
      <c r="C64" s="35"/>
      <c r="D64" s="35"/>
      <c r="E64" s="35"/>
      <c r="F64" s="35"/>
      <c r="G64" s="35"/>
    </row>
    <row r="65" customFormat="false" ht="13.9" hidden="false" customHeight="true" outlineLevel="0" collapsed="false">
      <c r="A65" s="9" t="s">
        <v>82</v>
      </c>
      <c r="B65" s="6" t="str">
        <f aca="false">C60</f>
        <v>-</v>
      </c>
      <c r="C65" s="35"/>
      <c r="D65" s="35"/>
      <c r="E65" s="35"/>
      <c r="F65" s="35"/>
      <c r="G65" s="35"/>
    </row>
    <row r="66" customFormat="false" ht="13.9" hidden="false" customHeight="false" outlineLevel="0" collapsed="false">
      <c r="A66" s="9" t="str">
        <f aca="false">D59</f>
        <v>Златоглазки</v>
      </c>
      <c r="B66" s="6" t="str">
        <f aca="false">D60</f>
        <v>-</v>
      </c>
      <c r="C66" s="35"/>
      <c r="D66" s="35"/>
      <c r="E66" s="35"/>
      <c r="F66" s="35"/>
      <c r="G66" s="35"/>
    </row>
    <row r="67" customFormat="false" ht="13.9" hidden="false" customHeight="true" outlineLevel="0" collapsed="false">
      <c r="A67" s="9" t="str">
        <f aca="false">E59</f>
        <v>Комары</v>
      </c>
      <c r="B67" s="6" t="str">
        <f aca="false">E60</f>
        <v>-</v>
      </c>
      <c r="C67" s="35"/>
      <c r="D67" s="35"/>
      <c r="E67" s="35"/>
      <c r="F67" s="35"/>
      <c r="G67" s="35"/>
    </row>
    <row r="68" customFormat="false" ht="13.9" hidden="false" customHeight="false" outlineLevel="0" collapsed="false">
      <c r="A68" s="9" t="str">
        <f aca="false">F59</f>
        <v>Осы</v>
      </c>
      <c r="B68" s="6" t="str">
        <f aca="false">F60</f>
        <v>-</v>
      </c>
      <c r="C68" s="35"/>
      <c r="D68" s="35"/>
      <c r="E68" s="35"/>
      <c r="F68" s="35"/>
      <c r="G68" s="35"/>
    </row>
    <row r="69" customFormat="false" ht="12.8" hidden="false" customHeight="true" outlineLevel="0" collapsed="false">
      <c r="A69" s="9" t="str">
        <f aca="false">G59</f>
        <v>Пищевая моль</v>
      </c>
      <c r="B69" s="6" t="str">
        <f aca="false">G60</f>
        <v>-</v>
      </c>
      <c r="C69" s="35"/>
      <c r="D69" s="35"/>
      <c r="E69" s="35"/>
      <c r="F69" s="35"/>
      <c r="G69" s="35"/>
    </row>
    <row r="70" customFormat="false" ht="13.8" hidden="false" customHeight="true" outlineLevel="0" collapsed="false">
      <c r="A70" s="42" t="s">
        <v>68</v>
      </c>
      <c r="B70" s="42"/>
      <c r="C70" s="42"/>
      <c r="D70" s="42"/>
      <c r="E70" s="42"/>
      <c r="F70" s="42"/>
      <c r="G70" s="42"/>
    </row>
    <row r="71" customFormat="false" ht="13.9" hidden="false" customHeight="true" outlineLevel="0" collapsed="false">
      <c r="A71" s="3" t="s">
        <v>93</v>
      </c>
      <c r="B71" s="3"/>
      <c r="C71" s="3"/>
      <c r="D71" s="3"/>
      <c r="E71" s="3"/>
      <c r="F71" s="3"/>
      <c r="G71" s="3"/>
    </row>
    <row r="72" customFormat="false" ht="13.9" hidden="false" customHeight="true" outlineLevel="0" collapsed="false">
      <c r="A72" s="36" t="s">
        <v>94</v>
      </c>
      <c r="B72" s="36"/>
      <c r="C72" s="36"/>
      <c r="D72" s="36"/>
      <c r="E72" s="36"/>
      <c r="F72" s="36"/>
      <c r="G72" s="36"/>
    </row>
    <row r="73" customFormat="false" ht="13.9" hidden="false" customHeight="true" outlineLevel="0" collapsed="false">
      <c r="A73" s="37" t="s">
        <v>92</v>
      </c>
      <c r="B73" s="59" t="s">
        <v>95</v>
      </c>
      <c r="C73" s="59" t="s">
        <v>72</v>
      </c>
      <c r="D73" s="59" t="s">
        <v>73</v>
      </c>
      <c r="E73" s="59" t="s">
        <v>74</v>
      </c>
      <c r="F73" s="59" t="s">
        <v>75</v>
      </c>
      <c r="G73" s="59" t="s">
        <v>76</v>
      </c>
    </row>
    <row r="74" customFormat="false" ht="13.9" hidden="false" customHeight="true" outlineLevel="0" collapsed="false">
      <c r="A74" s="47" t="s">
        <v>56</v>
      </c>
      <c r="B74" s="47" t="s">
        <v>56</v>
      </c>
      <c r="C74" s="47" t="s">
        <v>56</v>
      </c>
      <c r="D74" s="47" t="s">
        <v>56</v>
      </c>
      <c r="E74" s="47" t="s">
        <v>56</v>
      </c>
      <c r="F74" s="47" t="s">
        <v>56</v>
      </c>
      <c r="G74" s="47" t="s">
        <v>56</v>
      </c>
    </row>
    <row r="75" customFormat="false" ht="13.9" hidden="false" customHeight="true" outlineLevel="0" collapsed="false">
      <c r="A75" s="42" t="s">
        <v>59</v>
      </c>
      <c r="B75" s="42"/>
      <c r="C75" s="42"/>
      <c r="D75" s="42"/>
      <c r="E75" s="42"/>
      <c r="F75" s="42"/>
      <c r="G75" s="42"/>
    </row>
    <row r="76" customFormat="false" ht="13.9" hidden="false" customHeight="true" outlineLevel="0" collapsed="false">
      <c r="A76" s="37" t="s">
        <v>60</v>
      </c>
      <c r="B76" s="37" t="s">
        <v>61</v>
      </c>
      <c r="C76" s="35"/>
      <c r="D76" s="35"/>
      <c r="E76" s="35"/>
      <c r="F76" s="35"/>
      <c r="G76" s="35"/>
    </row>
    <row r="77" customFormat="false" ht="13.9" hidden="false" customHeight="true" outlineLevel="0" collapsed="false">
      <c r="A77" s="21" t="s">
        <v>96</v>
      </c>
      <c r="B77" s="21"/>
      <c r="C77" s="35"/>
      <c r="D77" s="35"/>
      <c r="E77" s="35"/>
      <c r="F77" s="35"/>
      <c r="G77" s="35"/>
    </row>
    <row r="78" customFormat="false" ht="13.9" hidden="false" customHeight="true" outlineLevel="0" collapsed="false">
      <c r="A78" s="9" t="str">
        <f aca="false">B73</f>
        <v>Тараканы</v>
      </c>
      <c r="B78" s="6" t="str">
        <f aca="false">B74</f>
        <v>-</v>
      </c>
      <c r="C78" s="35"/>
      <c r="D78" s="35"/>
      <c r="E78" s="35"/>
      <c r="F78" s="35"/>
      <c r="G78" s="35"/>
    </row>
    <row r="79" customFormat="false" ht="13.9" hidden="false" customHeight="true" outlineLevel="0" collapsed="false">
      <c r="A79" s="9" t="str">
        <f aca="false">C73</f>
        <v>Пауки</v>
      </c>
      <c r="B79" s="6" t="str">
        <f aca="false">C74</f>
        <v>-</v>
      </c>
      <c r="C79" s="35"/>
      <c r="D79" s="35"/>
      <c r="E79" s="35"/>
      <c r="F79" s="35"/>
      <c r="G79" s="35"/>
    </row>
    <row r="80" customFormat="false" ht="13.9" hidden="false" customHeight="true" outlineLevel="0" collapsed="false">
      <c r="A80" s="9" t="str">
        <f aca="false">D73</f>
        <v>Муравьи</v>
      </c>
      <c r="B80" s="6" t="str">
        <f aca="false">D74</f>
        <v>-</v>
      </c>
      <c r="C80" s="35"/>
      <c r="D80" s="35"/>
      <c r="E80" s="35"/>
      <c r="F80" s="35"/>
      <c r="G80" s="35"/>
    </row>
    <row r="81" customFormat="false" ht="13.9" hidden="false" customHeight="true" outlineLevel="0" collapsed="false">
      <c r="A81" s="9" t="str">
        <f aca="false">E73</f>
        <v>Жужелицы</v>
      </c>
      <c r="B81" s="6" t="str">
        <f aca="false">E74</f>
        <v>-</v>
      </c>
      <c r="C81" s="35"/>
      <c r="D81" s="35"/>
      <c r="E81" s="35"/>
      <c r="F81" s="35"/>
      <c r="G81" s="35"/>
    </row>
    <row r="82" customFormat="false" ht="13.9" hidden="false" customHeight="true" outlineLevel="0" collapsed="false">
      <c r="A82" s="9" t="str">
        <f aca="false">F73</f>
        <v>Мокрицы</v>
      </c>
      <c r="B82" s="6" t="str">
        <f aca="false">F74</f>
        <v>-</v>
      </c>
      <c r="C82" s="35"/>
      <c r="D82" s="35"/>
      <c r="E82" s="35"/>
      <c r="F82" s="35"/>
      <c r="G82" s="35"/>
    </row>
    <row r="83" customFormat="false" ht="13.9" hidden="false" customHeight="true" outlineLevel="0" collapsed="false">
      <c r="A83" s="9" t="str">
        <f aca="false">G73</f>
        <v>Многоножки</v>
      </c>
      <c r="B83" s="6" t="str">
        <f aca="false">G74</f>
        <v>-</v>
      </c>
      <c r="C83" s="35"/>
      <c r="D83" s="35"/>
      <c r="E83" s="35"/>
      <c r="F83" s="35"/>
      <c r="G83" s="35"/>
    </row>
    <row r="84" customFormat="false" ht="13.9" hidden="false" customHeight="true" outlineLevel="0" collapsed="false">
      <c r="A84" s="42" t="s">
        <v>68</v>
      </c>
      <c r="B84" s="42"/>
      <c r="C84" s="42"/>
      <c r="D84" s="42"/>
      <c r="E84" s="42"/>
      <c r="F84" s="42"/>
      <c r="G84" s="42"/>
    </row>
    <row r="85" customFormat="false" ht="13.9" hidden="false" customHeight="true" outlineLevel="0" collapsed="false">
      <c r="A85" s="3" t="s">
        <v>93</v>
      </c>
      <c r="B85" s="3"/>
      <c r="C85" s="3"/>
      <c r="D85" s="3"/>
      <c r="E85" s="3"/>
      <c r="F85" s="3"/>
      <c r="G85" s="3"/>
    </row>
    <row r="86" customFormat="false" ht="13.9" hidden="false" customHeight="true" outlineLevel="0" collapsed="false">
      <c r="A86" s="36" t="s">
        <v>98</v>
      </c>
      <c r="B86" s="36"/>
      <c r="C86" s="36"/>
      <c r="D86" s="36"/>
      <c r="E86" s="36"/>
      <c r="F86" s="36"/>
      <c r="G86" s="36"/>
    </row>
    <row r="87" customFormat="false" ht="36.55" hidden="false" customHeight="true" outlineLevel="0" collapsed="false">
      <c r="A87" s="37" t="s">
        <v>99</v>
      </c>
      <c r="B87" s="37"/>
      <c r="C87" s="37" t="s">
        <v>100</v>
      </c>
      <c r="D87" s="37"/>
      <c r="E87" s="37" t="s">
        <v>101</v>
      </c>
      <c r="F87" s="37"/>
      <c r="G87" s="37" t="s">
        <v>102</v>
      </c>
    </row>
    <row r="88" customFormat="false" ht="13.9" hidden="false" customHeight="true" outlineLevel="0" collapsed="false">
      <c r="A88" s="7" t="s">
        <v>103</v>
      </c>
      <c r="B88" s="7"/>
      <c r="C88" s="51" t="s">
        <v>56</v>
      </c>
      <c r="D88" s="7" t="s">
        <v>56</v>
      </c>
      <c r="E88" s="7" t="s">
        <v>56</v>
      </c>
      <c r="F88" s="7"/>
      <c r="G88" s="52" t="s">
        <v>56</v>
      </c>
    </row>
    <row r="89" customFormat="false" ht="13.9" hidden="false" customHeight="true" outlineLevel="0" collapsed="false">
      <c r="A89" s="7"/>
      <c r="B89" s="7"/>
      <c r="C89" s="21" t="s">
        <v>56</v>
      </c>
      <c r="D89" s="7"/>
      <c r="E89" s="7"/>
      <c r="F89" s="7"/>
      <c r="G89" s="52"/>
    </row>
    <row r="90" customFormat="false" ht="13.9" hidden="false" customHeight="true" outlineLevel="0" collapsed="false">
      <c r="A90" s="7" t="s">
        <v>109</v>
      </c>
      <c r="B90" s="7"/>
      <c r="C90" s="53" t="s">
        <v>157</v>
      </c>
      <c r="D90" s="54" t="str">
        <f aca="false">'Журн.расхода'!B8</f>
        <v>Ратобор-брикет от грызунов </v>
      </c>
      <c r="E90" s="7" t="str">
        <f aca="false">'Журн.расхода'!F8</f>
        <v>Бродифакум 0,005%</v>
      </c>
      <c r="F90" s="7"/>
      <c r="G90" s="19" t="n">
        <f aca="false">140*0.02</f>
        <v>2.8</v>
      </c>
    </row>
    <row r="91" customFormat="false" ht="27.85" hidden="false" customHeight="true" outlineLevel="0" collapsed="false">
      <c r="A91" s="7"/>
      <c r="B91" s="7"/>
      <c r="C91" s="61" t="str">
        <f aca="false">'Журн.расхода'!I8</f>
        <v>2 контур защиты</v>
      </c>
      <c r="D91" s="54"/>
      <c r="E91" s="7"/>
      <c r="F91" s="7"/>
      <c r="G91" s="19"/>
    </row>
    <row r="92" customFormat="false" ht="12.8" hidden="false" customHeight="true" outlineLevel="0" collapsed="false">
      <c r="A92" s="3" t="s">
        <v>88</v>
      </c>
      <c r="B92" s="3"/>
      <c r="C92" s="55" t="s">
        <v>56</v>
      </c>
      <c r="D92" s="6" t="s">
        <v>56</v>
      </c>
      <c r="E92" s="7" t="s">
        <v>56</v>
      </c>
      <c r="F92" s="7"/>
      <c r="G92" s="6" t="s">
        <v>56</v>
      </c>
    </row>
    <row r="93" customFormat="false" ht="14.15" hidden="false" customHeight="true" outlineLevel="0" collapsed="false">
      <c r="A93" s="7" t="s">
        <v>111</v>
      </c>
      <c r="B93" s="7"/>
      <c r="C93" s="55" t="s">
        <v>56</v>
      </c>
      <c r="D93" s="7" t="s">
        <v>56</v>
      </c>
      <c r="E93" s="7" t="s">
        <v>56</v>
      </c>
      <c r="F93" s="7"/>
      <c r="G93" s="7" t="s">
        <v>56</v>
      </c>
    </row>
    <row r="94" customFormat="false" ht="14.15" hidden="false" customHeight="false" outlineLevel="0" collapsed="false">
      <c r="A94" s="7"/>
      <c r="B94" s="7"/>
      <c r="C94" s="55" t="s">
        <v>56</v>
      </c>
      <c r="D94" s="7"/>
      <c r="E94" s="7"/>
      <c r="F94" s="7"/>
      <c r="G94" s="7"/>
    </row>
    <row r="95" customFormat="false" ht="14.15" hidden="false" customHeight="true" outlineLevel="0" collapsed="false">
      <c r="A95" s="3" t="s">
        <v>112</v>
      </c>
      <c r="B95" s="3"/>
      <c r="C95" s="21" t="s">
        <v>56</v>
      </c>
      <c r="D95" s="21" t="s">
        <v>56</v>
      </c>
      <c r="E95" s="21" t="s">
        <v>56</v>
      </c>
      <c r="F95" s="21"/>
      <c r="G95" s="21" t="s">
        <v>56</v>
      </c>
    </row>
    <row r="96" customFormat="false" ht="14.15" hidden="false" customHeight="false" outlineLevel="0" collapsed="false">
      <c r="A96" s="3"/>
      <c r="B96" s="3"/>
      <c r="C96" s="21" t="s">
        <v>56</v>
      </c>
      <c r="D96" s="21"/>
      <c r="E96" s="21"/>
      <c r="F96" s="21"/>
      <c r="G96" s="21"/>
    </row>
    <row r="97" customFormat="false" ht="13.8" hidden="false" customHeight="true" outlineLevel="0" collapsed="false">
      <c r="A97" s="56" t="s">
        <v>113</v>
      </c>
      <c r="B97" s="56"/>
      <c r="C97" s="21" t="s">
        <v>56</v>
      </c>
      <c r="D97" s="21" t="s">
        <v>56</v>
      </c>
      <c r="E97" s="21" t="s">
        <v>56</v>
      </c>
      <c r="F97" s="21"/>
      <c r="G97" s="21" t="s">
        <v>56</v>
      </c>
    </row>
    <row r="98" customFormat="false" ht="13.8" hidden="false" customHeight="false" outlineLevel="0" collapsed="false">
      <c r="A98" s="56"/>
      <c r="B98" s="56"/>
      <c r="C98" s="21"/>
      <c r="D98" s="21"/>
      <c r="E98" s="21"/>
      <c r="F98" s="21"/>
      <c r="G98" s="21"/>
    </row>
    <row r="99" customFormat="false" ht="14.15" hidden="false" customHeight="true" outlineLevel="0" collapsed="false">
      <c r="A99" s="21" t="s">
        <v>114</v>
      </c>
      <c r="B99" s="21"/>
      <c r="C99" s="21" t="s">
        <v>56</v>
      </c>
      <c r="D99" s="21" t="s">
        <v>56</v>
      </c>
      <c r="E99" s="21" t="s">
        <v>56</v>
      </c>
      <c r="F99" s="21"/>
      <c r="G99" s="21" t="s">
        <v>56</v>
      </c>
    </row>
    <row r="100" customFormat="false" ht="14.15" hidden="false" customHeight="false" outlineLevel="0" collapsed="false">
      <c r="A100" s="21"/>
      <c r="B100" s="21"/>
      <c r="C100" s="21" t="s">
        <v>56</v>
      </c>
      <c r="D100" s="21"/>
      <c r="E100" s="21"/>
      <c r="F100" s="21"/>
      <c r="G100" s="21"/>
    </row>
    <row r="101" customFormat="false" ht="13.8" hidden="false" customHeight="true" outlineLevel="0" collapsed="false">
      <c r="A101" s="36" t="s">
        <v>117</v>
      </c>
      <c r="B101" s="36"/>
      <c r="C101" s="36"/>
      <c r="D101" s="36"/>
      <c r="E101" s="36"/>
      <c r="F101" s="36"/>
      <c r="G101" s="36"/>
    </row>
    <row r="102" customFormat="false" ht="13.8" hidden="false" customHeight="true" outlineLevel="0" collapsed="false">
      <c r="A102" s="40" t="s">
        <v>118</v>
      </c>
      <c r="B102" s="40"/>
      <c r="C102" s="40"/>
      <c r="D102" s="40"/>
      <c r="E102" s="40"/>
      <c r="F102" s="7" t="s">
        <v>56</v>
      </c>
      <c r="G102" s="7"/>
    </row>
    <row r="103" customFormat="false" ht="13.8" hidden="false" customHeight="true" outlineLevel="0" collapsed="false">
      <c r="A103" s="40" t="s">
        <v>119</v>
      </c>
      <c r="B103" s="40"/>
      <c r="C103" s="40"/>
      <c r="D103" s="40"/>
      <c r="E103" s="40"/>
      <c r="F103" s="7" t="str">
        <f aca="false">F102</f>
        <v>-</v>
      </c>
      <c r="G103" s="7"/>
    </row>
    <row r="104" customFormat="false" ht="13.8" hidden="false" customHeight="true" outlineLevel="0" collapsed="false">
      <c r="A104" s="57" t="s">
        <v>120</v>
      </c>
      <c r="B104" s="57"/>
      <c r="C104" s="57"/>
      <c r="D104" s="57"/>
      <c r="E104" s="57"/>
      <c r="F104" s="7" t="s">
        <v>56</v>
      </c>
      <c r="G104" s="7"/>
    </row>
    <row r="105" customFormat="false" ht="13.8" hidden="false" customHeight="true" outlineLevel="0" collapsed="false">
      <c r="A105" s="40" t="s">
        <v>121</v>
      </c>
      <c r="B105" s="40"/>
      <c r="C105" s="40"/>
      <c r="D105" s="40"/>
      <c r="E105" s="40"/>
      <c r="F105" s="38" t="s">
        <v>122</v>
      </c>
      <c r="G105" s="38"/>
    </row>
    <row r="106" customFormat="false" ht="13.8" hidden="false" customHeight="false" outlineLevel="0" collapsed="false">
      <c r="A106" s="58" t="s">
        <v>123</v>
      </c>
      <c r="B106" s="35"/>
      <c r="C106" s="35"/>
      <c r="D106" s="35"/>
      <c r="E106" s="35"/>
      <c r="F106" s="35"/>
      <c r="G106" s="35"/>
    </row>
    <row r="107" customFormat="false" ht="26.85" hidden="false" customHeight="true" outlineLevel="0" collapsed="false">
      <c r="A107" s="9" t="s">
        <v>124</v>
      </c>
      <c r="B107" s="9"/>
      <c r="C107" s="9"/>
      <c r="D107" s="9"/>
      <c r="E107" s="9"/>
      <c r="F107" s="9"/>
      <c r="G107" s="9"/>
    </row>
    <row r="108" customFormat="false" ht="13.8" hidden="false" customHeight="true" outlineLevel="0" collapsed="false">
      <c r="A108" s="38" t="s">
        <v>125</v>
      </c>
      <c r="B108" s="38"/>
      <c r="C108" s="38"/>
      <c r="D108" s="38" t="s">
        <v>126</v>
      </c>
      <c r="E108" s="38"/>
      <c r="F108" s="38"/>
      <c r="G108" s="38"/>
    </row>
    <row r="109" customFormat="false" ht="13.8" hidden="false" customHeight="false" outlineLevel="0" collapsed="false">
      <c r="A109" s="38"/>
      <c r="B109" s="38"/>
      <c r="C109" s="38"/>
      <c r="D109" s="38"/>
      <c r="E109" s="38"/>
      <c r="F109" s="38"/>
      <c r="G109" s="38"/>
    </row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</sheetData>
  <mergeCells count="94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2"/>
    <mergeCell ref="E92:F92"/>
    <mergeCell ref="A93:B94"/>
    <mergeCell ref="D93:D94"/>
    <mergeCell ref="E93:F94"/>
    <mergeCell ref="G93:G94"/>
    <mergeCell ref="A95:B96"/>
    <mergeCell ref="D95:D96"/>
    <mergeCell ref="E95:F96"/>
    <mergeCell ref="G95:G96"/>
    <mergeCell ref="A97:B98"/>
    <mergeCell ref="C97:C98"/>
    <mergeCell ref="D97:D98"/>
    <mergeCell ref="E97:F98"/>
    <mergeCell ref="G97:G98"/>
    <mergeCell ref="A99:B100"/>
    <mergeCell ref="D99:D100"/>
    <mergeCell ref="E99:F100"/>
    <mergeCell ref="G99:G100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7:G107"/>
    <mergeCell ref="A108:A109"/>
    <mergeCell ref="B108:C109"/>
    <mergeCell ref="D108:E109"/>
    <mergeCell ref="F108:G10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A16" activeCellId="0" sqref="A1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19.2"/>
    <col collapsed="false" customWidth="true" hidden="false" outlineLevel="0" max="3" min="3" style="1" width="27.07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13.9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13.9" hidden="false" customHeight="true" outlineLevel="0" collapsed="false">
      <c r="A3" s="27" t="s">
        <v>41</v>
      </c>
      <c r="B3" s="9" t="str">
        <f aca="false">'2 контур (2)'!B3</f>
        <v>Подборонов С.В.</v>
      </c>
      <c r="C3" s="9"/>
      <c r="D3" s="28" t="s">
        <v>7</v>
      </c>
      <c r="E3" s="28"/>
      <c r="F3" s="29" t="s">
        <v>8</v>
      </c>
      <c r="G3" s="29"/>
    </row>
    <row r="4" customFormat="false" ht="13.9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4.15" hidden="false" customHeight="false" outlineLevel="0" collapsed="false">
      <c r="A5" s="33" t="s">
        <v>46</v>
      </c>
      <c r="B5" s="34" t="n">
        <f aca="false">'Журн.расхода'!A12</f>
        <v>45924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9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3.9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3.9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27.85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9" hidden="false" customHeight="true" outlineLevel="0" collapsed="false">
      <c r="A11" s="38" t="s">
        <v>56</v>
      </c>
      <c r="B11" s="38" t="s">
        <v>56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3.9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40.75" hidden="false" customHeight="true" outlineLevel="0" collapsed="false">
      <c r="A14" s="14" t="s">
        <v>50</v>
      </c>
      <c r="B14" s="37" t="s">
        <v>51</v>
      </c>
      <c r="C14" s="37" t="s">
        <v>153</v>
      </c>
      <c r="D14" s="37" t="s">
        <v>53</v>
      </c>
      <c r="E14" s="37" t="s">
        <v>54</v>
      </c>
      <c r="F14" s="37" t="s">
        <v>55</v>
      </c>
      <c r="G14" s="37"/>
    </row>
    <row r="15" customFormat="false" ht="69.4" hidden="false" customHeight="true" outlineLevel="0" collapsed="false">
      <c r="A15" s="40" t="s">
        <v>58</v>
      </c>
      <c r="B15" s="6" t="n">
        <v>2</v>
      </c>
      <c r="C15" s="6" t="s">
        <v>159</v>
      </c>
      <c r="D15" s="6" t="s">
        <v>56</v>
      </c>
      <c r="E15" s="41" t="s">
        <v>56</v>
      </c>
      <c r="F15" s="7" t="n">
        <v>2</v>
      </c>
      <c r="G15" s="7"/>
    </row>
    <row r="16" customFormat="false" ht="13.9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3.9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9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3.9" hidden="false" customHeight="false" outlineLevel="0" collapsed="false">
      <c r="A19" s="9" t="s">
        <v>63</v>
      </c>
      <c r="B19" s="6" t="s">
        <v>56</v>
      </c>
      <c r="C19" s="35"/>
      <c r="D19" s="35"/>
      <c r="E19" s="35"/>
      <c r="F19" s="35"/>
      <c r="G19" s="35"/>
    </row>
    <row r="20" customFormat="false" ht="13.9" hidden="false" customHeight="false" outlineLevel="0" collapsed="false">
      <c r="A20" s="9" t="s">
        <v>64</v>
      </c>
      <c r="B20" s="6" t="s">
        <v>56</v>
      </c>
      <c r="C20" s="35"/>
      <c r="D20" s="35"/>
      <c r="E20" s="35"/>
      <c r="F20" s="35"/>
      <c r="G20" s="35"/>
    </row>
    <row r="21" customFormat="false" ht="13.9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3.9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3.9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3.9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3.9" hidden="false" customHeight="true" outlineLevel="0" collapsed="false">
      <c r="A25" s="40" t="s">
        <v>155</v>
      </c>
      <c r="B25" s="40"/>
      <c r="C25" s="40"/>
      <c r="D25" s="40"/>
      <c r="E25" s="40"/>
      <c r="F25" s="40"/>
      <c r="G25" s="40"/>
    </row>
    <row r="26" customFormat="false" ht="13.9" hidden="false" customHeight="true" outlineLevel="0" collapsed="false">
      <c r="A26" s="50" t="s">
        <v>160</v>
      </c>
      <c r="B26" s="50"/>
      <c r="C26" s="50"/>
      <c r="D26" s="50"/>
      <c r="E26" s="50"/>
      <c r="F26" s="50"/>
      <c r="G26" s="50"/>
    </row>
    <row r="27" customFormat="false" ht="23.85" hidden="false" customHeight="true" outlineLevel="0" collapsed="false">
      <c r="A27" s="40" t="s">
        <v>56</v>
      </c>
      <c r="B27" s="40"/>
      <c r="C27" s="40"/>
      <c r="D27" s="40"/>
      <c r="E27" s="40"/>
      <c r="F27" s="40"/>
      <c r="G27" s="40"/>
    </row>
    <row r="28" customFormat="false" ht="13.9" hidden="false" customHeight="true" outlineLevel="0" collapsed="false">
      <c r="A28" s="36" t="s">
        <v>69</v>
      </c>
      <c r="B28" s="36"/>
      <c r="C28" s="36"/>
      <c r="D28" s="36"/>
      <c r="E28" s="36"/>
      <c r="F28" s="36"/>
      <c r="G28" s="36"/>
    </row>
    <row r="29" customFormat="false" ht="13.9" hidden="false" customHeight="false" outlineLevel="0" collapsed="false">
      <c r="A29" s="37" t="s">
        <v>51</v>
      </c>
      <c r="B29" s="9" t="s">
        <v>95</v>
      </c>
      <c r="C29" s="9" t="s">
        <v>72</v>
      </c>
      <c r="D29" s="9" t="s">
        <v>73</v>
      </c>
      <c r="E29" s="9" t="s">
        <v>74</v>
      </c>
      <c r="F29" s="9" t="s">
        <v>75</v>
      </c>
      <c r="G29" s="9" t="s">
        <v>76</v>
      </c>
    </row>
    <row r="30" customFormat="false" ht="13.9" hidden="false" customHeight="false" outlineLevel="0" collapsed="false">
      <c r="A30" s="6" t="s">
        <v>56</v>
      </c>
      <c r="B30" s="6" t="s">
        <v>56</v>
      </c>
      <c r="C30" s="6" t="s">
        <v>56</v>
      </c>
      <c r="D30" s="6" t="s">
        <v>56</v>
      </c>
      <c r="E30" s="6" t="s">
        <v>56</v>
      </c>
      <c r="F30" s="6" t="s">
        <v>56</v>
      </c>
      <c r="G30" s="6" t="s">
        <v>56</v>
      </c>
    </row>
    <row r="31" customFormat="false" ht="13.9" hidden="false" customHeight="true" outlineLevel="0" collapsed="false">
      <c r="A31" s="42" t="s">
        <v>59</v>
      </c>
      <c r="B31" s="42"/>
      <c r="C31" s="42"/>
      <c r="D31" s="42"/>
      <c r="E31" s="42"/>
      <c r="F31" s="42"/>
      <c r="G31" s="42"/>
    </row>
    <row r="32" customFormat="false" ht="13.9" hidden="false" customHeight="false" outlineLevel="0" collapsed="false">
      <c r="A32" s="37" t="s">
        <v>60</v>
      </c>
      <c r="B32" s="37" t="s">
        <v>61</v>
      </c>
      <c r="C32" s="45"/>
      <c r="D32" s="45"/>
      <c r="E32" s="45"/>
      <c r="F32" s="45"/>
      <c r="G32" s="45"/>
    </row>
    <row r="33" customFormat="false" ht="13.9" hidden="false" customHeight="true" outlineLevel="0" collapsed="false">
      <c r="A33" s="7" t="s">
        <v>77</v>
      </c>
      <c r="B33" s="7"/>
      <c r="C33" s="45"/>
      <c r="D33" s="45"/>
      <c r="E33" s="45"/>
      <c r="F33" s="45"/>
      <c r="G33" s="45"/>
    </row>
    <row r="34" customFormat="false" ht="13.9" hidden="false" customHeight="false" outlineLevel="0" collapsed="false">
      <c r="A34" s="9" t="s">
        <v>95</v>
      </c>
      <c r="B34" s="6" t="str">
        <f aca="false">B30</f>
        <v>-</v>
      </c>
      <c r="C34" s="45"/>
      <c r="D34" s="45"/>
      <c r="E34" s="45"/>
      <c r="F34" s="45"/>
      <c r="G34" s="45"/>
    </row>
    <row r="35" customFormat="false" ht="13.9" hidden="false" customHeight="false" outlineLevel="0" collapsed="false">
      <c r="A35" s="9" t="s">
        <v>72</v>
      </c>
      <c r="B35" s="6" t="str">
        <f aca="false">C30</f>
        <v>-</v>
      </c>
      <c r="C35" s="45"/>
      <c r="D35" s="45"/>
      <c r="E35" s="45"/>
      <c r="F35" s="45"/>
      <c r="G35" s="45"/>
    </row>
    <row r="36" customFormat="false" ht="13.9" hidden="false" customHeight="false" outlineLevel="0" collapsed="false">
      <c r="A36" s="9" t="s">
        <v>73</v>
      </c>
      <c r="B36" s="6" t="str">
        <f aca="false">D30</f>
        <v>-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tr">
        <f aca="false">E29</f>
        <v>Жужелицы</v>
      </c>
      <c r="B37" s="6" t="str">
        <f aca="false">E30</f>
        <v>-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tr">
        <f aca="false">F29</f>
        <v>Мокрицы</v>
      </c>
      <c r="B38" s="6" t="str">
        <f aca="false">F30</f>
        <v>-</v>
      </c>
      <c r="C38" s="46"/>
      <c r="D38" s="46"/>
      <c r="E38" s="46"/>
      <c r="F38" s="46"/>
      <c r="G38" s="45"/>
    </row>
    <row r="39" customFormat="false" ht="13.9" hidden="false" customHeight="false" outlineLevel="0" collapsed="false">
      <c r="A39" s="9" t="s">
        <v>76</v>
      </c>
      <c r="B39" s="6" t="str">
        <f aca="false">G30</f>
        <v>-</v>
      </c>
      <c r="C39" s="46"/>
      <c r="D39" s="46"/>
      <c r="E39" s="46"/>
      <c r="F39" s="46"/>
      <c r="G39" s="45"/>
    </row>
    <row r="40" customFormat="false" ht="14.15" hidden="false" customHeight="false" outlineLevel="0" collapsed="false">
      <c r="A40" s="9" t="s">
        <v>64</v>
      </c>
      <c r="B40" s="6" t="s">
        <v>56</v>
      </c>
      <c r="C40" s="46"/>
      <c r="D40" s="46"/>
      <c r="E40" s="46"/>
      <c r="F40" s="46"/>
      <c r="G40" s="45"/>
    </row>
    <row r="41" customFormat="false" ht="13.9" hidden="false" customHeight="true" outlineLevel="0" collapsed="false">
      <c r="A41" s="40" t="s">
        <v>56</v>
      </c>
      <c r="B41" s="40"/>
      <c r="C41" s="40"/>
      <c r="D41" s="40"/>
      <c r="E41" s="40"/>
      <c r="F41" s="40"/>
      <c r="G41" s="40"/>
    </row>
    <row r="42" customFormat="false" ht="13.9" hidden="false" customHeight="true" outlineLevel="0" collapsed="false">
      <c r="A42" s="42" t="s">
        <v>68</v>
      </c>
      <c r="B42" s="42"/>
      <c r="C42" s="42"/>
      <c r="D42" s="42"/>
      <c r="E42" s="42"/>
      <c r="F42" s="42"/>
      <c r="G42" s="42"/>
    </row>
    <row r="43" customFormat="false" ht="13.9" hidden="false" customHeight="true" outlineLevel="0" collapsed="false">
      <c r="A43" s="40" t="s">
        <v>93</v>
      </c>
      <c r="B43" s="40"/>
      <c r="C43" s="40"/>
      <c r="D43" s="40"/>
      <c r="E43" s="40"/>
      <c r="F43" s="40"/>
      <c r="G43" s="40"/>
    </row>
    <row r="44" customFormat="false" ht="13.9" hidden="false" customHeight="true" outlineLevel="0" collapsed="false">
      <c r="A44" s="36" t="s">
        <v>79</v>
      </c>
      <c r="B44" s="36"/>
      <c r="C44" s="36"/>
      <c r="D44" s="36"/>
      <c r="E44" s="36"/>
      <c r="F44" s="36"/>
      <c r="G44" s="36"/>
    </row>
    <row r="45" customFormat="false" ht="13.9" hidden="false" customHeight="false" outlineLevel="0" collapsed="false">
      <c r="A45" s="37" t="s">
        <v>80</v>
      </c>
      <c r="B45" s="37" t="s">
        <v>81</v>
      </c>
      <c r="C45" s="37" t="s">
        <v>82</v>
      </c>
      <c r="D45" s="37" t="s">
        <v>83</v>
      </c>
      <c r="E45" s="37" t="s">
        <v>84</v>
      </c>
      <c r="F45" s="37" t="s">
        <v>85</v>
      </c>
      <c r="G45" s="37" t="s">
        <v>86</v>
      </c>
    </row>
    <row r="46" customFormat="false" ht="13.9" hidden="false" customHeight="false" outlineLevel="0" collapsed="false">
      <c r="A46" s="47" t="s">
        <v>56</v>
      </c>
      <c r="B46" s="47" t="s">
        <v>56</v>
      </c>
      <c r="C46" s="47" t="s">
        <v>56</v>
      </c>
      <c r="D46" s="47" t="s">
        <v>56</v>
      </c>
      <c r="E46" s="47" t="s">
        <v>56</v>
      </c>
      <c r="F46" s="47" t="s">
        <v>56</v>
      </c>
      <c r="G46" s="47" t="s">
        <v>56</v>
      </c>
    </row>
    <row r="47" customFormat="false" ht="13.9" hidden="false" customHeight="true" outlineLevel="0" collapsed="false">
      <c r="A47" s="42" t="s">
        <v>59</v>
      </c>
      <c r="B47" s="42"/>
      <c r="C47" s="42"/>
      <c r="D47" s="42"/>
      <c r="E47" s="42"/>
      <c r="F47" s="42"/>
      <c r="G47" s="42"/>
    </row>
    <row r="48" customFormat="false" ht="13.9" hidden="false" customHeight="false" outlineLevel="0" collapsed="false">
      <c r="A48" s="37" t="s">
        <v>60</v>
      </c>
      <c r="B48" s="37" t="s">
        <v>61</v>
      </c>
      <c r="C48" s="35"/>
      <c r="D48" s="35"/>
      <c r="E48" s="35"/>
      <c r="F48" s="35"/>
      <c r="G48" s="35"/>
    </row>
    <row r="49" customFormat="false" ht="13.9" hidden="false" customHeight="true" outlineLevel="0" collapsed="false">
      <c r="A49" s="21" t="s">
        <v>87</v>
      </c>
      <c r="B49" s="21"/>
      <c r="C49" s="35"/>
      <c r="D49" s="35"/>
      <c r="E49" s="35"/>
      <c r="F49" s="35"/>
      <c r="G49" s="35"/>
    </row>
    <row r="50" customFormat="false" ht="13.9" hidden="false" customHeight="false" outlineLevel="0" collapsed="false">
      <c r="A50" s="9" t="s">
        <v>81</v>
      </c>
      <c r="B50" s="6" t="str">
        <f aca="false">B46</f>
        <v>-</v>
      </c>
      <c r="C50" s="35"/>
      <c r="D50" s="35"/>
      <c r="E50" s="35"/>
      <c r="F50" s="35"/>
      <c r="G50" s="35"/>
    </row>
    <row r="51" customFormat="false" ht="13.9" hidden="false" customHeight="false" outlineLevel="0" collapsed="false">
      <c r="A51" s="9" t="s">
        <v>82</v>
      </c>
      <c r="B51" s="6" t="str">
        <f aca="false">C46</f>
        <v>-</v>
      </c>
      <c r="C51" s="35"/>
      <c r="D51" s="35"/>
      <c r="E51" s="35"/>
      <c r="F51" s="35"/>
      <c r="G51" s="35"/>
    </row>
    <row r="52" customFormat="false" ht="13.9" hidden="false" customHeight="false" outlineLevel="0" collapsed="false">
      <c r="A52" s="9" t="str">
        <f aca="false">D45</f>
        <v>Златоглазки</v>
      </c>
      <c r="B52" s="6" t="str">
        <f aca="false">D46</f>
        <v>-</v>
      </c>
      <c r="C52" s="35"/>
      <c r="D52" s="35"/>
      <c r="E52" s="35"/>
      <c r="F52" s="35"/>
      <c r="G52" s="35"/>
    </row>
    <row r="53" customFormat="false" ht="13.9" hidden="false" customHeight="false" outlineLevel="0" collapsed="false">
      <c r="A53" s="9" t="str">
        <f aca="false">E45</f>
        <v>Комары</v>
      </c>
      <c r="B53" s="6" t="str">
        <f aca="false">E46</f>
        <v>-</v>
      </c>
      <c r="C53" s="35"/>
      <c r="D53" s="35"/>
      <c r="E53" s="35"/>
      <c r="F53" s="35"/>
      <c r="G53" s="35"/>
    </row>
    <row r="54" customFormat="false" ht="13.9" hidden="false" customHeight="false" outlineLevel="0" collapsed="false">
      <c r="A54" s="9" t="str">
        <f aca="false">F45</f>
        <v>Осы</v>
      </c>
      <c r="B54" s="6" t="str">
        <f aca="false">F46</f>
        <v>-</v>
      </c>
      <c r="C54" s="35"/>
      <c r="D54" s="35"/>
      <c r="E54" s="35"/>
      <c r="F54" s="35"/>
      <c r="G54" s="35"/>
    </row>
    <row r="55" customFormat="false" ht="13.9" hidden="false" customHeight="false" outlineLevel="0" collapsed="false">
      <c r="A55" s="9" t="str">
        <f aca="false">G45</f>
        <v>Пищевая моль</v>
      </c>
      <c r="B55" s="6" t="str">
        <f aca="false">G46</f>
        <v>-</v>
      </c>
      <c r="C55" s="35"/>
      <c r="D55" s="35"/>
      <c r="E55" s="35"/>
      <c r="F55" s="35"/>
      <c r="G55" s="35"/>
    </row>
    <row r="56" customFormat="false" ht="13.9" hidden="false" customHeight="true" outlineLevel="0" collapsed="false">
      <c r="A56" s="42" t="s">
        <v>68</v>
      </c>
      <c r="B56" s="42"/>
      <c r="C56" s="42"/>
      <c r="D56" s="42"/>
      <c r="E56" s="42"/>
      <c r="F56" s="42"/>
      <c r="G56" s="42"/>
    </row>
    <row r="57" customFormat="false" ht="13.9" hidden="false" customHeight="true" outlineLevel="0" collapsed="false">
      <c r="A57" s="40" t="s">
        <v>93</v>
      </c>
      <c r="B57" s="40"/>
      <c r="C57" s="40"/>
      <c r="D57" s="40"/>
      <c r="E57" s="40"/>
      <c r="F57" s="40"/>
      <c r="G57" s="40"/>
    </row>
    <row r="58" customFormat="false" ht="13.9" hidden="false" customHeight="true" outlineLevel="0" collapsed="false">
      <c r="A58" s="36" t="s">
        <v>91</v>
      </c>
      <c r="B58" s="36"/>
      <c r="C58" s="36"/>
      <c r="D58" s="36"/>
      <c r="E58" s="36"/>
      <c r="F58" s="36"/>
      <c r="G58" s="36"/>
    </row>
    <row r="59" customFormat="false" ht="39.8" hidden="false" customHeight="true" outlineLevel="0" collapsed="false">
      <c r="A59" s="37" t="s">
        <v>92</v>
      </c>
      <c r="B59" s="37" t="s">
        <v>81</v>
      </c>
      <c r="C59" s="37" t="s">
        <v>82</v>
      </c>
      <c r="D59" s="37" t="s">
        <v>83</v>
      </c>
      <c r="E59" s="37" t="s">
        <v>84</v>
      </c>
      <c r="F59" s="37" t="s">
        <v>85</v>
      </c>
      <c r="G59" s="37" t="s">
        <v>86</v>
      </c>
    </row>
    <row r="60" customFormat="false" ht="13.9" hidden="false" customHeight="true" outlineLevel="0" collapsed="false">
      <c r="A60" s="47" t="s">
        <v>56</v>
      </c>
      <c r="B60" s="47" t="s">
        <v>56</v>
      </c>
      <c r="C60" s="47" t="s">
        <v>56</v>
      </c>
      <c r="D60" s="47" t="s">
        <v>56</v>
      </c>
      <c r="E60" s="47" t="s">
        <v>56</v>
      </c>
      <c r="F60" s="47" t="s">
        <v>56</v>
      </c>
      <c r="G60" s="47" t="s">
        <v>56</v>
      </c>
    </row>
    <row r="61" customFormat="false" ht="13.9" hidden="false" customHeight="true" outlineLevel="0" collapsed="false">
      <c r="A61" s="42" t="s">
        <v>59</v>
      </c>
      <c r="B61" s="42"/>
      <c r="C61" s="42"/>
      <c r="D61" s="42"/>
      <c r="E61" s="42"/>
      <c r="F61" s="42"/>
      <c r="G61" s="42"/>
    </row>
    <row r="62" customFormat="false" ht="13.9" hidden="false" customHeight="true" outlineLevel="0" collapsed="false">
      <c r="A62" s="37" t="s">
        <v>60</v>
      </c>
      <c r="B62" s="37" t="s">
        <v>61</v>
      </c>
      <c r="C62" s="35"/>
      <c r="D62" s="35"/>
      <c r="E62" s="35"/>
      <c r="F62" s="35"/>
      <c r="G62" s="35"/>
    </row>
    <row r="63" customFormat="false" ht="13.8" hidden="false" customHeight="true" outlineLevel="0" collapsed="false">
      <c r="A63" s="21" t="s">
        <v>87</v>
      </c>
      <c r="B63" s="21"/>
      <c r="C63" s="35"/>
      <c r="D63" s="35"/>
      <c r="E63" s="35"/>
      <c r="F63" s="35"/>
      <c r="G63" s="35"/>
    </row>
    <row r="64" customFormat="false" ht="13.9" hidden="false" customHeight="true" outlineLevel="0" collapsed="false">
      <c r="A64" s="9" t="s">
        <v>81</v>
      </c>
      <c r="B64" s="6" t="str">
        <f aca="false">B60</f>
        <v>-</v>
      </c>
      <c r="C64" s="35"/>
      <c r="D64" s="35"/>
      <c r="E64" s="35"/>
      <c r="F64" s="35"/>
      <c r="G64" s="35"/>
    </row>
    <row r="65" customFormat="false" ht="13.9" hidden="false" customHeight="true" outlineLevel="0" collapsed="false">
      <c r="A65" s="9" t="s">
        <v>82</v>
      </c>
      <c r="B65" s="6" t="str">
        <f aca="false">C60</f>
        <v>-</v>
      </c>
      <c r="C65" s="35"/>
      <c r="D65" s="35"/>
      <c r="E65" s="35"/>
      <c r="F65" s="35"/>
      <c r="G65" s="35"/>
    </row>
    <row r="66" customFormat="false" ht="13.9" hidden="false" customHeight="false" outlineLevel="0" collapsed="false">
      <c r="A66" s="9" t="str">
        <f aca="false">D59</f>
        <v>Златоглазки</v>
      </c>
      <c r="B66" s="6" t="str">
        <f aca="false">D60</f>
        <v>-</v>
      </c>
      <c r="C66" s="35"/>
      <c r="D66" s="35"/>
      <c r="E66" s="35"/>
      <c r="F66" s="35"/>
      <c r="G66" s="35"/>
    </row>
    <row r="67" customFormat="false" ht="13.9" hidden="false" customHeight="true" outlineLevel="0" collapsed="false">
      <c r="A67" s="9" t="str">
        <f aca="false">E59</f>
        <v>Комары</v>
      </c>
      <c r="B67" s="6" t="str">
        <f aca="false">E60</f>
        <v>-</v>
      </c>
      <c r="C67" s="35"/>
      <c r="D67" s="35"/>
      <c r="E67" s="35"/>
      <c r="F67" s="35"/>
      <c r="G67" s="35"/>
    </row>
    <row r="68" customFormat="false" ht="13.9" hidden="false" customHeight="false" outlineLevel="0" collapsed="false">
      <c r="A68" s="9" t="str">
        <f aca="false">F59</f>
        <v>Осы</v>
      </c>
      <c r="B68" s="6" t="str">
        <f aca="false">F60</f>
        <v>-</v>
      </c>
      <c r="C68" s="35"/>
      <c r="D68" s="35"/>
      <c r="E68" s="35"/>
      <c r="F68" s="35"/>
      <c r="G68" s="35"/>
    </row>
    <row r="69" customFormat="false" ht="12.8" hidden="false" customHeight="true" outlineLevel="0" collapsed="false">
      <c r="A69" s="9" t="str">
        <f aca="false">G59</f>
        <v>Пищевая моль</v>
      </c>
      <c r="B69" s="6" t="str">
        <f aca="false">G60</f>
        <v>-</v>
      </c>
      <c r="C69" s="35"/>
      <c r="D69" s="35"/>
      <c r="E69" s="35"/>
      <c r="F69" s="35"/>
      <c r="G69" s="35"/>
    </row>
    <row r="70" customFormat="false" ht="13.8" hidden="false" customHeight="true" outlineLevel="0" collapsed="false">
      <c r="A70" s="42" t="s">
        <v>68</v>
      </c>
      <c r="B70" s="42"/>
      <c r="C70" s="42"/>
      <c r="D70" s="42"/>
      <c r="E70" s="42"/>
      <c r="F70" s="42"/>
      <c r="G70" s="42"/>
    </row>
    <row r="71" customFormat="false" ht="13.9" hidden="false" customHeight="true" outlineLevel="0" collapsed="false">
      <c r="A71" s="3" t="s">
        <v>93</v>
      </c>
      <c r="B71" s="3"/>
      <c r="C71" s="3"/>
      <c r="D71" s="3"/>
      <c r="E71" s="3"/>
      <c r="F71" s="3"/>
      <c r="G71" s="3"/>
    </row>
    <row r="72" customFormat="false" ht="13.9" hidden="false" customHeight="true" outlineLevel="0" collapsed="false">
      <c r="A72" s="36" t="s">
        <v>134</v>
      </c>
      <c r="B72" s="36"/>
      <c r="C72" s="36"/>
      <c r="D72" s="36"/>
      <c r="E72" s="36"/>
      <c r="F72" s="36"/>
      <c r="G72" s="36"/>
    </row>
    <row r="73" customFormat="false" ht="52.95" hidden="false" customHeight="true" outlineLevel="0" collapsed="false">
      <c r="A73" s="37" t="s">
        <v>99</v>
      </c>
      <c r="B73" s="37"/>
      <c r="C73" s="37" t="s">
        <v>100</v>
      </c>
      <c r="D73" s="37"/>
      <c r="E73" s="37" t="s">
        <v>101</v>
      </c>
      <c r="F73" s="37"/>
      <c r="G73" s="37" t="s">
        <v>102</v>
      </c>
    </row>
    <row r="74" customFormat="false" ht="13.9" hidden="false" customHeight="true" outlineLevel="0" collapsed="false">
      <c r="A74" s="7" t="s">
        <v>103</v>
      </c>
      <c r="B74" s="7"/>
      <c r="C74" s="51" t="s">
        <v>56</v>
      </c>
      <c r="D74" s="7" t="s">
        <v>56</v>
      </c>
      <c r="E74" s="7" t="s">
        <v>56</v>
      </c>
      <c r="F74" s="7"/>
      <c r="G74" s="52" t="s">
        <v>56</v>
      </c>
    </row>
    <row r="75" customFormat="false" ht="13.9" hidden="false" customHeight="true" outlineLevel="0" collapsed="false">
      <c r="A75" s="7"/>
      <c r="B75" s="7"/>
      <c r="C75" s="21" t="s">
        <v>56</v>
      </c>
      <c r="D75" s="7"/>
      <c r="E75" s="7"/>
      <c r="F75" s="7"/>
      <c r="G75" s="52"/>
    </row>
    <row r="76" customFormat="false" ht="13.9" hidden="false" customHeight="true" outlineLevel="0" collapsed="false">
      <c r="A76" s="3" t="s">
        <v>109</v>
      </c>
      <c r="B76" s="3"/>
      <c r="C76" s="53" t="s">
        <v>157</v>
      </c>
      <c r="D76" s="54" t="str">
        <f aca="false">'Журн.расхода'!B8</f>
        <v>Ратобор-брикет от грызунов </v>
      </c>
      <c r="E76" s="7" t="str">
        <f aca="false">'Журн.расхода'!F8</f>
        <v>Бродифакум 0,005%</v>
      </c>
      <c r="F76" s="7"/>
      <c r="G76" s="19" t="n">
        <f aca="false">140*0.02</f>
        <v>2.8</v>
      </c>
    </row>
    <row r="77" customFormat="false" ht="27.85" hidden="false" customHeight="true" outlineLevel="0" collapsed="false">
      <c r="A77" s="3"/>
      <c r="B77" s="3"/>
      <c r="C77" s="61" t="str">
        <f aca="false">'Журн.расхода'!I8</f>
        <v>2 контур защиты</v>
      </c>
      <c r="D77" s="54"/>
      <c r="E77" s="7"/>
      <c r="F77" s="7"/>
      <c r="G77" s="19"/>
    </row>
    <row r="78" customFormat="false" ht="12.8" hidden="false" customHeight="true" outlineLevel="0" collapsed="false">
      <c r="A78" s="3" t="s">
        <v>88</v>
      </c>
      <c r="B78" s="3"/>
      <c r="C78" s="55" t="s">
        <v>56</v>
      </c>
      <c r="D78" s="6" t="s">
        <v>56</v>
      </c>
      <c r="E78" s="7" t="s">
        <v>56</v>
      </c>
      <c r="F78" s="7"/>
      <c r="G78" s="6" t="s">
        <v>56</v>
      </c>
    </row>
    <row r="79" customFormat="false" ht="13.8" hidden="false" customHeight="true" outlineLevel="0" collapsed="false">
      <c r="A79" s="7" t="s">
        <v>111</v>
      </c>
      <c r="B79" s="7"/>
      <c r="C79" s="55" t="s">
        <v>56</v>
      </c>
      <c r="D79" s="7" t="s">
        <v>56</v>
      </c>
      <c r="E79" s="7" t="s">
        <v>56</v>
      </c>
      <c r="F79" s="7"/>
      <c r="G79" s="7" t="s">
        <v>56</v>
      </c>
    </row>
    <row r="80" customFormat="false" ht="13.8" hidden="false" customHeight="false" outlineLevel="0" collapsed="false">
      <c r="A80" s="7"/>
      <c r="B80" s="7"/>
      <c r="C80" s="55" t="s">
        <v>56</v>
      </c>
      <c r="D80" s="7"/>
      <c r="E80" s="7"/>
      <c r="F80" s="7"/>
      <c r="G80" s="7"/>
    </row>
    <row r="81" customFormat="false" ht="13.8" hidden="false" customHeight="true" outlineLevel="0" collapsed="false">
      <c r="A81" s="3" t="s">
        <v>112</v>
      </c>
      <c r="B81" s="3"/>
      <c r="C81" s="21" t="s">
        <v>56</v>
      </c>
      <c r="D81" s="21" t="s">
        <v>56</v>
      </c>
      <c r="E81" s="21" t="s">
        <v>56</v>
      </c>
      <c r="F81" s="21"/>
      <c r="G81" s="21" t="s">
        <v>56</v>
      </c>
    </row>
    <row r="82" customFormat="false" ht="13.8" hidden="false" customHeight="false" outlineLevel="0" collapsed="false">
      <c r="A82" s="3"/>
      <c r="B82" s="3"/>
      <c r="C82" s="21" t="s">
        <v>56</v>
      </c>
      <c r="D82" s="21"/>
      <c r="E82" s="21"/>
      <c r="F82" s="21"/>
      <c r="G82" s="21"/>
    </row>
    <row r="83" customFormat="false" ht="13.8" hidden="false" customHeight="true" outlineLevel="0" collapsed="false">
      <c r="A83" s="56" t="s">
        <v>113</v>
      </c>
      <c r="B83" s="56"/>
      <c r="C83" s="21" t="s">
        <v>56</v>
      </c>
      <c r="D83" s="21" t="s">
        <v>56</v>
      </c>
      <c r="E83" s="21" t="s">
        <v>56</v>
      </c>
      <c r="F83" s="21"/>
      <c r="G83" s="21" t="s">
        <v>56</v>
      </c>
    </row>
    <row r="84" customFormat="false" ht="13.8" hidden="false" customHeight="false" outlineLevel="0" collapsed="false">
      <c r="A84" s="56"/>
      <c r="B84" s="56"/>
      <c r="C84" s="21"/>
      <c r="D84" s="21"/>
      <c r="E84" s="21"/>
      <c r="F84" s="21"/>
      <c r="G84" s="21"/>
    </row>
    <row r="85" customFormat="false" ht="13.8" hidden="false" customHeight="true" outlineLevel="0" collapsed="false">
      <c r="A85" s="21" t="s">
        <v>114</v>
      </c>
      <c r="B85" s="21"/>
      <c r="C85" s="21" t="s">
        <v>56</v>
      </c>
      <c r="D85" s="21" t="s">
        <v>56</v>
      </c>
      <c r="E85" s="21" t="s">
        <v>56</v>
      </c>
      <c r="F85" s="21"/>
      <c r="G85" s="21" t="s">
        <v>56</v>
      </c>
    </row>
    <row r="86" customFormat="false" ht="13.8" hidden="false" customHeight="false" outlineLevel="0" collapsed="false">
      <c r="A86" s="21"/>
      <c r="B86" s="21"/>
      <c r="C86" s="21" t="s">
        <v>56</v>
      </c>
      <c r="D86" s="21"/>
      <c r="E86" s="21"/>
      <c r="F86" s="21"/>
      <c r="G86" s="21"/>
    </row>
    <row r="87" customFormat="false" ht="13.8" hidden="false" customHeight="true" outlineLevel="0" collapsed="false">
      <c r="A87" s="36" t="s">
        <v>135</v>
      </c>
      <c r="B87" s="36"/>
      <c r="C87" s="36"/>
      <c r="D87" s="36"/>
      <c r="E87" s="36"/>
      <c r="F87" s="36"/>
      <c r="G87" s="36"/>
    </row>
    <row r="88" customFormat="false" ht="13.8" hidden="false" customHeight="true" outlineLevel="0" collapsed="false">
      <c r="A88" s="40" t="s">
        <v>118</v>
      </c>
      <c r="B88" s="40"/>
      <c r="C88" s="40"/>
      <c r="D88" s="40"/>
      <c r="E88" s="40"/>
      <c r="F88" s="7" t="s">
        <v>56</v>
      </c>
      <c r="G88" s="7"/>
    </row>
    <row r="89" customFormat="false" ht="13.8" hidden="false" customHeight="true" outlineLevel="0" collapsed="false">
      <c r="A89" s="40" t="s">
        <v>119</v>
      </c>
      <c r="B89" s="40"/>
      <c r="C89" s="40"/>
      <c r="D89" s="40"/>
      <c r="E89" s="40"/>
      <c r="F89" s="7" t="str">
        <f aca="false">F88</f>
        <v>-</v>
      </c>
      <c r="G89" s="7"/>
    </row>
    <row r="90" customFormat="false" ht="13.8" hidden="false" customHeight="true" outlineLevel="0" collapsed="false">
      <c r="A90" s="57" t="s">
        <v>120</v>
      </c>
      <c r="B90" s="57"/>
      <c r="C90" s="57"/>
      <c r="D90" s="57"/>
      <c r="E90" s="57"/>
      <c r="F90" s="7" t="s">
        <v>56</v>
      </c>
      <c r="G90" s="7"/>
    </row>
    <row r="91" customFormat="false" ht="13.8" hidden="false" customHeight="true" outlineLevel="0" collapsed="false">
      <c r="A91" s="40" t="s">
        <v>121</v>
      </c>
      <c r="B91" s="40"/>
      <c r="C91" s="40"/>
      <c r="D91" s="40"/>
      <c r="E91" s="40"/>
      <c r="F91" s="38" t="s">
        <v>122</v>
      </c>
      <c r="G91" s="38"/>
    </row>
    <row r="92" customFormat="false" ht="13.8" hidden="false" customHeight="false" outlineLevel="0" collapsed="false">
      <c r="A92" s="58" t="s">
        <v>136</v>
      </c>
      <c r="B92" s="35"/>
      <c r="C92" s="35"/>
      <c r="D92" s="35"/>
      <c r="E92" s="35"/>
      <c r="F92" s="35"/>
      <c r="G92" s="35"/>
    </row>
    <row r="93" customFormat="false" ht="26.85" hidden="false" customHeight="true" outlineLevel="0" collapsed="false">
      <c r="A93" s="9" t="s">
        <v>124</v>
      </c>
      <c r="B93" s="9"/>
      <c r="C93" s="9"/>
      <c r="D93" s="9"/>
      <c r="E93" s="9"/>
      <c r="F93" s="9"/>
      <c r="G93" s="9"/>
    </row>
    <row r="94" customFormat="false" ht="13.8" hidden="false" customHeight="true" outlineLevel="0" collapsed="false">
      <c r="A94" s="38" t="s">
        <v>125</v>
      </c>
      <c r="B94" s="38"/>
      <c r="C94" s="38"/>
      <c r="D94" s="38" t="s">
        <v>126</v>
      </c>
      <c r="E94" s="38"/>
      <c r="F94" s="38"/>
      <c r="G94" s="38"/>
    </row>
    <row r="95" customFormat="false" ht="13.8" hidden="false" customHeight="false" outlineLevel="0" collapsed="false">
      <c r="A95" s="38"/>
      <c r="B95" s="38"/>
      <c r="C95" s="38"/>
      <c r="D95" s="38"/>
      <c r="E95" s="38"/>
      <c r="F95" s="38"/>
      <c r="G95" s="38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9"/>
  <sheetViews>
    <sheetView showFormulas="false" showGridLines="true" showRowColHeaders="true" showZeros="true" rightToLeft="false" tabSelected="true" showOutlineSymbols="true" defaultGridColor="true" view="pageBreakPreview" topLeftCell="A1" colorId="64" zoomScale="65" zoomScaleNormal="100" zoomScalePageLayoutView="65" workbookViewId="0">
      <selection pane="topLeft" activeCell="B6" activeCellId="0" sqref="B6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24.25"/>
    <col collapsed="false" customWidth="true" hidden="false" outlineLevel="0" max="2" min="2" style="1" width="22.03"/>
    <col collapsed="false" customWidth="true" hidden="false" outlineLevel="0" max="3" min="3" style="1" width="29.04"/>
    <col collapsed="false" customWidth="true" hidden="false" outlineLevel="0" max="4" min="4" style="1" width="19.94"/>
    <col collapsed="false" customWidth="true" hidden="false" outlineLevel="0" max="5" min="5" style="1" width="20.3"/>
    <col collapsed="false" customWidth="true" hidden="false" outlineLevel="0" max="6" min="6" style="1" width="10.83"/>
    <col collapsed="false" customWidth="true" hidden="false" outlineLevel="0" max="7" min="7" style="1" width="14.27"/>
    <col collapsed="false" customWidth="true" hidden="false" outlineLevel="0" max="1018" min="8" style="1" width="10.83"/>
    <col collapsed="false" customWidth="true" hidden="false" outlineLevel="0" max="16384" min="16378" style="1" width="10.49"/>
  </cols>
  <sheetData>
    <row r="1" customFormat="false" ht="13.8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24.85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24.85" hidden="false" customHeight="true" outlineLevel="0" collapsed="false">
      <c r="A3" s="27" t="s">
        <v>41</v>
      </c>
      <c r="B3" s="9" t="str">
        <f aca="false">'2 контур (2)'!B3</f>
        <v>Подборонов С.В.</v>
      </c>
      <c r="C3" s="9"/>
      <c r="D3" s="28" t="s">
        <v>7</v>
      </c>
      <c r="E3" s="28"/>
      <c r="F3" s="29" t="s">
        <v>8</v>
      </c>
      <c r="G3" s="29"/>
    </row>
    <row r="4" customFormat="false" ht="24.85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4.15" hidden="false" customHeight="false" outlineLevel="0" collapsed="false">
      <c r="A5" s="33" t="s">
        <v>46</v>
      </c>
      <c r="B5" s="34" t="s">
        <v>56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8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3.8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3.8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50.95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8" hidden="false" customHeight="true" outlineLevel="0" collapsed="false">
      <c r="A11" s="38" t="s">
        <v>56</v>
      </c>
      <c r="B11" s="38" t="s">
        <v>56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3.8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50.95" hidden="false" customHeight="true" outlineLevel="0" collapsed="false">
      <c r="A14" s="14" t="s">
        <v>50</v>
      </c>
      <c r="B14" s="37" t="s">
        <v>51</v>
      </c>
      <c r="C14" s="37" t="s">
        <v>52</v>
      </c>
      <c r="D14" s="37" t="s">
        <v>53</v>
      </c>
      <c r="E14" s="37" t="s">
        <v>54</v>
      </c>
      <c r="F14" s="37" t="s">
        <v>55</v>
      </c>
      <c r="G14" s="37"/>
    </row>
    <row r="15" customFormat="false" ht="72.1" hidden="false" customHeight="true" outlineLevel="0" collapsed="false">
      <c r="A15" s="40" t="s">
        <v>58</v>
      </c>
      <c r="B15" s="6" t="n">
        <v>2</v>
      </c>
      <c r="C15" s="6" t="s">
        <v>161</v>
      </c>
      <c r="D15" s="6" t="s">
        <v>56</v>
      </c>
      <c r="E15" s="41" t="s">
        <v>56</v>
      </c>
      <c r="F15" s="7" t="n">
        <v>22</v>
      </c>
      <c r="G15" s="7"/>
    </row>
    <row r="16" customFormat="false" ht="13.8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4.15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8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3.8" hidden="false" customHeight="false" outlineLevel="0" collapsed="false">
      <c r="A19" s="9" t="s">
        <v>63</v>
      </c>
      <c r="B19" s="6" t="s">
        <v>56</v>
      </c>
      <c r="C19" s="35"/>
      <c r="D19" s="35"/>
      <c r="E19" s="35"/>
      <c r="F19" s="35"/>
      <c r="G19" s="35"/>
    </row>
    <row r="20" customFormat="false" ht="13.8" hidden="false" customHeight="false" outlineLevel="0" collapsed="false">
      <c r="A20" s="9" t="s">
        <v>64</v>
      </c>
      <c r="B20" s="6" t="s">
        <v>56</v>
      </c>
      <c r="C20" s="35"/>
      <c r="D20" s="35"/>
      <c r="E20" s="35"/>
      <c r="F20" s="35"/>
      <c r="G20" s="35"/>
    </row>
    <row r="21" customFormat="false" ht="24.85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3.8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3.8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3.8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3.8" hidden="false" customHeight="true" outlineLevel="0" collapsed="false">
      <c r="A25" s="40" t="s">
        <v>150</v>
      </c>
      <c r="B25" s="40"/>
      <c r="C25" s="40"/>
      <c r="D25" s="40"/>
      <c r="E25" s="40"/>
      <c r="F25" s="40"/>
      <c r="G25" s="40"/>
    </row>
    <row r="26" customFormat="false" ht="13.8" hidden="false" customHeight="true" outlineLevel="0" collapsed="false">
      <c r="A26" s="50" t="s">
        <v>160</v>
      </c>
      <c r="B26" s="50"/>
      <c r="C26" s="50"/>
      <c r="D26" s="50"/>
      <c r="E26" s="50"/>
      <c r="F26" s="50"/>
      <c r="G26" s="50"/>
    </row>
    <row r="27" customFormat="false" ht="14.15" hidden="false" customHeight="true" outlineLevel="0" collapsed="false">
      <c r="A27" s="40" t="s">
        <v>162</v>
      </c>
      <c r="B27" s="40"/>
      <c r="C27" s="40"/>
      <c r="D27" s="40"/>
      <c r="E27" s="40"/>
      <c r="F27" s="40"/>
      <c r="G27" s="40"/>
    </row>
    <row r="28" customFormat="false" ht="13.8" hidden="false" customHeight="true" outlineLevel="0" collapsed="false">
      <c r="A28" s="36" t="s">
        <v>69</v>
      </c>
      <c r="B28" s="36"/>
      <c r="C28" s="36"/>
      <c r="D28" s="36"/>
      <c r="E28" s="36"/>
      <c r="F28" s="36"/>
      <c r="G28" s="36"/>
    </row>
    <row r="29" customFormat="false" ht="14.15" hidden="false" customHeight="false" outlineLevel="0" collapsed="false">
      <c r="A29" s="37" t="s">
        <v>51</v>
      </c>
      <c r="B29" s="9" t="s">
        <v>95</v>
      </c>
      <c r="C29" s="9" t="s">
        <v>72</v>
      </c>
      <c r="D29" s="9" t="s">
        <v>73</v>
      </c>
      <c r="E29" s="9" t="s">
        <v>74</v>
      </c>
      <c r="F29" s="9" t="s">
        <v>75</v>
      </c>
      <c r="G29" s="9" t="s">
        <v>76</v>
      </c>
    </row>
    <row r="30" customFormat="false" ht="14.15" hidden="false" customHeight="false" outlineLevel="0" collapsed="false">
      <c r="A30" s="6" t="s">
        <v>56</v>
      </c>
      <c r="B30" s="6" t="s">
        <v>56</v>
      </c>
      <c r="C30" s="6" t="s">
        <v>56</v>
      </c>
      <c r="D30" s="6" t="s">
        <v>56</v>
      </c>
      <c r="E30" s="6" t="s">
        <v>56</v>
      </c>
      <c r="F30" s="6" t="s">
        <v>56</v>
      </c>
      <c r="G30" s="6" t="s">
        <v>56</v>
      </c>
    </row>
    <row r="31" customFormat="false" ht="13.8" hidden="false" customHeight="true" outlineLevel="0" collapsed="false">
      <c r="A31" s="42" t="s">
        <v>59</v>
      </c>
      <c r="B31" s="42"/>
      <c r="C31" s="42"/>
      <c r="D31" s="42"/>
      <c r="E31" s="42"/>
      <c r="F31" s="42"/>
      <c r="G31" s="42"/>
    </row>
    <row r="32" customFormat="false" ht="14.15" hidden="false" customHeight="false" outlineLevel="0" collapsed="false">
      <c r="A32" s="37" t="s">
        <v>60</v>
      </c>
      <c r="B32" s="37" t="s">
        <v>61</v>
      </c>
      <c r="C32" s="45"/>
      <c r="D32" s="45"/>
      <c r="E32" s="45"/>
      <c r="F32" s="45"/>
      <c r="G32" s="45"/>
    </row>
    <row r="33" customFormat="false" ht="24.85" hidden="false" customHeight="true" outlineLevel="0" collapsed="false">
      <c r="A33" s="7" t="s">
        <v>77</v>
      </c>
      <c r="B33" s="7"/>
      <c r="C33" s="45"/>
      <c r="D33" s="45"/>
      <c r="E33" s="45"/>
      <c r="F33" s="45"/>
      <c r="G33" s="45"/>
    </row>
    <row r="34" customFormat="false" ht="14.15" hidden="false" customHeight="false" outlineLevel="0" collapsed="false">
      <c r="A34" s="9" t="s">
        <v>95</v>
      </c>
      <c r="B34" s="6" t="str">
        <f aca="false">B30</f>
        <v>-</v>
      </c>
      <c r="C34" s="45"/>
      <c r="D34" s="45"/>
      <c r="E34" s="45"/>
      <c r="F34" s="45"/>
      <c r="G34" s="45"/>
    </row>
    <row r="35" customFormat="false" ht="14.15" hidden="false" customHeight="false" outlineLevel="0" collapsed="false">
      <c r="A35" s="9" t="s">
        <v>72</v>
      </c>
      <c r="B35" s="6" t="str">
        <f aca="false">C30</f>
        <v>-</v>
      </c>
      <c r="C35" s="45"/>
      <c r="D35" s="45"/>
      <c r="E35" s="45"/>
      <c r="F35" s="45"/>
      <c r="G35" s="45"/>
    </row>
    <row r="36" customFormat="false" ht="14.15" hidden="false" customHeight="false" outlineLevel="0" collapsed="false">
      <c r="A36" s="9" t="s">
        <v>73</v>
      </c>
      <c r="B36" s="6" t="str">
        <f aca="false">D30</f>
        <v>-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tr">
        <f aca="false">E29</f>
        <v>Жужелицы</v>
      </c>
      <c r="B37" s="6" t="str">
        <f aca="false">E30</f>
        <v>-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tr">
        <f aca="false">F29</f>
        <v>Мокрицы</v>
      </c>
      <c r="B38" s="6" t="str">
        <f aca="false">F30</f>
        <v>-</v>
      </c>
      <c r="C38" s="46"/>
      <c r="D38" s="46"/>
      <c r="E38" s="46"/>
      <c r="F38" s="46"/>
      <c r="G38" s="45"/>
    </row>
    <row r="39" customFormat="false" ht="14.15" hidden="false" customHeight="false" outlineLevel="0" collapsed="false">
      <c r="A39" s="9" t="s">
        <v>76</v>
      </c>
      <c r="B39" s="6" t="str">
        <f aca="false">G30</f>
        <v>-</v>
      </c>
      <c r="C39" s="46"/>
      <c r="D39" s="46"/>
      <c r="E39" s="46"/>
      <c r="F39" s="46"/>
      <c r="G39" s="45"/>
    </row>
    <row r="40" customFormat="false" ht="14.15" hidden="false" customHeight="false" outlineLevel="0" collapsed="false">
      <c r="A40" s="9" t="s">
        <v>64</v>
      </c>
      <c r="B40" s="6" t="n">
        <f aca="false">SUM(B34:B39)</f>
        <v>0</v>
      </c>
      <c r="C40" s="46"/>
      <c r="D40" s="46"/>
      <c r="E40" s="46"/>
      <c r="F40" s="46"/>
      <c r="G40" s="45"/>
    </row>
    <row r="41" customFormat="false" ht="13.8" hidden="false" customHeight="true" outlineLevel="0" collapsed="false">
      <c r="A41" s="40" t="s">
        <v>56</v>
      </c>
      <c r="B41" s="40"/>
      <c r="C41" s="40"/>
      <c r="D41" s="40"/>
      <c r="E41" s="40"/>
      <c r="F41" s="40"/>
      <c r="G41" s="40"/>
    </row>
    <row r="42" customFormat="false" ht="13.8" hidden="false" customHeight="true" outlineLevel="0" collapsed="false">
      <c r="A42" s="42" t="s">
        <v>68</v>
      </c>
      <c r="B42" s="42"/>
      <c r="C42" s="42"/>
      <c r="D42" s="42"/>
      <c r="E42" s="42"/>
      <c r="F42" s="42"/>
      <c r="G42" s="42"/>
    </row>
    <row r="43" customFormat="false" ht="13.8" hidden="false" customHeight="true" outlineLevel="0" collapsed="false">
      <c r="A43" s="40" t="s">
        <v>93</v>
      </c>
      <c r="B43" s="40"/>
      <c r="C43" s="40"/>
      <c r="D43" s="40"/>
      <c r="E43" s="40"/>
      <c r="F43" s="40"/>
      <c r="G43" s="40"/>
    </row>
    <row r="44" customFormat="false" ht="13.8" hidden="false" customHeight="true" outlineLevel="0" collapsed="false">
      <c r="A44" s="36" t="s">
        <v>79</v>
      </c>
      <c r="B44" s="36"/>
      <c r="C44" s="36"/>
      <c r="D44" s="36"/>
      <c r="E44" s="36"/>
      <c r="F44" s="36"/>
      <c r="G44" s="36"/>
    </row>
    <row r="45" customFormat="false" ht="26.85" hidden="false" customHeight="false" outlineLevel="0" collapsed="false">
      <c r="A45" s="37" t="s">
        <v>80</v>
      </c>
      <c r="B45" s="37" t="s">
        <v>81</v>
      </c>
      <c r="C45" s="37" t="s">
        <v>82</v>
      </c>
      <c r="D45" s="37" t="s">
        <v>83</v>
      </c>
      <c r="E45" s="37" t="s">
        <v>84</v>
      </c>
      <c r="F45" s="37" t="s">
        <v>85</v>
      </c>
      <c r="G45" s="37" t="s">
        <v>86</v>
      </c>
    </row>
    <row r="46" customFormat="false" ht="13.8" hidden="false" customHeight="false" outlineLevel="0" collapsed="false">
      <c r="A46" s="47" t="s">
        <v>56</v>
      </c>
      <c r="B46" s="47" t="s">
        <v>56</v>
      </c>
      <c r="C46" s="47" t="s">
        <v>56</v>
      </c>
      <c r="D46" s="47" t="s">
        <v>56</v>
      </c>
      <c r="E46" s="47" t="s">
        <v>56</v>
      </c>
      <c r="F46" s="47" t="s">
        <v>56</v>
      </c>
      <c r="G46" s="47" t="s">
        <v>56</v>
      </c>
    </row>
    <row r="47" customFormat="false" ht="13.8" hidden="false" customHeight="true" outlineLevel="0" collapsed="false">
      <c r="A47" s="42" t="s">
        <v>59</v>
      </c>
      <c r="B47" s="42"/>
      <c r="C47" s="42"/>
      <c r="D47" s="42"/>
      <c r="E47" s="42"/>
      <c r="F47" s="42"/>
      <c r="G47" s="42"/>
    </row>
    <row r="48" customFormat="false" ht="14.15" hidden="false" customHeight="false" outlineLevel="0" collapsed="false">
      <c r="A48" s="37" t="s">
        <v>60</v>
      </c>
      <c r="B48" s="37" t="s">
        <v>61</v>
      </c>
      <c r="C48" s="35"/>
      <c r="D48" s="35"/>
      <c r="E48" s="35"/>
      <c r="F48" s="35"/>
      <c r="G48" s="35"/>
    </row>
    <row r="49" customFormat="false" ht="13.8" hidden="false" customHeight="true" outlineLevel="0" collapsed="false">
      <c r="A49" s="21" t="s">
        <v>87</v>
      </c>
      <c r="B49" s="21"/>
      <c r="C49" s="35"/>
      <c r="D49" s="35"/>
      <c r="E49" s="35"/>
      <c r="F49" s="35"/>
      <c r="G49" s="35"/>
    </row>
    <row r="50" customFormat="false" ht="14.15" hidden="false" customHeight="false" outlineLevel="0" collapsed="false">
      <c r="A50" s="9" t="s">
        <v>81</v>
      </c>
      <c r="B50" s="6" t="str">
        <f aca="false">B46</f>
        <v>-</v>
      </c>
      <c r="C50" s="35"/>
      <c r="D50" s="35"/>
      <c r="E50" s="35"/>
      <c r="F50" s="35"/>
      <c r="G50" s="35"/>
    </row>
    <row r="51" customFormat="false" ht="14.15" hidden="false" customHeight="false" outlineLevel="0" collapsed="false">
      <c r="A51" s="9" t="s">
        <v>82</v>
      </c>
      <c r="B51" s="6" t="str">
        <f aca="false">C46</f>
        <v>-</v>
      </c>
      <c r="C51" s="35"/>
      <c r="D51" s="35"/>
      <c r="E51" s="35"/>
      <c r="F51" s="35"/>
      <c r="G51" s="35"/>
    </row>
    <row r="52" customFormat="false" ht="14.15" hidden="false" customHeight="false" outlineLevel="0" collapsed="false">
      <c r="A52" s="9" t="str">
        <f aca="false">D45</f>
        <v>Златоглазки</v>
      </c>
      <c r="B52" s="6" t="str">
        <f aca="false">D46</f>
        <v>-</v>
      </c>
      <c r="C52" s="35"/>
      <c r="D52" s="35"/>
      <c r="E52" s="35"/>
      <c r="F52" s="35"/>
      <c r="G52" s="35"/>
    </row>
    <row r="53" customFormat="false" ht="14.15" hidden="false" customHeight="false" outlineLevel="0" collapsed="false">
      <c r="A53" s="9" t="str">
        <f aca="false">E45</f>
        <v>Комары</v>
      </c>
      <c r="B53" s="6" t="str">
        <f aca="false">E46</f>
        <v>-</v>
      </c>
      <c r="C53" s="35"/>
      <c r="D53" s="35"/>
      <c r="E53" s="35"/>
      <c r="F53" s="35"/>
      <c r="G53" s="35"/>
    </row>
    <row r="54" customFormat="false" ht="14.15" hidden="false" customHeight="false" outlineLevel="0" collapsed="false">
      <c r="A54" s="9" t="str">
        <f aca="false">F45</f>
        <v>Осы</v>
      </c>
      <c r="B54" s="6" t="str">
        <f aca="false">F46</f>
        <v>-</v>
      </c>
      <c r="C54" s="35"/>
      <c r="D54" s="35"/>
      <c r="E54" s="35"/>
      <c r="F54" s="35"/>
      <c r="G54" s="35"/>
    </row>
    <row r="55" customFormat="false" ht="14.15" hidden="false" customHeight="false" outlineLevel="0" collapsed="false">
      <c r="A55" s="9" t="str">
        <f aca="false">G45</f>
        <v>Пищевая моль</v>
      </c>
      <c r="B55" s="6" t="str">
        <f aca="false">G46</f>
        <v>-</v>
      </c>
      <c r="C55" s="35"/>
      <c r="D55" s="35"/>
      <c r="E55" s="35"/>
      <c r="F55" s="35"/>
      <c r="G55" s="35"/>
    </row>
    <row r="56" customFormat="false" ht="13.8" hidden="false" customHeight="true" outlineLevel="0" collapsed="false">
      <c r="A56" s="42" t="s">
        <v>68</v>
      </c>
      <c r="B56" s="42"/>
      <c r="C56" s="42"/>
      <c r="D56" s="42"/>
      <c r="E56" s="42"/>
      <c r="F56" s="42"/>
      <c r="G56" s="42"/>
    </row>
    <row r="57" customFormat="false" ht="13.8" hidden="false" customHeight="true" outlineLevel="0" collapsed="false">
      <c r="A57" s="40" t="s">
        <v>93</v>
      </c>
      <c r="B57" s="40"/>
      <c r="C57" s="40"/>
      <c r="D57" s="40"/>
      <c r="E57" s="40"/>
      <c r="F57" s="40"/>
      <c r="G57" s="40"/>
    </row>
    <row r="58" customFormat="false" ht="14.15" hidden="false" customHeight="true" outlineLevel="0" collapsed="false">
      <c r="A58" s="36" t="s">
        <v>143</v>
      </c>
      <c r="B58" s="36"/>
      <c r="C58" s="36"/>
      <c r="D58" s="36"/>
      <c r="E58" s="36"/>
      <c r="F58" s="36"/>
      <c r="G58" s="36"/>
    </row>
    <row r="59" customFormat="false" ht="50.95" hidden="false" customHeight="true" outlineLevel="0" collapsed="false">
      <c r="A59" s="37" t="s">
        <v>99</v>
      </c>
      <c r="B59" s="37"/>
      <c r="C59" s="37" t="s">
        <v>144</v>
      </c>
      <c r="D59" s="37" t="s">
        <v>34</v>
      </c>
      <c r="E59" s="37" t="s">
        <v>101</v>
      </c>
      <c r="F59" s="37"/>
      <c r="G59" s="37" t="s">
        <v>145</v>
      </c>
    </row>
    <row r="60" customFormat="false" ht="13.8" hidden="false" customHeight="true" outlineLevel="0" collapsed="false">
      <c r="A60" s="7" t="s">
        <v>103</v>
      </c>
      <c r="B60" s="7"/>
      <c r="C60" s="51" t="s">
        <v>56</v>
      </c>
      <c r="D60" s="7" t="s">
        <v>56</v>
      </c>
      <c r="E60" s="7" t="s">
        <v>56</v>
      </c>
      <c r="F60" s="7"/>
      <c r="G60" s="52" t="s">
        <v>56</v>
      </c>
    </row>
    <row r="61" customFormat="false" ht="13.8" hidden="false" customHeight="false" outlineLevel="0" collapsed="false">
      <c r="A61" s="7"/>
      <c r="B61" s="7"/>
      <c r="C61" s="44" t="s">
        <v>56</v>
      </c>
      <c r="D61" s="7"/>
      <c r="E61" s="7"/>
      <c r="F61" s="7"/>
      <c r="G61" s="52"/>
    </row>
    <row r="62" customFormat="false" ht="14.15" hidden="false" customHeight="true" outlineLevel="0" collapsed="false">
      <c r="A62" s="3" t="s">
        <v>109</v>
      </c>
      <c r="B62" s="3"/>
      <c r="C62" s="53" t="s">
        <v>163</v>
      </c>
      <c r="D62" s="7" t="s">
        <v>22</v>
      </c>
      <c r="E62" s="7" t="str">
        <f aca="false">'Журн.расхода'!F7</f>
        <v>Бродифакум 0,005%</v>
      </c>
      <c r="F62" s="7"/>
      <c r="G62" s="63" t="n">
        <f aca="false">SUM(19*0.04)</f>
        <v>0.76</v>
      </c>
    </row>
    <row r="63" customFormat="false" ht="13.8" hidden="false" customHeight="false" outlineLevel="0" collapsed="false">
      <c r="A63" s="3"/>
      <c r="B63" s="3"/>
      <c r="C63" s="61" t="s">
        <v>164</v>
      </c>
      <c r="D63" s="7"/>
      <c r="E63" s="7"/>
      <c r="F63" s="7"/>
      <c r="G63" s="63"/>
    </row>
    <row r="64" customFormat="false" ht="24.85" hidden="false" customHeight="true" outlineLevel="0" collapsed="false">
      <c r="A64" s="3" t="s">
        <v>88</v>
      </c>
      <c r="B64" s="3"/>
      <c r="C64" s="55" t="s">
        <v>56</v>
      </c>
      <c r="D64" s="6" t="s">
        <v>56</v>
      </c>
      <c r="E64" s="7" t="s">
        <v>56</v>
      </c>
      <c r="F64" s="7"/>
      <c r="G64" s="6" t="s">
        <v>56</v>
      </c>
    </row>
    <row r="65" customFormat="false" ht="13.8" hidden="false" customHeight="true" outlineLevel="0" collapsed="false">
      <c r="A65" s="7" t="s">
        <v>111</v>
      </c>
      <c r="B65" s="7"/>
      <c r="C65" s="55" t="s">
        <v>56</v>
      </c>
      <c r="D65" s="7" t="s">
        <v>56</v>
      </c>
      <c r="E65" s="7" t="s">
        <v>56</v>
      </c>
      <c r="F65" s="7"/>
      <c r="G65" s="7" t="s">
        <v>56</v>
      </c>
    </row>
    <row r="66" customFormat="false" ht="13.8" hidden="false" customHeight="false" outlineLevel="0" collapsed="false">
      <c r="A66" s="7"/>
      <c r="B66" s="7"/>
      <c r="C66" s="55" t="s">
        <v>56</v>
      </c>
      <c r="D66" s="7"/>
      <c r="E66" s="7"/>
      <c r="F66" s="7"/>
      <c r="G66" s="7"/>
    </row>
    <row r="67" customFormat="false" ht="13.8" hidden="false" customHeight="true" outlineLevel="0" collapsed="false">
      <c r="A67" s="3" t="s">
        <v>112</v>
      </c>
      <c r="B67" s="3"/>
      <c r="C67" s="21" t="s">
        <v>56</v>
      </c>
      <c r="D67" s="21" t="s">
        <v>56</v>
      </c>
      <c r="E67" s="21" t="s">
        <v>56</v>
      </c>
      <c r="F67" s="21"/>
      <c r="G67" s="21" t="s">
        <v>56</v>
      </c>
    </row>
    <row r="68" customFormat="false" ht="13.8" hidden="false" customHeight="false" outlineLevel="0" collapsed="false">
      <c r="A68" s="3"/>
      <c r="B68" s="3"/>
      <c r="C68" s="21" t="s">
        <v>56</v>
      </c>
      <c r="D68" s="21"/>
      <c r="E68" s="21"/>
      <c r="F68" s="21"/>
      <c r="G68" s="21"/>
    </row>
    <row r="69" customFormat="false" ht="13.8" hidden="false" customHeight="true" outlineLevel="0" collapsed="false">
      <c r="A69" s="56" t="s">
        <v>113</v>
      </c>
      <c r="B69" s="56"/>
      <c r="C69" s="21" t="s">
        <v>56</v>
      </c>
      <c r="D69" s="21" t="s">
        <v>56</v>
      </c>
      <c r="E69" s="21" t="s">
        <v>56</v>
      </c>
      <c r="F69" s="21"/>
      <c r="G69" s="21" t="s">
        <v>56</v>
      </c>
    </row>
    <row r="70" customFormat="false" ht="13.8" hidden="false" customHeight="false" outlineLevel="0" collapsed="false">
      <c r="A70" s="56"/>
      <c r="B70" s="56"/>
      <c r="C70" s="21"/>
      <c r="D70" s="21"/>
      <c r="E70" s="21"/>
      <c r="F70" s="21"/>
      <c r="G70" s="21"/>
    </row>
    <row r="71" customFormat="false" ht="14.15" hidden="false" customHeight="true" outlineLevel="0" collapsed="false">
      <c r="A71" s="36" t="s">
        <v>165</v>
      </c>
      <c r="B71" s="36"/>
      <c r="C71" s="36"/>
      <c r="D71" s="36"/>
      <c r="E71" s="36"/>
      <c r="F71" s="36"/>
      <c r="G71" s="36"/>
    </row>
    <row r="72" customFormat="false" ht="24.85" hidden="false" customHeight="true" outlineLevel="0" collapsed="false">
      <c r="A72" s="40" t="s">
        <v>118</v>
      </c>
      <c r="B72" s="40"/>
      <c r="C72" s="40"/>
      <c r="D72" s="40"/>
      <c r="E72" s="40"/>
      <c r="F72" s="7" t="s">
        <v>56</v>
      </c>
      <c r="G72" s="7"/>
    </row>
    <row r="73" customFormat="false" ht="13.8" hidden="false" customHeight="true" outlineLevel="0" collapsed="false">
      <c r="A73" s="40" t="s">
        <v>119</v>
      </c>
      <c r="B73" s="40"/>
      <c r="C73" s="40"/>
      <c r="D73" s="40"/>
      <c r="E73" s="40"/>
      <c r="F73" s="7" t="str">
        <f aca="false">F72</f>
        <v>-</v>
      </c>
      <c r="G73" s="7"/>
    </row>
    <row r="74" customFormat="false" ht="13.8" hidden="false" customHeight="true" outlineLevel="0" collapsed="false">
      <c r="A74" s="57" t="s">
        <v>120</v>
      </c>
      <c r="B74" s="57"/>
      <c r="C74" s="57"/>
      <c r="D74" s="57"/>
      <c r="E74" s="57"/>
      <c r="F74" s="7" t="s">
        <v>56</v>
      </c>
      <c r="G74" s="7"/>
    </row>
    <row r="75" customFormat="false" ht="13.8" hidden="false" customHeight="true" outlineLevel="0" collapsed="false">
      <c r="A75" s="40" t="s">
        <v>121</v>
      </c>
      <c r="B75" s="40"/>
      <c r="C75" s="40"/>
      <c r="D75" s="40"/>
      <c r="E75" s="40"/>
      <c r="F75" s="38" t="s">
        <v>122</v>
      </c>
      <c r="G75" s="38"/>
    </row>
    <row r="76" customFormat="false" ht="14.15" hidden="false" customHeight="true" outlineLevel="0" collapsed="false">
      <c r="A76" s="36" t="s">
        <v>166</v>
      </c>
      <c r="B76" s="36"/>
      <c r="C76" s="36"/>
      <c r="D76" s="36"/>
      <c r="E76" s="36"/>
      <c r="F76" s="36"/>
      <c r="G76" s="36"/>
    </row>
    <row r="77" customFormat="false" ht="37.3" hidden="false" customHeight="true" outlineLevel="0" collapsed="false">
      <c r="A77" s="9" t="s">
        <v>124</v>
      </c>
      <c r="B77" s="9"/>
      <c r="C77" s="9"/>
      <c r="D77" s="9"/>
      <c r="E77" s="9"/>
      <c r="F77" s="9"/>
      <c r="G77" s="9"/>
    </row>
    <row r="78" customFormat="false" ht="13.8" hidden="false" customHeight="true" outlineLevel="0" collapsed="false">
      <c r="A78" s="38" t="s">
        <v>125</v>
      </c>
      <c r="B78" s="38"/>
      <c r="C78" s="38"/>
      <c r="D78" s="38" t="s">
        <v>126</v>
      </c>
      <c r="E78" s="38"/>
      <c r="F78" s="38"/>
      <c r="G78" s="38"/>
    </row>
    <row r="79" customFormat="false" ht="13.8" hidden="false" customHeight="false" outlineLevel="0" collapsed="false">
      <c r="A79" s="38"/>
      <c r="B79" s="38"/>
      <c r="C79" s="38"/>
      <c r="D79" s="38"/>
      <c r="E79" s="38"/>
      <c r="F79" s="38"/>
      <c r="G79" s="38"/>
    </row>
  </sheetData>
  <mergeCells count="8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59:B59"/>
    <mergeCell ref="E59:F59"/>
    <mergeCell ref="A60:B61"/>
    <mergeCell ref="D60:D61"/>
    <mergeCell ref="E60:F61"/>
    <mergeCell ref="G60:G61"/>
    <mergeCell ref="A62:B63"/>
    <mergeCell ref="D62:D63"/>
    <mergeCell ref="E62:F63"/>
    <mergeCell ref="G62:G63"/>
    <mergeCell ref="A64:B64"/>
    <mergeCell ref="E64:F64"/>
    <mergeCell ref="A65:B66"/>
    <mergeCell ref="D65:D66"/>
    <mergeCell ref="E65:F66"/>
    <mergeCell ref="G65:G66"/>
    <mergeCell ref="A67:B68"/>
    <mergeCell ref="D67:D68"/>
    <mergeCell ref="E67:F68"/>
    <mergeCell ref="G67:G68"/>
    <mergeCell ref="A69:B70"/>
    <mergeCell ref="C69:C70"/>
    <mergeCell ref="D69:D70"/>
    <mergeCell ref="E69:F70"/>
    <mergeCell ref="G69:G70"/>
    <mergeCell ref="A71:G71"/>
    <mergeCell ref="A72:E72"/>
    <mergeCell ref="F72:G72"/>
    <mergeCell ref="A73:E73"/>
    <mergeCell ref="F73:G73"/>
    <mergeCell ref="A74:E74"/>
    <mergeCell ref="F74:G74"/>
    <mergeCell ref="A75:E75"/>
    <mergeCell ref="F75:G75"/>
    <mergeCell ref="A76:G76"/>
    <mergeCell ref="A77:G77"/>
    <mergeCell ref="A78:A79"/>
    <mergeCell ref="B78:C79"/>
    <mergeCell ref="D78:E79"/>
    <mergeCell ref="F78:G7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4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B6" activeCellId="0" sqref="B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3.99"/>
    <col collapsed="false" customWidth="true" hidden="false" outlineLevel="0" max="2" min="2" style="1" width="23.88"/>
    <col collapsed="false" customWidth="true" hidden="false" outlineLevel="0" max="3" min="3" style="1" width="16.12"/>
    <col collapsed="false" customWidth="true" hidden="false" outlineLevel="0" max="5" min="4" style="1" width="22.77"/>
    <col collapsed="false" customWidth="true" hidden="false" outlineLevel="0" max="6" min="6" style="1" width="10.83"/>
    <col collapsed="false" customWidth="true" hidden="false" outlineLevel="0" max="7" min="7" style="1" width="15.75"/>
    <col collapsed="false" customWidth="true" hidden="false" outlineLevel="0" max="1025" min="8" style="1" width="10.83"/>
  </cols>
  <sheetData>
    <row r="1" customFormat="false" ht="13.8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24.85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24.85" hidden="false" customHeight="true" outlineLevel="0" collapsed="false">
      <c r="A3" s="27" t="s">
        <v>41</v>
      </c>
      <c r="B3" s="9" t="str">
        <f aca="false">'ВЗУ 1,2'!B3</f>
        <v>Подборонов С.В.</v>
      </c>
      <c r="C3" s="9"/>
      <c r="D3" s="28" t="s">
        <v>7</v>
      </c>
      <c r="E3" s="28"/>
      <c r="F3" s="29" t="s">
        <v>8</v>
      </c>
      <c r="G3" s="29"/>
    </row>
    <row r="4" customFormat="false" ht="24.85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4.15" hidden="false" customHeight="false" outlineLevel="0" collapsed="false">
      <c r="A5" s="33" t="s">
        <v>46</v>
      </c>
      <c r="B5" s="34" t="s">
        <v>56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8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3.8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3.8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50.95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8" hidden="false" customHeight="true" outlineLevel="0" collapsed="false">
      <c r="A11" s="38" t="s">
        <v>56</v>
      </c>
      <c r="B11" s="38" t="n">
        <v>3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3.8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50.95" hidden="false" customHeight="true" outlineLevel="0" collapsed="false">
      <c r="A14" s="14" t="s">
        <v>50</v>
      </c>
      <c r="B14" s="37" t="s">
        <v>51</v>
      </c>
      <c r="C14" s="37" t="s">
        <v>52</v>
      </c>
      <c r="D14" s="37" t="s">
        <v>53</v>
      </c>
      <c r="E14" s="37" t="s">
        <v>54</v>
      </c>
      <c r="F14" s="37" t="s">
        <v>55</v>
      </c>
      <c r="G14" s="37"/>
    </row>
    <row r="15" customFormat="false" ht="87.05" hidden="false" customHeight="true" outlineLevel="0" collapsed="false">
      <c r="A15" s="40" t="s">
        <v>58</v>
      </c>
      <c r="B15" s="6" t="s">
        <v>56</v>
      </c>
      <c r="C15" s="6" t="s">
        <v>56</v>
      </c>
      <c r="D15" s="6" t="s">
        <v>56</v>
      </c>
      <c r="E15" s="41" t="s">
        <v>56</v>
      </c>
      <c r="F15" s="7" t="s">
        <v>56</v>
      </c>
      <c r="G15" s="7"/>
    </row>
    <row r="16" customFormat="false" ht="13.8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4.15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8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3.8" hidden="false" customHeight="false" outlineLevel="0" collapsed="false">
      <c r="A19" s="9" t="s">
        <v>63</v>
      </c>
      <c r="B19" s="6" t="s">
        <v>56</v>
      </c>
      <c r="C19" s="35"/>
      <c r="D19" s="35"/>
      <c r="E19" s="35"/>
      <c r="F19" s="35"/>
      <c r="G19" s="35"/>
    </row>
    <row r="20" customFormat="false" ht="13.8" hidden="false" customHeight="false" outlineLevel="0" collapsed="false">
      <c r="A20" s="9" t="s">
        <v>64</v>
      </c>
      <c r="B20" s="6" t="s">
        <v>56</v>
      </c>
      <c r="C20" s="35"/>
      <c r="D20" s="35"/>
      <c r="E20" s="35"/>
      <c r="F20" s="35"/>
      <c r="G20" s="35"/>
    </row>
    <row r="21" customFormat="false" ht="24.85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3.8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3.8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3.8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4.15" hidden="false" customHeight="true" outlineLevel="0" collapsed="false">
      <c r="A25" s="40" t="s">
        <v>103</v>
      </c>
      <c r="B25" s="40"/>
      <c r="C25" s="40"/>
      <c r="D25" s="40"/>
      <c r="E25" s="40"/>
      <c r="F25" s="40"/>
      <c r="G25" s="40"/>
    </row>
    <row r="26" customFormat="false" ht="13.8" hidden="false" customHeight="true" outlineLevel="0" collapsed="false">
      <c r="A26" s="50" t="s">
        <v>160</v>
      </c>
      <c r="B26" s="50"/>
      <c r="C26" s="50"/>
      <c r="D26" s="50"/>
      <c r="E26" s="50"/>
      <c r="F26" s="50"/>
      <c r="G26" s="50"/>
    </row>
    <row r="27" customFormat="false" ht="13.8" hidden="false" customHeight="true" outlineLevel="0" collapsed="false">
      <c r="A27" s="40" t="s">
        <v>56</v>
      </c>
      <c r="B27" s="40"/>
      <c r="C27" s="40"/>
      <c r="D27" s="40"/>
      <c r="E27" s="40"/>
      <c r="F27" s="40"/>
      <c r="G27" s="40"/>
    </row>
    <row r="28" customFormat="false" ht="13.8" hidden="false" customHeight="true" outlineLevel="0" collapsed="false">
      <c r="A28" s="36" t="s">
        <v>69</v>
      </c>
      <c r="B28" s="36"/>
      <c r="C28" s="36"/>
      <c r="D28" s="36"/>
      <c r="E28" s="36"/>
      <c r="F28" s="36"/>
      <c r="G28" s="36"/>
    </row>
    <row r="29" customFormat="false" ht="14.15" hidden="false" customHeight="false" outlineLevel="0" collapsed="false">
      <c r="A29" s="37" t="s">
        <v>51</v>
      </c>
      <c r="B29" s="9" t="s">
        <v>95</v>
      </c>
      <c r="C29" s="9" t="s">
        <v>72</v>
      </c>
      <c r="D29" s="9" t="s">
        <v>73</v>
      </c>
      <c r="E29" s="9" t="s">
        <v>74</v>
      </c>
      <c r="F29" s="9" t="s">
        <v>75</v>
      </c>
      <c r="G29" s="9" t="s">
        <v>76</v>
      </c>
    </row>
    <row r="30" customFormat="false" ht="14.15" hidden="false" customHeight="false" outlineLevel="0" collapsed="false">
      <c r="A30" s="6" t="s">
        <v>56</v>
      </c>
      <c r="B30" s="6" t="s">
        <v>56</v>
      </c>
      <c r="C30" s="6" t="s">
        <v>56</v>
      </c>
      <c r="D30" s="6" t="s">
        <v>56</v>
      </c>
      <c r="E30" s="6" t="s">
        <v>56</v>
      </c>
      <c r="F30" s="6" t="s">
        <v>56</v>
      </c>
      <c r="G30" s="6" t="s">
        <v>56</v>
      </c>
    </row>
    <row r="31" customFormat="false" ht="13.8" hidden="false" customHeight="true" outlineLevel="0" collapsed="false">
      <c r="A31" s="42" t="s">
        <v>59</v>
      </c>
      <c r="B31" s="42"/>
      <c r="C31" s="42"/>
      <c r="D31" s="42"/>
      <c r="E31" s="42"/>
      <c r="F31" s="42"/>
      <c r="G31" s="42"/>
    </row>
    <row r="32" customFormat="false" ht="14.15" hidden="false" customHeight="false" outlineLevel="0" collapsed="false">
      <c r="A32" s="37" t="s">
        <v>60</v>
      </c>
      <c r="B32" s="37" t="s">
        <v>61</v>
      </c>
      <c r="C32" s="45"/>
      <c r="D32" s="45"/>
      <c r="E32" s="45"/>
      <c r="F32" s="45"/>
      <c r="G32" s="45"/>
    </row>
    <row r="33" customFormat="false" ht="24.85" hidden="false" customHeight="true" outlineLevel="0" collapsed="false">
      <c r="A33" s="7" t="s">
        <v>77</v>
      </c>
      <c r="B33" s="7"/>
      <c r="C33" s="45"/>
      <c r="D33" s="45"/>
      <c r="E33" s="45"/>
      <c r="F33" s="45"/>
      <c r="G33" s="45"/>
    </row>
    <row r="34" customFormat="false" ht="14.15" hidden="false" customHeight="false" outlineLevel="0" collapsed="false">
      <c r="A34" s="9" t="s">
        <v>95</v>
      </c>
      <c r="B34" s="6" t="str">
        <f aca="false">B30</f>
        <v>-</v>
      </c>
      <c r="C34" s="45"/>
      <c r="D34" s="45"/>
      <c r="E34" s="45"/>
      <c r="F34" s="45"/>
      <c r="G34" s="45"/>
    </row>
    <row r="35" customFormat="false" ht="14.15" hidden="false" customHeight="false" outlineLevel="0" collapsed="false">
      <c r="A35" s="9" t="s">
        <v>72</v>
      </c>
      <c r="B35" s="6" t="str">
        <f aca="false">C30</f>
        <v>-</v>
      </c>
      <c r="C35" s="45"/>
      <c r="D35" s="45"/>
      <c r="E35" s="45"/>
      <c r="F35" s="45"/>
      <c r="G35" s="45"/>
    </row>
    <row r="36" customFormat="false" ht="14.15" hidden="false" customHeight="false" outlineLevel="0" collapsed="false">
      <c r="A36" s="9" t="s">
        <v>73</v>
      </c>
      <c r="B36" s="6" t="str">
        <f aca="false">D30</f>
        <v>-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tr">
        <f aca="false">E29</f>
        <v>Жужелицы</v>
      </c>
      <c r="B37" s="6" t="str">
        <f aca="false">E30</f>
        <v>-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tr">
        <f aca="false">F29</f>
        <v>Мокрицы</v>
      </c>
      <c r="B38" s="6" t="str">
        <f aca="false">F30</f>
        <v>-</v>
      </c>
      <c r="C38" s="46"/>
      <c r="D38" s="46"/>
      <c r="E38" s="46"/>
      <c r="F38" s="46"/>
      <c r="G38" s="45"/>
    </row>
    <row r="39" customFormat="false" ht="14.15" hidden="false" customHeight="false" outlineLevel="0" collapsed="false">
      <c r="A39" s="9" t="s">
        <v>76</v>
      </c>
      <c r="B39" s="6" t="str">
        <f aca="false">G30</f>
        <v>-</v>
      </c>
      <c r="C39" s="46"/>
      <c r="D39" s="46"/>
      <c r="E39" s="46"/>
      <c r="F39" s="46"/>
      <c r="G39" s="45"/>
    </row>
    <row r="40" customFormat="false" ht="14.15" hidden="false" customHeight="false" outlineLevel="0" collapsed="false">
      <c r="A40" s="9" t="s">
        <v>64</v>
      </c>
      <c r="B40" s="6" t="n">
        <f aca="false">SUM(B35:B39)</f>
        <v>0</v>
      </c>
      <c r="C40" s="46"/>
      <c r="D40" s="46"/>
      <c r="E40" s="46"/>
      <c r="F40" s="46"/>
      <c r="G40" s="45"/>
    </row>
    <row r="41" customFormat="false" ht="13.8" hidden="false" customHeight="true" outlineLevel="0" collapsed="false">
      <c r="A41" s="40" t="s">
        <v>56</v>
      </c>
      <c r="B41" s="40"/>
      <c r="C41" s="40"/>
      <c r="D41" s="40"/>
      <c r="E41" s="40"/>
      <c r="F41" s="40"/>
      <c r="G41" s="40"/>
    </row>
    <row r="42" customFormat="false" ht="13.8" hidden="false" customHeight="true" outlineLevel="0" collapsed="false">
      <c r="A42" s="42" t="s">
        <v>68</v>
      </c>
      <c r="B42" s="42"/>
      <c r="C42" s="42"/>
      <c r="D42" s="42"/>
      <c r="E42" s="42"/>
      <c r="F42" s="42"/>
      <c r="G42" s="42"/>
    </row>
    <row r="43" customFormat="false" ht="13.8" hidden="false" customHeight="true" outlineLevel="0" collapsed="false">
      <c r="A43" s="40" t="s">
        <v>93</v>
      </c>
      <c r="B43" s="40"/>
      <c r="C43" s="40"/>
      <c r="D43" s="40"/>
      <c r="E43" s="40"/>
      <c r="F43" s="40"/>
      <c r="G43" s="40"/>
    </row>
    <row r="44" customFormat="false" ht="13.8" hidden="false" customHeight="true" outlineLevel="0" collapsed="false">
      <c r="A44" s="36" t="s">
        <v>79</v>
      </c>
      <c r="B44" s="36"/>
      <c r="C44" s="36"/>
      <c r="D44" s="36"/>
      <c r="E44" s="36"/>
      <c r="F44" s="36"/>
      <c r="G44" s="36"/>
    </row>
    <row r="45" customFormat="false" ht="14.15" hidden="false" customHeight="false" outlineLevel="0" collapsed="false">
      <c r="A45" s="37" t="s">
        <v>80</v>
      </c>
      <c r="B45" s="37" t="s">
        <v>81</v>
      </c>
      <c r="C45" s="37" t="s">
        <v>82</v>
      </c>
      <c r="D45" s="37" t="s">
        <v>83</v>
      </c>
      <c r="E45" s="37" t="s">
        <v>84</v>
      </c>
      <c r="F45" s="37" t="s">
        <v>85</v>
      </c>
      <c r="G45" s="37" t="s">
        <v>86</v>
      </c>
    </row>
    <row r="46" customFormat="false" ht="14.15" hidden="false" customHeight="false" outlineLevel="0" collapsed="false">
      <c r="A46" s="47" t="s">
        <v>56</v>
      </c>
      <c r="B46" s="47" t="s">
        <v>56</v>
      </c>
      <c r="C46" s="47" t="s">
        <v>56</v>
      </c>
      <c r="D46" s="47" t="s">
        <v>56</v>
      </c>
      <c r="E46" s="47" t="s">
        <v>56</v>
      </c>
      <c r="F46" s="47" t="s">
        <v>56</v>
      </c>
      <c r="G46" s="47" t="s">
        <v>56</v>
      </c>
    </row>
    <row r="47" customFormat="false" ht="13.8" hidden="false" customHeight="true" outlineLevel="0" collapsed="false">
      <c r="A47" s="42" t="s">
        <v>59</v>
      </c>
      <c r="B47" s="42"/>
      <c r="C47" s="42"/>
      <c r="D47" s="42"/>
      <c r="E47" s="42"/>
      <c r="F47" s="42"/>
      <c r="G47" s="42"/>
    </row>
    <row r="48" customFormat="false" ht="14.15" hidden="false" customHeight="false" outlineLevel="0" collapsed="false">
      <c r="A48" s="37" t="s">
        <v>60</v>
      </c>
      <c r="B48" s="37" t="s">
        <v>61</v>
      </c>
      <c r="C48" s="35"/>
      <c r="D48" s="35"/>
      <c r="E48" s="35"/>
      <c r="F48" s="35"/>
      <c r="G48" s="35"/>
    </row>
    <row r="49" customFormat="false" ht="13.8" hidden="false" customHeight="true" outlineLevel="0" collapsed="false">
      <c r="A49" s="21" t="s">
        <v>87</v>
      </c>
      <c r="B49" s="21"/>
      <c r="C49" s="35"/>
      <c r="D49" s="35"/>
      <c r="E49" s="35"/>
      <c r="F49" s="35"/>
      <c r="G49" s="35"/>
    </row>
    <row r="50" customFormat="false" ht="14.15" hidden="false" customHeight="false" outlineLevel="0" collapsed="false">
      <c r="A50" s="9" t="s">
        <v>81</v>
      </c>
      <c r="B50" s="6" t="str">
        <f aca="false">B46</f>
        <v>-</v>
      </c>
      <c r="C50" s="35"/>
      <c r="D50" s="35"/>
      <c r="E50" s="35"/>
      <c r="F50" s="35"/>
      <c r="G50" s="35"/>
    </row>
    <row r="51" customFormat="false" ht="14.15" hidden="false" customHeight="false" outlineLevel="0" collapsed="false">
      <c r="A51" s="9" t="s">
        <v>82</v>
      </c>
      <c r="B51" s="6" t="str">
        <f aca="false">C46</f>
        <v>-</v>
      </c>
      <c r="C51" s="35"/>
      <c r="D51" s="35"/>
      <c r="E51" s="35"/>
      <c r="F51" s="35"/>
      <c r="G51" s="35"/>
    </row>
    <row r="52" customFormat="false" ht="14.15" hidden="false" customHeight="false" outlineLevel="0" collapsed="false">
      <c r="A52" s="9" t="str">
        <f aca="false">D45</f>
        <v>Златоглазки</v>
      </c>
      <c r="B52" s="6" t="str">
        <f aca="false">D46</f>
        <v>-</v>
      </c>
      <c r="C52" s="35"/>
      <c r="D52" s="35"/>
      <c r="E52" s="35"/>
      <c r="F52" s="35"/>
      <c r="G52" s="35"/>
    </row>
    <row r="53" customFormat="false" ht="14.15" hidden="false" customHeight="false" outlineLevel="0" collapsed="false">
      <c r="A53" s="9" t="str">
        <f aca="false">E45</f>
        <v>Комары</v>
      </c>
      <c r="B53" s="6" t="str">
        <f aca="false">E46</f>
        <v>-</v>
      </c>
      <c r="C53" s="35"/>
      <c r="D53" s="35"/>
      <c r="E53" s="35"/>
      <c r="F53" s="35"/>
      <c r="G53" s="35"/>
    </row>
    <row r="54" customFormat="false" ht="14.15" hidden="false" customHeight="false" outlineLevel="0" collapsed="false">
      <c r="A54" s="9" t="str">
        <f aca="false">F45</f>
        <v>Осы</v>
      </c>
      <c r="B54" s="6" t="str">
        <f aca="false">F46</f>
        <v>-</v>
      </c>
      <c r="C54" s="35"/>
      <c r="D54" s="35"/>
      <c r="E54" s="35"/>
      <c r="F54" s="35"/>
      <c r="G54" s="35"/>
    </row>
    <row r="55" customFormat="false" ht="14.15" hidden="false" customHeight="false" outlineLevel="0" collapsed="false">
      <c r="A55" s="9" t="str">
        <f aca="false">G45</f>
        <v>Пищевая моль</v>
      </c>
      <c r="B55" s="6" t="str">
        <f aca="false">G46</f>
        <v>-</v>
      </c>
      <c r="C55" s="35"/>
      <c r="D55" s="35"/>
      <c r="E55" s="35"/>
      <c r="F55" s="35"/>
      <c r="G55" s="35"/>
    </row>
    <row r="56" customFormat="false" ht="13.8" hidden="false" customHeight="true" outlineLevel="0" collapsed="false">
      <c r="A56" s="42" t="s">
        <v>68</v>
      </c>
      <c r="B56" s="42"/>
      <c r="C56" s="42"/>
      <c r="D56" s="42"/>
      <c r="E56" s="42"/>
      <c r="F56" s="42"/>
      <c r="G56" s="42"/>
    </row>
    <row r="57" customFormat="false" ht="13.8" hidden="false" customHeight="true" outlineLevel="0" collapsed="false">
      <c r="A57" s="40" t="s">
        <v>93</v>
      </c>
      <c r="B57" s="40"/>
      <c r="C57" s="40"/>
      <c r="D57" s="40"/>
      <c r="E57" s="40"/>
      <c r="F57" s="40"/>
      <c r="G57" s="40"/>
    </row>
    <row r="58" customFormat="false" ht="14.15" hidden="false" customHeight="true" outlineLevel="0" collapsed="false">
      <c r="A58" s="36" t="s">
        <v>143</v>
      </c>
      <c r="B58" s="36"/>
      <c r="C58" s="36"/>
      <c r="D58" s="36"/>
      <c r="E58" s="36"/>
      <c r="F58" s="36"/>
      <c r="G58" s="36"/>
    </row>
    <row r="59" customFormat="false" ht="50.95" hidden="false" customHeight="true" outlineLevel="0" collapsed="false">
      <c r="A59" s="37" t="s">
        <v>99</v>
      </c>
      <c r="B59" s="37"/>
      <c r="C59" s="37" t="s">
        <v>144</v>
      </c>
      <c r="D59" s="37" t="s">
        <v>34</v>
      </c>
      <c r="E59" s="37" t="s">
        <v>101</v>
      </c>
      <c r="F59" s="37"/>
      <c r="G59" s="37" t="s">
        <v>145</v>
      </c>
    </row>
    <row r="60" customFormat="false" ht="13.8" hidden="false" customHeight="true" outlineLevel="0" collapsed="false">
      <c r="A60" s="7" t="s">
        <v>103</v>
      </c>
      <c r="B60" s="7"/>
      <c r="C60" s="51" t="s">
        <v>167</v>
      </c>
      <c r="D60" s="7" t="s">
        <v>105</v>
      </c>
      <c r="E60" s="7" t="s">
        <v>106</v>
      </c>
      <c r="F60" s="7"/>
      <c r="G60" s="52" t="n">
        <f aca="false">16*0.002</f>
        <v>0.032</v>
      </c>
    </row>
    <row r="61" customFormat="false" ht="26.85" hidden="false" customHeight="false" outlineLevel="0" collapsed="false">
      <c r="A61" s="7"/>
      <c r="B61" s="7"/>
      <c r="C61" s="44" t="s">
        <v>164</v>
      </c>
      <c r="D61" s="7"/>
      <c r="E61" s="7"/>
      <c r="F61" s="7"/>
      <c r="G61" s="52"/>
    </row>
    <row r="62" customFormat="false" ht="13.8" hidden="false" customHeight="true" outlineLevel="0" collapsed="false">
      <c r="A62" s="3" t="s">
        <v>109</v>
      </c>
      <c r="B62" s="3"/>
      <c r="C62" s="53" t="s">
        <v>56</v>
      </c>
      <c r="D62" s="7" t="s">
        <v>56</v>
      </c>
      <c r="E62" s="7" t="s">
        <v>56</v>
      </c>
      <c r="F62" s="7"/>
      <c r="G62" s="63" t="s">
        <v>56</v>
      </c>
    </row>
    <row r="63" customFormat="false" ht="13.8" hidden="false" customHeight="false" outlineLevel="0" collapsed="false">
      <c r="A63" s="3"/>
      <c r="B63" s="3"/>
      <c r="C63" s="61" t="s">
        <v>56</v>
      </c>
      <c r="D63" s="7"/>
      <c r="E63" s="7"/>
      <c r="F63" s="7"/>
      <c r="G63" s="63"/>
    </row>
    <row r="64" customFormat="false" ht="24.85" hidden="false" customHeight="true" outlineLevel="0" collapsed="false">
      <c r="A64" s="3" t="s">
        <v>88</v>
      </c>
      <c r="B64" s="3"/>
      <c r="C64" s="55" t="s">
        <v>56</v>
      </c>
      <c r="D64" s="6" t="s">
        <v>56</v>
      </c>
      <c r="E64" s="7" t="s">
        <v>56</v>
      </c>
      <c r="F64" s="7"/>
      <c r="G64" s="6" t="s">
        <v>56</v>
      </c>
    </row>
    <row r="65" customFormat="false" ht="13.8" hidden="false" customHeight="true" outlineLevel="0" collapsed="false">
      <c r="A65" s="7" t="s">
        <v>111</v>
      </c>
      <c r="B65" s="7"/>
      <c r="C65" s="55" t="s">
        <v>56</v>
      </c>
      <c r="D65" s="7" t="s">
        <v>56</v>
      </c>
      <c r="E65" s="7" t="s">
        <v>56</v>
      </c>
      <c r="F65" s="7"/>
      <c r="G65" s="7" t="s">
        <v>56</v>
      </c>
    </row>
    <row r="66" customFormat="false" ht="13.8" hidden="false" customHeight="false" outlineLevel="0" collapsed="false">
      <c r="A66" s="7"/>
      <c r="B66" s="7"/>
      <c r="C66" s="55" t="s">
        <v>56</v>
      </c>
      <c r="D66" s="7"/>
      <c r="E66" s="7"/>
      <c r="F66" s="7"/>
      <c r="G66" s="7"/>
    </row>
    <row r="67" customFormat="false" ht="13.8" hidden="false" customHeight="true" outlineLevel="0" collapsed="false">
      <c r="A67" s="3" t="s">
        <v>112</v>
      </c>
      <c r="B67" s="3"/>
      <c r="C67" s="21" t="s">
        <v>56</v>
      </c>
      <c r="D67" s="21" t="s">
        <v>56</v>
      </c>
      <c r="E67" s="21" t="s">
        <v>56</v>
      </c>
      <c r="F67" s="21"/>
      <c r="G67" s="21" t="s">
        <v>56</v>
      </c>
    </row>
    <row r="68" customFormat="false" ht="13.8" hidden="false" customHeight="false" outlineLevel="0" collapsed="false">
      <c r="A68" s="3"/>
      <c r="B68" s="3"/>
      <c r="C68" s="21" t="s">
        <v>56</v>
      </c>
      <c r="D68" s="21"/>
      <c r="E68" s="21"/>
      <c r="F68" s="21"/>
      <c r="G68" s="21"/>
    </row>
    <row r="69" customFormat="false" ht="13.8" hidden="false" customHeight="true" outlineLevel="0" collapsed="false">
      <c r="A69" s="56" t="s">
        <v>113</v>
      </c>
      <c r="B69" s="56"/>
      <c r="C69" s="21" t="s">
        <v>56</v>
      </c>
      <c r="D69" s="21" t="s">
        <v>56</v>
      </c>
      <c r="E69" s="21" t="s">
        <v>56</v>
      </c>
      <c r="F69" s="21"/>
      <c r="G69" s="21" t="s">
        <v>56</v>
      </c>
    </row>
    <row r="70" customFormat="false" ht="13.8" hidden="false" customHeight="false" outlineLevel="0" collapsed="false">
      <c r="A70" s="56"/>
      <c r="B70" s="56"/>
      <c r="C70" s="21"/>
      <c r="D70" s="21"/>
      <c r="E70" s="21"/>
      <c r="F70" s="21"/>
      <c r="G70" s="21"/>
    </row>
    <row r="71" customFormat="false" ht="14.15" hidden="false" customHeight="true" outlineLevel="0" collapsed="false">
      <c r="A71" s="36" t="s">
        <v>165</v>
      </c>
      <c r="B71" s="36"/>
      <c r="C71" s="36"/>
      <c r="D71" s="36"/>
      <c r="E71" s="36"/>
      <c r="F71" s="36"/>
      <c r="G71" s="36"/>
    </row>
    <row r="72" customFormat="false" ht="24.85" hidden="false" customHeight="true" outlineLevel="0" collapsed="false">
      <c r="A72" s="40" t="s">
        <v>118</v>
      </c>
      <c r="B72" s="40"/>
      <c r="C72" s="40"/>
      <c r="D72" s="40"/>
      <c r="E72" s="40"/>
      <c r="F72" s="7" t="s">
        <v>56</v>
      </c>
      <c r="G72" s="7"/>
    </row>
    <row r="73" customFormat="false" ht="13.8" hidden="false" customHeight="true" outlineLevel="0" collapsed="false">
      <c r="A73" s="40" t="s">
        <v>119</v>
      </c>
      <c r="B73" s="40"/>
      <c r="C73" s="40"/>
      <c r="D73" s="40"/>
      <c r="E73" s="40"/>
      <c r="F73" s="7" t="str">
        <f aca="false">F72</f>
        <v>-</v>
      </c>
      <c r="G73" s="7"/>
    </row>
    <row r="74" customFormat="false" ht="13.8" hidden="false" customHeight="true" outlineLevel="0" collapsed="false">
      <c r="A74" s="57" t="s">
        <v>120</v>
      </c>
      <c r="B74" s="57"/>
      <c r="C74" s="57"/>
      <c r="D74" s="57"/>
      <c r="E74" s="57"/>
      <c r="F74" s="7" t="s">
        <v>56</v>
      </c>
      <c r="G74" s="7"/>
    </row>
    <row r="75" customFormat="false" ht="13.8" hidden="false" customHeight="true" outlineLevel="0" collapsed="false">
      <c r="A75" s="40" t="s">
        <v>121</v>
      </c>
      <c r="B75" s="40"/>
      <c r="C75" s="40"/>
      <c r="D75" s="40"/>
      <c r="E75" s="40"/>
      <c r="F75" s="38" t="s">
        <v>122</v>
      </c>
      <c r="G75" s="38"/>
    </row>
    <row r="76" customFormat="false" ht="14.15" hidden="false" customHeight="true" outlineLevel="0" collapsed="false">
      <c r="A76" s="36" t="s">
        <v>166</v>
      </c>
      <c r="B76" s="36"/>
      <c r="C76" s="36"/>
      <c r="D76" s="36"/>
      <c r="E76" s="36"/>
      <c r="F76" s="36"/>
      <c r="G76" s="36"/>
    </row>
    <row r="77" customFormat="false" ht="37.3" hidden="false" customHeight="true" outlineLevel="0" collapsed="false">
      <c r="A77" s="9" t="s">
        <v>124</v>
      </c>
      <c r="B77" s="9"/>
      <c r="C77" s="9"/>
      <c r="D77" s="9"/>
      <c r="E77" s="9"/>
      <c r="F77" s="9"/>
      <c r="G77" s="9"/>
    </row>
    <row r="78" customFormat="false" ht="13.8" hidden="false" customHeight="true" outlineLevel="0" collapsed="false">
      <c r="A78" s="38" t="s">
        <v>125</v>
      </c>
      <c r="B78" s="38"/>
      <c r="C78" s="38"/>
      <c r="D78" s="38" t="s">
        <v>126</v>
      </c>
      <c r="E78" s="38"/>
      <c r="F78" s="38"/>
      <c r="G78" s="38"/>
    </row>
    <row r="79" customFormat="false" ht="13.8" hidden="false" customHeight="false" outlineLevel="0" collapsed="false">
      <c r="A79" s="38"/>
      <c r="B79" s="38"/>
      <c r="C79" s="38"/>
      <c r="D79" s="38"/>
      <c r="E79" s="38"/>
      <c r="F79" s="38"/>
      <c r="G79" s="38"/>
    </row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</sheetData>
  <mergeCells count="8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59:B59"/>
    <mergeCell ref="E59:F59"/>
    <mergeCell ref="A60:B61"/>
    <mergeCell ref="D60:D61"/>
    <mergeCell ref="E60:F61"/>
    <mergeCell ref="G60:G61"/>
    <mergeCell ref="A62:B63"/>
    <mergeCell ref="D62:D63"/>
    <mergeCell ref="E62:F63"/>
    <mergeCell ref="G62:G63"/>
    <mergeCell ref="A64:B64"/>
    <mergeCell ref="E64:F64"/>
    <mergeCell ref="A65:B66"/>
    <mergeCell ref="D65:D66"/>
    <mergeCell ref="E65:F66"/>
    <mergeCell ref="G65:G66"/>
    <mergeCell ref="A67:B68"/>
    <mergeCell ref="D67:D68"/>
    <mergeCell ref="E67:F68"/>
    <mergeCell ref="G67:G68"/>
    <mergeCell ref="A69:B70"/>
    <mergeCell ref="C69:C70"/>
    <mergeCell ref="D69:D70"/>
    <mergeCell ref="E69:F70"/>
    <mergeCell ref="G69:G70"/>
    <mergeCell ref="A71:G71"/>
    <mergeCell ref="A72:E72"/>
    <mergeCell ref="F72:G72"/>
    <mergeCell ref="A73:E73"/>
    <mergeCell ref="F73:G73"/>
    <mergeCell ref="A74:E74"/>
    <mergeCell ref="F74:G74"/>
    <mergeCell ref="A75:E75"/>
    <mergeCell ref="F75:G75"/>
    <mergeCell ref="A76:G76"/>
    <mergeCell ref="A77:G77"/>
    <mergeCell ref="A78:A79"/>
    <mergeCell ref="B78:C79"/>
    <mergeCell ref="D78:E79"/>
    <mergeCell ref="F78:G7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1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C15" activeCellId="0" sqref="C15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2.03"/>
    <col collapsed="false" customWidth="true" hidden="false" outlineLevel="0" max="2" min="2" style="1" width="20.8"/>
    <col collapsed="false" customWidth="true" hidden="false" outlineLevel="0" max="3" min="3" style="1" width="20.56"/>
    <col collapsed="false" customWidth="true" hidden="false" outlineLevel="0" max="4" min="4" style="1" width="30.4"/>
    <col collapsed="false" customWidth="true" hidden="false" outlineLevel="0" max="5" min="5" style="1" width="20.18"/>
    <col collapsed="false" customWidth="true" hidden="false" outlineLevel="0" max="6" min="6" style="1" width="10.71"/>
    <col collapsed="false" customWidth="true" hidden="false" outlineLevel="0" max="7" min="7" style="1" width="21.66"/>
    <col collapsed="false" customWidth="true" hidden="false" outlineLevel="0" max="1025" min="8" style="1" width="10.71"/>
  </cols>
  <sheetData>
    <row r="1" customFormat="false" ht="13.8" hidden="false" customHeight="false" outlineLevel="0" collapsed="false">
      <c r="A1" s="64" t="s">
        <v>0</v>
      </c>
      <c r="B1" s="64"/>
      <c r="C1" s="64"/>
      <c r="D1" s="64"/>
      <c r="E1" s="64"/>
      <c r="F1" s="64"/>
      <c r="G1" s="64"/>
    </row>
    <row r="2" customFormat="false" ht="13.8" hidden="false" customHeight="false" outlineLevel="0" collapsed="false">
      <c r="A2" s="65" t="s">
        <v>3</v>
      </c>
      <c r="B2" s="65"/>
      <c r="C2" s="66" t="n">
        <v>89379676209</v>
      </c>
      <c r="D2" s="66"/>
      <c r="E2" s="66"/>
      <c r="F2" s="67"/>
      <c r="G2" s="68"/>
    </row>
    <row r="3" customFormat="false" ht="13.8" hidden="false" customHeight="false" outlineLevel="0" collapsed="false">
      <c r="A3" s="69" t="s">
        <v>41</v>
      </c>
      <c r="B3" s="70" t="e">
        <f aca="false">#REF!</f>
        <v>#REF!</v>
      </c>
      <c r="C3" s="70"/>
      <c r="D3" s="71" t="s">
        <v>7</v>
      </c>
      <c r="E3" s="71"/>
      <c r="F3" s="72" t="s">
        <v>8</v>
      </c>
      <c r="G3" s="72"/>
    </row>
    <row r="4" customFormat="false" ht="13.8" hidden="false" customHeight="false" outlineLevel="0" collapsed="false">
      <c r="A4" s="69" t="s">
        <v>43</v>
      </c>
      <c r="B4" s="73" t="s">
        <v>40</v>
      </c>
      <c r="C4" s="73"/>
      <c r="D4" s="74" t="s">
        <v>44</v>
      </c>
      <c r="E4" s="74"/>
      <c r="F4" s="73" t="s">
        <v>168</v>
      </c>
      <c r="G4" s="73"/>
    </row>
    <row r="5" customFormat="false" ht="13.8" hidden="false" customHeight="false" outlineLevel="0" collapsed="false">
      <c r="A5" s="75" t="s">
        <v>46</v>
      </c>
      <c r="B5" s="76" t="n">
        <v>45917</v>
      </c>
      <c r="C5" s="67"/>
      <c r="D5" s="67"/>
      <c r="E5" s="67"/>
      <c r="F5" s="67"/>
      <c r="G5" s="68"/>
    </row>
    <row r="6" customFormat="false" ht="13.8" hidden="false" customHeight="false" outlineLevel="0" collapsed="false"/>
    <row r="7" customFormat="false" ht="13.8" hidden="false" customHeight="false" outlineLevel="0" collapsed="false">
      <c r="A7" s="64" t="s">
        <v>47</v>
      </c>
      <c r="B7" s="64"/>
      <c r="C7" s="64"/>
      <c r="D7" s="64"/>
      <c r="E7" s="64"/>
      <c r="F7" s="64"/>
      <c r="G7" s="64"/>
    </row>
    <row r="8" customFormat="false" ht="13.8" hidden="false" customHeight="false" outlineLevel="0" collapsed="false"/>
    <row r="9" customFormat="false" ht="13.8" hidden="false" customHeight="false" outlineLevel="0" collapsed="false">
      <c r="A9" s="77" t="s">
        <v>48</v>
      </c>
      <c r="B9" s="77"/>
    </row>
    <row r="10" customFormat="false" ht="13.8" hidden="false" customHeight="false" outlineLevel="0" collapsed="false">
      <c r="A10" s="77" t="s">
        <v>49</v>
      </c>
    </row>
    <row r="11" customFormat="false" ht="50.95" hidden="false" customHeight="true" outlineLevel="0" collapsed="false">
      <c r="A11" s="37" t="s">
        <v>50</v>
      </c>
      <c r="B11" s="37" t="s">
        <v>51</v>
      </c>
      <c r="C11" s="37" t="s">
        <v>52</v>
      </c>
      <c r="D11" s="37" t="s">
        <v>53</v>
      </c>
      <c r="E11" s="37" t="s">
        <v>54</v>
      </c>
      <c r="F11" s="37" t="s">
        <v>55</v>
      </c>
      <c r="G11" s="37"/>
    </row>
    <row r="12" customFormat="false" ht="13.8" hidden="false" customHeight="false" outlineLevel="0" collapsed="false">
      <c r="A12" s="78" t="s">
        <v>56</v>
      </c>
      <c r="B12" s="78" t="s">
        <v>56</v>
      </c>
      <c r="C12" s="78" t="s">
        <v>56</v>
      </c>
      <c r="D12" s="78" t="s">
        <v>56</v>
      </c>
      <c r="E12" s="79" t="s">
        <v>56</v>
      </c>
      <c r="F12" s="78" t="s">
        <v>56</v>
      </c>
      <c r="G12" s="78"/>
    </row>
    <row r="13" customFormat="false" ht="13.8" hidden="false" customHeight="false" outlineLevel="0" collapsed="false"/>
    <row r="14" customFormat="false" ht="13.8" hidden="false" customHeight="false" outlineLevel="0" collapsed="false">
      <c r="A14" s="77" t="s">
        <v>57</v>
      </c>
      <c r="B14" s="77"/>
      <c r="C14" s="77"/>
    </row>
    <row r="15" customFormat="false" ht="50.95" hidden="false" customHeight="true" outlineLevel="0" collapsed="false">
      <c r="A15" s="14" t="s">
        <v>50</v>
      </c>
      <c r="B15" s="37" t="s">
        <v>51</v>
      </c>
      <c r="C15" s="37" t="s">
        <v>52</v>
      </c>
      <c r="D15" s="37" t="s">
        <v>53</v>
      </c>
      <c r="E15" s="37" t="s">
        <v>54</v>
      </c>
      <c r="F15" s="37" t="s">
        <v>55</v>
      </c>
      <c r="G15" s="37"/>
    </row>
    <row r="16" customFormat="false" ht="14.15" hidden="false" customHeight="false" outlineLevel="0" collapsed="false">
      <c r="A16" s="6" t="s">
        <v>169</v>
      </c>
      <c r="B16" s="5" t="s">
        <v>56</v>
      </c>
      <c r="C16" s="6" t="s">
        <v>56</v>
      </c>
      <c r="D16" s="5" t="s">
        <v>56</v>
      </c>
      <c r="E16" s="41" t="s">
        <v>56</v>
      </c>
      <c r="F16" s="5" t="s">
        <v>56</v>
      </c>
      <c r="G16" s="5"/>
    </row>
    <row r="17" customFormat="false" ht="13.8" hidden="false" customHeight="false" outlineLevel="0" collapsed="false"/>
    <row r="18" customFormat="false" ht="13.8" hidden="false" customHeight="false" outlineLevel="0" collapsed="false">
      <c r="A18" s="80" t="s">
        <v>59</v>
      </c>
    </row>
    <row r="19" customFormat="false" ht="13.8" hidden="false" customHeight="false" outlineLevel="0" collapsed="false">
      <c r="A19" s="81" t="s">
        <v>60</v>
      </c>
      <c r="B19" s="81" t="s">
        <v>61</v>
      </c>
    </row>
    <row r="20" customFormat="false" ht="13.8" hidden="false" customHeight="false" outlineLevel="0" collapsed="false">
      <c r="A20" s="82" t="s">
        <v>62</v>
      </c>
      <c r="B20" s="82"/>
    </row>
    <row r="21" customFormat="false" ht="13.8" hidden="false" customHeight="false" outlineLevel="0" collapsed="false">
      <c r="A21" s="83" t="s">
        <v>63</v>
      </c>
      <c r="B21" s="5" t="s">
        <v>56</v>
      </c>
    </row>
    <row r="22" customFormat="false" ht="13.8" hidden="false" customHeight="false" outlineLevel="0" collapsed="false">
      <c r="A22" s="83" t="s">
        <v>64</v>
      </c>
      <c r="B22" s="5" t="str">
        <f aca="false">B21</f>
        <v>-</v>
      </c>
    </row>
    <row r="23" customFormat="false" ht="13.8" hidden="false" customHeight="false" outlineLevel="0" collapsed="false"/>
    <row r="24" customFormat="false" ht="13.8" hidden="false" customHeight="false" outlineLevel="0" collapsed="false">
      <c r="A24" s="84" t="s">
        <v>65</v>
      </c>
      <c r="B24" s="67"/>
      <c r="C24" s="67"/>
      <c r="D24" s="67"/>
      <c r="E24" s="68"/>
      <c r="F24" s="85" t="s">
        <v>56</v>
      </c>
      <c r="G24" s="85"/>
    </row>
    <row r="25" customFormat="false" ht="13.8" hidden="false" customHeight="false" outlineLevel="0" collapsed="false">
      <c r="A25" s="84" t="s">
        <v>66</v>
      </c>
      <c r="B25" s="67"/>
      <c r="C25" s="67"/>
      <c r="D25" s="67"/>
      <c r="E25" s="68"/>
      <c r="F25" s="5" t="s">
        <v>56</v>
      </c>
      <c r="G25" s="5"/>
    </row>
    <row r="26" customFormat="false" ht="13.8" hidden="false" customHeight="false" outlineLevel="0" collapsed="false">
      <c r="A26" s="84" t="s">
        <v>67</v>
      </c>
      <c r="B26" s="67"/>
      <c r="C26" s="67"/>
      <c r="D26" s="67"/>
      <c r="E26" s="68"/>
      <c r="F26" s="5" t="s">
        <v>56</v>
      </c>
      <c r="G26" s="5"/>
    </row>
    <row r="27" customFormat="false" ht="13.8" hidden="false" customHeight="false" outlineLevel="0" collapsed="false">
      <c r="A27" s="84" t="s">
        <v>58</v>
      </c>
      <c r="B27" s="67"/>
      <c r="C27" s="67"/>
      <c r="D27" s="67"/>
      <c r="E27" s="68"/>
      <c r="F27" s="5" t="str">
        <f aca="false">F16</f>
        <v>-</v>
      </c>
      <c r="G27" s="5"/>
    </row>
    <row r="28" customFormat="false" ht="13.8" hidden="false" customHeight="false" outlineLevel="0" collapsed="false">
      <c r="A28" s="80" t="s">
        <v>68</v>
      </c>
    </row>
    <row r="29" customFormat="false" ht="13.8" hidden="false" customHeight="false" outlineLevel="0" collapsed="false">
      <c r="A29" s="86" t="s">
        <v>93</v>
      </c>
      <c r="B29" s="67"/>
      <c r="C29" s="67"/>
      <c r="D29" s="67"/>
      <c r="E29" s="67"/>
      <c r="F29" s="67"/>
      <c r="G29" s="68"/>
    </row>
    <row r="30" customFormat="false" ht="13.8" hidden="false" customHeight="false" outlineLevel="0" collapsed="false"/>
    <row r="31" customFormat="false" ht="13.8" hidden="false" customHeight="true" outlineLevel="0" collapsed="false">
      <c r="A31" s="36" t="s">
        <v>69</v>
      </c>
      <c r="B31" s="36"/>
      <c r="C31" s="36"/>
      <c r="D31" s="36"/>
      <c r="E31" s="36"/>
      <c r="F31" s="36"/>
      <c r="G31" s="36"/>
    </row>
    <row r="32" customFormat="false" ht="13.8" hidden="false" customHeight="false" outlineLevel="0" collapsed="false">
      <c r="A32" s="37" t="s">
        <v>51</v>
      </c>
      <c r="B32" s="9" t="s">
        <v>95</v>
      </c>
      <c r="C32" s="9" t="s">
        <v>72</v>
      </c>
      <c r="D32" s="9" t="s">
        <v>73</v>
      </c>
      <c r="E32" s="9" t="s">
        <v>74</v>
      </c>
      <c r="F32" s="9" t="s">
        <v>75</v>
      </c>
      <c r="G32" s="9" t="s">
        <v>76</v>
      </c>
    </row>
    <row r="33" customFormat="false" ht="13.8" hidden="false" customHeight="false" outlineLevel="0" collapsed="false">
      <c r="A33" s="6" t="s">
        <v>56</v>
      </c>
      <c r="B33" s="6" t="s">
        <v>56</v>
      </c>
      <c r="C33" s="6" t="s">
        <v>56</v>
      </c>
      <c r="D33" s="6" t="s">
        <v>56</v>
      </c>
      <c r="E33" s="6" t="s">
        <v>56</v>
      </c>
      <c r="F33" s="6" t="s">
        <v>56</v>
      </c>
      <c r="G33" s="6" t="s">
        <v>56</v>
      </c>
    </row>
    <row r="34" customFormat="false" ht="13.8" hidden="false" customHeight="true" outlineLevel="0" collapsed="false">
      <c r="A34" s="42" t="s">
        <v>59</v>
      </c>
      <c r="B34" s="42"/>
      <c r="C34" s="42"/>
      <c r="D34" s="42"/>
      <c r="E34" s="42"/>
      <c r="F34" s="42"/>
      <c r="G34" s="42"/>
    </row>
    <row r="35" customFormat="false" ht="13.8" hidden="false" customHeight="false" outlineLevel="0" collapsed="false">
      <c r="A35" s="37" t="s">
        <v>60</v>
      </c>
      <c r="B35" s="37" t="s">
        <v>61</v>
      </c>
      <c r="C35" s="45"/>
      <c r="D35" s="45"/>
      <c r="E35" s="45"/>
      <c r="F35" s="45"/>
      <c r="G35" s="45"/>
    </row>
    <row r="36" customFormat="false" ht="13.8" hidden="false" customHeight="true" outlineLevel="0" collapsed="false">
      <c r="A36" s="7" t="s">
        <v>77</v>
      </c>
      <c r="B36" s="7"/>
      <c r="C36" s="45"/>
      <c r="D36" s="45"/>
      <c r="E36" s="45"/>
      <c r="F36" s="45"/>
      <c r="G36" s="45"/>
    </row>
    <row r="37" customFormat="false" ht="13.8" hidden="false" customHeight="false" outlineLevel="0" collapsed="false">
      <c r="A37" s="9" t="s">
        <v>95</v>
      </c>
      <c r="B37" s="6" t="str">
        <f aca="false">B33</f>
        <v>-</v>
      </c>
      <c r="C37" s="45"/>
      <c r="D37" s="45"/>
      <c r="E37" s="45"/>
      <c r="F37" s="45"/>
      <c r="G37" s="45"/>
    </row>
    <row r="38" customFormat="false" ht="13.8" hidden="false" customHeight="false" outlineLevel="0" collapsed="false">
      <c r="A38" s="9" t="s">
        <v>72</v>
      </c>
      <c r="B38" s="6" t="str">
        <f aca="false">C33</f>
        <v>-</v>
      </c>
      <c r="C38" s="45"/>
      <c r="D38" s="45"/>
      <c r="E38" s="45"/>
      <c r="F38" s="45"/>
      <c r="G38" s="45"/>
    </row>
    <row r="39" customFormat="false" ht="13.8" hidden="false" customHeight="false" outlineLevel="0" collapsed="false">
      <c r="A39" s="9" t="s">
        <v>73</v>
      </c>
      <c r="B39" s="6" t="str">
        <f aca="false">D33</f>
        <v>-</v>
      </c>
      <c r="C39" s="46"/>
      <c r="D39" s="46"/>
      <c r="E39" s="46"/>
      <c r="F39" s="46"/>
      <c r="G39" s="45"/>
    </row>
    <row r="40" customFormat="false" ht="13.8" hidden="false" customHeight="false" outlineLevel="0" collapsed="false">
      <c r="A40" s="9" t="str">
        <f aca="false">E32</f>
        <v>Жужелицы</v>
      </c>
      <c r="B40" s="6" t="str">
        <f aca="false">E33</f>
        <v>-</v>
      </c>
      <c r="C40" s="46"/>
      <c r="D40" s="46"/>
      <c r="E40" s="46"/>
      <c r="F40" s="46"/>
      <c r="G40" s="45"/>
    </row>
    <row r="41" customFormat="false" ht="13.8" hidden="false" customHeight="false" outlineLevel="0" collapsed="false">
      <c r="A41" s="9" t="str">
        <f aca="false">F32</f>
        <v>Мокрицы</v>
      </c>
      <c r="B41" s="6" t="str">
        <f aca="false">F33</f>
        <v>-</v>
      </c>
      <c r="C41" s="46"/>
      <c r="D41" s="46"/>
      <c r="E41" s="46"/>
      <c r="F41" s="46"/>
      <c r="G41" s="45"/>
    </row>
    <row r="42" customFormat="false" ht="13.8" hidden="false" customHeight="false" outlineLevel="0" collapsed="false">
      <c r="A42" s="9" t="s">
        <v>76</v>
      </c>
      <c r="B42" s="6" t="str">
        <f aca="false">G33</f>
        <v>-</v>
      </c>
      <c r="C42" s="46"/>
      <c r="D42" s="46"/>
      <c r="E42" s="46"/>
      <c r="F42" s="46"/>
      <c r="G42" s="45"/>
    </row>
    <row r="43" customFormat="false" ht="13.8" hidden="false" customHeight="false" outlineLevel="0" collapsed="false">
      <c r="A43" s="9" t="s">
        <v>64</v>
      </c>
      <c r="B43" s="6" t="s">
        <v>56</v>
      </c>
      <c r="C43" s="46"/>
      <c r="D43" s="46"/>
      <c r="E43" s="46"/>
      <c r="F43" s="46"/>
      <c r="G43" s="45"/>
    </row>
    <row r="44" customFormat="false" ht="13.8" hidden="false" customHeight="true" outlineLevel="0" collapsed="false">
      <c r="A44" s="40" t="s">
        <v>56</v>
      </c>
      <c r="B44" s="40"/>
      <c r="C44" s="40"/>
      <c r="D44" s="40"/>
      <c r="E44" s="40"/>
      <c r="F44" s="40"/>
      <c r="G44" s="40"/>
    </row>
    <row r="45" customFormat="false" ht="13.8" hidden="false" customHeight="true" outlineLevel="0" collapsed="false">
      <c r="A45" s="42" t="s">
        <v>68</v>
      </c>
      <c r="B45" s="42"/>
      <c r="C45" s="42"/>
      <c r="D45" s="42"/>
      <c r="E45" s="42"/>
      <c r="F45" s="42"/>
      <c r="G45" s="42"/>
    </row>
    <row r="46" customFormat="false" ht="13.8" hidden="false" customHeight="true" outlineLevel="0" collapsed="false">
      <c r="A46" s="40" t="s">
        <v>93</v>
      </c>
      <c r="B46" s="40"/>
      <c r="C46" s="40"/>
      <c r="D46" s="40"/>
      <c r="E46" s="40"/>
      <c r="F46" s="40"/>
      <c r="G46" s="40"/>
    </row>
    <row r="47" customFormat="false" ht="13.8" hidden="false" customHeight="true" outlineLevel="0" collapsed="false">
      <c r="A47" s="36" t="s">
        <v>79</v>
      </c>
      <c r="B47" s="36"/>
      <c r="C47" s="36"/>
      <c r="D47" s="36"/>
      <c r="E47" s="36"/>
      <c r="F47" s="36"/>
      <c r="G47" s="36"/>
    </row>
    <row r="48" customFormat="false" ht="13.8" hidden="false" customHeight="false" outlineLevel="0" collapsed="false">
      <c r="A48" s="37" t="s">
        <v>80</v>
      </c>
      <c r="B48" s="37" t="s">
        <v>81</v>
      </c>
      <c r="C48" s="37" t="s">
        <v>82</v>
      </c>
      <c r="D48" s="37" t="s">
        <v>83</v>
      </c>
      <c r="E48" s="37" t="s">
        <v>84</v>
      </c>
      <c r="F48" s="37" t="s">
        <v>85</v>
      </c>
      <c r="G48" s="37" t="s">
        <v>86</v>
      </c>
    </row>
    <row r="49" customFormat="false" ht="13.8" hidden="false" customHeight="false" outlineLevel="0" collapsed="false">
      <c r="A49" s="47" t="s">
        <v>56</v>
      </c>
      <c r="B49" s="47" t="s">
        <v>56</v>
      </c>
      <c r="C49" s="47" t="s">
        <v>56</v>
      </c>
      <c r="D49" s="47" t="s">
        <v>56</v>
      </c>
      <c r="E49" s="47" t="s">
        <v>56</v>
      </c>
      <c r="F49" s="47" t="s">
        <v>56</v>
      </c>
      <c r="G49" s="47" t="s">
        <v>56</v>
      </c>
    </row>
    <row r="50" customFormat="false" ht="13.8" hidden="false" customHeight="true" outlineLevel="0" collapsed="false">
      <c r="A50" s="42" t="s">
        <v>59</v>
      </c>
      <c r="B50" s="42"/>
      <c r="C50" s="42"/>
      <c r="D50" s="42"/>
      <c r="E50" s="42"/>
      <c r="F50" s="42"/>
      <c r="G50" s="42"/>
    </row>
    <row r="51" customFormat="false" ht="13.8" hidden="false" customHeight="false" outlineLevel="0" collapsed="false">
      <c r="A51" s="37" t="s">
        <v>60</v>
      </c>
      <c r="B51" s="37" t="s">
        <v>61</v>
      </c>
      <c r="C51" s="35"/>
      <c r="D51" s="35"/>
      <c r="E51" s="35"/>
      <c r="F51" s="35"/>
      <c r="G51" s="35"/>
    </row>
    <row r="52" customFormat="false" ht="13.8" hidden="false" customHeight="true" outlineLevel="0" collapsed="false">
      <c r="A52" s="21" t="s">
        <v>87</v>
      </c>
      <c r="B52" s="21"/>
      <c r="C52" s="35"/>
      <c r="D52" s="35"/>
      <c r="E52" s="35"/>
      <c r="F52" s="35"/>
      <c r="G52" s="35"/>
    </row>
    <row r="53" customFormat="false" ht="13.8" hidden="false" customHeight="false" outlineLevel="0" collapsed="false">
      <c r="A53" s="9" t="s">
        <v>81</v>
      </c>
      <c r="B53" s="6" t="str">
        <f aca="false">B49</f>
        <v>-</v>
      </c>
      <c r="C53" s="35"/>
      <c r="D53" s="35"/>
      <c r="E53" s="35"/>
      <c r="F53" s="35"/>
      <c r="G53" s="35"/>
    </row>
    <row r="54" customFormat="false" ht="13.8" hidden="false" customHeight="false" outlineLevel="0" collapsed="false">
      <c r="A54" s="9" t="s">
        <v>82</v>
      </c>
      <c r="B54" s="6" t="str">
        <f aca="false">C49</f>
        <v>-</v>
      </c>
      <c r="C54" s="35"/>
      <c r="D54" s="35"/>
      <c r="E54" s="35"/>
      <c r="F54" s="35"/>
      <c r="G54" s="35"/>
    </row>
    <row r="55" customFormat="false" ht="13.8" hidden="false" customHeight="false" outlineLevel="0" collapsed="false">
      <c r="A55" s="9" t="str">
        <f aca="false">D48</f>
        <v>Златоглазки</v>
      </c>
      <c r="B55" s="6" t="str">
        <f aca="false">D49</f>
        <v>-</v>
      </c>
      <c r="C55" s="35"/>
      <c r="D55" s="35"/>
      <c r="E55" s="35"/>
      <c r="F55" s="35"/>
      <c r="G55" s="35"/>
    </row>
    <row r="56" customFormat="false" ht="13.8" hidden="false" customHeight="false" outlineLevel="0" collapsed="false">
      <c r="A56" s="9" t="str">
        <f aca="false">E48</f>
        <v>Комары</v>
      </c>
      <c r="B56" s="6" t="str">
        <f aca="false">E49</f>
        <v>-</v>
      </c>
      <c r="C56" s="35"/>
      <c r="D56" s="35"/>
      <c r="E56" s="35"/>
      <c r="F56" s="35"/>
      <c r="G56" s="35"/>
    </row>
    <row r="57" customFormat="false" ht="13.8" hidden="false" customHeight="false" outlineLevel="0" collapsed="false">
      <c r="A57" s="9" t="str">
        <f aca="false">F48</f>
        <v>Осы</v>
      </c>
      <c r="B57" s="6" t="str">
        <f aca="false">F49</f>
        <v>-</v>
      </c>
      <c r="C57" s="35"/>
      <c r="D57" s="35"/>
      <c r="E57" s="35"/>
      <c r="F57" s="35"/>
      <c r="G57" s="35"/>
    </row>
    <row r="58" customFormat="false" ht="13.8" hidden="false" customHeight="false" outlineLevel="0" collapsed="false">
      <c r="A58" s="9" t="str">
        <f aca="false">G48</f>
        <v>Пищевая моль</v>
      </c>
      <c r="B58" s="6" t="str">
        <f aca="false">G49</f>
        <v>-</v>
      </c>
      <c r="C58" s="35"/>
      <c r="D58" s="35"/>
      <c r="E58" s="35"/>
      <c r="F58" s="35"/>
      <c r="G58" s="35"/>
    </row>
    <row r="59" customFormat="false" ht="13.8" hidden="false" customHeight="true" outlineLevel="0" collapsed="false">
      <c r="A59" s="42" t="s">
        <v>68</v>
      </c>
      <c r="B59" s="42"/>
      <c r="C59" s="42"/>
      <c r="D59" s="42"/>
      <c r="E59" s="42"/>
      <c r="F59" s="42"/>
      <c r="G59" s="42"/>
    </row>
    <row r="60" customFormat="false" ht="13.8" hidden="false" customHeight="true" outlineLevel="0" collapsed="false">
      <c r="A60" s="40" t="s">
        <v>93</v>
      </c>
      <c r="B60" s="40"/>
      <c r="C60" s="40"/>
      <c r="D60" s="40"/>
      <c r="E60" s="40"/>
      <c r="F60" s="40"/>
      <c r="G60" s="40"/>
    </row>
    <row r="61" customFormat="false" ht="13.8" hidden="false" customHeight="true" outlineLevel="0" collapsed="false">
      <c r="A61" s="36" t="s">
        <v>91</v>
      </c>
      <c r="B61" s="36"/>
      <c r="C61" s="36"/>
      <c r="D61" s="36"/>
      <c r="E61" s="36"/>
      <c r="F61" s="36"/>
      <c r="G61" s="36"/>
    </row>
    <row r="62" customFormat="false" ht="13.8" hidden="false" customHeight="false" outlineLevel="0" collapsed="false">
      <c r="A62" s="37" t="s">
        <v>92</v>
      </c>
      <c r="B62" s="37" t="s">
        <v>81</v>
      </c>
      <c r="C62" s="37" t="s">
        <v>82</v>
      </c>
      <c r="D62" s="37" t="s">
        <v>83</v>
      </c>
      <c r="E62" s="37" t="s">
        <v>84</v>
      </c>
      <c r="F62" s="37" t="s">
        <v>85</v>
      </c>
      <c r="G62" s="37" t="s">
        <v>86</v>
      </c>
    </row>
    <row r="63" customFormat="false" ht="13.8" hidden="false" customHeight="false" outlineLevel="0" collapsed="false">
      <c r="A63" s="47" t="s">
        <v>56</v>
      </c>
      <c r="B63" s="47" t="s">
        <v>56</v>
      </c>
      <c r="C63" s="47" t="s">
        <v>56</v>
      </c>
      <c r="D63" s="47" t="s">
        <v>56</v>
      </c>
      <c r="E63" s="47" t="s">
        <v>56</v>
      </c>
      <c r="F63" s="47" t="s">
        <v>56</v>
      </c>
      <c r="G63" s="47" t="s">
        <v>56</v>
      </c>
    </row>
    <row r="64" customFormat="false" ht="13.8" hidden="false" customHeight="true" outlineLevel="0" collapsed="false">
      <c r="A64" s="42" t="s">
        <v>59</v>
      </c>
      <c r="B64" s="42"/>
      <c r="C64" s="42"/>
      <c r="D64" s="42"/>
      <c r="E64" s="42"/>
      <c r="F64" s="42"/>
      <c r="G64" s="42"/>
    </row>
    <row r="65" customFormat="false" ht="13.8" hidden="false" customHeight="false" outlineLevel="0" collapsed="false">
      <c r="A65" s="37" t="s">
        <v>60</v>
      </c>
      <c r="B65" s="37" t="s">
        <v>61</v>
      </c>
      <c r="C65" s="35"/>
      <c r="D65" s="35"/>
      <c r="E65" s="35"/>
      <c r="F65" s="35"/>
      <c r="G65" s="35"/>
    </row>
    <row r="66" customFormat="false" ht="13.8" hidden="false" customHeight="true" outlineLevel="0" collapsed="false">
      <c r="A66" s="21" t="s">
        <v>87</v>
      </c>
      <c r="B66" s="21"/>
      <c r="C66" s="35"/>
      <c r="D66" s="35"/>
      <c r="E66" s="35"/>
      <c r="F66" s="35"/>
      <c r="G66" s="35"/>
    </row>
    <row r="67" customFormat="false" ht="13.8" hidden="false" customHeight="false" outlineLevel="0" collapsed="false">
      <c r="A67" s="9" t="s">
        <v>81</v>
      </c>
      <c r="B67" s="6" t="str">
        <f aca="false">B63</f>
        <v>-</v>
      </c>
      <c r="C67" s="35"/>
      <c r="D67" s="35"/>
      <c r="E67" s="35"/>
      <c r="F67" s="35"/>
      <c r="G67" s="35"/>
    </row>
    <row r="68" customFormat="false" ht="13.8" hidden="false" customHeight="false" outlineLevel="0" collapsed="false">
      <c r="A68" s="9" t="s">
        <v>82</v>
      </c>
      <c r="B68" s="6" t="str">
        <f aca="false">C63</f>
        <v>-</v>
      </c>
      <c r="C68" s="35"/>
      <c r="D68" s="35"/>
      <c r="E68" s="35"/>
      <c r="F68" s="35"/>
      <c r="G68" s="35"/>
    </row>
    <row r="69" customFormat="false" ht="13.8" hidden="false" customHeight="false" outlineLevel="0" collapsed="false">
      <c r="A69" s="9" t="str">
        <f aca="false">D62</f>
        <v>Златоглазки</v>
      </c>
      <c r="B69" s="6" t="str">
        <f aca="false">D63</f>
        <v>-</v>
      </c>
      <c r="C69" s="35"/>
      <c r="D69" s="35"/>
      <c r="E69" s="35"/>
      <c r="F69" s="35"/>
      <c r="G69" s="35"/>
    </row>
    <row r="70" customFormat="false" ht="13.8" hidden="false" customHeight="false" outlineLevel="0" collapsed="false">
      <c r="A70" s="9" t="str">
        <f aca="false">E62</f>
        <v>Комары</v>
      </c>
      <c r="B70" s="6" t="str">
        <f aca="false">E63</f>
        <v>-</v>
      </c>
      <c r="C70" s="35"/>
      <c r="D70" s="35"/>
      <c r="E70" s="35"/>
      <c r="F70" s="35"/>
      <c r="G70" s="35"/>
    </row>
    <row r="71" customFormat="false" ht="13.8" hidden="false" customHeight="false" outlineLevel="0" collapsed="false">
      <c r="A71" s="9" t="str">
        <f aca="false">F62</f>
        <v>Осы</v>
      </c>
      <c r="B71" s="6" t="str">
        <f aca="false">F63</f>
        <v>-</v>
      </c>
      <c r="C71" s="35"/>
      <c r="D71" s="35"/>
      <c r="E71" s="35"/>
      <c r="F71" s="35"/>
      <c r="G71" s="35"/>
    </row>
    <row r="72" customFormat="false" ht="13.8" hidden="false" customHeight="false" outlineLevel="0" collapsed="false">
      <c r="A72" s="9" t="str">
        <f aca="false">G62</f>
        <v>Пищевая моль</v>
      </c>
      <c r="B72" s="6" t="str">
        <f aca="false">G63</f>
        <v>-</v>
      </c>
      <c r="C72" s="35"/>
      <c r="D72" s="35"/>
      <c r="E72" s="35"/>
      <c r="F72" s="35"/>
      <c r="G72" s="35"/>
    </row>
    <row r="73" customFormat="false" ht="13.8" hidden="false" customHeight="true" outlineLevel="0" collapsed="false">
      <c r="A73" s="42" t="s">
        <v>68</v>
      </c>
      <c r="B73" s="42"/>
      <c r="C73" s="42"/>
      <c r="D73" s="42"/>
      <c r="E73" s="42"/>
      <c r="F73" s="42"/>
      <c r="G73" s="42"/>
    </row>
    <row r="74" customFormat="false" ht="13.8" hidden="false" customHeight="true" outlineLevel="0" collapsed="false">
      <c r="A74" s="3" t="s">
        <v>93</v>
      </c>
      <c r="B74" s="3"/>
      <c r="C74" s="3"/>
      <c r="D74" s="3"/>
      <c r="E74" s="3"/>
      <c r="F74" s="3"/>
      <c r="G74" s="3"/>
    </row>
    <row r="75" customFormat="false" ht="13.8" hidden="false" customHeight="true" outlineLevel="0" collapsed="false">
      <c r="A75" s="36" t="s">
        <v>94</v>
      </c>
      <c r="B75" s="36"/>
      <c r="C75" s="36"/>
      <c r="D75" s="36"/>
      <c r="E75" s="36"/>
      <c r="F75" s="36"/>
      <c r="G75" s="36"/>
    </row>
    <row r="76" customFormat="false" ht="13.8" hidden="false" customHeight="false" outlineLevel="0" collapsed="false">
      <c r="A76" s="37" t="s">
        <v>92</v>
      </c>
      <c r="B76" s="59" t="s">
        <v>95</v>
      </c>
      <c r="C76" s="59" t="s">
        <v>72</v>
      </c>
      <c r="D76" s="59" t="s">
        <v>73</v>
      </c>
      <c r="E76" s="59" t="s">
        <v>74</v>
      </c>
      <c r="F76" s="59" t="s">
        <v>75</v>
      </c>
      <c r="G76" s="59" t="s">
        <v>76</v>
      </c>
    </row>
    <row r="77" customFormat="false" ht="13.8" hidden="false" customHeight="false" outlineLevel="0" collapsed="false">
      <c r="A77" s="47" t="s">
        <v>56</v>
      </c>
      <c r="B77" s="47" t="s">
        <v>56</v>
      </c>
      <c r="C77" s="47" t="s">
        <v>56</v>
      </c>
      <c r="D77" s="47" t="s">
        <v>56</v>
      </c>
      <c r="E77" s="47" t="s">
        <v>56</v>
      </c>
      <c r="F77" s="47" t="s">
        <v>56</v>
      </c>
      <c r="G77" s="47" t="s">
        <v>56</v>
      </c>
    </row>
    <row r="78" customFormat="false" ht="13.8" hidden="false" customHeight="true" outlineLevel="0" collapsed="false">
      <c r="A78" s="42" t="s">
        <v>59</v>
      </c>
      <c r="B78" s="42"/>
      <c r="C78" s="42"/>
      <c r="D78" s="42"/>
      <c r="E78" s="42"/>
      <c r="F78" s="42"/>
      <c r="G78" s="42"/>
    </row>
    <row r="79" customFormat="false" ht="13.8" hidden="false" customHeight="false" outlineLevel="0" collapsed="false">
      <c r="A79" s="37" t="s">
        <v>60</v>
      </c>
      <c r="B79" s="37" t="s">
        <v>61</v>
      </c>
      <c r="C79" s="35"/>
      <c r="D79" s="35"/>
      <c r="E79" s="35"/>
      <c r="F79" s="35"/>
      <c r="G79" s="35"/>
    </row>
    <row r="80" customFormat="false" ht="13.8" hidden="false" customHeight="true" outlineLevel="0" collapsed="false">
      <c r="A80" s="21" t="s">
        <v>96</v>
      </c>
      <c r="B80" s="21"/>
      <c r="C80" s="35"/>
      <c r="D80" s="35"/>
      <c r="E80" s="35"/>
      <c r="F80" s="35"/>
      <c r="G80" s="35"/>
    </row>
    <row r="81" customFormat="false" ht="13.8" hidden="false" customHeight="false" outlineLevel="0" collapsed="false">
      <c r="A81" s="9" t="str">
        <f aca="false">B76</f>
        <v>Тараканы</v>
      </c>
      <c r="B81" s="6" t="str">
        <f aca="false">B77</f>
        <v>-</v>
      </c>
      <c r="C81" s="35"/>
      <c r="D81" s="35"/>
      <c r="E81" s="35"/>
      <c r="F81" s="35"/>
      <c r="G81" s="35"/>
    </row>
    <row r="82" customFormat="false" ht="13.8" hidden="false" customHeight="false" outlineLevel="0" collapsed="false">
      <c r="A82" s="9" t="str">
        <f aca="false">C76</f>
        <v>Пауки</v>
      </c>
      <c r="B82" s="6" t="str">
        <f aca="false">C77</f>
        <v>-</v>
      </c>
      <c r="C82" s="35"/>
      <c r="D82" s="35"/>
      <c r="E82" s="35"/>
      <c r="F82" s="35"/>
      <c r="G82" s="35"/>
    </row>
    <row r="83" customFormat="false" ht="13.8" hidden="false" customHeight="false" outlineLevel="0" collapsed="false">
      <c r="A83" s="9" t="str">
        <f aca="false">D76</f>
        <v>Муравьи</v>
      </c>
      <c r="B83" s="6" t="str">
        <f aca="false">D77</f>
        <v>-</v>
      </c>
      <c r="C83" s="35"/>
      <c r="D83" s="35"/>
      <c r="E83" s="35"/>
      <c r="F83" s="35"/>
      <c r="G83" s="35"/>
    </row>
    <row r="84" customFormat="false" ht="13.8" hidden="false" customHeight="false" outlineLevel="0" collapsed="false">
      <c r="A84" s="9" t="str">
        <f aca="false">E76</f>
        <v>Жужелицы</v>
      </c>
      <c r="B84" s="6" t="str">
        <f aca="false">E77</f>
        <v>-</v>
      </c>
      <c r="C84" s="35"/>
      <c r="D84" s="35"/>
      <c r="E84" s="35"/>
      <c r="F84" s="35"/>
      <c r="G84" s="35"/>
    </row>
    <row r="85" customFormat="false" ht="13.8" hidden="false" customHeight="false" outlineLevel="0" collapsed="false">
      <c r="A85" s="9" t="str">
        <f aca="false">F76</f>
        <v>Мокрицы</v>
      </c>
      <c r="B85" s="6" t="str">
        <f aca="false">F77</f>
        <v>-</v>
      </c>
      <c r="C85" s="35"/>
      <c r="D85" s="35"/>
      <c r="E85" s="35"/>
      <c r="F85" s="35"/>
      <c r="G85" s="35"/>
    </row>
    <row r="86" customFormat="false" ht="13.8" hidden="false" customHeight="false" outlineLevel="0" collapsed="false">
      <c r="A86" s="9" t="str">
        <f aca="false">G76</f>
        <v>Многоножки</v>
      </c>
      <c r="B86" s="6" t="str">
        <f aca="false">G77</f>
        <v>-</v>
      </c>
      <c r="C86" s="35"/>
      <c r="D86" s="35"/>
      <c r="E86" s="35"/>
      <c r="F86" s="35"/>
      <c r="G86" s="35"/>
    </row>
    <row r="87" customFormat="false" ht="13.8" hidden="false" customHeight="true" outlineLevel="0" collapsed="false">
      <c r="A87" s="42" t="s">
        <v>68</v>
      </c>
      <c r="B87" s="42"/>
      <c r="C87" s="42"/>
      <c r="D87" s="42"/>
      <c r="E87" s="42"/>
      <c r="F87" s="42"/>
      <c r="G87" s="42"/>
    </row>
    <row r="88" customFormat="false" ht="13.8" hidden="false" customHeight="true" outlineLevel="0" collapsed="false">
      <c r="A88" s="3" t="s">
        <v>93</v>
      </c>
      <c r="B88" s="3"/>
      <c r="C88" s="3"/>
      <c r="D88" s="3"/>
      <c r="E88" s="3"/>
      <c r="F88" s="3"/>
      <c r="G88" s="3"/>
    </row>
    <row r="89" customFormat="false" ht="13.8" hidden="false" customHeight="true" outlineLevel="0" collapsed="false">
      <c r="A89" s="36" t="s">
        <v>98</v>
      </c>
      <c r="B89" s="36"/>
      <c r="C89" s="36"/>
      <c r="D89" s="36"/>
      <c r="E89" s="36"/>
      <c r="F89" s="36"/>
      <c r="G89" s="36"/>
    </row>
    <row r="90" customFormat="false" ht="24.85" hidden="false" customHeight="true" outlineLevel="0" collapsed="false">
      <c r="A90" s="37" t="s">
        <v>99</v>
      </c>
      <c r="B90" s="37"/>
      <c r="C90" s="37" t="s">
        <v>100</v>
      </c>
      <c r="D90" s="37" t="s">
        <v>34</v>
      </c>
      <c r="E90" s="37" t="e">
        <f aca="false">#REF!</f>
        <v>#REF!</v>
      </c>
      <c r="F90" s="37"/>
      <c r="G90" s="37" t="s">
        <v>145</v>
      </c>
    </row>
    <row r="91" customFormat="false" ht="13.8" hidden="false" customHeight="true" outlineLevel="0" collapsed="false">
      <c r="A91" s="7" t="s">
        <v>103</v>
      </c>
      <c r="B91" s="7"/>
      <c r="C91" s="51" t="s">
        <v>56</v>
      </c>
      <c r="D91" s="7" t="s">
        <v>56</v>
      </c>
      <c r="E91" s="7" t="s">
        <v>56</v>
      </c>
      <c r="F91" s="7"/>
      <c r="G91" s="5" t="s">
        <v>56</v>
      </c>
    </row>
    <row r="92" customFormat="false" ht="13.8" hidden="false" customHeight="false" outlineLevel="0" collapsed="false">
      <c r="A92" s="7"/>
      <c r="B92" s="7"/>
      <c r="C92" s="44" t="s">
        <v>56</v>
      </c>
      <c r="D92" s="7"/>
      <c r="E92" s="7"/>
      <c r="F92" s="7"/>
      <c r="G92" s="5"/>
    </row>
    <row r="93" customFormat="false" ht="13.8" hidden="false" customHeight="true" outlineLevel="0" collapsed="false">
      <c r="A93" s="7" t="s">
        <v>109</v>
      </c>
      <c r="B93" s="7"/>
      <c r="C93" s="53" t="s">
        <v>170</v>
      </c>
      <c r="D93" s="54" t="s">
        <v>171</v>
      </c>
      <c r="E93" s="7" t="s">
        <v>25</v>
      </c>
      <c r="F93" s="7"/>
      <c r="G93" s="87" t="n">
        <v>6</v>
      </c>
    </row>
    <row r="94" customFormat="false" ht="13.8" hidden="false" customHeight="false" outlineLevel="0" collapsed="false">
      <c r="A94" s="7"/>
      <c r="B94" s="7"/>
      <c r="C94" s="61" t="s">
        <v>172</v>
      </c>
      <c r="D94" s="54"/>
      <c r="E94" s="7"/>
      <c r="F94" s="7"/>
      <c r="G94" s="87"/>
    </row>
    <row r="95" customFormat="false" ht="13.8" hidden="false" customHeight="false" outlineLevel="0" collapsed="false">
      <c r="A95" s="7"/>
      <c r="B95" s="7"/>
      <c r="C95" s="61" t="s">
        <v>173</v>
      </c>
      <c r="D95" s="54" t="str">
        <f aca="false">'Журн.расхода'!B11</f>
        <v>Ратобор-брикет от грызунов </v>
      </c>
      <c r="E95" s="88" t="str">
        <f aca="false">'Журн.расхода'!F11</f>
        <v>Бродифакум 0,005%</v>
      </c>
      <c r="F95" s="88"/>
      <c r="G95" s="87" t="n">
        <v>5</v>
      </c>
    </row>
    <row r="96" customFormat="false" ht="31.05" hidden="false" customHeight="true" outlineLevel="0" collapsed="false">
      <c r="A96" s="3" t="s">
        <v>88</v>
      </c>
      <c r="B96" s="3"/>
      <c r="C96" s="55" t="s">
        <v>56</v>
      </c>
      <c r="D96" s="6" t="s">
        <v>56</v>
      </c>
      <c r="E96" s="7" t="s">
        <v>56</v>
      </c>
      <c r="F96" s="7"/>
      <c r="G96" s="6" t="s">
        <v>56</v>
      </c>
    </row>
    <row r="97" customFormat="false" ht="13.8" hidden="false" customHeight="true" outlineLevel="0" collapsed="false">
      <c r="A97" s="7" t="s">
        <v>111</v>
      </c>
      <c r="B97" s="7"/>
      <c r="C97" s="55" t="s">
        <v>56</v>
      </c>
      <c r="D97" s="7" t="s">
        <v>56</v>
      </c>
      <c r="E97" s="7" t="s">
        <v>56</v>
      </c>
      <c r="F97" s="7"/>
      <c r="G97" s="7" t="s">
        <v>56</v>
      </c>
    </row>
    <row r="98" customFormat="false" ht="13.8" hidden="false" customHeight="false" outlineLevel="0" collapsed="false">
      <c r="A98" s="7"/>
      <c r="B98" s="7"/>
      <c r="C98" s="55" t="s">
        <v>56</v>
      </c>
      <c r="D98" s="7"/>
      <c r="E98" s="7"/>
      <c r="F98" s="7"/>
      <c r="G98" s="7"/>
    </row>
    <row r="99" customFormat="false" ht="13.8" hidden="false" customHeight="true" outlineLevel="0" collapsed="false">
      <c r="A99" s="3" t="s">
        <v>112</v>
      </c>
      <c r="B99" s="3"/>
      <c r="C99" s="21" t="s">
        <v>56</v>
      </c>
      <c r="D99" s="21" t="s">
        <v>56</v>
      </c>
      <c r="E99" s="21" t="s">
        <v>56</v>
      </c>
      <c r="F99" s="21"/>
      <c r="G99" s="21" t="s">
        <v>56</v>
      </c>
    </row>
    <row r="100" customFormat="false" ht="13.8" hidden="false" customHeight="false" outlineLevel="0" collapsed="false">
      <c r="A100" s="3"/>
      <c r="B100" s="3"/>
      <c r="C100" s="21" t="s">
        <v>56</v>
      </c>
      <c r="D100" s="21"/>
      <c r="E100" s="21"/>
      <c r="F100" s="21"/>
      <c r="G100" s="21"/>
    </row>
    <row r="101" customFormat="false" ht="13.8" hidden="false" customHeight="true" outlineLevel="0" collapsed="false">
      <c r="A101" s="56" t="s">
        <v>113</v>
      </c>
      <c r="B101" s="56"/>
      <c r="C101" s="21" t="s">
        <v>56</v>
      </c>
      <c r="D101" s="21" t="s">
        <v>56</v>
      </c>
      <c r="E101" s="21" t="s">
        <v>56</v>
      </c>
      <c r="F101" s="21"/>
      <c r="G101" s="21" t="s">
        <v>56</v>
      </c>
    </row>
    <row r="102" customFormat="false" ht="13.8" hidden="false" customHeight="false" outlineLevel="0" collapsed="false">
      <c r="A102" s="56"/>
      <c r="B102" s="56"/>
      <c r="C102" s="21"/>
      <c r="D102" s="21"/>
      <c r="E102" s="21"/>
      <c r="F102" s="21"/>
      <c r="G102" s="21"/>
    </row>
    <row r="103" customFormat="false" ht="13.8" hidden="false" customHeight="true" outlineLevel="0" collapsed="false">
      <c r="A103" s="21" t="s">
        <v>114</v>
      </c>
      <c r="B103" s="21"/>
      <c r="C103" s="21" t="s">
        <v>56</v>
      </c>
      <c r="D103" s="21" t="s">
        <v>56</v>
      </c>
      <c r="E103" s="21" t="s">
        <v>56</v>
      </c>
      <c r="F103" s="21"/>
      <c r="G103" s="21" t="s">
        <v>56</v>
      </c>
    </row>
    <row r="104" customFormat="false" ht="13.8" hidden="false" customHeight="false" outlineLevel="0" collapsed="false">
      <c r="A104" s="21"/>
      <c r="B104" s="21"/>
      <c r="C104" s="21" t="s">
        <v>56</v>
      </c>
      <c r="D104" s="21"/>
      <c r="E104" s="21"/>
      <c r="F104" s="21"/>
      <c r="G104" s="21"/>
    </row>
    <row r="105" customFormat="false" ht="13.8" hidden="false" customHeight="false" outlineLevel="0" collapsed="false">
      <c r="A105" s="77" t="s">
        <v>117</v>
      </c>
      <c r="B105" s="89"/>
    </row>
    <row r="106" customFormat="false" ht="13.8" hidden="false" customHeight="false" outlineLevel="0" collapsed="false">
      <c r="A106" s="90" t="s">
        <v>118</v>
      </c>
      <c r="B106" s="67"/>
      <c r="C106" s="67"/>
      <c r="D106" s="67"/>
      <c r="E106" s="68"/>
      <c r="F106" s="5" t="s">
        <v>56</v>
      </c>
      <c r="G106" s="5"/>
    </row>
    <row r="107" customFormat="false" ht="13.8" hidden="false" customHeight="false" outlineLevel="0" collapsed="false">
      <c r="A107" s="90" t="s">
        <v>119</v>
      </c>
      <c r="B107" s="67"/>
      <c r="C107" s="67"/>
      <c r="D107" s="67"/>
      <c r="E107" s="68"/>
      <c r="F107" s="5" t="str">
        <f aca="false">F106</f>
        <v>-</v>
      </c>
      <c r="G107" s="5"/>
    </row>
    <row r="108" customFormat="false" ht="13.8" hidden="false" customHeight="false" outlineLevel="0" collapsed="false">
      <c r="A108" s="91" t="s">
        <v>120</v>
      </c>
      <c r="B108" s="92"/>
      <c r="C108" s="92"/>
      <c r="D108" s="92"/>
      <c r="E108" s="93"/>
      <c r="F108" s="5" t="s">
        <v>56</v>
      </c>
      <c r="G108" s="5"/>
    </row>
    <row r="109" customFormat="false" ht="13.8" hidden="false" customHeight="false" outlineLevel="0" collapsed="false">
      <c r="A109" s="90" t="s">
        <v>121</v>
      </c>
      <c r="B109" s="67"/>
      <c r="C109" s="67"/>
      <c r="D109" s="67"/>
      <c r="E109" s="68"/>
      <c r="F109" s="78" t="s">
        <v>122</v>
      </c>
      <c r="G109" s="78"/>
    </row>
    <row r="110" customFormat="false" ht="13.8" hidden="false" customHeight="false" outlineLevel="0" collapsed="false"/>
    <row r="111" customFormat="false" ht="13.8" hidden="false" customHeight="false" outlineLevel="0" collapsed="false">
      <c r="A111" s="77" t="s">
        <v>166</v>
      </c>
    </row>
    <row r="112" customFormat="false" ht="24.85" hidden="false" customHeight="true" outlineLevel="0" collapsed="false">
      <c r="A112" s="9" t="s">
        <v>124</v>
      </c>
      <c r="B112" s="9"/>
      <c r="C112" s="9"/>
      <c r="D112" s="9"/>
      <c r="E112" s="9"/>
      <c r="F112" s="9"/>
      <c r="G112" s="9"/>
    </row>
    <row r="113" customFormat="false" ht="13.8" hidden="false" customHeight="true" outlineLevel="0" collapsed="false">
      <c r="A113" s="38" t="s">
        <v>125</v>
      </c>
      <c r="B113" s="94"/>
      <c r="C113" s="94"/>
      <c r="D113" s="94" t="s">
        <v>126</v>
      </c>
      <c r="E113" s="94"/>
      <c r="F113" s="94"/>
      <c r="G113" s="94"/>
    </row>
    <row r="114" customFormat="false" ht="13.8" hidden="false" customHeight="false" outlineLevel="0" collapsed="false">
      <c r="A114" s="38"/>
      <c r="B114" s="38"/>
      <c r="C114" s="94"/>
      <c r="D114" s="94"/>
      <c r="E114" s="94"/>
      <c r="F114" s="94"/>
      <c r="G114" s="94"/>
    </row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</sheetData>
  <mergeCells count="80">
    <mergeCell ref="A1:G1"/>
    <mergeCell ref="A2:B2"/>
    <mergeCell ref="C2:E2"/>
    <mergeCell ref="B3:C3"/>
    <mergeCell ref="D3:E3"/>
    <mergeCell ref="F3:G3"/>
    <mergeCell ref="B4:C4"/>
    <mergeCell ref="D4:E4"/>
    <mergeCell ref="F4:G4"/>
    <mergeCell ref="A7:G7"/>
    <mergeCell ref="F11:G11"/>
    <mergeCell ref="F12:G12"/>
    <mergeCell ref="F15:G15"/>
    <mergeCell ref="F16:G16"/>
    <mergeCell ref="A20:B20"/>
    <mergeCell ref="F24:G24"/>
    <mergeCell ref="F25:G25"/>
    <mergeCell ref="F26:G26"/>
    <mergeCell ref="F27:G27"/>
    <mergeCell ref="A31:G31"/>
    <mergeCell ref="A34:G34"/>
    <mergeCell ref="A36:B36"/>
    <mergeCell ref="A44:G44"/>
    <mergeCell ref="A45:G45"/>
    <mergeCell ref="A46:G46"/>
    <mergeCell ref="A47:G47"/>
    <mergeCell ref="A50:G50"/>
    <mergeCell ref="A52:B52"/>
    <mergeCell ref="A59:G59"/>
    <mergeCell ref="A60:G60"/>
    <mergeCell ref="A61:G61"/>
    <mergeCell ref="A64:G64"/>
    <mergeCell ref="A66:B66"/>
    <mergeCell ref="A73:G73"/>
    <mergeCell ref="A74:G74"/>
    <mergeCell ref="A75:G75"/>
    <mergeCell ref="A78:G78"/>
    <mergeCell ref="A80:B80"/>
    <mergeCell ref="A87:G87"/>
    <mergeCell ref="A88:G88"/>
    <mergeCell ref="A89:G89"/>
    <mergeCell ref="A90:B90"/>
    <mergeCell ref="E90:F90"/>
    <mergeCell ref="A91:B92"/>
    <mergeCell ref="D91:D92"/>
    <mergeCell ref="E91:F92"/>
    <mergeCell ref="G91:G92"/>
    <mergeCell ref="A93:B95"/>
    <mergeCell ref="D93:D94"/>
    <mergeCell ref="E93:F94"/>
    <mergeCell ref="G93:G94"/>
    <mergeCell ref="E95:F95"/>
    <mergeCell ref="A96:B96"/>
    <mergeCell ref="E96:F96"/>
    <mergeCell ref="A97:B98"/>
    <mergeCell ref="D97:D98"/>
    <mergeCell ref="E97:F98"/>
    <mergeCell ref="G97:G98"/>
    <mergeCell ref="A99:B100"/>
    <mergeCell ref="D99:D100"/>
    <mergeCell ref="E99:F100"/>
    <mergeCell ref="G99:G100"/>
    <mergeCell ref="A101:B102"/>
    <mergeCell ref="C101:C102"/>
    <mergeCell ref="D101:D102"/>
    <mergeCell ref="E101:F102"/>
    <mergeCell ref="G101:G102"/>
    <mergeCell ref="A103:B104"/>
    <mergeCell ref="D103:D104"/>
    <mergeCell ref="E103:F104"/>
    <mergeCell ref="G103:G104"/>
    <mergeCell ref="F106:G106"/>
    <mergeCell ref="F107:G107"/>
    <mergeCell ref="F108:G108"/>
    <mergeCell ref="F109:G109"/>
    <mergeCell ref="A112:G112"/>
    <mergeCell ref="A113:A114"/>
    <mergeCell ref="B113:C114"/>
    <mergeCell ref="D113:E114"/>
    <mergeCell ref="F113:G1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rowBreaks count="1" manualBreakCount="1">
    <brk id="60" man="true" max="16383" min="0"/>
  </rowBreaks>
  <colBreaks count="1" manualBreakCount="1">
    <brk id="7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G9" activeCellId="0" sqref="G9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19.2"/>
    <col collapsed="false" customWidth="true" hidden="false" outlineLevel="0" max="2" min="2" style="1" width="41.35"/>
    <col collapsed="false" customWidth="true" hidden="false" outlineLevel="0" max="3" min="3" style="1" width="29.9"/>
    <col collapsed="false" customWidth="true" hidden="false" outlineLevel="0" max="4" min="4" style="1" width="29.78"/>
    <col collapsed="false" customWidth="true" hidden="false" outlineLevel="0" max="5" min="5" style="1" width="18.09"/>
    <col collapsed="false" customWidth="true" hidden="false" outlineLevel="0" max="6" min="6" style="1" width="28.55"/>
    <col collapsed="false" customWidth="true" hidden="false" outlineLevel="0" max="7" min="7" style="1" width="16.26"/>
    <col collapsed="false" customWidth="true" hidden="false" outlineLevel="0" max="8" min="8" style="1" width="20.18"/>
    <col collapsed="false" customWidth="true" hidden="false" outlineLevel="0" max="9" min="9" style="1" width="29.42"/>
    <col collapsed="false" customWidth="true" hidden="false" outlineLevel="0" max="10" min="10" style="1" width="29.53"/>
    <col collapsed="false" customWidth="true" hidden="false" outlineLevel="0" max="1025" min="11" style="1" width="11.07"/>
  </cols>
  <sheetData>
    <row r="1" customFormat="false" ht="41" hidden="false" customHeight="true" outlineLevel="0" collapsed="false">
      <c r="A1" s="3" t="s">
        <v>0</v>
      </c>
      <c r="B1" s="3"/>
      <c r="C1" s="3"/>
      <c r="D1" s="14" t="s">
        <v>30</v>
      </c>
      <c r="E1" s="14"/>
      <c r="F1" s="14"/>
      <c r="G1" s="14"/>
      <c r="H1" s="14"/>
      <c r="I1" s="14"/>
      <c r="J1" s="7" t="s">
        <v>31</v>
      </c>
    </row>
    <row r="2" customFormat="false" ht="41" hidden="false" customHeight="true" outlineLevel="0" collapsed="false">
      <c r="A2" s="3" t="s">
        <v>3</v>
      </c>
      <c r="B2" s="3"/>
      <c r="C2" s="6" t="n">
        <v>89379676209</v>
      </c>
      <c r="D2" s="14" t="s">
        <v>4</v>
      </c>
      <c r="E2" s="14"/>
      <c r="F2" s="14"/>
      <c r="G2" s="14"/>
      <c r="H2" s="14"/>
      <c r="I2" s="14"/>
      <c r="J2" s="7"/>
    </row>
    <row r="3" customFormat="false" ht="41" hidden="false" customHeight="true" outlineLevel="0" collapsed="false">
      <c r="A3" s="3" t="s">
        <v>5</v>
      </c>
      <c r="B3" s="3"/>
      <c r="C3" s="6" t="s">
        <v>6</v>
      </c>
      <c r="D3" s="14"/>
      <c r="E3" s="14"/>
      <c r="F3" s="14"/>
      <c r="G3" s="14"/>
      <c r="H3" s="14"/>
      <c r="I3" s="14"/>
      <c r="J3" s="7"/>
    </row>
    <row r="4" customFormat="false" ht="41" hidden="false" customHeight="true" outlineLevel="0" collapsed="false">
      <c r="A4" s="3" t="str">
        <f aca="false">'Журн.расхода'!A4</f>
        <v>Наименование объекта</v>
      </c>
      <c r="B4" s="3"/>
      <c r="C4" s="6" t="s">
        <v>8</v>
      </c>
      <c r="D4" s="14"/>
      <c r="E4" s="14"/>
      <c r="F4" s="14"/>
      <c r="G4" s="14"/>
      <c r="H4" s="14"/>
      <c r="I4" s="14"/>
      <c r="J4" s="7"/>
    </row>
    <row r="5" customFormat="false" ht="41" hidden="false" customHeight="true" outlineLevel="0" collapsed="false">
      <c r="A5" s="15" t="s">
        <v>32</v>
      </c>
      <c r="B5" s="15"/>
      <c r="C5" s="15"/>
      <c r="D5" s="15"/>
      <c r="E5" s="15"/>
      <c r="F5" s="15" t="s">
        <v>33</v>
      </c>
      <c r="G5" s="15"/>
      <c r="H5" s="15"/>
      <c r="I5" s="15"/>
      <c r="J5" s="15"/>
    </row>
    <row r="6" customFormat="false" ht="41" hidden="false" customHeight="true" outlineLevel="0" collapsed="false">
      <c r="A6" s="16" t="s">
        <v>9</v>
      </c>
      <c r="B6" s="16" t="s">
        <v>34</v>
      </c>
      <c r="C6" s="16" t="s">
        <v>35</v>
      </c>
      <c r="D6" s="16" t="s">
        <v>36</v>
      </c>
      <c r="E6" s="16" t="s">
        <v>37</v>
      </c>
      <c r="F6" s="16" t="s">
        <v>38</v>
      </c>
      <c r="G6" s="16" t="s">
        <v>39</v>
      </c>
      <c r="H6" s="16" t="s">
        <v>35</v>
      </c>
      <c r="I6" s="16" t="s">
        <v>36</v>
      </c>
      <c r="J6" s="16" t="s">
        <v>37</v>
      </c>
    </row>
    <row r="7" customFormat="false" ht="41" hidden="false" customHeight="true" outlineLevel="0" collapsed="false">
      <c r="A7" s="17" t="n">
        <f aca="false">'Журн.расхода'!A7</f>
        <v>45904</v>
      </c>
      <c r="B7" s="6" t="str">
        <f aca="false">'Журн.расхода'!B7</f>
        <v>Ратобор-брикет от грызунов </v>
      </c>
      <c r="C7" s="18" t="n">
        <v>4</v>
      </c>
      <c r="D7" s="6" t="s">
        <v>40</v>
      </c>
      <c r="E7" s="6"/>
      <c r="F7" s="6" t="str">
        <f aca="false">'Журн.расхода'!K7</f>
        <v>Синантропные грызуны</v>
      </c>
      <c r="G7" s="6" t="n">
        <v>0.2</v>
      </c>
      <c r="H7" s="19" t="n">
        <f aca="false">C7-G7</f>
        <v>3.8</v>
      </c>
      <c r="I7" s="6" t="str">
        <f aca="false">D7</f>
        <v>Авдеенко И.А.</v>
      </c>
      <c r="J7" s="6"/>
    </row>
    <row r="8" customFormat="false" ht="41" hidden="false" customHeight="true" outlineLevel="0" collapsed="false">
      <c r="A8" s="17" t="n">
        <f aca="false">'Журн.расхода'!A8</f>
        <v>45905</v>
      </c>
      <c r="B8" s="6" t="str">
        <f aca="false">'Журн.расхода'!B8</f>
        <v>Ратобор-брикет от грызунов </v>
      </c>
      <c r="C8" s="18" t="n">
        <v>3</v>
      </c>
      <c r="D8" s="6" t="s">
        <v>40</v>
      </c>
      <c r="E8" s="6"/>
      <c r="F8" s="6" t="str">
        <f aca="false">'Журн.расхода'!K8</f>
        <v>Синантропные грызуны</v>
      </c>
      <c r="G8" s="6" t="n">
        <v>0.07</v>
      </c>
      <c r="H8" s="19" t="n">
        <f aca="false">C8-G8</f>
        <v>2.93</v>
      </c>
      <c r="I8" s="6" t="str">
        <f aca="false">D8</f>
        <v>Авдеенко И.А.</v>
      </c>
      <c r="J8" s="6"/>
    </row>
    <row r="9" customFormat="false" ht="41" hidden="false" customHeight="true" outlineLevel="0" collapsed="false">
      <c r="A9" s="17" t="n">
        <f aca="false">'Журн.расхода'!A9</f>
        <v>45912</v>
      </c>
      <c r="B9" s="6" t="str">
        <f aca="false">'Журн.расхода'!B9</f>
        <v>Ратобор-брикет от грызунов </v>
      </c>
      <c r="C9" s="18" t="n">
        <v>5</v>
      </c>
      <c r="D9" s="6" t="s">
        <v>40</v>
      </c>
      <c r="E9" s="6"/>
      <c r="F9" s="6" t="str">
        <f aca="false">'Журн.расхода'!K9</f>
        <v>Синантропные грызуны</v>
      </c>
      <c r="G9" s="6"/>
      <c r="H9" s="19" t="n">
        <f aca="false">C9-G9</f>
        <v>5</v>
      </c>
      <c r="I9" s="6" t="str">
        <f aca="false">D9</f>
        <v>Авдеенко И.А.</v>
      </c>
      <c r="J9" s="6"/>
    </row>
    <row r="10" customFormat="false" ht="41" hidden="false" customHeight="true" outlineLevel="0" collapsed="false">
      <c r="A10" s="17" t="n">
        <f aca="false">'Журн.расхода'!A10</f>
        <v>45915</v>
      </c>
      <c r="B10" s="6" t="str">
        <f aca="false">'Журн.расхода'!B10</f>
        <v>Ратобор-брикет от грызунов </v>
      </c>
      <c r="C10" s="18" t="n">
        <v>3</v>
      </c>
      <c r="D10" s="6" t="s">
        <v>40</v>
      </c>
      <c r="E10" s="6"/>
      <c r="F10" s="6" t="str">
        <f aca="false">'Журн.расхода'!K10</f>
        <v>Синантропные грызуны</v>
      </c>
      <c r="G10" s="6"/>
      <c r="H10" s="19" t="n">
        <f aca="false">C10-G10</f>
        <v>3</v>
      </c>
      <c r="I10" s="6" t="str">
        <f aca="false">D10</f>
        <v>Авдеенко И.А.</v>
      </c>
      <c r="J10" s="6"/>
    </row>
    <row r="11" customFormat="false" ht="41" hidden="false" customHeight="true" outlineLevel="0" collapsed="false">
      <c r="A11" s="17" t="n">
        <f aca="false">'Журн.расхода'!A11</f>
        <v>45923</v>
      </c>
      <c r="B11" s="6" t="str">
        <f aca="false">'Журн.расхода'!B11</f>
        <v>Ратобор-брикет от грызунов </v>
      </c>
      <c r="C11" s="18" t="n">
        <v>3.5</v>
      </c>
      <c r="D11" s="6" t="s">
        <v>40</v>
      </c>
      <c r="E11" s="6"/>
      <c r="F11" s="6" t="str">
        <f aca="false">'Журн.расхода'!K11</f>
        <v>Синантропные грызуны</v>
      </c>
      <c r="G11" s="6"/>
      <c r="H11" s="19" t="n">
        <f aca="false">C11-G11</f>
        <v>3.5</v>
      </c>
      <c r="I11" s="6" t="str">
        <f aca="false">D11</f>
        <v>Авдеенко И.А.</v>
      </c>
      <c r="J11" s="6"/>
    </row>
    <row r="12" customFormat="false" ht="40.25" hidden="false" customHeight="true" outlineLevel="0" collapsed="false">
      <c r="A12" s="17" t="n">
        <f aca="false">'Журн.расхода'!A12</f>
        <v>45924</v>
      </c>
      <c r="B12" s="6" t="str">
        <f aca="false">'Журн.расхода'!B12</f>
        <v>Ратобор-брикет от грызунов </v>
      </c>
      <c r="C12" s="20" t="n">
        <v>3</v>
      </c>
      <c r="D12" s="6" t="s">
        <v>40</v>
      </c>
      <c r="E12" s="21"/>
      <c r="F12" s="6" t="str">
        <f aca="false">'Журн.расхода'!K12</f>
        <v>Синантропные грызуны</v>
      </c>
      <c r="G12" s="21"/>
      <c r="H12" s="19" t="n">
        <f aca="false">C12-G12</f>
        <v>3</v>
      </c>
      <c r="I12" s="6" t="str">
        <f aca="false">D12</f>
        <v>Авдеенко И.А.</v>
      </c>
      <c r="J12" s="21"/>
    </row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1:C1"/>
    <mergeCell ref="D1:I1"/>
    <mergeCell ref="J1:J4"/>
    <mergeCell ref="A2:B2"/>
    <mergeCell ref="D2:I4"/>
    <mergeCell ref="A3:B3"/>
    <mergeCell ref="A4:B4"/>
    <mergeCell ref="A5:E5"/>
    <mergeCell ref="F5:J5"/>
  </mergeCells>
  <hyperlinks>
    <hyperlink ref="C3" r:id="rId1" display="adez2012@yandex.ru"/>
  </hyperlink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F39" activeCellId="0" sqref="F39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15.01"/>
    <col collapsed="false" customWidth="true" hidden="false" outlineLevel="0" max="3" min="3" style="1" width="13.91"/>
    <col collapsed="false" customWidth="true" hidden="false" outlineLevel="0" max="4" min="4" style="1" width="19.44"/>
    <col collapsed="false" customWidth="true" hidden="false" outlineLevel="0" max="5" min="5" style="1" width="15.75"/>
    <col collapsed="false" customWidth="true" hidden="false" outlineLevel="0" max="6" min="6" style="1" width="14.27"/>
    <col collapsed="false" customWidth="true" hidden="false" outlineLevel="0" max="7" min="7" style="1" width="21.29"/>
    <col collapsed="false" customWidth="true" hidden="false" outlineLevel="0" max="1016" min="8" style="1" width="11.07"/>
    <col collapsed="false" customWidth="true" hidden="false" outlineLevel="0" max="16384" min="16376" style="1" width="10.49"/>
  </cols>
  <sheetData>
    <row r="1" customFormat="false" ht="13.8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13.8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13.8" hidden="false" customHeight="true" outlineLevel="0" collapsed="false">
      <c r="A3" s="27" t="s">
        <v>41</v>
      </c>
      <c r="B3" s="9" t="s">
        <v>42</v>
      </c>
      <c r="C3" s="9"/>
      <c r="D3" s="28" t="s">
        <v>7</v>
      </c>
      <c r="E3" s="28"/>
      <c r="F3" s="29" t="s">
        <v>8</v>
      </c>
      <c r="G3" s="29"/>
    </row>
    <row r="4" customFormat="false" ht="13.8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4.15" hidden="false" customHeight="false" outlineLevel="0" collapsed="false">
      <c r="A5" s="33" t="s">
        <v>46</v>
      </c>
      <c r="B5" s="34" t="n">
        <v>45908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8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4.15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4.15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38.55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8" hidden="false" customHeight="true" outlineLevel="0" collapsed="false">
      <c r="A11" s="38" t="s">
        <v>56</v>
      </c>
      <c r="B11" s="38" t="s">
        <v>56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4.15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38.55" hidden="false" customHeight="true" outlineLevel="0" collapsed="false">
      <c r="A14" s="14" t="s">
        <v>50</v>
      </c>
      <c r="B14" s="37" t="s">
        <v>51</v>
      </c>
      <c r="C14" s="37" t="s">
        <v>52</v>
      </c>
      <c r="D14" s="37" t="s">
        <v>53</v>
      </c>
      <c r="E14" s="37" t="s">
        <v>54</v>
      </c>
      <c r="F14" s="37" t="s">
        <v>55</v>
      </c>
      <c r="G14" s="37"/>
    </row>
    <row r="15" customFormat="false" ht="56.7" hidden="false" customHeight="true" outlineLevel="0" collapsed="false">
      <c r="A15" s="40" t="s">
        <v>58</v>
      </c>
      <c r="B15" s="6" t="s">
        <v>56</v>
      </c>
      <c r="C15" s="6" t="s">
        <v>56</v>
      </c>
      <c r="D15" s="6" t="s">
        <v>56</v>
      </c>
      <c r="E15" s="41" t="s">
        <v>56</v>
      </c>
      <c r="F15" s="7" t="s">
        <v>56</v>
      </c>
      <c r="G15" s="7"/>
    </row>
    <row r="16" customFormat="false" ht="14.15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3.8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8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3.8" hidden="false" customHeight="false" outlineLevel="0" collapsed="false">
      <c r="A19" s="9" t="s">
        <v>63</v>
      </c>
      <c r="B19" s="6" t="str">
        <f aca="false">F15</f>
        <v>-</v>
      </c>
      <c r="C19" s="35"/>
      <c r="D19" s="35"/>
      <c r="E19" s="35"/>
      <c r="F19" s="35"/>
      <c r="G19" s="35"/>
    </row>
    <row r="20" customFormat="false" ht="13.8" hidden="false" customHeight="false" outlineLevel="0" collapsed="false">
      <c r="A20" s="9" t="s">
        <v>64</v>
      </c>
      <c r="B20" s="6" t="s">
        <v>56</v>
      </c>
      <c r="C20" s="35"/>
      <c r="D20" s="35"/>
      <c r="E20" s="35"/>
      <c r="F20" s="35"/>
      <c r="G20" s="35"/>
    </row>
    <row r="21" customFormat="false" ht="14.15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4.15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4.15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4.15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4.15" hidden="false" customHeight="true" outlineLevel="0" collapsed="false">
      <c r="A25" s="40" t="s">
        <v>56</v>
      </c>
      <c r="B25" s="40"/>
      <c r="C25" s="40"/>
      <c r="D25" s="40"/>
      <c r="E25" s="40"/>
      <c r="F25" s="40"/>
      <c r="G25" s="40"/>
    </row>
    <row r="26" customFormat="false" ht="14.15" hidden="false" customHeight="true" outlineLevel="0" collapsed="false">
      <c r="A26" s="36" t="s">
        <v>69</v>
      </c>
      <c r="B26" s="36"/>
      <c r="C26" s="36"/>
      <c r="D26" s="36"/>
      <c r="E26" s="36"/>
      <c r="F26" s="36"/>
      <c r="G26" s="36"/>
    </row>
    <row r="27" customFormat="false" ht="38.55" hidden="false" customHeight="true" outlineLevel="0" collapsed="false">
      <c r="A27" s="37" t="s">
        <v>70</v>
      </c>
      <c r="B27" s="9" t="s">
        <v>71</v>
      </c>
      <c r="C27" s="9" t="s">
        <v>72</v>
      </c>
      <c r="D27" s="9" t="s">
        <v>73</v>
      </c>
      <c r="E27" s="9" t="s">
        <v>74</v>
      </c>
      <c r="F27" s="9" t="s">
        <v>75</v>
      </c>
      <c r="G27" s="9" t="s">
        <v>76</v>
      </c>
    </row>
    <row r="28" customFormat="false" ht="14.15" hidden="false" customHeight="false" outlineLevel="0" collapsed="false">
      <c r="A28" s="6" t="s">
        <v>56</v>
      </c>
      <c r="B28" s="6" t="s">
        <v>56</v>
      </c>
      <c r="C28" s="6" t="s">
        <v>56</v>
      </c>
      <c r="D28" s="6" t="s">
        <v>56</v>
      </c>
      <c r="E28" s="6" t="s">
        <v>56</v>
      </c>
      <c r="F28" s="6" t="s">
        <v>56</v>
      </c>
      <c r="G28" s="6" t="s">
        <v>56</v>
      </c>
    </row>
    <row r="29" customFormat="false" ht="14.15" hidden="false" customHeight="false" outlineLevel="0" collapsed="false">
      <c r="A29" s="6" t="s">
        <v>56</v>
      </c>
      <c r="B29" s="6" t="s">
        <v>56</v>
      </c>
      <c r="C29" s="6" t="s">
        <v>56</v>
      </c>
      <c r="D29" s="6" t="s">
        <v>56</v>
      </c>
      <c r="E29" s="6" t="s">
        <v>56</v>
      </c>
      <c r="F29" s="6" t="s">
        <v>56</v>
      </c>
      <c r="G29" s="6" t="s">
        <v>56</v>
      </c>
    </row>
    <row r="30" customFormat="false" ht="14.15" hidden="false" customHeight="false" outlineLevel="0" collapsed="false">
      <c r="A30" s="6" t="s">
        <v>56</v>
      </c>
      <c r="B30" s="6" t="s">
        <v>56</v>
      </c>
      <c r="C30" s="6" t="s">
        <v>56</v>
      </c>
      <c r="D30" s="6" t="s">
        <v>56</v>
      </c>
      <c r="E30" s="6" t="s">
        <v>56</v>
      </c>
      <c r="F30" s="6" t="s">
        <v>56</v>
      </c>
      <c r="G30" s="6" t="s">
        <v>56</v>
      </c>
    </row>
    <row r="31" customFormat="false" ht="14.15" hidden="false" customHeight="true" outlineLevel="0" collapsed="false">
      <c r="A31" s="42" t="s">
        <v>59</v>
      </c>
      <c r="B31" s="42"/>
      <c r="C31" s="42"/>
      <c r="D31" s="42"/>
      <c r="E31" s="42"/>
      <c r="F31" s="42"/>
      <c r="G31" s="42"/>
    </row>
    <row r="32" customFormat="false" ht="13.8" hidden="false" customHeight="false" outlineLevel="0" collapsed="false">
      <c r="A32" s="37" t="s">
        <v>60</v>
      </c>
      <c r="B32" s="37" t="s">
        <v>61</v>
      </c>
      <c r="C32" s="45"/>
      <c r="D32" s="45"/>
      <c r="E32" s="45"/>
      <c r="F32" s="45"/>
      <c r="G32" s="45"/>
    </row>
    <row r="33" customFormat="false" ht="14.15" hidden="false" customHeight="true" outlineLevel="0" collapsed="false">
      <c r="A33" s="7" t="s">
        <v>77</v>
      </c>
      <c r="B33" s="7"/>
      <c r="C33" s="45"/>
      <c r="D33" s="45"/>
      <c r="E33" s="45"/>
      <c r="F33" s="45"/>
      <c r="G33" s="45"/>
    </row>
    <row r="34" customFormat="false" ht="14.15" hidden="false" customHeight="false" outlineLevel="0" collapsed="false">
      <c r="A34" s="9" t="str">
        <f aca="false">B27</f>
        <v>Мошка</v>
      </c>
      <c r="B34" s="6" t="n">
        <f aca="false">SUM(B28:B30)</f>
        <v>0</v>
      </c>
      <c r="C34" s="45"/>
      <c r="D34" s="45"/>
      <c r="E34" s="45"/>
      <c r="F34" s="45"/>
      <c r="G34" s="45"/>
    </row>
    <row r="35" customFormat="false" ht="13.8" hidden="false" customHeight="false" outlineLevel="0" collapsed="false">
      <c r="A35" s="9" t="s">
        <v>72</v>
      </c>
      <c r="B35" s="6" t="n">
        <f aca="false">SUM(C28:C30)</f>
        <v>0</v>
      </c>
      <c r="C35" s="45"/>
      <c r="D35" s="45"/>
      <c r="E35" s="45"/>
      <c r="F35" s="45"/>
      <c r="G35" s="45"/>
    </row>
    <row r="36" customFormat="false" ht="14.15" hidden="false" customHeight="false" outlineLevel="0" collapsed="false">
      <c r="A36" s="9" t="s">
        <v>73</v>
      </c>
      <c r="B36" s="6" t="n">
        <f aca="false">SUM(D28:D30)</f>
        <v>0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tr">
        <f aca="false">E27</f>
        <v>Жужелицы</v>
      </c>
      <c r="B37" s="6" t="n">
        <f aca="false">SUM(E28:E30)</f>
        <v>0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tr">
        <f aca="false">F27</f>
        <v>Мокрицы</v>
      </c>
      <c r="B38" s="6" t="n">
        <f aca="false">SUM(F28:F30)</f>
        <v>0</v>
      </c>
      <c r="C38" s="46"/>
      <c r="D38" s="46"/>
      <c r="E38" s="46"/>
      <c r="F38" s="46"/>
      <c r="G38" s="45"/>
    </row>
    <row r="39" customFormat="false" ht="14.15" hidden="false" customHeight="false" outlineLevel="0" collapsed="false">
      <c r="A39" s="9" t="s">
        <v>76</v>
      </c>
      <c r="B39" s="6" t="n">
        <f aca="false">SUM(G28:G30)</f>
        <v>0</v>
      </c>
      <c r="C39" s="46"/>
      <c r="D39" s="46"/>
      <c r="E39" s="46"/>
      <c r="F39" s="46"/>
      <c r="G39" s="45"/>
    </row>
    <row r="40" customFormat="false" ht="13.8" hidden="false" customHeight="false" outlineLevel="0" collapsed="false">
      <c r="A40" s="9" t="s">
        <v>64</v>
      </c>
      <c r="B40" s="6" t="n">
        <f aca="false">SUM(B35:B39)</f>
        <v>0</v>
      </c>
      <c r="C40" s="46"/>
      <c r="D40" s="46"/>
      <c r="E40" s="46"/>
      <c r="F40" s="46"/>
      <c r="G40" s="45"/>
    </row>
    <row r="41" customFormat="false" ht="14.15" hidden="false" customHeight="true" outlineLevel="0" collapsed="false">
      <c r="A41" s="40" t="s">
        <v>56</v>
      </c>
      <c r="B41" s="40"/>
      <c r="C41" s="40"/>
      <c r="D41" s="40"/>
      <c r="E41" s="40"/>
      <c r="F41" s="40"/>
      <c r="G41" s="40"/>
    </row>
    <row r="42" customFormat="false" ht="14.15" hidden="false" customHeight="true" outlineLevel="0" collapsed="false">
      <c r="A42" s="42" t="s">
        <v>68</v>
      </c>
      <c r="B42" s="42"/>
      <c r="C42" s="42"/>
      <c r="D42" s="42"/>
      <c r="E42" s="42"/>
      <c r="F42" s="42"/>
      <c r="G42" s="42"/>
    </row>
    <row r="43" customFormat="false" ht="14.15" hidden="false" customHeight="true" outlineLevel="0" collapsed="false">
      <c r="A43" s="40" t="s">
        <v>78</v>
      </c>
      <c r="B43" s="40"/>
      <c r="C43" s="40"/>
      <c r="D43" s="40"/>
      <c r="E43" s="40"/>
      <c r="F43" s="40"/>
      <c r="G43" s="40"/>
    </row>
    <row r="44" customFormat="false" ht="24.6" hidden="false" customHeight="true" outlineLevel="0" collapsed="false">
      <c r="A44" s="36" t="s">
        <v>79</v>
      </c>
      <c r="B44" s="36"/>
      <c r="C44" s="36"/>
      <c r="D44" s="36"/>
      <c r="E44" s="36"/>
      <c r="F44" s="36"/>
      <c r="G44" s="36"/>
    </row>
    <row r="45" customFormat="false" ht="14.15" hidden="false" customHeight="false" outlineLevel="0" collapsed="false">
      <c r="A45" s="37" t="s">
        <v>80</v>
      </c>
      <c r="B45" s="37" t="s">
        <v>81</v>
      </c>
      <c r="C45" s="37" t="s">
        <v>82</v>
      </c>
      <c r="D45" s="37" t="s">
        <v>83</v>
      </c>
      <c r="E45" s="37" t="s">
        <v>84</v>
      </c>
      <c r="F45" s="37" t="s">
        <v>85</v>
      </c>
      <c r="G45" s="37" t="s">
        <v>86</v>
      </c>
    </row>
    <row r="46" customFormat="false" ht="14.15" hidden="false" customHeight="false" outlineLevel="0" collapsed="false">
      <c r="A46" s="10" t="n">
        <v>23</v>
      </c>
      <c r="B46" s="10" t="n">
        <v>1</v>
      </c>
      <c r="C46" s="47" t="s">
        <v>56</v>
      </c>
      <c r="D46" s="47" t="s">
        <v>56</v>
      </c>
      <c r="E46" s="47" t="s">
        <v>56</v>
      </c>
      <c r="F46" s="47" t="s">
        <v>56</v>
      </c>
      <c r="G46" s="47" t="s">
        <v>56</v>
      </c>
    </row>
    <row r="47" customFormat="false" ht="14.15" hidden="false" customHeight="false" outlineLevel="0" collapsed="false">
      <c r="A47" s="47" t="n">
        <v>39</v>
      </c>
      <c r="B47" s="47" t="n">
        <v>2</v>
      </c>
      <c r="C47" s="47" t="s">
        <v>56</v>
      </c>
      <c r="D47" s="47" t="s">
        <v>56</v>
      </c>
      <c r="E47" s="47" t="n">
        <v>1</v>
      </c>
      <c r="F47" s="47" t="s">
        <v>56</v>
      </c>
      <c r="G47" s="47" t="s">
        <v>56</v>
      </c>
    </row>
    <row r="48" customFormat="false" ht="26.85" hidden="false" customHeight="false" outlineLevel="0" collapsed="false">
      <c r="A48" s="48" t="s">
        <v>59</v>
      </c>
      <c r="B48" s="35"/>
      <c r="C48" s="49"/>
      <c r="D48" s="49"/>
      <c r="E48" s="49"/>
      <c r="F48" s="49"/>
      <c r="G48" s="49"/>
    </row>
    <row r="49" customFormat="false" ht="13.8" hidden="false" customHeight="false" outlineLevel="0" collapsed="false">
      <c r="A49" s="37" t="s">
        <v>60</v>
      </c>
      <c r="B49" s="37" t="s">
        <v>61</v>
      </c>
      <c r="C49" s="35"/>
      <c r="D49" s="35"/>
      <c r="E49" s="35"/>
      <c r="F49" s="35"/>
      <c r="G49" s="35"/>
    </row>
    <row r="50" customFormat="false" ht="13.8" hidden="false" customHeight="true" outlineLevel="0" collapsed="false">
      <c r="A50" s="21" t="s">
        <v>87</v>
      </c>
      <c r="B50" s="21"/>
      <c r="C50" s="35"/>
      <c r="D50" s="35"/>
      <c r="E50" s="35"/>
      <c r="F50" s="35"/>
      <c r="G50" s="35"/>
    </row>
    <row r="51" customFormat="false" ht="14.15" hidden="false" customHeight="false" outlineLevel="0" collapsed="false">
      <c r="A51" s="9" t="s">
        <v>81</v>
      </c>
      <c r="B51" s="6" t="n">
        <f aca="false">SUM(B46:B50)</f>
        <v>3</v>
      </c>
      <c r="C51" s="35"/>
      <c r="D51" s="35"/>
      <c r="E51" s="35"/>
      <c r="F51" s="35"/>
      <c r="G51" s="35"/>
    </row>
    <row r="52" customFormat="false" ht="14.15" hidden="false" customHeight="false" outlineLevel="0" collapsed="false">
      <c r="A52" s="9" t="s">
        <v>82</v>
      </c>
      <c r="B52" s="6" t="n">
        <f aca="false">SUM(C46:C47)</f>
        <v>0</v>
      </c>
      <c r="C52" s="35"/>
      <c r="D52" s="35"/>
      <c r="E52" s="35"/>
      <c r="F52" s="35"/>
      <c r="G52" s="35"/>
    </row>
    <row r="53" customFormat="false" ht="14.15" hidden="false" customHeight="false" outlineLevel="0" collapsed="false">
      <c r="A53" s="9" t="str">
        <f aca="false">D45</f>
        <v>Златоглазки</v>
      </c>
      <c r="B53" s="6" t="n">
        <v>0</v>
      </c>
      <c r="C53" s="35"/>
      <c r="D53" s="35"/>
      <c r="E53" s="35"/>
      <c r="F53" s="35"/>
      <c r="G53" s="35"/>
    </row>
    <row r="54" customFormat="false" ht="14.15" hidden="false" customHeight="false" outlineLevel="0" collapsed="false">
      <c r="A54" s="9" t="str">
        <f aca="false">E45</f>
        <v>Комары</v>
      </c>
      <c r="B54" s="6" t="n">
        <f aca="false">SUM(E47:E47)</f>
        <v>1</v>
      </c>
      <c r="C54" s="35"/>
      <c r="D54" s="35"/>
      <c r="E54" s="35"/>
      <c r="F54" s="35"/>
      <c r="G54" s="35"/>
    </row>
    <row r="55" customFormat="false" ht="14.15" hidden="false" customHeight="false" outlineLevel="0" collapsed="false">
      <c r="A55" s="9" t="str">
        <f aca="false">F45</f>
        <v>Осы</v>
      </c>
      <c r="B55" s="6" t="n">
        <f aca="false">SUM(F47:F47)</f>
        <v>0</v>
      </c>
      <c r="C55" s="35"/>
      <c r="D55" s="35"/>
      <c r="E55" s="35"/>
      <c r="F55" s="35"/>
      <c r="G55" s="35"/>
    </row>
    <row r="56" customFormat="false" ht="14.15" hidden="false" customHeight="false" outlineLevel="0" collapsed="false">
      <c r="A56" s="9" t="str">
        <f aca="false">G45</f>
        <v>Пищевая моль</v>
      </c>
      <c r="B56" s="6" t="str">
        <f aca="false">G46</f>
        <v>-</v>
      </c>
      <c r="C56" s="35"/>
      <c r="D56" s="35"/>
      <c r="E56" s="35"/>
      <c r="F56" s="35"/>
      <c r="G56" s="35"/>
    </row>
    <row r="57" customFormat="false" ht="14.15" hidden="false" customHeight="true" outlineLevel="0" collapsed="false">
      <c r="A57" s="42" t="s">
        <v>68</v>
      </c>
      <c r="B57" s="42"/>
      <c r="C57" s="42"/>
      <c r="D57" s="42"/>
      <c r="E57" s="42"/>
      <c r="F57" s="42"/>
      <c r="G57" s="42"/>
    </row>
    <row r="58" customFormat="false" ht="14.15" hidden="false" customHeight="true" outlineLevel="0" collapsed="false">
      <c r="A58" s="3" t="s">
        <v>88</v>
      </c>
      <c r="B58" s="3"/>
      <c r="C58" s="25"/>
      <c r="D58" s="25"/>
      <c r="E58" s="25"/>
      <c r="F58" s="25"/>
      <c r="G58" s="26"/>
    </row>
    <row r="59" customFormat="false" ht="14.15" hidden="false" customHeight="true" outlineLevel="0" collapsed="false">
      <c r="A59" s="50" t="s">
        <v>89</v>
      </c>
      <c r="B59" s="50"/>
      <c r="C59" s="50"/>
      <c r="D59" s="50"/>
      <c r="E59" s="50"/>
      <c r="F59" s="50"/>
      <c r="G59" s="50"/>
    </row>
    <row r="60" customFormat="false" ht="28.35" hidden="false" customHeight="true" outlineLevel="0" collapsed="false">
      <c r="A60" s="40" t="s">
        <v>90</v>
      </c>
      <c r="B60" s="40"/>
      <c r="C60" s="40"/>
      <c r="D60" s="40"/>
      <c r="E60" s="40"/>
      <c r="F60" s="40"/>
      <c r="G60" s="40"/>
    </row>
    <row r="61" customFormat="false" ht="13.9" hidden="false" customHeight="true" outlineLevel="0" collapsed="false">
      <c r="A61" s="36" t="s">
        <v>91</v>
      </c>
      <c r="B61" s="36"/>
      <c r="C61" s="36"/>
      <c r="D61" s="36"/>
      <c r="E61" s="36"/>
      <c r="F61" s="36"/>
      <c r="G61" s="36"/>
    </row>
    <row r="62" customFormat="false" ht="13.9" hidden="false" customHeight="true" outlineLevel="0" collapsed="false">
      <c r="A62" s="37" t="s">
        <v>92</v>
      </c>
      <c r="B62" s="37" t="s">
        <v>81</v>
      </c>
      <c r="C62" s="37" t="s">
        <v>82</v>
      </c>
      <c r="D62" s="37" t="s">
        <v>83</v>
      </c>
      <c r="E62" s="37" t="s">
        <v>84</v>
      </c>
      <c r="F62" s="37" t="s">
        <v>85</v>
      </c>
      <c r="G62" s="37" t="s">
        <v>86</v>
      </c>
    </row>
    <row r="63" customFormat="false" ht="13.9" hidden="false" customHeight="true" outlineLevel="0" collapsed="false">
      <c r="A63" s="47" t="s">
        <v>56</v>
      </c>
      <c r="B63" s="47" t="s">
        <v>56</v>
      </c>
      <c r="C63" s="47" t="s">
        <v>56</v>
      </c>
      <c r="D63" s="47" t="s">
        <v>56</v>
      </c>
      <c r="E63" s="47" t="s">
        <v>56</v>
      </c>
      <c r="F63" s="47" t="s">
        <v>56</v>
      </c>
      <c r="G63" s="47" t="s">
        <v>56</v>
      </c>
    </row>
    <row r="64" customFormat="false" ht="13.9" hidden="false" customHeight="true" outlineLevel="0" collapsed="false">
      <c r="A64" s="42" t="s">
        <v>59</v>
      </c>
      <c r="B64" s="42"/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37" t="s">
        <v>60</v>
      </c>
      <c r="B65" s="37" t="s">
        <v>61</v>
      </c>
      <c r="C65" s="35"/>
      <c r="D65" s="35"/>
      <c r="E65" s="35"/>
      <c r="F65" s="35"/>
      <c r="G65" s="35"/>
    </row>
    <row r="66" customFormat="false" ht="13.9" hidden="false" customHeight="true" outlineLevel="0" collapsed="false">
      <c r="A66" s="21" t="s">
        <v>87</v>
      </c>
      <c r="B66" s="21"/>
      <c r="C66" s="35"/>
      <c r="D66" s="35"/>
      <c r="E66" s="35"/>
      <c r="F66" s="35"/>
      <c r="G66" s="35"/>
    </row>
    <row r="67" customFormat="false" ht="13.9" hidden="false" customHeight="true" outlineLevel="0" collapsed="false">
      <c r="A67" s="9" t="s">
        <v>81</v>
      </c>
      <c r="B67" s="6" t="str">
        <f aca="false">B63</f>
        <v>-</v>
      </c>
      <c r="C67" s="35"/>
      <c r="D67" s="35"/>
      <c r="E67" s="35"/>
      <c r="F67" s="35"/>
      <c r="G67" s="35"/>
    </row>
    <row r="68" customFormat="false" ht="13.9" hidden="false" customHeight="true" outlineLevel="0" collapsed="false">
      <c r="A68" s="9" t="s">
        <v>82</v>
      </c>
      <c r="B68" s="6" t="str">
        <f aca="false">C63</f>
        <v>-</v>
      </c>
      <c r="C68" s="35"/>
      <c r="D68" s="35"/>
      <c r="E68" s="35"/>
      <c r="F68" s="35"/>
      <c r="G68" s="35"/>
    </row>
    <row r="69" customFormat="false" ht="13.9" hidden="false" customHeight="true" outlineLevel="0" collapsed="false">
      <c r="A69" s="9" t="str">
        <f aca="false">D62</f>
        <v>Златоглазки</v>
      </c>
      <c r="B69" s="6" t="str">
        <f aca="false">D63</f>
        <v>-</v>
      </c>
      <c r="C69" s="35"/>
      <c r="D69" s="35"/>
      <c r="E69" s="35"/>
      <c r="F69" s="35"/>
      <c r="G69" s="35"/>
    </row>
    <row r="70" customFormat="false" ht="13.9" hidden="false" customHeight="true" outlineLevel="0" collapsed="false">
      <c r="A70" s="9" t="str">
        <f aca="false">E62</f>
        <v>Комары</v>
      </c>
      <c r="B70" s="6" t="str">
        <f aca="false">E63</f>
        <v>-</v>
      </c>
      <c r="C70" s="35"/>
      <c r="D70" s="35"/>
      <c r="E70" s="35"/>
      <c r="F70" s="35"/>
      <c r="G70" s="35"/>
    </row>
    <row r="71" customFormat="false" ht="13.9" hidden="false" customHeight="true" outlineLevel="0" collapsed="false">
      <c r="A71" s="9" t="str">
        <f aca="false">F62</f>
        <v>Осы</v>
      </c>
      <c r="B71" s="6" t="str">
        <f aca="false">F63</f>
        <v>-</v>
      </c>
      <c r="C71" s="35"/>
      <c r="D71" s="35"/>
      <c r="E71" s="35"/>
      <c r="F71" s="35"/>
      <c r="G71" s="35"/>
    </row>
    <row r="72" customFormat="false" ht="13.9" hidden="false" customHeight="true" outlineLevel="0" collapsed="false">
      <c r="A72" s="9" t="str">
        <f aca="false">G62</f>
        <v>Пищевая моль</v>
      </c>
      <c r="B72" s="6" t="str">
        <f aca="false">G63</f>
        <v>-</v>
      </c>
      <c r="C72" s="35"/>
      <c r="D72" s="35"/>
      <c r="E72" s="35"/>
      <c r="F72" s="35"/>
      <c r="G72" s="35"/>
    </row>
    <row r="73" customFormat="false" ht="13.9" hidden="false" customHeight="true" outlineLevel="0" collapsed="false">
      <c r="A73" s="42" t="s">
        <v>68</v>
      </c>
      <c r="B73" s="42"/>
      <c r="C73" s="42"/>
      <c r="D73" s="42"/>
      <c r="E73" s="42"/>
      <c r="F73" s="42"/>
      <c r="G73" s="42"/>
    </row>
    <row r="74" customFormat="false" ht="13.9" hidden="false" customHeight="true" outlineLevel="0" collapsed="false">
      <c r="A74" s="3" t="s">
        <v>93</v>
      </c>
      <c r="B74" s="3"/>
      <c r="C74" s="3"/>
      <c r="D74" s="3"/>
      <c r="E74" s="3"/>
      <c r="F74" s="3"/>
      <c r="G74" s="3"/>
    </row>
    <row r="75" customFormat="false" ht="13.9" hidden="false" customHeight="true" outlineLevel="0" collapsed="false">
      <c r="A75" s="36" t="s">
        <v>94</v>
      </c>
      <c r="B75" s="36"/>
      <c r="C75" s="36"/>
      <c r="D75" s="36"/>
      <c r="E75" s="36"/>
      <c r="F75" s="36"/>
      <c r="G75" s="36"/>
    </row>
    <row r="76" customFormat="false" ht="13.9" hidden="false" customHeight="true" outlineLevel="0" collapsed="false">
      <c r="A76" s="37" t="s">
        <v>92</v>
      </c>
      <c r="B76" s="14" t="s">
        <v>95</v>
      </c>
      <c r="C76" s="14" t="s">
        <v>72</v>
      </c>
      <c r="D76" s="14" t="s">
        <v>73</v>
      </c>
      <c r="E76" s="14" t="s">
        <v>74</v>
      </c>
      <c r="F76" s="14" t="s">
        <v>75</v>
      </c>
      <c r="G76" s="14" t="s">
        <v>76</v>
      </c>
    </row>
    <row r="77" customFormat="false" ht="13.9" hidden="false" customHeight="true" outlineLevel="0" collapsed="false">
      <c r="A77" s="47" t="s">
        <v>56</v>
      </c>
      <c r="B77" s="47" t="s">
        <v>56</v>
      </c>
      <c r="C77" s="47" t="s">
        <v>56</v>
      </c>
      <c r="D77" s="47" t="s">
        <v>56</v>
      </c>
      <c r="E77" s="47" t="s">
        <v>56</v>
      </c>
      <c r="F77" s="47" t="s">
        <v>56</v>
      </c>
      <c r="G77" s="47" t="s">
        <v>56</v>
      </c>
    </row>
    <row r="78" customFormat="false" ht="13.9" hidden="false" customHeight="true" outlineLevel="0" collapsed="false">
      <c r="A78" s="42" t="s">
        <v>59</v>
      </c>
      <c r="B78" s="42"/>
      <c r="C78" s="42"/>
      <c r="D78" s="42"/>
      <c r="E78" s="42"/>
      <c r="F78" s="42"/>
      <c r="G78" s="42"/>
    </row>
    <row r="79" customFormat="false" ht="13.9" hidden="false" customHeight="true" outlineLevel="0" collapsed="false">
      <c r="A79" s="37" t="s">
        <v>60</v>
      </c>
      <c r="B79" s="37" t="s">
        <v>61</v>
      </c>
      <c r="C79" s="35"/>
      <c r="D79" s="35"/>
      <c r="E79" s="35"/>
      <c r="F79" s="35"/>
      <c r="G79" s="35"/>
    </row>
    <row r="80" customFormat="false" ht="13.9" hidden="false" customHeight="true" outlineLevel="0" collapsed="false">
      <c r="A80" s="21" t="s">
        <v>96</v>
      </c>
      <c r="B80" s="21"/>
      <c r="C80" s="35"/>
      <c r="D80" s="35"/>
      <c r="E80" s="35"/>
      <c r="F80" s="35"/>
      <c r="G80" s="35"/>
    </row>
    <row r="81" customFormat="false" ht="13.9" hidden="false" customHeight="true" outlineLevel="0" collapsed="false">
      <c r="A81" s="9" t="str">
        <f aca="false">B76</f>
        <v>Тараканы</v>
      </c>
      <c r="B81" s="6" t="str">
        <f aca="false">B77</f>
        <v>-</v>
      </c>
      <c r="C81" s="35"/>
      <c r="D81" s="35"/>
      <c r="E81" s="35"/>
      <c r="F81" s="35"/>
      <c r="G81" s="35"/>
    </row>
    <row r="82" customFormat="false" ht="13.9" hidden="false" customHeight="true" outlineLevel="0" collapsed="false">
      <c r="A82" s="9" t="str">
        <f aca="false">C76</f>
        <v>Пауки</v>
      </c>
      <c r="B82" s="6" t="str">
        <f aca="false">C77</f>
        <v>-</v>
      </c>
      <c r="C82" s="35"/>
      <c r="D82" s="35"/>
      <c r="E82" s="35"/>
      <c r="F82" s="35"/>
      <c r="G82" s="35"/>
    </row>
    <row r="83" customFormat="false" ht="13.9" hidden="false" customHeight="true" outlineLevel="0" collapsed="false">
      <c r="A83" s="9" t="str">
        <f aca="false">D76</f>
        <v>Муравьи</v>
      </c>
      <c r="B83" s="6" t="str">
        <f aca="false">D77</f>
        <v>-</v>
      </c>
      <c r="C83" s="35"/>
      <c r="D83" s="35"/>
      <c r="E83" s="35"/>
      <c r="F83" s="35"/>
      <c r="G83" s="35"/>
    </row>
    <row r="84" customFormat="false" ht="13.9" hidden="false" customHeight="true" outlineLevel="0" collapsed="false">
      <c r="A84" s="9" t="str">
        <f aca="false">E76</f>
        <v>Жужелицы</v>
      </c>
      <c r="B84" s="6" t="str">
        <f aca="false">E77</f>
        <v>-</v>
      </c>
      <c r="C84" s="35"/>
      <c r="D84" s="35"/>
      <c r="E84" s="35"/>
      <c r="F84" s="35"/>
      <c r="G84" s="35"/>
    </row>
    <row r="85" customFormat="false" ht="13.9" hidden="false" customHeight="true" outlineLevel="0" collapsed="false">
      <c r="A85" s="9" t="str">
        <f aca="false">F76</f>
        <v>Мокрицы</v>
      </c>
      <c r="B85" s="6" t="str">
        <f aca="false">F77</f>
        <v>-</v>
      </c>
      <c r="C85" s="35"/>
      <c r="D85" s="35"/>
      <c r="E85" s="35"/>
      <c r="F85" s="35"/>
      <c r="G85" s="35"/>
    </row>
    <row r="86" customFormat="false" ht="13.9" hidden="false" customHeight="true" outlineLevel="0" collapsed="false">
      <c r="A86" s="9" t="str">
        <f aca="false">G76</f>
        <v>Многоножки</v>
      </c>
      <c r="B86" s="6" t="str">
        <f aca="false">G77</f>
        <v>-</v>
      </c>
      <c r="C86" s="35"/>
      <c r="D86" s="35"/>
      <c r="E86" s="35"/>
      <c r="F86" s="35"/>
      <c r="G86" s="35"/>
    </row>
    <row r="87" customFormat="false" ht="13.9" hidden="false" customHeight="true" outlineLevel="0" collapsed="false">
      <c r="A87" s="42" t="s">
        <v>68</v>
      </c>
      <c r="B87" s="42"/>
      <c r="C87" s="42"/>
      <c r="D87" s="42"/>
      <c r="E87" s="42"/>
      <c r="F87" s="42"/>
      <c r="G87" s="42"/>
    </row>
    <row r="88" customFormat="false" ht="13.9" hidden="false" customHeight="true" outlineLevel="0" collapsed="false">
      <c r="A88" s="40" t="s">
        <v>97</v>
      </c>
      <c r="B88" s="40"/>
      <c r="C88" s="40"/>
      <c r="D88" s="40"/>
      <c r="E88" s="40"/>
      <c r="F88" s="40"/>
      <c r="G88" s="40"/>
    </row>
    <row r="89" customFormat="false" ht="14.15" hidden="false" customHeight="true" outlineLevel="0" collapsed="false">
      <c r="A89" s="36" t="s">
        <v>98</v>
      </c>
      <c r="B89" s="36"/>
      <c r="C89" s="36"/>
      <c r="D89" s="36"/>
      <c r="E89" s="36"/>
      <c r="F89" s="36"/>
      <c r="G89" s="36"/>
    </row>
    <row r="90" customFormat="false" ht="47" hidden="false" customHeight="true" outlineLevel="0" collapsed="false">
      <c r="A90" s="37" t="s">
        <v>99</v>
      </c>
      <c r="B90" s="37"/>
      <c r="C90" s="37" t="s">
        <v>100</v>
      </c>
      <c r="D90" s="37" t="s">
        <v>34</v>
      </c>
      <c r="E90" s="37" t="s">
        <v>101</v>
      </c>
      <c r="F90" s="37"/>
      <c r="G90" s="37" t="s">
        <v>102</v>
      </c>
    </row>
    <row r="91" customFormat="false" ht="14.15" hidden="false" customHeight="true" outlineLevel="0" collapsed="false">
      <c r="A91" s="7" t="s">
        <v>103</v>
      </c>
      <c r="B91" s="7"/>
      <c r="C91" s="51" t="s">
        <v>104</v>
      </c>
      <c r="D91" s="7" t="s">
        <v>105</v>
      </c>
      <c r="E91" s="7" t="s">
        <v>106</v>
      </c>
      <c r="F91" s="7"/>
      <c r="G91" s="52" t="n">
        <f aca="false">103*0.002</f>
        <v>0.206</v>
      </c>
    </row>
    <row r="92" customFormat="false" ht="26.85" hidden="false" customHeight="true" outlineLevel="0" collapsed="false">
      <c r="A92" s="7"/>
      <c r="B92" s="7"/>
      <c r="C92" s="21" t="s">
        <v>107</v>
      </c>
      <c r="D92" s="7"/>
      <c r="E92" s="7"/>
      <c r="F92" s="7"/>
      <c r="G92" s="52"/>
    </row>
    <row r="93" customFormat="false" ht="14.15" hidden="false" customHeight="true" outlineLevel="0" collapsed="false">
      <c r="A93" s="7" t="s">
        <v>103</v>
      </c>
      <c r="B93" s="7"/>
      <c r="C93" s="21" t="s">
        <v>108</v>
      </c>
      <c r="D93" s="7" t="s">
        <v>105</v>
      </c>
      <c r="E93" s="7" t="s">
        <v>106</v>
      </c>
      <c r="F93" s="7"/>
      <c r="G93" s="52" t="n">
        <f aca="false">9*0.002</f>
        <v>0.018</v>
      </c>
    </row>
    <row r="94" customFormat="false" ht="32.8" hidden="false" customHeight="true" outlineLevel="0" collapsed="false">
      <c r="A94" s="7"/>
      <c r="B94" s="7"/>
      <c r="C94" s="21" t="s">
        <v>107</v>
      </c>
      <c r="D94" s="7"/>
      <c r="E94" s="7"/>
      <c r="F94" s="7"/>
      <c r="G94" s="52"/>
    </row>
    <row r="95" customFormat="false" ht="13.8" hidden="false" customHeight="true" outlineLevel="0" collapsed="false">
      <c r="A95" s="3" t="s">
        <v>109</v>
      </c>
      <c r="B95" s="3"/>
      <c r="C95" s="53" t="s">
        <v>56</v>
      </c>
      <c r="D95" s="54" t="s">
        <v>56</v>
      </c>
      <c r="E95" s="7" t="s">
        <v>56</v>
      </c>
      <c r="F95" s="7"/>
      <c r="G95" s="19" t="s">
        <v>56</v>
      </c>
    </row>
    <row r="96" customFormat="false" ht="38.55" hidden="false" customHeight="true" outlineLevel="0" collapsed="false">
      <c r="A96" s="3"/>
      <c r="B96" s="3"/>
      <c r="C96" s="6" t="s">
        <v>56</v>
      </c>
      <c r="D96" s="54"/>
      <c r="E96" s="7"/>
      <c r="F96" s="7"/>
      <c r="G96" s="19"/>
    </row>
    <row r="97" customFormat="false" ht="13.8" hidden="false" customHeight="true" outlineLevel="0" collapsed="false">
      <c r="A97" s="3" t="s">
        <v>88</v>
      </c>
      <c r="B97" s="3"/>
      <c r="C97" s="55" t="s">
        <v>110</v>
      </c>
      <c r="D97" s="6" t="s">
        <v>56</v>
      </c>
      <c r="E97" s="7" t="s">
        <v>56</v>
      </c>
      <c r="F97" s="7"/>
      <c r="G97" s="6" t="s">
        <v>56</v>
      </c>
    </row>
    <row r="98" customFormat="false" ht="13.8" hidden="false" customHeight="true" outlineLevel="0" collapsed="false">
      <c r="A98" s="7" t="s">
        <v>111</v>
      </c>
      <c r="B98" s="7"/>
      <c r="C98" s="55" t="s">
        <v>56</v>
      </c>
      <c r="D98" s="7" t="s">
        <v>56</v>
      </c>
      <c r="E98" s="7" t="s">
        <v>56</v>
      </c>
      <c r="F98" s="7"/>
      <c r="G98" s="7" t="s">
        <v>56</v>
      </c>
    </row>
    <row r="99" customFormat="false" ht="13.8" hidden="false" customHeight="true" outlineLevel="0" collapsed="false">
      <c r="A99" s="7"/>
      <c r="B99" s="7"/>
      <c r="C99" s="55" t="s">
        <v>56</v>
      </c>
      <c r="D99" s="7"/>
      <c r="E99" s="7"/>
      <c r="F99" s="7"/>
      <c r="G99" s="7"/>
    </row>
    <row r="100" customFormat="false" ht="14.15" hidden="false" customHeight="true" outlineLevel="0" collapsed="false">
      <c r="A100" s="3" t="s">
        <v>112</v>
      </c>
      <c r="B100" s="3"/>
      <c r="C100" s="21" t="s">
        <v>56</v>
      </c>
      <c r="D100" s="21" t="s">
        <v>56</v>
      </c>
      <c r="E100" s="21" t="s">
        <v>56</v>
      </c>
      <c r="F100" s="21"/>
      <c r="G100" s="21" t="s">
        <v>56</v>
      </c>
    </row>
    <row r="101" customFormat="false" ht="13.8" hidden="false" customHeight="true" outlineLevel="0" collapsed="false">
      <c r="A101" s="3"/>
      <c r="B101" s="3"/>
      <c r="C101" s="21" t="s">
        <v>56</v>
      </c>
      <c r="D101" s="21"/>
      <c r="E101" s="21"/>
      <c r="F101" s="21"/>
      <c r="G101" s="21"/>
    </row>
    <row r="102" customFormat="false" ht="18.65" hidden="false" customHeight="true" outlineLevel="0" collapsed="false">
      <c r="A102" s="56" t="s">
        <v>113</v>
      </c>
      <c r="B102" s="56"/>
      <c r="C102" s="21" t="s">
        <v>56</v>
      </c>
      <c r="D102" s="21" t="s">
        <v>56</v>
      </c>
      <c r="E102" s="21" t="s">
        <v>56</v>
      </c>
      <c r="F102" s="21"/>
      <c r="G102" s="21" t="s">
        <v>56</v>
      </c>
    </row>
    <row r="103" customFormat="false" ht="12.65" hidden="false" customHeight="true" outlineLevel="0" collapsed="false">
      <c r="A103" s="56"/>
      <c r="B103" s="56"/>
      <c r="C103" s="21"/>
      <c r="D103" s="21"/>
      <c r="E103" s="21"/>
      <c r="F103" s="21"/>
      <c r="G103" s="21"/>
    </row>
    <row r="104" customFormat="false" ht="14.15" hidden="false" customHeight="true" outlineLevel="0" collapsed="false">
      <c r="A104" s="21" t="s">
        <v>114</v>
      </c>
      <c r="B104" s="21"/>
      <c r="C104" s="21" t="s">
        <v>115</v>
      </c>
      <c r="D104" s="21" t="s">
        <v>116</v>
      </c>
      <c r="E104" s="21" t="s">
        <v>56</v>
      </c>
      <c r="F104" s="21"/>
      <c r="G104" s="21" t="s">
        <v>56</v>
      </c>
    </row>
    <row r="105" customFormat="false" ht="26.85" hidden="false" customHeight="false" outlineLevel="0" collapsed="false">
      <c r="A105" s="21"/>
      <c r="B105" s="21"/>
      <c r="C105" s="21" t="s">
        <v>107</v>
      </c>
      <c r="D105" s="21"/>
      <c r="E105" s="21"/>
      <c r="F105" s="21"/>
      <c r="G105" s="21"/>
    </row>
    <row r="106" customFormat="false" ht="14.15" hidden="false" customHeight="true" outlineLevel="0" collapsed="false">
      <c r="A106" s="36" t="s">
        <v>117</v>
      </c>
      <c r="B106" s="36"/>
      <c r="C106" s="36"/>
      <c r="D106" s="36"/>
      <c r="E106" s="36"/>
      <c r="F106" s="36"/>
      <c r="G106" s="36"/>
    </row>
    <row r="107" customFormat="false" ht="14.15" hidden="false" customHeight="true" outlineLevel="0" collapsed="false">
      <c r="A107" s="40" t="s">
        <v>118</v>
      </c>
      <c r="B107" s="40"/>
      <c r="C107" s="40"/>
      <c r="D107" s="40"/>
      <c r="E107" s="40"/>
      <c r="F107" s="7" t="s">
        <v>56</v>
      </c>
      <c r="G107" s="7"/>
    </row>
    <row r="108" customFormat="false" ht="14.15" hidden="false" customHeight="true" outlineLevel="0" collapsed="false">
      <c r="A108" s="40" t="s">
        <v>119</v>
      </c>
      <c r="B108" s="40"/>
      <c r="C108" s="40"/>
      <c r="D108" s="40"/>
      <c r="E108" s="40"/>
      <c r="F108" s="7" t="str">
        <f aca="false">F107</f>
        <v>-</v>
      </c>
      <c r="G108" s="7"/>
    </row>
    <row r="109" customFormat="false" ht="14.15" hidden="false" customHeight="true" outlineLevel="0" collapsed="false">
      <c r="A109" s="57" t="s">
        <v>120</v>
      </c>
      <c r="B109" s="57"/>
      <c r="C109" s="57"/>
      <c r="D109" s="57"/>
      <c r="E109" s="57"/>
      <c r="F109" s="7" t="s">
        <v>56</v>
      </c>
      <c r="G109" s="7"/>
    </row>
    <row r="110" customFormat="false" ht="14.15" hidden="false" customHeight="true" outlineLevel="0" collapsed="false">
      <c r="A110" s="40" t="s">
        <v>121</v>
      </c>
      <c r="B110" s="40"/>
      <c r="C110" s="40"/>
      <c r="D110" s="40"/>
      <c r="E110" s="40"/>
      <c r="F110" s="38" t="s">
        <v>122</v>
      </c>
      <c r="G110" s="38"/>
    </row>
    <row r="111" customFormat="false" ht="14.15" hidden="false" customHeight="false" outlineLevel="0" collapsed="false">
      <c r="A111" s="58" t="s">
        <v>123</v>
      </c>
      <c r="B111" s="35"/>
      <c r="C111" s="35"/>
      <c r="D111" s="35"/>
      <c r="E111" s="35"/>
      <c r="F111" s="35"/>
      <c r="G111" s="35"/>
    </row>
    <row r="112" customFormat="false" ht="26.85" hidden="false" customHeight="true" outlineLevel="0" collapsed="false">
      <c r="A112" s="9" t="s">
        <v>124</v>
      </c>
      <c r="B112" s="9"/>
      <c r="C112" s="9"/>
      <c r="D112" s="9"/>
      <c r="E112" s="9"/>
      <c r="F112" s="9"/>
      <c r="G112" s="9"/>
    </row>
    <row r="113" customFormat="false" ht="13.8" hidden="false" customHeight="true" outlineLevel="0" collapsed="false">
      <c r="A113" s="38" t="s">
        <v>125</v>
      </c>
      <c r="B113" s="38"/>
      <c r="C113" s="38"/>
      <c r="D113" s="38" t="s">
        <v>126</v>
      </c>
      <c r="E113" s="38"/>
      <c r="F113" s="38"/>
      <c r="G113" s="38"/>
    </row>
    <row r="114" customFormat="false" ht="13.8" hidden="false" customHeight="false" outlineLevel="0" collapsed="false">
      <c r="A114" s="38"/>
      <c r="B114" s="38"/>
      <c r="C114" s="38"/>
      <c r="D114" s="38"/>
      <c r="E114" s="38"/>
      <c r="F114" s="38"/>
      <c r="G114" s="38"/>
    </row>
  </sheetData>
  <mergeCells count="97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31:G31"/>
    <mergeCell ref="A33:B33"/>
    <mergeCell ref="A41:G41"/>
    <mergeCell ref="A42:G42"/>
    <mergeCell ref="A43:G43"/>
    <mergeCell ref="A44:G44"/>
    <mergeCell ref="A50:B50"/>
    <mergeCell ref="A57:G57"/>
    <mergeCell ref="A58:B58"/>
    <mergeCell ref="A59:G59"/>
    <mergeCell ref="A60:G60"/>
    <mergeCell ref="A61:G61"/>
    <mergeCell ref="A64:G64"/>
    <mergeCell ref="A66:B66"/>
    <mergeCell ref="A73:G73"/>
    <mergeCell ref="A74:G74"/>
    <mergeCell ref="A75:G75"/>
    <mergeCell ref="A78:G78"/>
    <mergeCell ref="A80:B80"/>
    <mergeCell ref="A87:G87"/>
    <mergeCell ref="A88:G88"/>
    <mergeCell ref="A89:G89"/>
    <mergeCell ref="A90:B90"/>
    <mergeCell ref="E90:F90"/>
    <mergeCell ref="A91:B92"/>
    <mergeCell ref="D91:D92"/>
    <mergeCell ref="E91:F92"/>
    <mergeCell ref="G91:G92"/>
    <mergeCell ref="A93:B94"/>
    <mergeCell ref="D93:D94"/>
    <mergeCell ref="E93:F94"/>
    <mergeCell ref="G93:G94"/>
    <mergeCell ref="A95:B96"/>
    <mergeCell ref="D95:D96"/>
    <mergeCell ref="E95:F96"/>
    <mergeCell ref="G95:G96"/>
    <mergeCell ref="A97:B97"/>
    <mergeCell ref="E97:F97"/>
    <mergeCell ref="A98:B99"/>
    <mergeCell ref="D98:D99"/>
    <mergeCell ref="E98:F99"/>
    <mergeCell ref="G98:G99"/>
    <mergeCell ref="A100:B101"/>
    <mergeCell ref="D100:D101"/>
    <mergeCell ref="E100:F101"/>
    <mergeCell ref="G100:G101"/>
    <mergeCell ref="A102:B103"/>
    <mergeCell ref="C102:C103"/>
    <mergeCell ref="D102:D103"/>
    <mergeCell ref="E102:F103"/>
    <mergeCell ref="G102:G103"/>
    <mergeCell ref="A104:B105"/>
    <mergeCell ref="D104:D105"/>
    <mergeCell ref="E104:F105"/>
    <mergeCell ref="G104:G105"/>
    <mergeCell ref="A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2:G112"/>
    <mergeCell ref="A113:A114"/>
    <mergeCell ref="B113:C114"/>
    <mergeCell ref="D113:E114"/>
    <mergeCell ref="F113:G114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4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1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E53" activeCellId="0" sqref="E53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5.26"/>
    <col collapsed="false" customWidth="true" hidden="false" outlineLevel="0" max="3" min="3" style="1" width="17.48"/>
    <col collapsed="false" customWidth="true" hidden="false" outlineLevel="0" max="4" min="4" style="1" width="21.42"/>
    <col collapsed="false" customWidth="true" hidden="false" outlineLevel="0" max="5" min="5" style="1" width="19.32"/>
    <col collapsed="false" customWidth="true" hidden="false" outlineLevel="0" max="6" min="6" style="1" width="17.6"/>
    <col collapsed="false" customWidth="true" hidden="false" outlineLevel="0" max="7" min="7" style="1" width="17.11"/>
    <col collapsed="false" customWidth="true" hidden="false" outlineLevel="0" max="1025" min="8" style="1" width="11.07"/>
  </cols>
  <sheetData>
    <row r="1" customFormat="false" ht="14.15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14.15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14.15" hidden="false" customHeight="true" outlineLevel="0" collapsed="false">
      <c r="A3" s="27" t="s">
        <v>41</v>
      </c>
      <c r="B3" s="9" t="s">
        <v>42</v>
      </c>
      <c r="C3" s="9"/>
      <c r="D3" s="28" t="s">
        <v>7</v>
      </c>
      <c r="E3" s="28"/>
      <c r="F3" s="29" t="s">
        <v>8</v>
      </c>
      <c r="G3" s="29"/>
    </row>
    <row r="4" customFormat="false" ht="14.15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4.15" hidden="false" customHeight="false" outlineLevel="0" collapsed="false">
      <c r="A5" s="33" t="s">
        <v>46</v>
      </c>
      <c r="B5" s="34" t="n">
        <v>45916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4.15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4.15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4.15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39.55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38.55" hidden="false" customHeight="true" outlineLevel="0" collapsed="false">
      <c r="A11" s="38" t="s">
        <v>56</v>
      </c>
      <c r="B11" s="38" t="s">
        <v>56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4.15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39.55" hidden="false" customHeight="true" outlineLevel="0" collapsed="false">
      <c r="A14" s="14" t="s">
        <v>50</v>
      </c>
      <c r="B14" s="37" t="s">
        <v>51</v>
      </c>
      <c r="C14" s="37" t="s">
        <v>52</v>
      </c>
      <c r="D14" s="37" t="s">
        <v>53</v>
      </c>
      <c r="E14" s="37" t="s">
        <v>54</v>
      </c>
      <c r="F14" s="37" t="s">
        <v>55</v>
      </c>
      <c r="G14" s="37"/>
    </row>
    <row r="15" customFormat="false" ht="52.2" hidden="false" customHeight="true" outlineLevel="0" collapsed="false">
      <c r="A15" s="40" t="s">
        <v>58</v>
      </c>
      <c r="B15" s="6" t="s">
        <v>56</v>
      </c>
      <c r="C15" s="6" t="s">
        <v>56</v>
      </c>
      <c r="D15" s="6" t="s">
        <v>56</v>
      </c>
      <c r="E15" s="41" t="s">
        <v>56</v>
      </c>
      <c r="F15" s="7" t="s">
        <v>56</v>
      </c>
      <c r="G15" s="7"/>
    </row>
    <row r="16" customFormat="false" ht="14.15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4.15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4.15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4.15" hidden="false" customHeight="false" outlineLevel="0" collapsed="false">
      <c r="A19" s="9" t="s">
        <v>63</v>
      </c>
      <c r="B19" s="6" t="str">
        <f aca="false">F15</f>
        <v>-</v>
      </c>
      <c r="C19" s="35"/>
      <c r="D19" s="35"/>
      <c r="E19" s="35"/>
      <c r="F19" s="35"/>
      <c r="G19" s="35"/>
    </row>
    <row r="20" customFormat="false" ht="14.15" hidden="false" customHeight="false" outlineLevel="0" collapsed="false">
      <c r="A20" s="9" t="s">
        <v>64</v>
      </c>
      <c r="B20" s="6" t="str">
        <f aca="false">B19</f>
        <v>-</v>
      </c>
      <c r="C20" s="35"/>
      <c r="D20" s="35"/>
      <c r="E20" s="35"/>
      <c r="F20" s="35"/>
      <c r="G20" s="35"/>
    </row>
    <row r="21" customFormat="false" ht="14.15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4.15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4.15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4.15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4.15" hidden="false" customHeight="false" outlineLevel="0" collapsed="false">
      <c r="A25" s="24" t="s">
        <v>93</v>
      </c>
      <c r="B25" s="25"/>
      <c r="C25" s="25"/>
      <c r="D25" s="25"/>
      <c r="E25" s="25"/>
      <c r="F25" s="25"/>
      <c r="G25" s="26"/>
    </row>
    <row r="26" customFormat="false" ht="14.15" hidden="false" customHeight="true" outlineLevel="0" collapsed="false">
      <c r="A26" s="36" t="s">
        <v>69</v>
      </c>
      <c r="B26" s="36"/>
      <c r="C26" s="36"/>
      <c r="D26" s="36"/>
      <c r="E26" s="36"/>
      <c r="F26" s="36"/>
      <c r="G26" s="36"/>
    </row>
    <row r="27" customFormat="false" ht="14.15" hidden="false" customHeight="false" outlineLevel="0" collapsed="false">
      <c r="A27" s="37" t="s">
        <v>70</v>
      </c>
      <c r="B27" s="59" t="s">
        <v>95</v>
      </c>
      <c r="C27" s="59" t="s">
        <v>72</v>
      </c>
      <c r="D27" s="59" t="s">
        <v>73</v>
      </c>
      <c r="E27" s="59" t="s">
        <v>74</v>
      </c>
      <c r="F27" s="59" t="s">
        <v>75</v>
      </c>
      <c r="G27" s="59" t="s">
        <v>76</v>
      </c>
    </row>
    <row r="28" customFormat="false" ht="14.15" hidden="false" customHeight="false" outlineLevel="0" collapsed="false">
      <c r="A28" s="38" t="s">
        <v>56</v>
      </c>
      <c r="B28" s="38" t="s">
        <v>56</v>
      </c>
      <c r="C28" s="38" t="s">
        <v>56</v>
      </c>
      <c r="D28" s="38" t="s">
        <v>56</v>
      </c>
      <c r="E28" s="38" t="s">
        <v>56</v>
      </c>
      <c r="F28" s="38" t="s">
        <v>56</v>
      </c>
      <c r="G28" s="38" t="s">
        <v>56</v>
      </c>
    </row>
    <row r="29" customFormat="false" ht="14.15" hidden="false" customHeight="false" outlineLevel="0" collapsed="false">
      <c r="A29" s="38" t="s">
        <v>56</v>
      </c>
      <c r="B29" s="38" t="s">
        <v>56</v>
      </c>
      <c r="C29" s="38" t="s">
        <v>56</v>
      </c>
      <c r="D29" s="38" t="s">
        <v>56</v>
      </c>
      <c r="E29" s="38" t="s">
        <v>56</v>
      </c>
      <c r="F29" s="38" t="s">
        <v>56</v>
      </c>
      <c r="G29" s="38" t="s">
        <v>56</v>
      </c>
    </row>
    <row r="30" customFormat="false" ht="19.4" hidden="false" customHeight="true" outlineLevel="0" collapsed="false">
      <c r="A30" s="42" t="s">
        <v>59</v>
      </c>
      <c r="B30" s="42"/>
      <c r="C30" s="42"/>
      <c r="D30" s="42"/>
      <c r="E30" s="42"/>
      <c r="F30" s="42"/>
      <c r="G30" s="42"/>
    </row>
    <row r="31" customFormat="false" ht="14.15" hidden="false" customHeight="false" outlineLevel="0" collapsed="false">
      <c r="A31" s="37" t="s">
        <v>60</v>
      </c>
      <c r="B31" s="37" t="s">
        <v>61</v>
      </c>
      <c r="C31" s="45"/>
      <c r="D31" s="45"/>
      <c r="E31" s="45"/>
      <c r="F31" s="45"/>
      <c r="G31" s="45"/>
    </row>
    <row r="32" customFormat="false" ht="14.15" hidden="false" customHeight="true" outlineLevel="0" collapsed="false">
      <c r="A32" s="7" t="s">
        <v>77</v>
      </c>
      <c r="B32" s="7"/>
      <c r="C32" s="45"/>
      <c r="D32" s="45"/>
      <c r="E32" s="45"/>
      <c r="F32" s="45"/>
      <c r="G32" s="45"/>
    </row>
    <row r="33" customFormat="false" ht="14.15" hidden="false" customHeight="false" outlineLevel="0" collapsed="false">
      <c r="A33" s="9" t="s">
        <v>95</v>
      </c>
      <c r="B33" s="6" t="n">
        <f aca="false">SUM(B28:B28)</f>
        <v>0</v>
      </c>
      <c r="C33" s="45"/>
      <c r="D33" s="45"/>
      <c r="E33" s="45"/>
      <c r="F33" s="45"/>
      <c r="G33" s="45"/>
    </row>
    <row r="34" customFormat="false" ht="14.15" hidden="false" customHeight="false" outlineLevel="0" collapsed="false">
      <c r="A34" s="9" t="s">
        <v>72</v>
      </c>
      <c r="B34" s="6" t="n">
        <v>0</v>
      </c>
      <c r="C34" s="45"/>
      <c r="D34" s="45"/>
      <c r="E34" s="45"/>
      <c r="F34" s="45"/>
      <c r="G34" s="45"/>
    </row>
    <row r="35" customFormat="false" ht="14.15" hidden="false" customHeight="false" outlineLevel="0" collapsed="false">
      <c r="A35" s="9" t="s">
        <v>73</v>
      </c>
      <c r="B35" s="6" t="n">
        <v>0</v>
      </c>
      <c r="C35" s="46"/>
      <c r="D35" s="46"/>
      <c r="E35" s="46"/>
      <c r="F35" s="46"/>
      <c r="G35" s="45"/>
    </row>
    <row r="36" customFormat="false" ht="14.15" hidden="false" customHeight="false" outlineLevel="0" collapsed="false">
      <c r="A36" s="9" t="str">
        <f aca="false">E27</f>
        <v>Жужелицы</v>
      </c>
      <c r="B36" s="6" t="n">
        <v>0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tr">
        <f aca="false">F27</f>
        <v>Мокрицы</v>
      </c>
      <c r="B37" s="6" t="n">
        <f aca="false">SUM(F28:F28)</f>
        <v>0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">
        <v>76</v>
      </c>
      <c r="B38" s="6" t="n">
        <f aca="false">SUM(G28:G28)</f>
        <v>0</v>
      </c>
      <c r="C38" s="46"/>
      <c r="D38" s="46"/>
      <c r="E38" s="46"/>
      <c r="F38" s="46"/>
      <c r="G38" s="45"/>
    </row>
    <row r="39" customFormat="false" ht="14.15" hidden="false" customHeight="false" outlineLevel="0" collapsed="false">
      <c r="A39" s="9" t="s">
        <v>64</v>
      </c>
      <c r="B39" s="6" t="n">
        <f aca="false">SUM(B33:B38)</f>
        <v>0</v>
      </c>
      <c r="C39" s="46"/>
      <c r="D39" s="46"/>
      <c r="E39" s="46"/>
      <c r="F39" s="46"/>
      <c r="G39" s="45"/>
    </row>
    <row r="40" customFormat="false" ht="14.15" hidden="false" customHeight="true" outlineLevel="0" collapsed="false">
      <c r="A40" s="40" t="s">
        <v>56</v>
      </c>
      <c r="B40" s="40"/>
      <c r="C40" s="40"/>
      <c r="D40" s="40"/>
      <c r="E40" s="40"/>
      <c r="F40" s="40"/>
      <c r="G40" s="40"/>
    </row>
    <row r="41" customFormat="false" ht="14.15" hidden="false" customHeight="true" outlineLevel="0" collapsed="false">
      <c r="A41" s="42" t="s">
        <v>68</v>
      </c>
      <c r="B41" s="42"/>
      <c r="C41" s="42"/>
      <c r="D41" s="42"/>
      <c r="E41" s="42"/>
      <c r="F41" s="42"/>
      <c r="G41" s="42"/>
    </row>
    <row r="42" customFormat="false" ht="14.15" hidden="false" customHeight="true" outlineLevel="0" collapsed="false">
      <c r="A42" s="40" t="s">
        <v>78</v>
      </c>
      <c r="B42" s="40"/>
      <c r="C42" s="40"/>
      <c r="D42" s="40"/>
      <c r="E42" s="40"/>
      <c r="F42" s="40"/>
      <c r="G42" s="40"/>
    </row>
    <row r="43" customFormat="false" ht="14.15" hidden="false" customHeight="true" outlineLevel="0" collapsed="false">
      <c r="A43" s="50" t="s">
        <v>89</v>
      </c>
      <c r="B43" s="50"/>
      <c r="C43" s="50"/>
      <c r="D43" s="50"/>
      <c r="E43" s="50"/>
      <c r="F43" s="50"/>
      <c r="G43" s="50"/>
    </row>
    <row r="44" customFormat="false" ht="14.15" hidden="false" customHeight="true" outlineLevel="0" collapsed="false">
      <c r="A44" s="40" t="s">
        <v>127</v>
      </c>
      <c r="B44" s="40"/>
      <c r="C44" s="40"/>
      <c r="D44" s="40"/>
      <c r="E44" s="40"/>
      <c r="F44" s="40"/>
      <c r="G44" s="40"/>
    </row>
    <row r="45" customFormat="false" ht="14.15" hidden="false" customHeight="true" outlineLevel="0" collapsed="false">
      <c r="A45" s="36" t="s">
        <v>79</v>
      </c>
      <c r="B45" s="36"/>
      <c r="C45" s="36"/>
      <c r="D45" s="36"/>
      <c r="E45" s="36"/>
      <c r="F45" s="36"/>
      <c r="G45" s="36"/>
    </row>
    <row r="46" customFormat="false" ht="14.15" hidden="false" customHeight="false" outlineLevel="0" collapsed="false">
      <c r="A46" s="37" t="s">
        <v>80</v>
      </c>
      <c r="B46" s="37" t="s">
        <v>81</v>
      </c>
      <c r="C46" s="37" t="s">
        <v>82</v>
      </c>
      <c r="D46" s="37" t="s">
        <v>83</v>
      </c>
      <c r="E46" s="37" t="s">
        <v>84</v>
      </c>
      <c r="F46" s="37" t="s">
        <v>85</v>
      </c>
      <c r="G46" s="37" t="s">
        <v>86</v>
      </c>
    </row>
    <row r="47" customFormat="false" ht="14.15" hidden="false" customHeight="false" outlineLevel="0" collapsed="false">
      <c r="A47" s="38" t="n">
        <v>24</v>
      </c>
      <c r="B47" s="38" t="n">
        <v>1</v>
      </c>
      <c r="C47" s="38" t="s">
        <v>56</v>
      </c>
      <c r="D47" s="38" t="s">
        <v>56</v>
      </c>
      <c r="E47" s="47" t="s">
        <v>56</v>
      </c>
      <c r="F47" s="38" t="s">
        <v>56</v>
      </c>
      <c r="G47" s="38" t="s">
        <v>56</v>
      </c>
    </row>
    <row r="48" customFormat="false" ht="14.15" hidden="false" customHeight="false" outlineLevel="0" collapsed="false">
      <c r="A48" s="38" t="n">
        <v>46</v>
      </c>
      <c r="B48" s="38" t="n">
        <v>1</v>
      </c>
      <c r="C48" s="38" t="s">
        <v>56</v>
      </c>
      <c r="D48" s="38" t="s">
        <v>56</v>
      </c>
      <c r="E48" s="38" t="s">
        <v>56</v>
      </c>
      <c r="F48" s="38" t="s">
        <v>56</v>
      </c>
      <c r="G48" s="38" t="s">
        <v>56</v>
      </c>
    </row>
    <row r="49" customFormat="false" ht="14.15" hidden="false" customHeight="true" outlineLevel="0" collapsed="false">
      <c r="A49" s="42"/>
      <c r="B49" s="42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37" t="s">
        <v>60</v>
      </c>
      <c r="B50" s="37" t="s">
        <v>61</v>
      </c>
      <c r="C50" s="35"/>
      <c r="D50" s="35"/>
      <c r="E50" s="35"/>
      <c r="F50" s="35"/>
      <c r="G50" s="35"/>
    </row>
    <row r="51" customFormat="false" ht="14.15" hidden="false" customHeight="true" outlineLevel="0" collapsed="false">
      <c r="A51" s="21" t="s">
        <v>87</v>
      </c>
      <c r="B51" s="21"/>
      <c r="C51" s="35"/>
      <c r="D51" s="35"/>
      <c r="E51" s="35"/>
      <c r="F51" s="35"/>
      <c r="G51" s="35"/>
    </row>
    <row r="52" customFormat="false" ht="14.15" hidden="false" customHeight="false" outlineLevel="0" collapsed="false">
      <c r="A52" s="9" t="s">
        <v>81</v>
      </c>
      <c r="B52" s="6" t="n">
        <f aca="false">SUM(B47:B48)</f>
        <v>2</v>
      </c>
      <c r="C52" s="35"/>
      <c r="D52" s="35"/>
      <c r="E52" s="35"/>
      <c r="F52" s="35"/>
      <c r="G52" s="35"/>
    </row>
    <row r="53" customFormat="false" ht="14.15" hidden="false" customHeight="false" outlineLevel="0" collapsed="false">
      <c r="A53" s="9" t="s">
        <v>82</v>
      </c>
      <c r="B53" s="6" t="n">
        <f aca="false">SUM(C47:C47)</f>
        <v>0</v>
      </c>
      <c r="C53" s="35"/>
      <c r="D53" s="35"/>
      <c r="E53" s="35"/>
      <c r="F53" s="35"/>
      <c r="G53" s="35"/>
    </row>
    <row r="54" customFormat="false" ht="14.15" hidden="false" customHeight="false" outlineLevel="0" collapsed="false">
      <c r="A54" s="9" t="str">
        <f aca="false">D46</f>
        <v>Златоглазки</v>
      </c>
      <c r="B54" s="6" t="n">
        <v>0</v>
      </c>
      <c r="C54" s="35"/>
      <c r="D54" s="35"/>
      <c r="E54" s="35"/>
      <c r="F54" s="35"/>
      <c r="G54" s="35"/>
    </row>
    <row r="55" customFormat="false" ht="14.15" hidden="false" customHeight="false" outlineLevel="0" collapsed="false">
      <c r="A55" s="9" t="str">
        <f aca="false">E46</f>
        <v>Комары</v>
      </c>
      <c r="B55" s="6" t="n">
        <v>0</v>
      </c>
      <c r="C55" s="35"/>
      <c r="D55" s="35"/>
      <c r="E55" s="35"/>
      <c r="F55" s="35"/>
      <c r="G55" s="35"/>
    </row>
    <row r="56" customFormat="false" ht="14.15" hidden="false" customHeight="false" outlineLevel="0" collapsed="false">
      <c r="A56" s="9" t="str">
        <f aca="false">F46</f>
        <v>Осы</v>
      </c>
      <c r="B56" s="6" t="n">
        <f aca="false">SUM(F47:F47)</f>
        <v>0</v>
      </c>
      <c r="C56" s="35"/>
      <c r="D56" s="35"/>
      <c r="E56" s="35"/>
      <c r="F56" s="35"/>
      <c r="G56" s="35"/>
    </row>
    <row r="57" customFormat="false" ht="14.15" hidden="false" customHeight="false" outlineLevel="0" collapsed="false">
      <c r="A57" s="9" t="str">
        <f aca="false">G46</f>
        <v>Пищевая моль</v>
      </c>
      <c r="B57" s="6" t="n">
        <f aca="false">SUM(G47:G47)</f>
        <v>0</v>
      </c>
      <c r="C57" s="35"/>
      <c r="D57" s="35"/>
      <c r="E57" s="35"/>
      <c r="F57" s="35"/>
      <c r="G57" s="35"/>
    </row>
    <row r="58" customFormat="false" ht="14.15" hidden="false" customHeight="true" outlineLevel="0" collapsed="false">
      <c r="A58" s="42" t="s">
        <v>68</v>
      </c>
      <c r="B58" s="42"/>
      <c r="C58" s="42"/>
      <c r="D58" s="42"/>
      <c r="E58" s="42"/>
      <c r="F58" s="42"/>
      <c r="G58" s="42"/>
    </row>
    <row r="59" customFormat="false" ht="14.15" hidden="false" customHeight="true" outlineLevel="0" collapsed="false">
      <c r="A59" s="3" t="s">
        <v>88</v>
      </c>
      <c r="B59" s="3"/>
      <c r="C59" s="3"/>
      <c r="D59" s="3"/>
      <c r="E59" s="3"/>
      <c r="F59" s="3"/>
      <c r="G59" s="3"/>
    </row>
    <row r="60" customFormat="false" ht="14.15" hidden="false" customHeight="true" outlineLevel="0" collapsed="false">
      <c r="A60" s="50" t="s">
        <v>89</v>
      </c>
      <c r="B60" s="50"/>
      <c r="C60" s="50"/>
      <c r="D60" s="50"/>
      <c r="E60" s="50"/>
      <c r="F60" s="50"/>
      <c r="G60" s="50"/>
    </row>
    <row r="61" customFormat="false" ht="14.15" hidden="false" customHeight="true" outlineLevel="0" collapsed="false">
      <c r="A61" s="40" t="s">
        <v>128</v>
      </c>
      <c r="B61" s="40"/>
      <c r="C61" s="40"/>
      <c r="D61" s="40"/>
      <c r="E61" s="40"/>
      <c r="F61" s="40"/>
      <c r="G61" s="40"/>
    </row>
    <row r="62" customFormat="false" ht="14.15" hidden="false" customHeight="true" outlineLevel="0" collapsed="false">
      <c r="A62" s="36" t="s">
        <v>91</v>
      </c>
      <c r="B62" s="36"/>
      <c r="C62" s="36"/>
      <c r="D62" s="36"/>
      <c r="E62" s="36"/>
      <c r="F62" s="36"/>
      <c r="G62" s="36"/>
    </row>
    <row r="63" customFormat="false" ht="47" hidden="false" customHeight="true" outlineLevel="0" collapsed="false">
      <c r="A63" s="37" t="s">
        <v>92</v>
      </c>
      <c r="B63" s="37" t="s">
        <v>81</v>
      </c>
      <c r="C63" s="37" t="s">
        <v>82</v>
      </c>
      <c r="D63" s="37" t="s">
        <v>83</v>
      </c>
      <c r="E63" s="37" t="s">
        <v>84</v>
      </c>
      <c r="F63" s="37" t="s">
        <v>85</v>
      </c>
      <c r="G63" s="37" t="s">
        <v>86</v>
      </c>
    </row>
    <row r="64" customFormat="false" ht="14.15" hidden="false" customHeight="true" outlineLevel="0" collapsed="false">
      <c r="A64" s="47" t="s">
        <v>56</v>
      </c>
      <c r="B64" s="47" t="s">
        <v>56</v>
      </c>
      <c r="C64" s="47" t="s">
        <v>56</v>
      </c>
      <c r="D64" s="47" t="s">
        <v>56</v>
      </c>
      <c r="E64" s="47" t="s">
        <v>56</v>
      </c>
      <c r="F64" s="47" t="s">
        <v>56</v>
      </c>
      <c r="G64" s="47" t="s">
        <v>56</v>
      </c>
    </row>
    <row r="65" customFormat="false" ht="26.85" hidden="false" customHeight="true" outlineLevel="0" collapsed="false">
      <c r="A65" s="42" t="s">
        <v>59</v>
      </c>
      <c r="B65" s="42"/>
      <c r="C65" s="42"/>
      <c r="D65" s="42"/>
      <c r="E65" s="42"/>
      <c r="F65" s="42"/>
      <c r="G65" s="42"/>
    </row>
    <row r="66" customFormat="false" ht="13.8" hidden="false" customHeight="true" outlineLevel="0" collapsed="false">
      <c r="A66" s="37" t="s">
        <v>60</v>
      </c>
      <c r="B66" s="37" t="s">
        <v>61</v>
      </c>
      <c r="C66" s="35"/>
      <c r="D66" s="35"/>
      <c r="E66" s="35"/>
      <c r="F66" s="35"/>
      <c r="G66" s="35"/>
    </row>
    <row r="67" customFormat="false" ht="38.55" hidden="false" customHeight="true" outlineLevel="0" collapsed="false">
      <c r="A67" s="21" t="s">
        <v>87</v>
      </c>
      <c r="B67" s="21"/>
      <c r="C67" s="35"/>
      <c r="D67" s="35"/>
      <c r="E67" s="35"/>
      <c r="F67" s="35"/>
      <c r="G67" s="35"/>
    </row>
    <row r="68" customFormat="false" ht="13.8" hidden="false" customHeight="true" outlineLevel="0" collapsed="false">
      <c r="A68" s="9" t="s">
        <v>81</v>
      </c>
      <c r="B68" s="6" t="str">
        <f aca="false">B64</f>
        <v>-</v>
      </c>
      <c r="C68" s="35"/>
      <c r="D68" s="35"/>
      <c r="E68" s="35"/>
      <c r="F68" s="35"/>
      <c r="G68" s="35"/>
    </row>
    <row r="69" customFormat="false" ht="13.8" hidden="false" customHeight="true" outlineLevel="0" collapsed="false">
      <c r="A69" s="9" t="s">
        <v>82</v>
      </c>
      <c r="B69" s="6" t="str">
        <f aca="false">C64</f>
        <v>-</v>
      </c>
      <c r="C69" s="35"/>
      <c r="D69" s="35"/>
      <c r="E69" s="35"/>
      <c r="F69" s="35"/>
      <c r="G69" s="35"/>
    </row>
    <row r="70" customFormat="false" ht="13.8" hidden="false" customHeight="true" outlineLevel="0" collapsed="false">
      <c r="A70" s="9" t="str">
        <f aca="false">D63</f>
        <v>Златоглазки</v>
      </c>
      <c r="B70" s="6" t="str">
        <f aca="false">D64</f>
        <v>-</v>
      </c>
      <c r="C70" s="35"/>
      <c r="D70" s="35"/>
      <c r="E70" s="35"/>
      <c r="F70" s="35"/>
      <c r="G70" s="35"/>
    </row>
    <row r="71" customFormat="false" ht="14.15" hidden="false" customHeight="true" outlineLevel="0" collapsed="false">
      <c r="A71" s="9" t="str">
        <f aca="false">E63</f>
        <v>Комары</v>
      </c>
      <c r="B71" s="6" t="str">
        <f aca="false">E64</f>
        <v>-</v>
      </c>
      <c r="C71" s="35"/>
      <c r="D71" s="35"/>
      <c r="E71" s="35"/>
      <c r="F71" s="35"/>
      <c r="G71" s="35"/>
    </row>
    <row r="72" customFormat="false" ht="13.8" hidden="false" customHeight="true" outlineLevel="0" collapsed="false">
      <c r="A72" s="9" t="str">
        <f aca="false">F63</f>
        <v>Осы</v>
      </c>
      <c r="B72" s="6" t="str">
        <f aca="false">F64</f>
        <v>-</v>
      </c>
      <c r="C72" s="35"/>
      <c r="D72" s="35"/>
      <c r="E72" s="35"/>
      <c r="F72" s="35"/>
      <c r="G72" s="35"/>
    </row>
    <row r="73" customFormat="false" ht="18.65" hidden="false" customHeight="true" outlineLevel="0" collapsed="false">
      <c r="A73" s="9" t="str">
        <f aca="false">G63</f>
        <v>Пищевая моль</v>
      </c>
      <c r="B73" s="6" t="str">
        <f aca="false">G64</f>
        <v>-</v>
      </c>
      <c r="C73" s="35"/>
      <c r="D73" s="35"/>
      <c r="E73" s="35"/>
      <c r="F73" s="35"/>
      <c r="G73" s="35"/>
    </row>
    <row r="74" customFormat="false" ht="12.65" hidden="false" customHeight="true" outlineLevel="0" collapsed="false">
      <c r="A74" s="42" t="s">
        <v>68</v>
      </c>
      <c r="B74" s="42"/>
      <c r="C74" s="42"/>
      <c r="D74" s="42"/>
      <c r="E74" s="42"/>
      <c r="F74" s="42"/>
      <c r="G74" s="42"/>
    </row>
    <row r="75" customFormat="false" ht="14.15" hidden="false" customHeight="true" outlineLevel="0" collapsed="false">
      <c r="A75" s="3" t="s">
        <v>93</v>
      </c>
      <c r="B75" s="3"/>
      <c r="C75" s="3"/>
      <c r="D75" s="3"/>
      <c r="E75" s="3"/>
      <c r="F75" s="3"/>
      <c r="G75" s="3"/>
    </row>
    <row r="76" customFormat="false" ht="14.15" hidden="false" customHeight="true" outlineLevel="0" collapsed="false">
      <c r="A76" s="36" t="s">
        <v>94</v>
      </c>
      <c r="B76" s="36"/>
      <c r="C76" s="36"/>
      <c r="D76" s="36"/>
      <c r="E76" s="36"/>
      <c r="F76" s="36"/>
      <c r="G76" s="36"/>
    </row>
    <row r="77" customFormat="false" ht="33.55" hidden="false" customHeight="true" outlineLevel="0" collapsed="false">
      <c r="A77" s="37" t="s">
        <v>92</v>
      </c>
      <c r="B77" s="14" t="s">
        <v>95</v>
      </c>
      <c r="C77" s="14" t="s">
        <v>72</v>
      </c>
      <c r="D77" s="14" t="s">
        <v>73</v>
      </c>
      <c r="E77" s="14" t="s">
        <v>74</v>
      </c>
      <c r="F77" s="14" t="s">
        <v>75</v>
      </c>
      <c r="G77" s="14" t="s">
        <v>76</v>
      </c>
    </row>
    <row r="78" customFormat="false" ht="14.15" hidden="false" customHeight="true" outlineLevel="0" collapsed="false">
      <c r="A78" s="47" t="s">
        <v>56</v>
      </c>
      <c r="B78" s="47" t="s">
        <v>56</v>
      </c>
      <c r="C78" s="47" t="s">
        <v>56</v>
      </c>
      <c r="D78" s="47" t="s">
        <v>56</v>
      </c>
      <c r="E78" s="47" t="s">
        <v>56</v>
      </c>
      <c r="F78" s="47" t="s">
        <v>56</v>
      </c>
      <c r="G78" s="47" t="s">
        <v>56</v>
      </c>
    </row>
    <row r="79" customFormat="false" ht="14.15" hidden="false" customHeight="true" outlineLevel="0" collapsed="false">
      <c r="A79" s="42" t="s">
        <v>59</v>
      </c>
      <c r="B79" s="42"/>
      <c r="C79" s="42"/>
      <c r="D79" s="42"/>
      <c r="E79" s="42"/>
      <c r="F79" s="42"/>
      <c r="G79" s="42"/>
    </row>
    <row r="80" customFormat="false" ht="14.15" hidden="false" customHeight="true" outlineLevel="0" collapsed="false">
      <c r="A80" s="37" t="s">
        <v>60</v>
      </c>
      <c r="B80" s="37" t="s">
        <v>61</v>
      </c>
      <c r="C80" s="35"/>
      <c r="D80" s="35"/>
      <c r="E80" s="35"/>
      <c r="F80" s="35"/>
      <c r="G80" s="35"/>
    </row>
    <row r="81" customFormat="false" ht="14.15" hidden="false" customHeight="true" outlineLevel="0" collapsed="false">
      <c r="A81" s="21" t="s">
        <v>96</v>
      </c>
      <c r="B81" s="21"/>
      <c r="C81" s="35"/>
      <c r="D81" s="35"/>
      <c r="E81" s="35"/>
      <c r="F81" s="35"/>
      <c r="G81" s="35"/>
    </row>
    <row r="82" customFormat="false" ht="14.15" hidden="false" customHeight="true" outlineLevel="0" collapsed="false">
      <c r="A82" s="9" t="str">
        <f aca="false">B77</f>
        <v>Тараканы</v>
      </c>
      <c r="B82" s="6" t="str">
        <f aca="false">B78</f>
        <v>-</v>
      </c>
      <c r="C82" s="35"/>
      <c r="D82" s="35"/>
      <c r="E82" s="35"/>
      <c r="F82" s="35"/>
      <c r="G82" s="35"/>
    </row>
    <row r="83" customFormat="false" ht="14.15" hidden="false" customHeight="true" outlineLevel="0" collapsed="false">
      <c r="A83" s="9" t="str">
        <f aca="false">C77</f>
        <v>Пауки</v>
      </c>
      <c r="B83" s="6" t="str">
        <f aca="false">C78</f>
        <v>-</v>
      </c>
      <c r="C83" s="35"/>
      <c r="D83" s="35"/>
      <c r="E83" s="35"/>
      <c r="F83" s="35"/>
      <c r="G83" s="35"/>
    </row>
    <row r="84" customFormat="false" ht="14.15" hidden="false" customHeight="true" outlineLevel="0" collapsed="false">
      <c r="A84" s="9" t="str">
        <f aca="false">D77</f>
        <v>Муравьи</v>
      </c>
      <c r="B84" s="6" t="str">
        <f aca="false">D78</f>
        <v>-</v>
      </c>
      <c r="C84" s="35"/>
      <c r="D84" s="35"/>
      <c r="E84" s="35"/>
      <c r="F84" s="35"/>
      <c r="G84" s="35"/>
    </row>
    <row r="85" customFormat="false" ht="14.15" hidden="false" customHeight="true" outlineLevel="0" collapsed="false">
      <c r="A85" s="9" t="str">
        <f aca="false">E77</f>
        <v>Жужелицы</v>
      </c>
      <c r="B85" s="6" t="str">
        <f aca="false">E78</f>
        <v>-</v>
      </c>
      <c r="C85" s="35"/>
      <c r="D85" s="35"/>
      <c r="E85" s="35"/>
      <c r="F85" s="35"/>
      <c r="G85" s="35"/>
    </row>
    <row r="86" customFormat="false" ht="14.15" hidden="false" customHeight="true" outlineLevel="0" collapsed="false">
      <c r="A86" s="9" t="str">
        <f aca="false">F77</f>
        <v>Мокрицы</v>
      </c>
      <c r="B86" s="6" t="str">
        <f aca="false">F78</f>
        <v>-</v>
      </c>
      <c r="C86" s="35"/>
      <c r="D86" s="35"/>
      <c r="E86" s="35"/>
      <c r="F86" s="35"/>
      <c r="G86" s="35"/>
    </row>
    <row r="87" customFormat="false" ht="14.15" hidden="false" customHeight="true" outlineLevel="0" collapsed="false">
      <c r="A87" s="9" t="str">
        <f aca="false">G77</f>
        <v>Многоножки</v>
      </c>
      <c r="B87" s="6" t="str">
        <f aca="false">G78</f>
        <v>-</v>
      </c>
      <c r="C87" s="35"/>
      <c r="D87" s="35"/>
      <c r="E87" s="35"/>
      <c r="F87" s="35"/>
      <c r="G87" s="35"/>
    </row>
    <row r="88" customFormat="false" ht="14.15" hidden="false" customHeight="true" outlineLevel="0" collapsed="false">
      <c r="A88" s="42" t="s">
        <v>68</v>
      </c>
      <c r="B88" s="42"/>
      <c r="C88" s="42"/>
      <c r="D88" s="42"/>
      <c r="E88" s="42"/>
      <c r="F88" s="42"/>
      <c r="G88" s="42"/>
    </row>
    <row r="89" customFormat="false" ht="14.15" hidden="false" customHeight="true" outlineLevel="0" collapsed="false">
      <c r="A89" s="40" t="s">
        <v>129</v>
      </c>
      <c r="B89" s="40"/>
      <c r="C89" s="40"/>
      <c r="D89" s="40"/>
      <c r="E89" s="40"/>
      <c r="F89" s="40"/>
      <c r="G89" s="40"/>
    </row>
    <row r="90" customFormat="false" ht="14.15" hidden="false" customHeight="true" outlineLevel="0" collapsed="false">
      <c r="A90" s="36" t="s">
        <v>98</v>
      </c>
      <c r="B90" s="36"/>
      <c r="C90" s="36"/>
      <c r="D90" s="36"/>
      <c r="E90" s="36"/>
      <c r="F90" s="36"/>
      <c r="G90" s="36"/>
    </row>
    <row r="91" customFormat="false" ht="27.6" hidden="false" customHeight="true" outlineLevel="0" collapsed="false">
      <c r="A91" s="37" t="s">
        <v>99</v>
      </c>
      <c r="B91" s="37"/>
      <c r="C91" s="37" t="s">
        <v>100</v>
      </c>
      <c r="D91" s="37" t="s">
        <v>34</v>
      </c>
      <c r="E91" s="37" t="s">
        <v>101</v>
      </c>
      <c r="F91" s="37"/>
      <c r="G91" s="37" t="s">
        <v>102</v>
      </c>
    </row>
    <row r="92" customFormat="false" ht="14.15" hidden="false" customHeight="true" outlineLevel="0" collapsed="false">
      <c r="A92" s="7" t="s">
        <v>103</v>
      </c>
      <c r="B92" s="7"/>
      <c r="C92" s="51" t="s">
        <v>104</v>
      </c>
      <c r="D92" s="7" t="s">
        <v>105</v>
      </c>
      <c r="E92" s="7" t="s">
        <v>106</v>
      </c>
      <c r="F92" s="7"/>
      <c r="G92" s="52" t="n">
        <f aca="false">103*0.002</f>
        <v>0.206</v>
      </c>
    </row>
    <row r="93" customFormat="false" ht="14.15" hidden="false" customHeight="true" outlineLevel="0" collapsed="false">
      <c r="A93" s="7"/>
      <c r="B93" s="7"/>
      <c r="C93" s="21" t="s">
        <v>107</v>
      </c>
      <c r="D93" s="7"/>
      <c r="E93" s="7"/>
      <c r="F93" s="7"/>
      <c r="G93" s="52"/>
    </row>
    <row r="94" customFormat="false" ht="14.15" hidden="false" customHeight="true" outlineLevel="0" collapsed="false">
      <c r="A94" s="7" t="s">
        <v>103</v>
      </c>
      <c r="B94" s="7"/>
      <c r="C94" s="21" t="s">
        <v>108</v>
      </c>
      <c r="D94" s="7" t="s">
        <v>105</v>
      </c>
      <c r="E94" s="7" t="s">
        <v>106</v>
      </c>
      <c r="F94" s="7"/>
      <c r="G94" s="52" t="n">
        <f aca="false">9*0.002</f>
        <v>0.018</v>
      </c>
    </row>
    <row r="95" customFormat="false" ht="14.15" hidden="false" customHeight="true" outlineLevel="0" collapsed="false">
      <c r="A95" s="7"/>
      <c r="B95" s="7"/>
      <c r="C95" s="21" t="s">
        <v>107</v>
      </c>
      <c r="D95" s="7"/>
      <c r="E95" s="7"/>
      <c r="F95" s="7"/>
      <c r="G95" s="52"/>
    </row>
    <row r="96" customFormat="false" ht="14.15" hidden="false" customHeight="true" outlineLevel="0" collapsed="false">
      <c r="A96" s="3" t="s">
        <v>109</v>
      </c>
      <c r="B96" s="3"/>
      <c r="C96" s="53" t="s">
        <v>56</v>
      </c>
      <c r="D96" s="54" t="s">
        <v>56</v>
      </c>
      <c r="E96" s="7" t="s">
        <v>56</v>
      </c>
      <c r="F96" s="7"/>
      <c r="G96" s="19" t="s">
        <v>56</v>
      </c>
    </row>
    <row r="97" customFormat="false" ht="26.85" hidden="false" customHeight="true" outlineLevel="0" collapsed="false">
      <c r="A97" s="3"/>
      <c r="B97" s="3"/>
      <c r="C97" s="6" t="s">
        <v>56</v>
      </c>
      <c r="D97" s="54"/>
      <c r="E97" s="7"/>
      <c r="F97" s="7"/>
      <c r="G97" s="19"/>
    </row>
    <row r="98" customFormat="false" ht="13.8" hidden="false" customHeight="true" outlineLevel="0" collapsed="false">
      <c r="A98" s="3" t="s">
        <v>88</v>
      </c>
      <c r="B98" s="3"/>
      <c r="C98" s="55" t="s">
        <v>130</v>
      </c>
      <c r="D98" s="6" t="s">
        <v>56</v>
      </c>
      <c r="E98" s="7" t="s">
        <v>56</v>
      </c>
      <c r="F98" s="7"/>
      <c r="G98" s="6" t="s">
        <v>56</v>
      </c>
    </row>
    <row r="99" customFormat="false" ht="13.8" hidden="false" customHeight="true" outlineLevel="0" collapsed="false">
      <c r="A99" s="7" t="s">
        <v>111</v>
      </c>
      <c r="B99" s="7"/>
      <c r="C99" s="55" t="s">
        <v>56</v>
      </c>
      <c r="D99" s="7" t="s">
        <v>56</v>
      </c>
      <c r="E99" s="7" t="s">
        <v>56</v>
      </c>
      <c r="F99" s="7"/>
      <c r="G99" s="7" t="s">
        <v>56</v>
      </c>
    </row>
    <row r="100" customFormat="false" ht="13.8" hidden="false" customHeight="false" outlineLevel="0" collapsed="false">
      <c r="A100" s="7"/>
      <c r="B100" s="7"/>
      <c r="C100" s="55" t="s">
        <v>56</v>
      </c>
      <c r="D100" s="7"/>
      <c r="E100" s="7"/>
      <c r="F100" s="7"/>
      <c r="G100" s="7"/>
    </row>
    <row r="101" customFormat="false" ht="13.8" hidden="false" customHeight="true" outlineLevel="0" collapsed="false">
      <c r="A101" s="3" t="s">
        <v>112</v>
      </c>
      <c r="B101" s="3"/>
      <c r="C101" s="21" t="s">
        <v>56</v>
      </c>
      <c r="D101" s="21" t="s">
        <v>56</v>
      </c>
      <c r="E101" s="21" t="s">
        <v>56</v>
      </c>
      <c r="F101" s="21"/>
      <c r="G101" s="21" t="s">
        <v>56</v>
      </c>
    </row>
    <row r="102" customFormat="false" ht="13.8" hidden="false" customHeight="false" outlineLevel="0" collapsed="false">
      <c r="A102" s="3"/>
      <c r="B102" s="3"/>
      <c r="C102" s="21" t="s">
        <v>56</v>
      </c>
      <c r="D102" s="21"/>
      <c r="E102" s="21"/>
      <c r="F102" s="21"/>
      <c r="G102" s="21"/>
    </row>
    <row r="103" customFormat="false" ht="13.8" hidden="false" customHeight="true" outlineLevel="0" collapsed="false">
      <c r="A103" s="56" t="s">
        <v>113</v>
      </c>
      <c r="B103" s="56"/>
      <c r="C103" s="21" t="s">
        <v>56</v>
      </c>
      <c r="D103" s="21" t="s">
        <v>56</v>
      </c>
      <c r="E103" s="21" t="s">
        <v>56</v>
      </c>
      <c r="F103" s="21"/>
      <c r="G103" s="21" t="s">
        <v>56</v>
      </c>
    </row>
    <row r="104" customFormat="false" ht="13.8" hidden="false" customHeight="false" outlineLevel="0" collapsed="false">
      <c r="A104" s="56"/>
      <c r="B104" s="56"/>
      <c r="C104" s="21"/>
      <c r="D104" s="21"/>
      <c r="E104" s="21"/>
      <c r="F104" s="21"/>
      <c r="G104" s="21"/>
    </row>
    <row r="105" customFormat="false" ht="14.15" hidden="false" customHeight="true" outlineLevel="0" collapsed="false">
      <c r="A105" s="21" t="s">
        <v>114</v>
      </c>
      <c r="B105" s="21"/>
      <c r="C105" s="21" t="s">
        <v>115</v>
      </c>
      <c r="D105" s="21" t="s">
        <v>116</v>
      </c>
      <c r="E105" s="21" t="s">
        <v>56</v>
      </c>
      <c r="F105" s="21"/>
      <c r="G105" s="21" t="n">
        <v>4</v>
      </c>
    </row>
    <row r="106" customFormat="false" ht="14.15" hidden="false" customHeight="false" outlineLevel="0" collapsed="false">
      <c r="A106" s="21"/>
      <c r="B106" s="21"/>
      <c r="C106" s="21" t="s">
        <v>107</v>
      </c>
      <c r="D106" s="21"/>
      <c r="E106" s="21"/>
      <c r="F106" s="21"/>
      <c r="G106" s="21"/>
    </row>
    <row r="107" customFormat="false" ht="14.15" hidden="false" customHeight="true" outlineLevel="0" collapsed="false">
      <c r="A107" s="36" t="s">
        <v>117</v>
      </c>
      <c r="B107" s="36"/>
      <c r="C107" s="36"/>
      <c r="D107" s="36"/>
      <c r="E107" s="36"/>
      <c r="F107" s="36"/>
      <c r="G107" s="36"/>
    </row>
    <row r="108" customFormat="false" ht="14.15" hidden="false" customHeight="true" outlineLevel="0" collapsed="false">
      <c r="A108" s="40" t="s">
        <v>118</v>
      </c>
      <c r="B108" s="40"/>
      <c r="C108" s="40"/>
      <c r="D108" s="40"/>
      <c r="E108" s="40"/>
      <c r="F108" s="7" t="s">
        <v>56</v>
      </c>
      <c r="G108" s="7"/>
    </row>
    <row r="109" customFormat="false" ht="14.15" hidden="false" customHeight="true" outlineLevel="0" collapsed="false">
      <c r="A109" s="40" t="s">
        <v>119</v>
      </c>
      <c r="B109" s="40"/>
      <c r="C109" s="40"/>
      <c r="D109" s="40"/>
      <c r="E109" s="40"/>
      <c r="F109" s="7" t="str">
        <f aca="false">F108</f>
        <v>-</v>
      </c>
      <c r="G109" s="7"/>
    </row>
    <row r="110" customFormat="false" ht="14.15" hidden="false" customHeight="true" outlineLevel="0" collapsed="false">
      <c r="A110" s="57" t="s">
        <v>120</v>
      </c>
      <c r="B110" s="57"/>
      <c r="C110" s="57"/>
      <c r="D110" s="57"/>
      <c r="E110" s="57"/>
      <c r="F110" s="7" t="s">
        <v>56</v>
      </c>
      <c r="G110" s="7"/>
    </row>
    <row r="111" customFormat="false" ht="14.15" hidden="false" customHeight="true" outlineLevel="0" collapsed="false">
      <c r="A111" s="40" t="s">
        <v>121</v>
      </c>
      <c r="B111" s="40"/>
      <c r="C111" s="40"/>
      <c r="D111" s="40"/>
      <c r="E111" s="40"/>
      <c r="F111" s="38" t="s">
        <v>122</v>
      </c>
      <c r="G111" s="38"/>
    </row>
    <row r="112" customFormat="false" ht="14.15" hidden="false" customHeight="false" outlineLevel="0" collapsed="false">
      <c r="A112" s="58" t="s">
        <v>123</v>
      </c>
      <c r="B112" s="35"/>
      <c r="C112" s="35"/>
      <c r="D112" s="35"/>
      <c r="E112" s="35"/>
      <c r="F112" s="35"/>
      <c r="G112" s="35"/>
    </row>
    <row r="113" customFormat="false" ht="26.85" hidden="false" customHeight="true" outlineLevel="0" collapsed="false">
      <c r="A113" s="9" t="s">
        <v>124</v>
      </c>
      <c r="B113" s="9"/>
      <c r="C113" s="9"/>
      <c r="D113" s="9"/>
      <c r="E113" s="9"/>
      <c r="F113" s="9"/>
      <c r="G113" s="9"/>
    </row>
    <row r="114" customFormat="false" ht="13.8" hidden="false" customHeight="true" outlineLevel="0" collapsed="false">
      <c r="A114" s="38" t="s">
        <v>125</v>
      </c>
      <c r="B114" s="38"/>
      <c r="C114" s="38"/>
      <c r="D114" s="38" t="s">
        <v>126</v>
      </c>
      <c r="E114" s="38"/>
      <c r="F114" s="38"/>
      <c r="G114" s="38"/>
    </row>
    <row r="115" customFormat="false" ht="13.8" hidden="false" customHeight="false" outlineLevel="0" collapsed="false">
      <c r="A115" s="38"/>
      <c r="B115" s="38"/>
      <c r="C115" s="38"/>
      <c r="D115" s="38"/>
      <c r="E115" s="38"/>
      <c r="F115" s="38"/>
      <c r="G115" s="38"/>
    </row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</sheetData>
  <mergeCells count="9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6:G26"/>
    <mergeCell ref="A30:G30"/>
    <mergeCell ref="A32:B32"/>
    <mergeCell ref="A40:G40"/>
    <mergeCell ref="A41:G41"/>
    <mergeCell ref="A42:G42"/>
    <mergeCell ref="A43:G43"/>
    <mergeCell ref="A44:G44"/>
    <mergeCell ref="A45:G45"/>
    <mergeCell ref="A49:G49"/>
    <mergeCell ref="A51:B51"/>
    <mergeCell ref="A58:G58"/>
    <mergeCell ref="A59:G59"/>
    <mergeCell ref="A60:G60"/>
    <mergeCell ref="A61:G61"/>
    <mergeCell ref="A62:G62"/>
    <mergeCell ref="A65:G65"/>
    <mergeCell ref="A67:B67"/>
    <mergeCell ref="A74:G74"/>
    <mergeCell ref="A75:G75"/>
    <mergeCell ref="A76:G76"/>
    <mergeCell ref="A79:G79"/>
    <mergeCell ref="A81:B81"/>
    <mergeCell ref="A88:G88"/>
    <mergeCell ref="A89:G89"/>
    <mergeCell ref="A90:G90"/>
    <mergeCell ref="A91:B91"/>
    <mergeCell ref="E91:F91"/>
    <mergeCell ref="A92:B93"/>
    <mergeCell ref="D92:D93"/>
    <mergeCell ref="E92:F93"/>
    <mergeCell ref="G92:G93"/>
    <mergeCell ref="A94:B95"/>
    <mergeCell ref="D94:D95"/>
    <mergeCell ref="E94:F95"/>
    <mergeCell ref="G94:G95"/>
    <mergeCell ref="A96:B97"/>
    <mergeCell ref="D96:D97"/>
    <mergeCell ref="E96:F97"/>
    <mergeCell ref="G96:G97"/>
    <mergeCell ref="A98:B98"/>
    <mergeCell ref="E98:F98"/>
    <mergeCell ref="A99:B100"/>
    <mergeCell ref="D99:D100"/>
    <mergeCell ref="E99:F100"/>
    <mergeCell ref="G99:G100"/>
    <mergeCell ref="A101:B102"/>
    <mergeCell ref="D101:D102"/>
    <mergeCell ref="E101:F102"/>
    <mergeCell ref="G101:G102"/>
    <mergeCell ref="A103:B104"/>
    <mergeCell ref="C103:C104"/>
    <mergeCell ref="D103:D104"/>
    <mergeCell ref="E103:F104"/>
    <mergeCell ref="G103:G104"/>
    <mergeCell ref="A105:B106"/>
    <mergeCell ref="D105:D106"/>
    <mergeCell ref="E105:F106"/>
    <mergeCell ref="G105:G106"/>
    <mergeCell ref="A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3:G113"/>
    <mergeCell ref="A114:A115"/>
    <mergeCell ref="B114:C115"/>
    <mergeCell ref="D114:E115"/>
    <mergeCell ref="F114:G11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1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B53" activeCellId="0" sqref="B53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1.16"/>
    <col collapsed="false" customWidth="true" hidden="false" outlineLevel="0" max="2" min="2" style="1" width="15.13"/>
    <col collapsed="false" customWidth="true" hidden="false" outlineLevel="0" max="3" min="3" style="1" width="13.91"/>
    <col collapsed="false" customWidth="true" hidden="false" outlineLevel="0" max="4" min="4" style="1" width="22.27"/>
    <col collapsed="false" customWidth="true" hidden="false" outlineLevel="0" max="5" min="5" style="1" width="15.75"/>
    <col collapsed="false" customWidth="true" hidden="false" outlineLevel="0" max="6" min="6" style="1" width="14.27"/>
    <col collapsed="false" customWidth="true" hidden="false" outlineLevel="0" max="7" min="7" style="1" width="13.91"/>
    <col collapsed="false" customWidth="true" hidden="false" outlineLevel="0" max="1025" min="8" style="1" width="11.07"/>
  </cols>
  <sheetData>
    <row r="1" customFormat="false" ht="13.8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13.8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13.8" hidden="false" customHeight="true" outlineLevel="0" collapsed="false">
      <c r="A3" s="27" t="s">
        <v>41</v>
      </c>
      <c r="B3" s="9" t="str">
        <f aca="false">'3 конт дез (2)'!B3</f>
        <v>Подборонов С.В.</v>
      </c>
      <c r="C3" s="9"/>
      <c r="D3" s="28" t="s">
        <v>7</v>
      </c>
      <c r="E3" s="28"/>
      <c r="F3" s="29" t="s">
        <v>8</v>
      </c>
      <c r="G3" s="29"/>
    </row>
    <row r="4" customFormat="false" ht="13.8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4.15" hidden="false" customHeight="false" outlineLevel="0" collapsed="false">
      <c r="A5" s="33" t="s">
        <v>46</v>
      </c>
      <c r="B5" s="34" t="n">
        <v>45925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8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3.8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3.8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39.8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8" hidden="false" customHeight="true" outlineLevel="0" collapsed="false">
      <c r="A11" s="38" t="s">
        <v>56</v>
      </c>
      <c r="B11" s="38" t="s">
        <v>56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3.8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39.8" hidden="false" customHeight="true" outlineLevel="0" collapsed="false">
      <c r="A14" s="14" t="s">
        <v>50</v>
      </c>
      <c r="B14" s="37" t="s">
        <v>51</v>
      </c>
      <c r="C14" s="37" t="s">
        <v>52</v>
      </c>
      <c r="D14" s="37" t="s">
        <v>53</v>
      </c>
      <c r="E14" s="37" t="s">
        <v>54</v>
      </c>
      <c r="F14" s="37" t="s">
        <v>55</v>
      </c>
      <c r="G14" s="37"/>
    </row>
    <row r="15" customFormat="false" ht="53.7" hidden="false" customHeight="true" outlineLevel="0" collapsed="false">
      <c r="A15" s="40" t="s">
        <v>58</v>
      </c>
      <c r="B15" s="6" t="s">
        <v>56</v>
      </c>
      <c r="C15" s="6" t="s">
        <v>56</v>
      </c>
      <c r="D15" s="6" t="s">
        <v>56</v>
      </c>
      <c r="E15" s="41" t="s">
        <v>56</v>
      </c>
      <c r="F15" s="7" t="s">
        <v>56</v>
      </c>
      <c r="G15" s="7"/>
    </row>
    <row r="16" customFormat="false" ht="13.8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3.8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8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3.8" hidden="false" customHeight="false" outlineLevel="0" collapsed="false">
      <c r="A19" s="9" t="s">
        <v>63</v>
      </c>
      <c r="B19" s="6" t="str">
        <f aca="false">F15</f>
        <v>-</v>
      </c>
      <c r="C19" s="35"/>
      <c r="D19" s="35"/>
      <c r="E19" s="35"/>
      <c r="F19" s="35"/>
      <c r="G19" s="35"/>
    </row>
    <row r="20" customFormat="false" ht="13.8" hidden="false" customHeight="false" outlineLevel="0" collapsed="false">
      <c r="A20" s="9" t="s">
        <v>64</v>
      </c>
      <c r="B20" s="6" t="str">
        <f aca="false">B19</f>
        <v>-</v>
      </c>
      <c r="C20" s="35"/>
      <c r="D20" s="35"/>
      <c r="E20" s="35"/>
      <c r="F20" s="35"/>
      <c r="G20" s="35"/>
    </row>
    <row r="21" customFormat="false" ht="13.8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3.8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3.8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3.8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3.8" hidden="false" customHeight="false" outlineLevel="0" collapsed="false">
      <c r="A25" s="24" t="s">
        <v>93</v>
      </c>
      <c r="B25" s="25"/>
      <c r="C25" s="25"/>
      <c r="D25" s="25"/>
      <c r="E25" s="25"/>
      <c r="F25" s="25"/>
      <c r="G25" s="26"/>
    </row>
    <row r="26" customFormat="false" ht="13.8" hidden="false" customHeight="true" outlineLevel="0" collapsed="false">
      <c r="A26" s="36" t="s">
        <v>69</v>
      </c>
      <c r="B26" s="36"/>
      <c r="C26" s="36"/>
      <c r="D26" s="36"/>
      <c r="E26" s="36"/>
      <c r="F26" s="36"/>
      <c r="G26" s="36"/>
    </row>
    <row r="27" customFormat="false" ht="14.15" hidden="false" customHeight="false" outlineLevel="0" collapsed="false">
      <c r="A27" s="37" t="s">
        <v>70</v>
      </c>
      <c r="B27" s="9" t="s">
        <v>95</v>
      </c>
      <c r="C27" s="9" t="s">
        <v>72</v>
      </c>
      <c r="D27" s="9" t="s">
        <v>73</v>
      </c>
      <c r="E27" s="9" t="s">
        <v>81</v>
      </c>
      <c r="F27" s="9" t="s">
        <v>75</v>
      </c>
      <c r="G27" s="9" t="s">
        <v>76</v>
      </c>
    </row>
    <row r="28" customFormat="false" ht="13.9" hidden="false" customHeight="false" outlineLevel="0" collapsed="false">
      <c r="A28" s="38" t="s">
        <v>56</v>
      </c>
      <c r="B28" s="6" t="s">
        <v>56</v>
      </c>
      <c r="C28" s="6" t="s">
        <v>56</v>
      </c>
      <c r="D28" s="6" t="s">
        <v>56</v>
      </c>
      <c r="E28" s="38" t="s">
        <v>56</v>
      </c>
      <c r="F28" s="6" t="s">
        <v>56</v>
      </c>
      <c r="G28" s="6" t="s">
        <v>56</v>
      </c>
    </row>
    <row r="29" customFormat="false" ht="13.8" hidden="false" customHeight="true" outlineLevel="0" collapsed="false">
      <c r="A29" s="42" t="s">
        <v>59</v>
      </c>
      <c r="B29" s="42"/>
      <c r="C29" s="42"/>
      <c r="D29" s="42"/>
      <c r="E29" s="42"/>
      <c r="F29" s="42"/>
      <c r="G29" s="42"/>
    </row>
    <row r="30" customFormat="false" ht="13.8" hidden="false" customHeight="false" outlineLevel="0" collapsed="false">
      <c r="A30" s="37" t="s">
        <v>60</v>
      </c>
      <c r="B30" s="37" t="s">
        <v>61</v>
      </c>
      <c r="C30" s="45"/>
      <c r="D30" s="45"/>
      <c r="E30" s="45"/>
      <c r="F30" s="45"/>
      <c r="G30" s="45"/>
    </row>
    <row r="31" customFormat="false" ht="13.8" hidden="false" customHeight="true" outlineLevel="0" collapsed="false">
      <c r="A31" s="7" t="s">
        <v>77</v>
      </c>
      <c r="B31" s="7"/>
      <c r="C31" s="45"/>
      <c r="D31" s="45"/>
      <c r="E31" s="45"/>
      <c r="F31" s="45"/>
      <c r="G31" s="45"/>
    </row>
    <row r="32" customFormat="false" ht="13.8" hidden="false" customHeight="false" outlineLevel="0" collapsed="false">
      <c r="A32" s="9" t="s">
        <v>95</v>
      </c>
      <c r="B32" s="6" t="str">
        <f aca="false">B28</f>
        <v>-</v>
      </c>
      <c r="C32" s="45"/>
      <c r="D32" s="45"/>
      <c r="E32" s="45"/>
      <c r="F32" s="45"/>
      <c r="G32" s="45"/>
    </row>
    <row r="33" customFormat="false" ht="13.8" hidden="false" customHeight="false" outlineLevel="0" collapsed="false">
      <c r="A33" s="9" t="s">
        <v>72</v>
      </c>
      <c r="B33" s="6" t="str">
        <f aca="false">C28</f>
        <v>-</v>
      </c>
      <c r="C33" s="45"/>
      <c r="D33" s="45"/>
      <c r="E33" s="45"/>
      <c r="F33" s="45"/>
      <c r="G33" s="45"/>
    </row>
    <row r="34" customFormat="false" ht="13.8" hidden="false" customHeight="false" outlineLevel="0" collapsed="false">
      <c r="A34" s="9" t="s">
        <v>73</v>
      </c>
      <c r="B34" s="6" t="str">
        <f aca="false">D28</f>
        <v>-</v>
      </c>
      <c r="C34" s="46"/>
      <c r="D34" s="46"/>
      <c r="E34" s="46"/>
      <c r="F34" s="46"/>
      <c r="G34" s="45"/>
    </row>
    <row r="35" customFormat="false" ht="14.15" hidden="false" customHeight="false" outlineLevel="0" collapsed="false">
      <c r="A35" s="9" t="s">
        <v>81</v>
      </c>
      <c r="B35" s="6" t="s">
        <v>56</v>
      </c>
      <c r="C35" s="46"/>
      <c r="D35" s="46"/>
      <c r="E35" s="46"/>
      <c r="F35" s="46"/>
      <c r="G35" s="45"/>
    </row>
    <row r="36" customFormat="false" ht="14.15" hidden="false" customHeight="false" outlineLevel="0" collapsed="false">
      <c r="A36" s="9" t="str">
        <f aca="false">F27</f>
        <v>Мокрицы</v>
      </c>
      <c r="B36" s="6" t="str">
        <f aca="false">F28</f>
        <v>-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">
        <v>76</v>
      </c>
      <c r="B37" s="6" t="str">
        <f aca="false">G28</f>
        <v>-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">
        <v>64</v>
      </c>
      <c r="B38" s="6" t="s">
        <v>56</v>
      </c>
      <c r="C38" s="46"/>
      <c r="D38" s="46"/>
      <c r="E38" s="46"/>
      <c r="F38" s="46"/>
      <c r="G38" s="45"/>
    </row>
    <row r="39" customFormat="false" ht="13.8" hidden="false" customHeight="true" outlineLevel="0" collapsed="false">
      <c r="A39" s="40" t="s">
        <v>56</v>
      </c>
      <c r="B39" s="40"/>
      <c r="C39" s="40"/>
      <c r="D39" s="40"/>
      <c r="E39" s="40"/>
      <c r="F39" s="40"/>
      <c r="G39" s="40"/>
    </row>
    <row r="40" customFormat="false" ht="13.8" hidden="false" customHeight="true" outlineLevel="0" collapsed="false">
      <c r="A40" s="42" t="s">
        <v>68</v>
      </c>
      <c r="B40" s="42"/>
      <c r="C40" s="42"/>
      <c r="D40" s="42"/>
      <c r="E40" s="42"/>
      <c r="F40" s="42"/>
      <c r="G40" s="42"/>
    </row>
    <row r="41" customFormat="false" ht="13.9" hidden="false" customHeight="true" outlineLevel="0" collapsed="false">
      <c r="A41" s="40" t="s">
        <v>78</v>
      </c>
      <c r="B41" s="40"/>
      <c r="C41" s="40"/>
      <c r="D41" s="40"/>
      <c r="E41" s="40"/>
      <c r="F41" s="40"/>
      <c r="G41" s="40"/>
    </row>
    <row r="42" customFormat="false" ht="13.8" hidden="false" customHeight="true" outlineLevel="0" collapsed="false">
      <c r="A42" s="36" t="s">
        <v>79</v>
      </c>
      <c r="B42" s="36"/>
      <c r="C42" s="36"/>
      <c r="D42" s="36"/>
      <c r="E42" s="36"/>
      <c r="F42" s="36"/>
      <c r="G42" s="36"/>
    </row>
    <row r="43" customFormat="false" ht="26.85" hidden="false" customHeight="false" outlineLevel="0" collapsed="false">
      <c r="A43" s="37" t="s">
        <v>80</v>
      </c>
      <c r="B43" s="37" t="s">
        <v>81</v>
      </c>
      <c r="C43" s="37" t="s">
        <v>82</v>
      </c>
      <c r="D43" s="37" t="s">
        <v>83</v>
      </c>
      <c r="E43" s="37" t="s">
        <v>84</v>
      </c>
      <c r="F43" s="37" t="s">
        <v>85</v>
      </c>
      <c r="G43" s="37" t="s">
        <v>86</v>
      </c>
    </row>
    <row r="44" customFormat="false" ht="13.8" hidden="false" customHeight="false" outlineLevel="0" collapsed="false">
      <c r="A44" s="38" t="n">
        <v>14</v>
      </c>
      <c r="B44" s="38" t="n">
        <v>2</v>
      </c>
      <c r="C44" s="38" t="s">
        <v>56</v>
      </c>
      <c r="D44" s="47" t="s">
        <v>56</v>
      </c>
      <c r="E44" s="47" t="s">
        <v>56</v>
      </c>
      <c r="F44" s="47" t="s">
        <v>56</v>
      </c>
      <c r="G44" s="47" t="s">
        <v>56</v>
      </c>
    </row>
    <row r="45" customFormat="false" ht="13.8" hidden="false" customHeight="false" outlineLevel="0" collapsed="false">
      <c r="A45" s="38" t="n">
        <v>22</v>
      </c>
      <c r="B45" s="38" t="s">
        <v>56</v>
      </c>
      <c r="C45" s="38" t="s">
        <v>56</v>
      </c>
      <c r="D45" s="47" t="s">
        <v>56</v>
      </c>
      <c r="E45" s="47" t="n">
        <v>1</v>
      </c>
      <c r="F45" s="47" t="s">
        <v>56</v>
      </c>
      <c r="G45" s="47" t="s">
        <v>56</v>
      </c>
    </row>
    <row r="46" customFormat="false" ht="26.85" hidden="false" customHeight="false" outlineLevel="0" collapsed="false">
      <c r="A46" s="48" t="s">
        <v>59</v>
      </c>
      <c r="B46" s="35"/>
      <c r="C46" s="49"/>
      <c r="D46" s="49"/>
      <c r="E46" s="49"/>
      <c r="F46" s="49"/>
      <c r="G46" s="49"/>
    </row>
    <row r="47" customFormat="false" ht="13.8" hidden="false" customHeight="false" outlineLevel="0" collapsed="false">
      <c r="A47" s="37" t="s">
        <v>60</v>
      </c>
      <c r="B47" s="37" t="s">
        <v>61</v>
      </c>
      <c r="C47" s="35"/>
      <c r="D47" s="35"/>
      <c r="E47" s="35"/>
      <c r="F47" s="35"/>
      <c r="G47" s="35"/>
    </row>
    <row r="48" customFormat="false" ht="13.8" hidden="false" customHeight="true" outlineLevel="0" collapsed="false">
      <c r="A48" s="21" t="s">
        <v>87</v>
      </c>
      <c r="B48" s="21"/>
      <c r="C48" s="35"/>
      <c r="D48" s="35"/>
      <c r="E48" s="35"/>
      <c r="F48" s="35"/>
      <c r="G48" s="35"/>
    </row>
    <row r="49" customFormat="false" ht="13.8" hidden="false" customHeight="false" outlineLevel="0" collapsed="false">
      <c r="A49" s="9" t="s">
        <v>81</v>
      </c>
      <c r="B49" s="6" t="n">
        <v>2</v>
      </c>
      <c r="C49" s="35"/>
      <c r="D49" s="35"/>
      <c r="E49" s="35"/>
      <c r="F49" s="35"/>
      <c r="G49" s="35"/>
    </row>
    <row r="50" customFormat="false" ht="14.15" hidden="false" customHeight="false" outlineLevel="0" collapsed="false">
      <c r="A50" s="9" t="s">
        <v>82</v>
      </c>
      <c r="B50" s="6" t="n">
        <f aca="false">SUM(C44:C44)</f>
        <v>0</v>
      </c>
      <c r="C50" s="35"/>
      <c r="D50" s="35"/>
      <c r="E50" s="35"/>
      <c r="F50" s="35"/>
      <c r="G50" s="35"/>
    </row>
    <row r="51" customFormat="false" ht="13.8" hidden="false" customHeight="false" outlineLevel="0" collapsed="false">
      <c r="A51" s="9" t="str">
        <f aca="false">D43</f>
        <v>Златоглазки</v>
      </c>
      <c r="B51" s="6" t="n">
        <v>0</v>
      </c>
      <c r="C51" s="35"/>
      <c r="D51" s="35"/>
      <c r="E51" s="35"/>
      <c r="F51" s="35"/>
      <c r="G51" s="35"/>
    </row>
    <row r="52" customFormat="false" ht="13.8" hidden="false" customHeight="false" outlineLevel="0" collapsed="false">
      <c r="A52" s="9" t="str">
        <f aca="false">E43</f>
        <v>Комары</v>
      </c>
      <c r="B52" s="6" t="n">
        <v>1</v>
      </c>
      <c r="C52" s="35"/>
      <c r="D52" s="35"/>
      <c r="E52" s="35"/>
      <c r="F52" s="35"/>
      <c r="G52" s="35"/>
    </row>
    <row r="53" customFormat="false" ht="13.8" hidden="false" customHeight="false" outlineLevel="0" collapsed="false">
      <c r="A53" s="9" t="str">
        <f aca="false">F43</f>
        <v>Осы</v>
      </c>
      <c r="B53" s="6" t="n">
        <f aca="false">SUM(C48:C48)</f>
        <v>0</v>
      </c>
      <c r="C53" s="35"/>
      <c r="D53" s="35"/>
      <c r="E53" s="35"/>
      <c r="F53" s="35"/>
      <c r="G53" s="35"/>
    </row>
    <row r="54" customFormat="false" ht="13.8" hidden="false" customHeight="false" outlineLevel="0" collapsed="false">
      <c r="A54" s="9" t="str">
        <f aca="false">G43</f>
        <v>Пищевая моль</v>
      </c>
      <c r="B54" s="6" t="n">
        <f aca="false">SUM(C49:C49)</f>
        <v>0</v>
      </c>
      <c r="C54" s="35"/>
      <c r="D54" s="35"/>
      <c r="E54" s="35"/>
      <c r="F54" s="35"/>
      <c r="G54" s="35"/>
    </row>
    <row r="55" customFormat="false" ht="13.8" hidden="false" customHeight="true" outlineLevel="0" collapsed="false">
      <c r="A55" s="42" t="s">
        <v>68</v>
      </c>
      <c r="B55" s="42"/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3" t="s">
        <v>88</v>
      </c>
      <c r="B56" s="3"/>
      <c r="C56" s="25"/>
      <c r="D56" s="25"/>
      <c r="E56" s="25"/>
      <c r="F56" s="25"/>
      <c r="G56" s="26"/>
    </row>
    <row r="57" customFormat="false" ht="13.8" hidden="false" customHeight="true" outlineLevel="0" collapsed="false">
      <c r="A57" s="50" t="s">
        <v>89</v>
      </c>
      <c r="B57" s="50"/>
      <c r="C57" s="50"/>
      <c r="D57" s="50"/>
      <c r="E57" s="50"/>
      <c r="F57" s="50"/>
      <c r="G57" s="50"/>
    </row>
    <row r="58" customFormat="false" ht="30.85" hidden="false" customHeight="true" outlineLevel="0" collapsed="false">
      <c r="A58" s="40" t="s">
        <v>131</v>
      </c>
      <c r="B58" s="40"/>
      <c r="C58" s="40"/>
      <c r="D58" s="40"/>
      <c r="E58" s="40"/>
      <c r="F58" s="40"/>
      <c r="G58" s="40"/>
    </row>
    <row r="59" customFormat="false" ht="13.8" hidden="false" customHeight="true" outlineLevel="0" collapsed="false">
      <c r="A59" s="36" t="s">
        <v>91</v>
      </c>
      <c r="B59" s="36"/>
      <c r="C59" s="36"/>
      <c r="D59" s="36"/>
      <c r="E59" s="36"/>
      <c r="F59" s="36"/>
      <c r="G59" s="36"/>
    </row>
    <row r="60" customFormat="false" ht="39.8" hidden="false" customHeight="true" outlineLevel="0" collapsed="false">
      <c r="A60" s="37" t="s">
        <v>92</v>
      </c>
      <c r="B60" s="37" t="s">
        <v>81</v>
      </c>
      <c r="C60" s="37" t="s">
        <v>82</v>
      </c>
      <c r="D60" s="37" t="s">
        <v>83</v>
      </c>
      <c r="E60" s="37" t="s">
        <v>84</v>
      </c>
      <c r="F60" s="37" t="s">
        <v>85</v>
      </c>
      <c r="G60" s="37" t="s">
        <v>86</v>
      </c>
    </row>
    <row r="61" customFormat="false" ht="13.8" hidden="false" customHeight="true" outlineLevel="0" collapsed="false">
      <c r="A61" s="47" t="s">
        <v>56</v>
      </c>
      <c r="B61" s="47" t="s">
        <v>56</v>
      </c>
      <c r="C61" s="47" t="s">
        <v>56</v>
      </c>
      <c r="D61" s="47" t="s">
        <v>56</v>
      </c>
      <c r="E61" s="47" t="s">
        <v>56</v>
      </c>
      <c r="F61" s="47" t="s">
        <v>56</v>
      </c>
      <c r="G61" s="47" t="s">
        <v>56</v>
      </c>
    </row>
    <row r="62" customFormat="false" ht="14.15" hidden="false" customHeight="true" outlineLevel="0" collapsed="false">
      <c r="A62" s="42" t="s">
        <v>59</v>
      </c>
      <c r="B62" s="42"/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37" t="s">
        <v>60</v>
      </c>
      <c r="B63" s="37" t="s">
        <v>61</v>
      </c>
      <c r="C63" s="35"/>
      <c r="D63" s="35"/>
      <c r="E63" s="35"/>
      <c r="F63" s="35"/>
      <c r="G63" s="35"/>
    </row>
    <row r="64" customFormat="false" ht="13.8" hidden="false" customHeight="true" outlineLevel="0" collapsed="false">
      <c r="A64" s="21" t="s">
        <v>87</v>
      </c>
      <c r="B64" s="21"/>
      <c r="C64" s="35"/>
      <c r="D64" s="35"/>
      <c r="E64" s="35"/>
      <c r="F64" s="35"/>
      <c r="G64" s="35"/>
    </row>
    <row r="65" customFormat="false" ht="13.8" hidden="false" customHeight="true" outlineLevel="0" collapsed="false">
      <c r="A65" s="9" t="s">
        <v>81</v>
      </c>
      <c r="B65" s="6" t="str">
        <f aca="false">B61</f>
        <v>-</v>
      </c>
      <c r="C65" s="35"/>
      <c r="D65" s="35"/>
      <c r="E65" s="35"/>
      <c r="F65" s="35"/>
      <c r="G65" s="35"/>
    </row>
    <row r="66" customFormat="false" ht="13.8" hidden="false" customHeight="true" outlineLevel="0" collapsed="false">
      <c r="A66" s="9" t="s">
        <v>82</v>
      </c>
      <c r="B66" s="6" t="str">
        <f aca="false">C61</f>
        <v>-</v>
      </c>
      <c r="C66" s="35"/>
      <c r="D66" s="35"/>
      <c r="E66" s="35"/>
      <c r="F66" s="35"/>
      <c r="G66" s="35"/>
    </row>
    <row r="67" customFormat="false" ht="13.8" hidden="false" customHeight="false" outlineLevel="0" collapsed="false">
      <c r="A67" s="9" t="str">
        <f aca="false">D60</f>
        <v>Златоглазки</v>
      </c>
      <c r="B67" s="6" t="str">
        <f aca="false">D61</f>
        <v>-</v>
      </c>
      <c r="C67" s="35"/>
      <c r="D67" s="35"/>
      <c r="E67" s="35"/>
      <c r="F67" s="35"/>
      <c r="G67" s="35"/>
    </row>
    <row r="68" customFormat="false" ht="13.8" hidden="false" customHeight="true" outlineLevel="0" collapsed="false">
      <c r="A68" s="9" t="str">
        <f aca="false">E60</f>
        <v>Комары</v>
      </c>
      <c r="B68" s="6" t="str">
        <f aca="false">E61</f>
        <v>-</v>
      </c>
      <c r="C68" s="35"/>
      <c r="D68" s="35"/>
      <c r="E68" s="35"/>
      <c r="F68" s="35"/>
      <c r="G68" s="35"/>
    </row>
    <row r="69" customFormat="false" ht="13.8" hidden="false" customHeight="false" outlineLevel="0" collapsed="false">
      <c r="A69" s="9" t="str">
        <f aca="false">F60</f>
        <v>Осы</v>
      </c>
      <c r="B69" s="6" t="str">
        <f aca="false">F61</f>
        <v>-</v>
      </c>
      <c r="C69" s="35"/>
      <c r="D69" s="35"/>
      <c r="E69" s="35"/>
      <c r="F69" s="35"/>
      <c r="G69" s="35"/>
    </row>
    <row r="70" customFormat="false" ht="13.8" hidden="false" customHeight="true" outlineLevel="0" collapsed="false">
      <c r="A70" s="9" t="str">
        <f aca="false">G60</f>
        <v>Пищевая моль</v>
      </c>
      <c r="B70" s="6" t="str">
        <f aca="false">G61</f>
        <v>-</v>
      </c>
      <c r="C70" s="35"/>
      <c r="D70" s="35"/>
      <c r="E70" s="35"/>
      <c r="F70" s="35"/>
      <c r="G70" s="35"/>
    </row>
    <row r="71" customFormat="false" ht="13.8" hidden="false" customHeight="true" outlineLevel="0" collapsed="false">
      <c r="A71" s="42" t="s">
        <v>68</v>
      </c>
      <c r="B71" s="42"/>
      <c r="C71" s="42"/>
      <c r="D71" s="42"/>
      <c r="E71" s="42"/>
      <c r="F71" s="42"/>
      <c r="G71" s="42"/>
    </row>
    <row r="72" customFormat="false" ht="13.8" hidden="false" customHeight="true" outlineLevel="0" collapsed="false">
      <c r="A72" s="3" t="s">
        <v>93</v>
      </c>
      <c r="B72" s="3"/>
      <c r="C72" s="3"/>
      <c r="D72" s="3"/>
      <c r="E72" s="3"/>
      <c r="F72" s="3"/>
      <c r="G72" s="3"/>
    </row>
    <row r="73" customFormat="false" ht="13.8" hidden="false" customHeight="true" outlineLevel="0" collapsed="false">
      <c r="A73" s="36" t="s">
        <v>94</v>
      </c>
      <c r="B73" s="36"/>
      <c r="C73" s="36"/>
      <c r="D73" s="36"/>
      <c r="E73" s="36"/>
      <c r="F73" s="36"/>
      <c r="G73" s="36"/>
    </row>
    <row r="74" customFormat="false" ht="13.8" hidden="false" customHeight="true" outlineLevel="0" collapsed="false">
      <c r="A74" s="37" t="s">
        <v>92</v>
      </c>
      <c r="B74" s="14" t="s">
        <v>95</v>
      </c>
      <c r="C74" s="14" t="s">
        <v>72</v>
      </c>
      <c r="D74" s="14" t="s">
        <v>73</v>
      </c>
      <c r="E74" s="14" t="s">
        <v>74</v>
      </c>
      <c r="F74" s="14" t="s">
        <v>75</v>
      </c>
      <c r="G74" s="14" t="s">
        <v>76</v>
      </c>
    </row>
    <row r="75" customFormat="false" ht="13.8" hidden="false" customHeight="true" outlineLevel="0" collapsed="false">
      <c r="A75" s="47" t="s">
        <v>56</v>
      </c>
      <c r="B75" s="47" t="s">
        <v>56</v>
      </c>
      <c r="C75" s="47" t="s">
        <v>56</v>
      </c>
      <c r="D75" s="47" t="s">
        <v>56</v>
      </c>
      <c r="E75" s="47" t="s">
        <v>56</v>
      </c>
      <c r="F75" s="47" t="s">
        <v>56</v>
      </c>
      <c r="G75" s="47" t="s">
        <v>56</v>
      </c>
    </row>
    <row r="76" customFormat="false" ht="13.8" hidden="false" customHeight="true" outlineLevel="0" collapsed="false">
      <c r="A76" s="42" t="s">
        <v>59</v>
      </c>
      <c r="B76" s="42"/>
      <c r="C76" s="42"/>
      <c r="D76" s="42"/>
      <c r="E76" s="42"/>
      <c r="F76" s="42"/>
      <c r="G76" s="42"/>
    </row>
    <row r="77" customFormat="false" ht="13.8" hidden="false" customHeight="true" outlineLevel="0" collapsed="false">
      <c r="A77" s="37" t="s">
        <v>60</v>
      </c>
      <c r="B77" s="37" t="s">
        <v>61</v>
      </c>
      <c r="C77" s="35"/>
      <c r="D77" s="35"/>
      <c r="E77" s="35"/>
      <c r="F77" s="35"/>
      <c r="G77" s="35"/>
    </row>
    <row r="78" customFormat="false" ht="13.8" hidden="false" customHeight="true" outlineLevel="0" collapsed="false">
      <c r="A78" s="21" t="s">
        <v>96</v>
      </c>
      <c r="B78" s="21"/>
      <c r="C78" s="35"/>
      <c r="D78" s="35"/>
      <c r="E78" s="35"/>
      <c r="F78" s="35"/>
      <c r="G78" s="35"/>
    </row>
    <row r="79" customFormat="false" ht="13.8" hidden="false" customHeight="true" outlineLevel="0" collapsed="false">
      <c r="A79" s="9" t="str">
        <f aca="false">B74</f>
        <v>Тараканы</v>
      </c>
      <c r="B79" s="6" t="str">
        <f aca="false">B75</f>
        <v>-</v>
      </c>
      <c r="C79" s="35"/>
      <c r="D79" s="35"/>
      <c r="E79" s="35"/>
      <c r="F79" s="35"/>
      <c r="G79" s="35"/>
    </row>
    <row r="80" customFormat="false" ht="13.8" hidden="false" customHeight="true" outlineLevel="0" collapsed="false">
      <c r="A80" s="9" t="str">
        <f aca="false">C74</f>
        <v>Пауки</v>
      </c>
      <c r="B80" s="6" t="str">
        <f aca="false">C75</f>
        <v>-</v>
      </c>
      <c r="C80" s="35"/>
      <c r="D80" s="35"/>
      <c r="E80" s="35"/>
      <c r="F80" s="35"/>
      <c r="G80" s="35"/>
    </row>
    <row r="81" customFormat="false" ht="13.8" hidden="false" customHeight="true" outlineLevel="0" collapsed="false">
      <c r="A81" s="9" t="str">
        <f aca="false">D74</f>
        <v>Муравьи</v>
      </c>
      <c r="B81" s="6" t="str">
        <f aca="false">D75</f>
        <v>-</v>
      </c>
      <c r="C81" s="35"/>
      <c r="D81" s="35"/>
      <c r="E81" s="35"/>
      <c r="F81" s="35"/>
      <c r="G81" s="35"/>
    </row>
    <row r="82" customFormat="false" ht="13.8" hidden="false" customHeight="true" outlineLevel="0" collapsed="false">
      <c r="A82" s="9" t="str">
        <f aca="false">E74</f>
        <v>Жужелицы</v>
      </c>
      <c r="B82" s="6" t="str">
        <f aca="false">E75</f>
        <v>-</v>
      </c>
      <c r="C82" s="35"/>
      <c r="D82" s="35"/>
      <c r="E82" s="35"/>
      <c r="F82" s="35"/>
      <c r="G82" s="35"/>
    </row>
    <row r="83" customFormat="false" ht="13.8" hidden="false" customHeight="true" outlineLevel="0" collapsed="false">
      <c r="A83" s="9" t="str">
        <f aca="false">F74</f>
        <v>Мокрицы</v>
      </c>
      <c r="B83" s="6" t="str">
        <f aca="false">F75</f>
        <v>-</v>
      </c>
      <c r="C83" s="35"/>
      <c r="D83" s="35"/>
      <c r="E83" s="35"/>
      <c r="F83" s="35"/>
      <c r="G83" s="35"/>
    </row>
    <row r="84" customFormat="false" ht="13.8" hidden="false" customHeight="true" outlineLevel="0" collapsed="false">
      <c r="A84" s="9" t="str">
        <f aca="false">G74</f>
        <v>Многоножки</v>
      </c>
      <c r="B84" s="6" t="str">
        <f aca="false">G75</f>
        <v>-</v>
      </c>
      <c r="C84" s="35"/>
      <c r="D84" s="35"/>
      <c r="E84" s="35"/>
      <c r="F84" s="35"/>
      <c r="G84" s="35"/>
    </row>
    <row r="85" customFormat="false" ht="13.8" hidden="false" customHeight="true" outlineLevel="0" collapsed="false">
      <c r="A85" s="42" t="s">
        <v>68</v>
      </c>
      <c r="B85" s="42"/>
      <c r="C85" s="42"/>
      <c r="D85" s="42"/>
      <c r="E85" s="42"/>
      <c r="F85" s="42"/>
      <c r="G85" s="42"/>
    </row>
    <row r="86" customFormat="false" ht="13.8" hidden="false" customHeight="true" outlineLevel="0" collapsed="false">
      <c r="A86" s="3" t="s">
        <v>132</v>
      </c>
      <c r="B86" s="3"/>
      <c r="C86" s="3"/>
      <c r="D86" s="3"/>
      <c r="E86" s="3"/>
      <c r="F86" s="3"/>
      <c r="G86" s="3"/>
    </row>
    <row r="87" customFormat="false" ht="13.8" hidden="false" customHeight="true" outlineLevel="0" collapsed="false">
      <c r="A87" s="36" t="s">
        <v>98</v>
      </c>
      <c r="B87" s="36"/>
      <c r="C87" s="36"/>
      <c r="D87" s="36"/>
      <c r="E87" s="36"/>
      <c r="F87" s="36"/>
      <c r="G87" s="36"/>
    </row>
    <row r="88" customFormat="false" ht="40.25" hidden="false" customHeight="true" outlineLevel="0" collapsed="false">
      <c r="A88" s="37" t="s">
        <v>99</v>
      </c>
      <c r="B88" s="37"/>
      <c r="C88" s="37" t="s">
        <v>100</v>
      </c>
      <c r="D88" s="37" t="s">
        <v>34</v>
      </c>
      <c r="E88" s="37" t="s">
        <v>101</v>
      </c>
      <c r="F88" s="37"/>
      <c r="G88" s="37" t="s">
        <v>102</v>
      </c>
    </row>
    <row r="89" customFormat="false" ht="13.8" hidden="false" customHeight="true" outlineLevel="0" collapsed="false">
      <c r="A89" s="7" t="s">
        <v>103</v>
      </c>
      <c r="B89" s="7"/>
      <c r="C89" s="51" t="s">
        <v>104</v>
      </c>
      <c r="D89" s="7" t="s">
        <v>105</v>
      </c>
      <c r="E89" s="7" t="s">
        <v>106</v>
      </c>
      <c r="F89" s="7"/>
      <c r="G89" s="52" t="n">
        <f aca="false">103*0.002</f>
        <v>0.206</v>
      </c>
    </row>
    <row r="90" customFormat="false" ht="27.6" hidden="false" customHeight="true" outlineLevel="0" collapsed="false">
      <c r="A90" s="7"/>
      <c r="B90" s="7"/>
      <c r="C90" s="21" t="s">
        <v>107</v>
      </c>
      <c r="D90" s="7"/>
      <c r="E90" s="7"/>
      <c r="F90" s="7"/>
      <c r="G90" s="52"/>
    </row>
    <row r="91" customFormat="false" ht="14.15" hidden="false" customHeight="true" outlineLevel="0" collapsed="false">
      <c r="A91" s="7" t="s">
        <v>103</v>
      </c>
      <c r="B91" s="7"/>
      <c r="C91" s="21" t="s">
        <v>108</v>
      </c>
      <c r="D91" s="7" t="s">
        <v>105</v>
      </c>
      <c r="E91" s="7" t="s">
        <v>106</v>
      </c>
      <c r="F91" s="7"/>
      <c r="G91" s="52" t="n">
        <f aca="false">9*0.002</f>
        <v>0.018</v>
      </c>
    </row>
    <row r="92" customFormat="false" ht="32.8" hidden="false" customHeight="true" outlineLevel="0" collapsed="false">
      <c r="A92" s="7"/>
      <c r="B92" s="7"/>
      <c r="C92" s="21" t="s">
        <v>107</v>
      </c>
      <c r="D92" s="7"/>
      <c r="E92" s="7"/>
      <c r="F92" s="7"/>
      <c r="G92" s="52"/>
    </row>
    <row r="93" customFormat="false" ht="13.8" hidden="false" customHeight="true" outlineLevel="0" collapsed="false">
      <c r="A93" s="3" t="s">
        <v>109</v>
      </c>
      <c r="B93" s="3"/>
      <c r="C93" s="53" t="s">
        <v>56</v>
      </c>
      <c r="D93" s="54" t="s">
        <v>56</v>
      </c>
      <c r="E93" s="7" t="s">
        <v>56</v>
      </c>
      <c r="F93" s="7"/>
      <c r="G93" s="19" t="s">
        <v>56</v>
      </c>
    </row>
    <row r="94" customFormat="false" ht="13.8" hidden="false" customHeight="true" outlineLevel="0" collapsed="false">
      <c r="A94" s="3"/>
      <c r="B94" s="3"/>
      <c r="C94" s="6" t="s">
        <v>56</v>
      </c>
      <c r="D94" s="54"/>
      <c r="E94" s="7"/>
      <c r="F94" s="7"/>
      <c r="G94" s="19"/>
    </row>
    <row r="95" customFormat="false" ht="13.8" hidden="false" customHeight="true" outlineLevel="0" collapsed="false">
      <c r="A95" s="3" t="s">
        <v>88</v>
      </c>
      <c r="B95" s="3"/>
      <c r="C95" s="55" t="s">
        <v>130</v>
      </c>
      <c r="D95" s="6" t="s">
        <v>56</v>
      </c>
      <c r="E95" s="7" t="s">
        <v>56</v>
      </c>
      <c r="F95" s="7"/>
      <c r="G95" s="6" t="s">
        <v>56</v>
      </c>
    </row>
    <row r="96" customFormat="false" ht="13.8" hidden="false" customHeight="true" outlineLevel="0" collapsed="false">
      <c r="A96" s="7" t="s">
        <v>111</v>
      </c>
      <c r="B96" s="7"/>
      <c r="C96" s="55" t="s">
        <v>56</v>
      </c>
      <c r="D96" s="7" t="s">
        <v>56</v>
      </c>
      <c r="E96" s="7" t="s">
        <v>56</v>
      </c>
      <c r="F96" s="7"/>
      <c r="G96" s="7" t="s">
        <v>56</v>
      </c>
    </row>
    <row r="97" customFormat="false" ht="13.8" hidden="false" customHeight="false" outlineLevel="0" collapsed="false">
      <c r="A97" s="7"/>
      <c r="B97" s="7"/>
      <c r="C97" s="55" t="s">
        <v>56</v>
      </c>
      <c r="D97" s="7"/>
      <c r="E97" s="7"/>
      <c r="F97" s="7"/>
      <c r="G97" s="7"/>
    </row>
    <row r="98" customFormat="false" ht="13.8" hidden="false" customHeight="true" outlineLevel="0" collapsed="false">
      <c r="A98" s="3" t="s">
        <v>112</v>
      </c>
      <c r="B98" s="3"/>
      <c r="C98" s="21" t="s">
        <v>56</v>
      </c>
      <c r="D98" s="21" t="s">
        <v>56</v>
      </c>
      <c r="E98" s="21" t="s">
        <v>56</v>
      </c>
      <c r="F98" s="21"/>
      <c r="G98" s="21" t="s">
        <v>56</v>
      </c>
    </row>
    <row r="99" customFormat="false" ht="13.8" hidden="false" customHeight="false" outlineLevel="0" collapsed="false">
      <c r="A99" s="3"/>
      <c r="B99" s="3"/>
      <c r="C99" s="21" t="s">
        <v>56</v>
      </c>
      <c r="D99" s="21"/>
      <c r="E99" s="21"/>
      <c r="F99" s="21"/>
      <c r="G99" s="21"/>
    </row>
    <row r="100" customFormat="false" ht="13.8" hidden="false" customHeight="true" outlineLevel="0" collapsed="false">
      <c r="A100" s="56" t="s">
        <v>113</v>
      </c>
      <c r="B100" s="56"/>
      <c r="C100" s="21" t="s">
        <v>56</v>
      </c>
      <c r="D100" s="21" t="s">
        <v>56</v>
      </c>
      <c r="E100" s="21" t="s">
        <v>56</v>
      </c>
      <c r="F100" s="21"/>
      <c r="G100" s="21" t="s">
        <v>56</v>
      </c>
    </row>
    <row r="101" customFormat="false" ht="13.8" hidden="false" customHeight="false" outlineLevel="0" collapsed="false">
      <c r="A101" s="56"/>
      <c r="B101" s="56"/>
      <c r="C101" s="21"/>
      <c r="D101" s="21"/>
      <c r="E101" s="21"/>
      <c r="F101" s="21"/>
      <c r="G101" s="21"/>
    </row>
    <row r="102" customFormat="false" ht="14.15" hidden="false" customHeight="true" outlineLevel="0" collapsed="false">
      <c r="A102" s="21" t="s">
        <v>114</v>
      </c>
      <c r="B102" s="21"/>
      <c r="C102" s="21" t="s">
        <v>115</v>
      </c>
      <c r="D102" s="21" t="s">
        <v>116</v>
      </c>
      <c r="E102" s="21" t="s">
        <v>56</v>
      </c>
      <c r="F102" s="21"/>
      <c r="G102" s="21" t="n">
        <v>4</v>
      </c>
    </row>
    <row r="103" customFormat="false" ht="31.3" hidden="false" customHeight="true" outlineLevel="0" collapsed="false">
      <c r="A103" s="21"/>
      <c r="B103" s="21"/>
      <c r="C103" s="21" t="s">
        <v>107</v>
      </c>
      <c r="D103" s="21"/>
      <c r="E103" s="21"/>
      <c r="F103" s="21"/>
      <c r="G103" s="21"/>
    </row>
    <row r="104" customFormat="false" ht="14.15" hidden="false" customHeight="true" outlineLevel="0" collapsed="false">
      <c r="A104" s="36" t="s">
        <v>117</v>
      </c>
      <c r="B104" s="36"/>
      <c r="C104" s="36"/>
      <c r="D104" s="36"/>
      <c r="E104" s="36"/>
      <c r="F104" s="36"/>
      <c r="G104" s="36"/>
    </row>
    <row r="105" customFormat="false" ht="14.15" hidden="false" customHeight="true" outlineLevel="0" collapsed="false">
      <c r="A105" s="40" t="s">
        <v>118</v>
      </c>
      <c r="B105" s="40"/>
      <c r="C105" s="40"/>
      <c r="D105" s="40"/>
      <c r="E105" s="40"/>
      <c r="F105" s="7" t="s">
        <v>56</v>
      </c>
      <c r="G105" s="7"/>
    </row>
    <row r="106" customFormat="false" ht="14.15" hidden="false" customHeight="true" outlineLevel="0" collapsed="false">
      <c r="A106" s="40" t="s">
        <v>119</v>
      </c>
      <c r="B106" s="40"/>
      <c r="C106" s="40"/>
      <c r="D106" s="40"/>
      <c r="E106" s="40"/>
      <c r="F106" s="7" t="str">
        <f aca="false">F105</f>
        <v>-</v>
      </c>
      <c r="G106" s="7"/>
    </row>
    <row r="107" customFormat="false" ht="14.15" hidden="false" customHeight="true" outlineLevel="0" collapsed="false">
      <c r="A107" s="57" t="s">
        <v>120</v>
      </c>
      <c r="B107" s="57"/>
      <c r="C107" s="57"/>
      <c r="D107" s="57"/>
      <c r="E107" s="57"/>
      <c r="F107" s="7" t="s">
        <v>56</v>
      </c>
      <c r="G107" s="7"/>
    </row>
    <row r="108" customFormat="false" ht="26.85" hidden="false" customHeight="true" outlineLevel="0" collapsed="false">
      <c r="A108" s="40" t="s">
        <v>121</v>
      </c>
      <c r="B108" s="40"/>
      <c r="C108" s="40"/>
      <c r="D108" s="40"/>
      <c r="E108" s="40"/>
      <c r="F108" s="38" t="s">
        <v>122</v>
      </c>
      <c r="G108" s="38"/>
    </row>
    <row r="109" customFormat="false" ht="13.8" hidden="false" customHeight="true" outlineLevel="0" collapsed="false">
      <c r="A109" s="58" t="s">
        <v>123</v>
      </c>
      <c r="B109" s="35"/>
      <c r="C109" s="35"/>
      <c r="D109" s="35"/>
      <c r="E109" s="35"/>
      <c r="F109" s="35"/>
      <c r="G109" s="35"/>
    </row>
    <row r="110" customFormat="false" ht="26.85" hidden="false" customHeight="true" outlineLevel="0" collapsed="false">
      <c r="A110" s="9" t="s">
        <v>124</v>
      </c>
      <c r="B110" s="9"/>
      <c r="C110" s="9"/>
      <c r="D110" s="9"/>
      <c r="E110" s="9"/>
      <c r="F110" s="9"/>
      <c r="G110" s="9"/>
    </row>
    <row r="111" customFormat="false" ht="13.8" hidden="false" customHeight="true" outlineLevel="0" collapsed="false">
      <c r="A111" s="38" t="s">
        <v>125</v>
      </c>
      <c r="B111" s="38"/>
      <c r="C111" s="38"/>
      <c r="D111" s="38" t="s">
        <v>126</v>
      </c>
      <c r="E111" s="38"/>
      <c r="F111" s="38"/>
      <c r="G111" s="38"/>
    </row>
    <row r="112" customFormat="false" ht="13.8" hidden="false" customHeight="false" outlineLevel="0" collapsed="false">
      <c r="A112" s="38"/>
      <c r="B112" s="38"/>
      <c r="C112" s="38"/>
      <c r="D112" s="38"/>
      <c r="E112" s="38"/>
      <c r="F112" s="38"/>
      <c r="G112" s="38"/>
    </row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6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6:G26"/>
    <mergeCell ref="A29:G29"/>
    <mergeCell ref="A31:B31"/>
    <mergeCell ref="A39:G39"/>
    <mergeCell ref="A40:G40"/>
    <mergeCell ref="A41:G41"/>
    <mergeCell ref="A42:G42"/>
    <mergeCell ref="A48:B48"/>
    <mergeCell ref="A55:G55"/>
    <mergeCell ref="A56:B56"/>
    <mergeCell ref="A57:G57"/>
    <mergeCell ref="A58:G58"/>
    <mergeCell ref="A59:G59"/>
    <mergeCell ref="A62:G62"/>
    <mergeCell ref="A64:B64"/>
    <mergeCell ref="A71:G71"/>
    <mergeCell ref="A72:G72"/>
    <mergeCell ref="A73:G73"/>
    <mergeCell ref="A76:G76"/>
    <mergeCell ref="A78:B78"/>
    <mergeCell ref="A85:G85"/>
    <mergeCell ref="A86:G86"/>
    <mergeCell ref="A87:G87"/>
    <mergeCell ref="A88:B88"/>
    <mergeCell ref="E88:F88"/>
    <mergeCell ref="A89:B90"/>
    <mergeCell ref="D89:D90"/>
    <mergeCell ref="E89:F90"/>
    <mergeCell ref="G89:G90"/>
    <mergeCell ref="A91:B92"/>
    <mergeCell ref="D91:D92"/>
    <mergeCell ref="E91:F92"/>
    <mergeCell ref="G91:G92"/>
    <mergeCell ref="A93:B94"/>
    <mergeCell ref="D93:D94"/>
    <mergeCell ref="E93:F94"/>
    <mergeCell ref="G93:G94"/>
    <mergeCell ref="A95:B95"/>
    <mergeCell ref="E95:F95"/>
    <mergeCell ref="A96:B97"/>
    <mergeCell ref="D96:D97"/>
    <mergeCell ref="E96:F97"/>
    <mergeCell ref="G96:G97"/>
    <mergeCell ref="A98:B99"/>
    <mergeCell ref="D98:D99"/>
    <mergeCell ref="E98:F99"/>
    <mergeCell ref="G98:G99"/>
    <mergeCell ref="A100:B101"/>
    <mergeCell ref="C100:C101"/>
    <mergeCell ref="D100:D101"/>
    <mergeCell ref="E100:F101"/>
    <mergeCell ref="G100:G101"/>
    <mergeCell ref="A102:B103"/>
    <mergeCell ref="D102:D103"/>
    <mergeCell ref="E102:F103"/>
    <mergeCell ref="G102:G103"/>
    <mergeCell ref="A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10:G110"/>
    <mergeCell ref="A111:A112"/>
    <mergeCell ref="B111:C112"/>
    <mergeCell ref="D111:E112"/>
    <mergeCell ref="F111:G112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8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B5" activeCellId="0" sqref="B5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17.97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13.9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27.85" hidden="false" customHeight="true" outlineLevel="0" collapsed="false">
      <c r="A3" s="27" t="s">
        <v>41</v>
      </c>
      <c r="B3" s="9" t="str">
        <f aca="false">'3 конт дез (3)'!B3</f>
        <v>Подборонов С.В.</v>
      </c>
      <c r="C3" s="9"/>
      <c r="D3" s="28" t="s">
        <v>7</v>
      </c>
      <c r="E3" s="28"/>
      <c r="F3" s="29" t="s">
        <v>8</v>
      </c>
      <c r="G3" s="29"/>
    </row>
    <row r="4" customFormat="false" ht="27.85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4.15" hidden="false" customHeight="false" outlineLevel="0" collapsed="false">
      <c r="A5" s="33" t="s">
        <v>46</v>
      </c>
      <c r="B5" s="34" t="n">
        <f aca="false">'3 конт дез (1)'!B5</f>
        <v>45908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9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3.9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3.9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52.7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9" hidden="false" customHeight="true" outlineLevel="0" collapsed="false">
      <c r="A11" s="38" t="s">
        <v>56</v>
      </c>
      <c r="B11" s="38" t="n">
        <v>3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3.9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52.7" hidden="false" customHeight="true" outlineLevel="0" collapsed="false">
      <c r="A14" s="14" t="s">
        <v>50</v>
      </c>
      <c r="B14" s="37" t="s">
        <v>51</v>
      </c>
      <c r="C14" s="37" t="s">
        <v>52</v>
      </c>
      <c r="D14" s="37" t="s">
        <v>53</v>
      </c>
      <c r="E14" s="37" t="s">
        <v>54</v>
      </c>
      <c r="F14" s="37" t="s">
        <v>55</v>
      </c>
      <c r="G14" s="37"/>
    </row>
    <row r="15" customFormat="false" ht="40.75" hidden="false" customHeight="true" outlineLevel="0" collapsed="false">
      <c r="A15" s="40" t="s">
        <v>58</v>
      </c>
      <c r="B15" s="6" t="s">
        <v>56</v>
      </c>
      <c r="C15" s="6" t="s">
        <v>56</v>
      </c>
      <c r="D15" s="6" t="s">
        <v>56</v>
      </c>
      <c r="E15" s="41" t="s">
        <v>56</v>
      </c>
      <c r="F15" s="7" t="s">
        <v>56</v>
      </c>
      <c r="G15" s="7"/>
    </row>
    <row r="16" customFormat="false" ht="13.9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3.9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9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3.9" hidden="false" customHeight="false" outlineLevel="0" collapsed="false">
      <c r="A19" s="9" t="s">
        <v>63</v>
      </c>
      <c r="B19" s="6" t="str">
        <f aca="false">F15</f>
        <v>-</v>
      </c>
      <c r="C19" s="35"/>
      <c r="D19" s="35"/>
      <c r="E19" s="35"/>
      <c r="F19" s="35"/>
      <c r="G19" s="35"/>
    </row>
    <row r="20" customFormat="false" ht="13.9" hidden="false" customHeight="false" outlineLevel="0" collapsed="false">
      <c r="A20" s="9" t="s">
        <v>64</v>
      </c>
      <c r="B20" s="6" t="str">
        <f aca="false">B19</f>
        <v>-</v>
      </c>
      <c r="C20" s="35"/>
      <c r="D20" s="35"/>
      <c r="E20" s="35"/>
      <c r="F20" s="35"/>
      <c r="G20" s="35"/>
    </row>
    <row r="21" customFormat="false" ht="13.9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3.9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3.9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3.9" hidden="false" customHeight="true" outlineLevel="0" collapsed="false">
      <c r="A24" s="40" t="s">
        <v>58</v>
      </c>
      <c r="B24" s="40"/>
      <c r="C24" s="40"/>
      <c r="D24" s="40"/>
      <c r="E24" s="40"/>
      <c r="F24" s="7" t="str">
        <f aca="false">B20</f>
        <v>-</v>
      </c>
      <c r="G24" s="7"/>
    </row>
    <row r="25" customFormat="false" ht="13.9" hidden="false" customHeight="true" outlineLevel="0" collapsed="false">
      <c r="A25" s="42" t="s">
        <v>68</v>
      </c>
      <c r="B25" s="42"/>
      <c r="C25" s="42"/>
      <c r="D25" s="42"/>
      <c r="E25" s="42"/>
      <c r="F25" s="42"/>
      <c r="G25" s="42"/>
    </row>
    <row r="26" customFormat="false" ht="14.15" hidden="false" customHeight="true" outlineLevel="0" collapsed="false">
      <c r="A26" s="40" t="s">
        <v>133</v>
      </c>
      <c r="B26" s="40"/>
      <c r="C26" s="40"/>
      <c r="D26" s="40"/>
      <c r="E26" s="40"/>
      <c r="F26" s="40"/>
      <c r="G26" s="60"/>
    </row>
    <row r="27" customFormat="false" ht="13.9" hidden="false" customHeight="true" outlineLevel="0" collapsed="false">
      <c r="A27" s="50" t="s">
        <v>89</v>
      </c>
      <c r="B27" s="50"/>
      <c r="C27" s="50"/>
      <c r="D27" s="50"/>
      <c r="E27" s="50"/>
      <c r="F27" s="50"/>
      <c r="G27" s="50"/>
    </row>
    <row r="28" customFormat="false" ht="13.9" hidden="false" customHeight="true" outlineLevel="0" collapsed="false">
      <c r="A28" s="40" t="s">
        <v>56</v>
      </c>
      <c r="B28" s="40"/>
      <c r="C28" s="40"/>
      <c r="D28" s="40"/>
      <c r="E28" s="40"/>
      <c r="F28" s="40"/>
      <c r="G28" s="40"/>
    </row>
    <row r="29" customFormat="false" ht="13.9" hidden="false" customHeight="true" outlineLevel="0" collapsed="false">
      <c r="A29" s="36" t="s">
        <v>69</v>
      </c>
      <c r="B29" s="36"/>
      <c r="C29" s="36"/>
      <c r="D29" s="36"/>
      <c r="E29" s="36"/>
      <c r="F29" s="36"/>
      <c r="G29" s="36"/>
    </row>
    <row r="30" customFormat="false" ht="14.15" hidden="false" customHeight="false" outlineLevel="0" collapsed="false">
      <c r="A30" s="37" t="s">
        <v>70</v>
      </c>
      <c r="B30" s="9" t="s">
        <v>95</v>
      </c>
      <c r="C30" s="9" t="s">
        <v>72</v>
      </c>
      <c r="D30" s="9" t="s">
        <v>73</v>
      </c>
      <c r="E30" s="9" t="s">
        <v>74</v>
      </c>
      <c r="F30" s="9" t="s">
        <v>75</v>
      </c>
      <c r="G30" s="9" t="s">
        <v>76</v>
      </c>
    </row>
    <row r="31" customFormat="false" ht="14.15" hidden="false" customHeight="false" outlineLevel="0" collapsed="false">
      <c r="A31" s="6" t="s">
        <v>56</v>
      </c>
      <c r="B31" s="6" t="s">
        <v>56</v>
      </c>
      <c r="C31" s="6" t="s">
        <v>56</v>
      </c>
      <c r="D31" s="6" t="s">
        <v>56</v>
      </c>
      <c r="E31" s="6" t="s">
        <v>56</v>
      </c>
      <c r="F31" s="6" t="s">
        <v>56</v>
      </c>
      <c r="G31" s="6" t="s">
        <v>56</v>
      </c>
    </row>
    <row r="32" customFormat="false" ht="14.15" hidden="false" customHeight="false" outlineLevel="0" collapsed="false">
      <c r="A32" s="6" t="s">
        <v>56</v>
      </c>
      <c r="B32" s="6" t="s">
        <v>56</v>
      </c>
      <c r="C32" s="6" t="s">
        <v>56</v>
      </c>
      <c r="D32" s="6" t="s">
        <v>56</v>
      </c>
      <c r="E32" s="6" t="s">
        <v>56</v>
      </c>
      <c r="F32" s="6" t="s">
        <v>56</v>
      </c>
      <c r="G32" s="6" t="s">
        <v>56</v>
      </c>
    </row>
    <row r="33" customFormat="false" ht="14.15" hidden="false" customHeight="false" outlineLevel="0" collapsed="false">
      <c r="A33" s="6" t="s">
        <v>56</v>
      </c>
      <c r="B33" s="6" t="s">
        <v>56</v>
      </c>
      <c r="C33" s="6" t="s">
        <v>56</v>
      </c>
      <c r="D33" s="6" t="s">
        <v>56</v>
      </c>
      <c r="E33" s="6" t="s">
        <v>56</v>
      </c>
      <c r="F33" s="6" t="s">
        <v>56</v>
      </c>
      <c r="G33" s="6" t="s">
        <v>56</v>
      </c>
    </row>
    <row r="34" customFormat="false" ht="13.9" hidden="false" customHeight="true" outlineLevel="0" collapsed="false">
      <c r="A34" s="42" t="s">
        <v>59</v>
      </c>
      <c r="B34" s="42"/>
      <c r="C34" s="42"/>
      <c r="D34" s="42"/>
      <c r="E34" s="42"/>
      <c r="F34" s="42"/>
      <c r="G34" s="42"/>
    </row>
    <row r="35" customFormat="false" ht="13.9" hidden="false" customHeight="false" outlineLevel="0" collapsed="false">
      <c r="A35" s="37" t="s">
        <v>60</v>
      </c>
      <c r="B35" s="37" t="s">
        <v>61</v>
      </c>
      <c r="C35" s="45"/>
      <c r="D35" s="45"/>
      <c r="E35" s="45"/>
      <c r="F35" s="45"/>
      <c r="G35" s="45"/>
    </row>
    <row r="36" customFormat="false" ht="13.9" hidden="false" customHeight="true" outlineLevel="0" collapsed="false">
      <c r="A36" s="7" t="s">
        <v>77</v>
      </c>
      <c r="B36" s="7"/>
      <c r="C36" s="45"/>
      <c r="D36" s="45"/>
      <c r="E36" s="45"/>
      <c r="F36" s="45"/>
      <c r="G36" s="45"/>
    </row>
    <row r="37" customFormat="false" ht="14.15" hidden="false" customHeight="false" outlineLevel="0" collapsed="false">
      <c r="A37" s="9" t="s">
        <v>95</v>
      </c>
      <c r="B37" s="6" t="s">
        <v>56</v>
      </c>
      <c r="C37" s="45"/>
      <c r="D37" s="45"/>
      <c r="E37" s="45"/>
      <c r="F37" s="45"/>
      <c r="G37" s="45"/>
    </row>
    <row r="38" customFormat="false" ht="14.15" hidden="false" customHeight="false" outlineLevel="0" collapsed="false">
      <c r="A38" s="9" t="s">
        <v>72</v>
      </c>
      <c r="B38" s="6" t="s">
        <v>56</v>
      </c>
      <c r="C38" s="45"/>
      <c r="D38" s="45"/>
      <c r="E38" s="45"/>
      <c r="F38" s="45"/>
      <c r="G38" s="45"/>
    </row>
    <row r="39" customFormat="false" ht="14.15" hidden="false" customHeight="false" outlineLevel="0" collapsed="false">
      <c r="A39" s="9" t="s">
        <v>73</v>
      </c>
      <c r="B39" s="6" t="s">
        <v>56</v>
      </c>
      <c r="C39" s="46"/>
      <c r="D39" s="46"/>
      <c r="E39" s="46"/>
      <c r="F39" s="46"/>
      <c r="G39" s="45"/>
    </row>
    <row r="40" customFormat="false" ht="14.15" hidden="false" customHeight="false" outlineLevel="0" collapsed="false">
      <c r="A40" s="9" t="str">
        <f aca="false">E30</f>
        <v>Жужелицы</v>
      </c>
      <c r="B40" s="6" t="s">
        <v>56</v>
      </c>
      <c r="C40" s="46"/>
      <c r="D40" s="46"/>
      <c r="E40" s="46"/>
      <c r="F40" s="46"/>
      <c r="G40" s="45"/>
    </row>
    <row r="41" customFormat="false" ht="14.15" hidden="false" customHeight="false" outlineLevel="0" collapsed="false">
      <c r="A41" s="9" t="str">
        <f aca="false">F30</f>
        <v>Мокрицы</v>
      </c>
      <c r="B41" s="6" t="s">
        <v>56</v>
      </c>
      <c r="C41" s="46"/>
      <c r="D41" s="46"/>
      <c r="E41" s="46"/>
      <c r="F41" s="46"/>
      <c r="G41" s="45"/>
    </row>
    <row r="42" customFormat="false" ht="14.15" hidden="false" customHeight="false" outlineLevel="0" collapsed="false">
      <c r="A42" s="9" t="s">
        <v>76</v>
      </c>
      <c r="B42" s="6" t="s">
        <v>56</v>
      </c>
      <c r="C42" s="46"/>
      <c r="D42" s="46"/>
      <c r="E42" s="46"/>
      <c r="F42" s="46"/>
      <c r="G42" s="45"/>
    </row>
    <row r="43" customFormat="false" ht="14.15" hidden="false" customHeight="false" outlineLevel="0" collapsed="false">
      <c r="A43" s="9" t="s">
        <v>64</v>
      </c>
      <c r="B43" s="6" t="s">
        <v>56</v>
      </c>
      <c r="C43" s="46"/>
      <c r="D43" s="46"/>
      <c r="E43" s="46"/>
      <c r="F43" s="46"/>
      <c r="G43" s="45"/>
    </row>
    <row r="44" customFormat="false" ht="13.9" hidden="false" customHeight="true" outlineLevel="0" collapsed="false">
      <c r="A44" s="40" t="s">
        <v>56</v>
      </c>
      <c r="B44" s="40"/>
      <c r="C44" s="40"/>
      <c r="D44" s="40"/>
      <c r="E44" s="40"/>
      <c r="F44" s="40"/>
      <c r="G44" s="40"/>
    </row>
    <row r="45" customFormat="false" ht="13.9" hidden="false" customHeight="true" outlineLevel="0" collapsed="false">
      <c r="A45" s="42" t="s">
        <v>68</v>
      </c>
      <c r="B45" s="42"/>
      <c r="C45" s="42"/>
      <c r="D45" s="42"/>
      <c r="E45" s="42"/>
      <c r="F45" s="42"/>
      <c r="G45" s="42"/>
    </row>
    <row r="46" customFormat="false" ht="13.9" hidden="false" customHeight="true" outlineLevel="0" collapsed="false">
      <c r="A46" s="40" t="s">
        <v>93</v>
      </c>
      <c r="B46" s="40"/>
      <c r="C46" s="40"/>
      <c r="D46" s="40"/>
      <c r="E46" s="40"/>
      <c r="F46" s="40"/>
      <c r="G46" s="40"/>
    </row>
    <row r="47" customFormat="false" ht="13.9" hidden="false" customHeight="true" outlineLevel="0" collapsed="false">
      <c r="A47" s="36" t="s">
        <v>79</v>
      </c>
      <c r="B47" s="36"/>
      <c r="C47" s="36"/>
      <c r="D47" s="36"/>
      <c r="E47" s="36"/>
      <c r="F47" s="36"/>
      <c r="G47" s="36"/>
    </row>
    <row r="48" customFormat="false" ht="14.15" hidden="false" customHeight="false" outlineLevel="0" collapsed="false">
      <c r="A48" s="37" t="s">
        <v>80</v>
      </c>
      <c r="B48" s="37" t="s">
        <v>81</v>
      </c>
      <c r="C48" s="37" t="s">
        <v>82</v>
      </c>
      <c r="D48" s="37" t="s">
        <v>83</v>
      </c>
      <c r="E48" s="37" t="s">
        <v>84</v>
      </c>
      <c r="F48" s="37" t="s">
        <v>85</v>
      </c>
      <c r="G48" s="37" t="s">
        <v>86</v>
      </c>
    </row>
    <row r="49" customFormat="false" ht="14.15" hidden="false" customHeight="false" outlineLevel="0" collapsed="false">
      <c r="A49" s="47" t="s">
        <v>56</v>
      </c>
      <c r="B49" s="47" t="s">
        <v>56</v>
      </c>
      <c r="C49" s="47" t="s">
        <v>56</v>
      </c>
      <c r="D49" s="47" t="s">
        <v>56</v>
      </c>
      <c r="E49" s="47" t="s">
        <v>56</v>
      </c>
      <c r="F49" s="47" t="s">
        <v>56</v>
      </c>
      <c r="G49" s="47" t="s">
        <v>56</v>
      </c>
    </row>
    <row r="50" customFormat="false" ht="13.9" hidden="false" customHeight="true" outlineLevel="0" collapsed="false">
      <c r="A50" s="42" t="s">
        <v>59</v>
      </c>
      <c r="B50" s="42"/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37" t="s">
        <v>60</v>
      </c>
      <c r="B51" s="37" t="s">
        <v>61</v>
      </c>
      <c r="C51" s="35"/>
      <c r="D51" s="35"/>
      <c r="E51" s="35"/>
      <c r="F51" s="35"/>
      <c r="G51" s="35"/>
    </row>
    <row r="52" customFormat="false" ht="13.9" hidden="false" customHeight="true" outlineLevel="0" collapsed="false">
      <c r="A52" s="21" t="s">
        <v>87</v>
      </c>
      <c r="B52" s="21"/>
      <c r="C52" s="35"/>
      <c r="D52" s="35"/>
      <c r="E52" s="35"/>
      <c r="F52" s="35"/>
      <c r="G52" s="35"/>
    </row>
    <row r="53" customFormat="false" ht="14.15" hidden="false" customHeight="false" outlineLevel="0" collapsed="false">
      <c r="A53" s="9" t="s">
        <v>81</v>
      </c>
      <c r="B53" s="6" t="str">
        <f aca="false">B49</f>
        <v>-</v>
      </c>
      <c r="C53" s="35"/>
      <c r="D53" s="35"/>
      <c r="E53" s="35"/>
      <c r="F53" s="35"/>
      <c r="G53" s="35"/>
    </row>
    <row r="54" customFormat="false" ht="14.15" hidden="false" customHeight="false" outlineLevel="0" collapsed="false">
      <c r="A54" s="9" t="s">
        <v>82</v>
      </c>
      <c r="B54" s="6" t="str">
        <f aca="false">C49</f>
        <v>-</v>
      </c>
      <c r="C54" s="35"/>
      <c r="D54" s="35"/>
      <c r="E54" s="35"/>
      <c r="F54" s="35"/>
      <c r="G54" s="35"/>
    </row>
    <row r="55" customFormat="false" ht="14.15" hidden="false" customHeight="false" outlineLevel="0" collapsed="false">
      <c r="A55" s="9" t="str">
        <f aca="false">D48</f>
        <v>Златоглазки</v>
      </c>
      <c r="B55" s="6" t="str">
        <f aca="false">D49</f>
        <v>-</v>
      </c>
      <c r="C55" s="35"/>
      <c r="D55" s="35"/>
      <c r="E55" s="35"/>
      <c r="F55" s="35"/>
      <c r="G55" s="35"/>
    </row>
    <row r="56" customFormat="false" ht="14.15" hidden="false" customHeight="false" outlineLevel="0" collapsed="false">
      <c r="A56" s="9" t="str">
        <f aca="false">E48</f>
        <v>Комары</v>
      </c>
      <c r="B56" s="6" t="str">
        <f aca="false">E49</f>
        <v>-</v>
      </c>
      <c r="C56" s="35"/>
      <c r="D56" s="35"/>
      <c r="E56" s="35"/>
      <c r="F56" s="35"/>
      <c r="G56" s="35"/>
    </row>
    <row r="57" customFormat="false" ht="14.15" hidden="false" customHeight="false" outlineLevel="0" collapsed="false">
      <c r="A57" s="9" t="str">
        <f aca="false">F48</f>
        <v>Осы</v>
      </c>
      <c r="B57" s="6" t="str">
        <f aca="false">F49</f>
        <v>-</v>
      </c>
      <c r="C57" s="35"/>
      <c r="D57" s="35"/>
      <c r="E57" s="35"/>
      <c r="F57" s="35"/>
      <c r="G57" s="35"/>
    </row>
    <row r="58" customFormat="false" ht="14.15" hidden="false" customHeight="false" outlineLevel="0" collapsed="false">
      <c r="A58" s="9" t="str">
        <f aca="false">G48</f>
        <v>Пищевая моль</v>
      </c>
      <c r="B58" s="6" t="str">
        <f aca="false">G49</f>
        <v>-</v>
      </c>
      <c r="C58" s="35"/>
      <c r="D58" s="35"/>
      <c r="E58" s="35"/>
      <c r="F58" s="35"/>
      <c r="G58" s="35"/>
    </row>
    <row r="59" customFormat="false" ht="13.9" hidden="false" customHeight="true" outlineLevel="0" collapsed="false">
      <c r="A59" s="42" t="s">
        <v>68</v>
      </c>
      <c r="B59" s="42"/>
      <c r="C59" s="42"/>
      <c r="D59" s="42"/>
      <c r="E59" s="42"/>
      <c r="F59" s="42"/>
      <c r="G59" s="42"/>
    </row>
    <row r="60" customFormat="false" ht="13.9" hidden="false" customHeight="true" outlineLevel="0" collapsed="false">
      <c r="A60" s="3" t="s">
        <v>93</v>
      </c>
      <c r="B60" s="3"/>
      <c r="C60" s="3"/>
      <c r="D60" s="3"/>
      <c r="E60" s="3"/>
      <c r="F60" s="3"/>
      <c r="G60" s="3"/>
    </row>
    <row r="61" customFormat="false" ht="13.9" hidden="false" customHeight="true" outlineLevel="0" collapsed="false">
      <c r="A61" s="36" t="s">
        <v>91</v>
      </c>
      <c r="B61" s="36"/>
      <c r="C61" s="36"/>
      <c r="D61" s="36"/>
      <c r="E61" s="36"/>
      <c r="F61" s="36"/>
      <c r="G61" s="36"/>
    </row>
    <row r="62" customFormat="false" ht="52.7" hidden="false" customHeight="true" outlineLevel="0" collapsed="false">
      <c r="A62" s="37" t="s">
        <v>92</v>
      </c>
      <c r="B62" s="37" t="s">
        <v>81</v>
      </c>
      <c r="C62" s="37" t="s">
        <v>82</v>
      </c>
      <c r="D62" s="37" t="s">
        <v>83</v>
      </c>
      <c r="E62" s="37" t="s">
        <v>84</v>
      </c>
      <c r="F62" s="37" t="s">
        <v>85</v>
      </c>
      <c r="G62" s="37" t="s">
        <v>86</v>
      </c>
    </row>
    <row r="63" customFormat="false" ht="13.9" hidden="false" customHeight="true" outlineLevel="0" collapsed="false">
      <c r="A63" s="47" t="s">
        <v>56</v>
      </c>
      <c r="B63" s="47" t="s">
        <v>56</v>
      </c>
      <c r="C63" s="47" t="s">
        <v>56</v>
      </c>
      <c r="D63" s="47" t="s">
        <v>56</v>
      </c>
      <c r="E63" s="47" t="s">
        <v>56</v>
      </c>
      <c r="F63" s="47" t="s">
        <v>56</v>
      </c>
      <c r="G63" s="47" t="s">
        <v>56</v>
      </c>
    </row>
    <row r="64" customFormat="false" ht="14.15" hidden="false" customHeight="true" outlineLevel="0" collapsed="false">
      <c r="A64" s="42" t="s">
        <v>59</v>
      </c>
      <c r="B64" s="42"/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37" t="s">
        <v>60</v>
      </c>
      <c r="B65" s="37" t="s">
        <v>61</v>
      </c>
      <c r="C65" s="35"/>
      <c r="D65" s="35"/>
      <c r="E65" s="35"/>
      <c r="F65" s="35"/>
      <c r="G65" s="35"/>
    </row>
    <row r="66" customFormat="false" ht="13.9" hidden="false" customHeight="true" outlineLevel="0" collapsed="false">
      <c r="A66" s="21" t="s">
        <v>87</v>
      </c>
      <c r="B66" s="21"/>
      <c r="C66" s="35"/>
      <c r="D66" s="35"/>
      <c r="E66" s="35"/>
      <c r="F66" s="35"/>
      <c r="G66" s="35"/>
    </row>
    <row r="67" customFormat="false" ht="27.85" hidden="false" customHeight="true" outlineLevel="0" collapsed="false">
      <c r="A67" s="9" t="s">
        <v>81</v>
      </c>
      <c r="B67" s="6" t="str">
        <f aca="false">B63</f>
        <v>-</v>
      </c>
      <c r="C67" s="35"/>
      <c r="D67" s="35"/>
      <c r="E67" s="35"/>
      <c r="F67" s="35"/>
      <c r="G67" s="35"/>
    </row>
    <row r="68" customFormat="false" ht="14.15" hidden="false" customHeight="true" outlineLevel="0" collapsed="false">
      <c r="A68" s="9" t="s">
        <v>82</v>
      </c>
      <c r="B68" s="6" t="str">
        <f aca="false">C63</f>
        <v>-</v>
      </c>
      <c r="C68" s="35"/>
      <c r="D68" s="35"/>
      <c r="E68" s="35"/>
      <c r="F68" s="35"/>
      <c r="G68" s="35"/>
    </row>
    <row r="69" customFormat="false" ht="14.15" hidden="false" customHeight="false" outlineLevel="0" collapsed="false">
      <c r="A69" s="9" t="str">
        <f aca="false">D62</f>
        <v>Златоглазки</v>
      </c>
      <c r="B69" s="6" t="str">
        <f aca="false">D63</f>
        <v>-</v>
      </c>
      <c r="C69" s="35"/>
      <c r="D69" s="35"/>
      <c r="E69" s="35"/>
      <c r="F69" s="35"/>
      <c r="G69" s="35"/>
    </row>
    <row r="70" customFormat="false" ht="13.9" hidden="false" customHeight="true" outlineLevel="0" collapsed="false">
      <c r="A70" s="9" t="str">
        <f aca="false">E62</f>
        <v>Комары</v>
      </c>
      <c r="B70" s="6" t="str">
        <f aca="false">E63</f>
        <v>-</v>
      </c>
      <c r="C70" s="35"/>
      <c r="D70" s="35"/>
      <c r="E70" s="35"/>
      <c r="F70" s="35"/>
      <c r="G70" s="35"/>
    </row>
    <row r="71" customFormat="false" ht="13.9" hidden="false" customHeight="false" outlineLevel="0" collapsed="false">
      <c r="A71" s="9" t="str">
        <f aca="false">F62</f>
        <v>Осы</v>
      </c>
      <c r="B71" s="6" t="str">
        <f aca="false">F63</f>
        <v>-</v>
      </c>
      <c r="C71" s="35"/>
      <c r="D71" s="35"/>
      <c r="E71" s="35"/>
      <c r="F71" s="35"/>
      <c r="G71" s="35"/>
    </row>
    <row r="72" customFormat="false" ht="12.8" hidden="false" customHeight="true" outlineLevel="0" collapsed="false">
      <c r="A72" s="9" t="str">
        <f aca="false">G62</f>
        <v>Пищевая моль</v>
      </c>
      <c r="B72" s="6" t="str">
        <f aca="false">G63</f>
        <v>-</v>
      </c>
      <c r="C72" s="35"/>
      <c r="D72" s="35"/>
      <c r="E72" s="35"/>
      <c r="F72" s="35"/>
      <c r="G72" s="35"/>
    </row>
    <row r="73" customFormat="false" ht="13.8" hidden="false" customHeight="true" outlineLevel="0" collapsed="false">
      <c r="A73" s="42" t="s">
        <v>68</v>
      </c>
      <c r="B73" s="42"/>
      <c r="C73" s="42"/>
      <c r="D73" s="42"/>
      <c r="E73" s="42"/>
      <c r="F73" s="42"/>
      <c r="G73" s="42"/>
    </row>
    <row r="74" customFormat="false" ht="13.9" hidden="false" customHeight="true" outlineLevel="0" collapsed="false">
      <c r="A74" s="3" t="s">
        <v>93</v>
      </c>
      <c r="B74" s="3"/>
      <c r="C74" s="3"/>
      <c r="D74" s="3"/>
      <c r="E74" s="3"/>
      <c r="F74" s="3"/>
      <c r="G74" s="3"/>
    </row>
    <row r="75" customFormat="false" ht="27.85" hidden="false" customHeight="true" outlineLevel="0" collapsed="false">
      <c r="A75" s="36" t="s">
        <v>134</v>
      </c>
      <c r="B75" s="36"/>
      <c r="C75" s="36"/>
      <c r="D75" s="36"/>
      <c r="E75" s="36"/>
      <c r="F75" s="36"/>
      <c r="G75" s="36"/>
    </row>
    <row r="76" customFormat="false" ht="35.8" hidden="false" customHeight="true" outlineLevel="0" collapsed="false">
      <c r="A76" s="37" t="s">
        <v>99</v>
      </c>
      <c r="B76" s="37"/>
      <c r="C76" s="37" t="s">
        <v>100</v>
      </c>
      <c r="D76" s="37" t="s">
        <v>34</v>
      </c>
      <c r="E76" s="37" t="s">
        <v>101</v>
      </c>
      <c r="F76" s="37"/>
      <c r="G76" s="37" t="s">
        <v>102</v>
      </c>
    </row>
    <row r="77" customFormat="false" ht="13.9" hidden="false" customHeight="true" outlineLevel="0" collapsed="false">
      <c r="A77" s="7" t="s">
        <v>103</v>
      </c>
      <c r="B77" s="7"/>
      <c r="C77" s="51" t="s">
        <v>104</v>
      </c>
      <c r="D77" s="7" t="s">
        <v>105</v>
      </c>
      <c r="E77" s="7" t="s">
        <v>106</v>
      </c>
      <c r="F77" s="7"/>
      <c r="G77" s="52" t="n">
        <f aca="false">103*0.002</f>
        <v>0.206</v>
      </c>
    </row>
    <row r="78" customFormat="false" ht="13.9" hidden="false" customHeight="true" outlineLevel="0" collapsed="false">
      <c r="A78" s="7"/>
      <c r="B78" s="7"/>
      <c r="C78" s="21" t="s">
        <v>107</v>
      </c>
      <c r="D78" s="7"/>
      <c r="E78" s="7"/>
      <c r="F78" s="7"/>
      <c r="G78" s="52"/>
    </row>
    <row r="79" customFormat="false" ht="13.9" hidden="false" customHeight="true" outlineLevel="0" collapsed="false">
      <c r="A79" s="3" t="s">
        <v>109</v>
      </c>
      <c r="B79" s="3"/>
      <c r="C79" s="53" t="s">
        <v>56</v>
      </c>
      <c r="D79" s="54" t="s">
        <v>56</v>
      </c>
      <c r="E79" s="7" t="s">
        <v>56</v>
      </c>
      <c r="F79" s="7"/>
      <c r="G79" s="19" t="s">
        <v>56</v>
      </c>
    </row>
    <row r="80" customFormat="false" ht="27.85" hidden="false" customHeight="true" outlineLevel="0" collapsed="false">
      <c r="A80" s="3"/>
      <c r="B80" s="3"/>
      <c r="C80" s="6" t="s">
        <v>56</v>
      </c>
      <c r="D80" s="54"/>
      <c r="E80" s="7"/>
      <c r="F80" s="7"/>
      <c r="G80" s="19"/>
    </row>
    <row r="81" customFormat="false" ht="12.8" hidden="false" customHeight="true" outlineLevel="0" collapsed="false">
      <c r="A81" s="3" t="s">
        <v>88</v>
      </c>
      <c r="B81" s="3"/>
      <c r="C81" s="55" t="s">
        <v>56</v>
      </c>
      <c r="D81" s="6" t="s">
        <v>56</v>
      </c>
      <c r="E81" s="7" t="s">
        <v>56</v>
      </c>
      <c r="F81" s="7"/>
      <c r="G81" s="6" t="s">
        <v>56</v>
      </c>
    </row>
    <row r="82" customFormat="false" ht="13.8" hidden="false" customHeight="true" outlineLevel="0" collapsed="false">
      <c r="A82" s="7" t="s">
        <v>111</v>
      </c>
      <c r="B82" s="7"/>
      <c r="C82" s="55" t="s">
        <v>56</v>
      </c>
      <c r="D82" s="7" t="s">
        <v>56</v>
      </c>
      <c r="E82" s="7" t="s">
        <v>56</v>
      </c>
      <c r="F82" s="7"/>
      <c r="G82" s="7" t="s">
        <v>56</v>
      </c>
    </row>
    <row r="83" customFormat="false" ht="13.8" hidden="false" customHeight="false" outlineLevel="0" collapsed="false">
      <c r="A83" s="7"/>
      <c r="B83" s="7"/>
      <c r="C83" s="55" t="s">
        <v>56</v>
      </c>
      <c r="D83" s="7"/>
      <c r="E83" s="7"/>
      <c r="F83" s="7"/>
      <c r="G83" s="7"/>
    </row>
    <row r="84" customFormat="false" ht="13.8" hidden="false" customHeight="true" outlineLevel="0" collapsed="false">
      <c r="A84" s="3" t="s">
        <v>112</v>
      </c>
      <c r="B84" s="3"/>
      <c r="C84" s="21" t="s">
        <v>56</v>
      </c>
      <c r="D84" s="21" t="s">
        <v>56</v>
      </c>
      <c r="E84" s="21" t="s">
        <v>56</v>
      </c>
      <c r="F84" s="21"/>
      <c r="G84" s="21" t="s">
        <v>56</v>
      </c>
    </row>
    <row r="85" customFormat="false" ht="13.8" hidden="false" customHeight="false" outlineLevel="0" collapsed="false">
      <c r="A85" s="3"/>
      <c r="B85" s="3"/>
      <c r="C85" s="21" t="s">
        <v>56</v>
      </c>
      <c r="D85" s="21"/>
      <c r="E85" s="21"/>
      <c r="F85" s="21"/>
      <c r="G85" s="21"/>
    </row>
    <row r="86" customFormat="false" ht="13.8" hidden="false" customHeight="true" outlineLevel="0" collapsed="false">
      <c r="A86" s="56" t="s">
        <v>113</v>
      </c>
      <c r="B86" s="56"/>
      <c r="C86" s="21" t="s">
        <v>56</v>
      </c>
      <c r="D86" s="21" t="s">
        <v>56</v>
      </c>
      <c r="E86" s="21" t="s">
        <v>56</v>
      </c>
      <c r="F86" s="21"/>
      <c r="G86" s="21" t="s">
        <v>56</v>
      </c>
    </row>
    <row r="87" customFormat="false" ht="13.8" hidden="false" customHeight="false" outlineLevel="0" collapsed="false">
      <c r="A87" s="56"/>
      <c r="B87" s="56"/>
      <c r="C87" s="21"/>
      <c r="D87" s="21"/>
      <c r="E87" s="21"/>
      <c r="F87" s="21"/>
      <c r="G87" s="21"/>
    </row>
    <row r="88" customFormat="false" ht="14.15" hidden="false" customHeight="true" outlineLevel="0" collapsed="false">
      <c r="A88" s="21" t="s">
        <v>114</v>
      </c>
      <c r="B88" s="21"/>
      <c r="C88" s="21" t="s">
        <v>56</v>
      </c>
      <c r="D88" s="21" t="s">
        <v>56</v>
      </c>
      <c r="E88" s="21" t="s">
        <v>56</v>
      </c>
      <c r="F88" s="21"/>
      <c r="G88" s="21" t="s">
        <v>56</v>
      </c>
    </row>
    <row r="89" customFormat="false" ht="14.15" hidden="false" customHeight="false" outlineLevel="0" collapsed="false">
      <c r="A89" s="21"/>
      <c r="B89" s="21"/>
      <c r="C89" s="21" t="s">
        <v>56</v>
      </c>
      <c r="D89" s="21"/>
      <c r="E89" s="21"/>
      <c r="F89" s="21"/>
      <c r="G89" s="21"/>
    </row>
    <row r="90" customFormat="false" ht="14.15" hidden="false" customHeight="true" outlineLevel="0" collapsed="false">
      <c r="A90" s="36" t="s">
        <v>135</v>
      </c>
      <c r="B90" s="36"/>
      <c r="C90" s="36"/>
      <c r="D90" s="36"/>
      <c r="E90" s="36"/>
      <c r="F90" s="36"/>
      <c r="G90" s="36"/>
    </row>
    <row r="91" customFormat="false" ht="14.15" hidden="false" customHeight="true" outlineLevel="0" collapsed="false">
      <c r="A91" s="40" t="s">
        <v>118</v>
      </c>
      <c r="B91" s="40"/>
      <c r="C91" s="40"/>
      <c r="D91" s="40"/>
      <c r="E91" s="40"/>
      <c r="F91" s="7" t="s">
        <v>56</v>
      </c>
      <c r="G91" s="7"/>
    </row>
    <row r="92" customFormat="false" ht="14.15" hidden="false" customHeight="true" outlineLevel="0" collapsed="false">
      <c r="A92" s="40" t="s">
        <v>119</v>
      </c>
      <c r="B92" s="40"/>
      <c r="C92" s="40"/>
      <c r="D92" s="40"/>
      <c r="E92" s="40"/>
      <c r="F92" s="7" t="str">
        <f aca="false">F91</f>
        <v>-</v>
      </c>
      <c r="G92" s="7"/>
    </row>
    <row r="93" customFormat="false" ht="14.15" hidden="false" customHeight="true" outlineLevel="0" collapsed="false">
      <c r="A93" s="57" t="s">
        <v>120</v>
      </c>
      <c r="B93" s="57"/>
      <c r="C93" s="57"/>
      <c r="D93" s="57"/>
      <c r="E93" s="57"/>
      <c r="F93" s="7" t="s">
        <v>56</v>
      </c>
      <c r="G93" s="7"/>
    </row>
    <row r="94" customFormat="false" ht="14.15" hidden="false" customHeight="true" outlineLevel="0" collapsed="false">
      <c r="A94" s="40" t="s">
        <v>121</v>
      </c>
      <c r="B94" s="40"/>
      <c r="C94" s="40"/>
      <c r="D94" s="40"/>
      <c r="E94" s="40"/>
      <c r="F94" s="38" t="s">
        <v>122</v>
      </c>
      <c r="G94" s="38"/>
    </row>
    <row r="95" customFormat="false" ht="14.15" hidden="false" customHeight="false" outlineLevel="0" collapsed="false">
      <c r="A95" s="58" t="s">
        <v>136</v>
      </c>
      <c r="B95" s="35"/>
      <c r="C95" s="35"/>
      <c r="D95" s="35"/>
      <c r="E95" s="35"/>
      <c r="F95" s="35"/>
      <c r="G95" s="35"/>
    </row>
    <row r="96" customFormat="false" ht="26.85" hidden="false" customHeight="true" outlineLevel="0" collapsed="false">
      <c r="A96" s="9" t="s">
        <v>124</v>
      </c>
      <c r="B96" s="9"/>
      <c r="C96" s="9"/>
      <c r="D96" s="9"/>
      <c r="E96" s="9"/>
      <c r="F96" s="9"/>
      <c r="G96" s="9"/>
    </row>
    <row r="97" customFormat="false" ht="13.8" hidden="false" customHeight="true" outlineLevel="0" collapsed="false">
      <c r="A97" s="38" t="s">
        <v>125</v>
      </c>
      <c r="B97" s="38"/>
      <c r="C97" s="38"/>
      <c r="D97" s="38" t="s">
        <v>126</v>
      </c>
      <c r="E97" s="38"/>
      <c r="F97" s="38"/>
      <c r="G97" s="38"/>
    </row>
    <row r="98" customFormat="false" ht="13.8" hidden="false" customHeight="false" outlineLevel="0" collapsed="false">
      <c r="A98" s="38"/>
      <c r="B98" s="38"/>
      <c r="C98" s="38"/>
      <c r="D98" s="38"/>
      <c r="E98" s="38"/>
      <c r="F98" s="38"/>
      <c r="G98" s="38"/>
    </row>
  </sheetData>
  <mergeCells count="9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E24"/>
    <mergeCell ref="F24:G24"/>
    <mergeCell ref="A25:G25"/>
    <mergeCell ref="A26:F26"/>
    <mergeCell ref="A27:G27"/>
    <mergeCell ref="A28:G28"/>
    <mergeCell ref="A29:G29"/>
    <mergeCell ref="A34:G34"/>
    <mergeCell ref="A36:B36"/>
    <mergeCell ref="A44:G44"/>
    <mergeCell ref="A45:G45"/>
    <mergeCell ref="A46:G46"/>
    <mergeCell ref="A47:G47"/>
    <mergeCell ref="A50:G50"/>
    <mergeCell ref="A52:B52"/>
    <mergeCell ref="A59:G59"/>
    <mergeCell ref="A60:G60"/>
    <mergeCell ref="A61:G61"/>
    <mergeCell ref="A64:G64"/>
    <mergeCell ref="A66:B66"/>
    <mergeCell ref="A73:G73"/>
    <mergeCell ref="A74:G74"/>
    <mergeCell ref="A75:G75"/>
    <mergeCell ref="A76:B76"/>
    <mergeCell ref="E76:F76"/>
    <mergeCell ref="A77:B78"/>
    <mergeCell ref="D77:D78"/>
    <mergeCell ref="E77:F78"/>
    <mergeCell ref="G77:G78"/>
    <mergeCell ref="A79:B80"/>
    <mergeCell ref="D79:D80"/>
    <mergeCell ref="E79:F80"/>
    <mergeCell ref="G79:G80"/>
    <mergeCell ref="A81:B81"/>
    <mergeCell ref="E81:F81"/>
    <mergeCell ref="A82:B83"/>
    <mergeCell ref="D82:D83"/>
    <mergeCell ref="E82:F83"/>
    <mergeCell ref="G82:G83"/>
    <mergeCell ref="A84:B85"/>
    <mergeCell ref="D84:D85"/>
    <mergeCell ref="E84:F85"/>
    <mergeCell ref="G84:G85"/>
    <mergeCell ref="A86:B87"/>
    <mergeCell ref="C86:C87"/>
    <mergeCell ref="D86:D87"/>
    <mergeCell ref="E86:F87"/>
    <mergeCell ref="G86:G87"/>
    <mergeCell ref="A88:B89"/>
    <mergeCell ref="D88:D89"/>
    <mergeCell ref="E88:F89"/>
    <mergeCell ref="G88:G89"/>
    <mergeCell ref="A90:G90"/>
    <mergeCell ref="A91:E91"/>
    <mergeCell ref="F91:G91"/>
    <mergeCell ref="A92:E92"/>
    <mergeCell ref="F92:G92"/>
    <mergeCell ref="A93:E93"/>
    <mergeCell ref="F93:G93"/>
    <mergeCell ref="A94:E94"/>
    <mergeCell ref="F94:G94"/>
    <mergeCell ref="A96:G96"/>
    <mergeCell ref="A97:A98"/>
    <mergeCell ref="B97:C98"/>
    <mergeCell ref="D97:E98"/>
    <mergeCell ref="F97:G98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0" man="true" max="16383" min="0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B5" activeCellId="0" sqref="B5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6.95"/>
    <col collapsed="false" customWidth="true" hidden="false" outlineLevel="0" max="2" min="2" style="1" width="18.83"/>
    <col collapsed="false" customWidth="true" hidden="false" outlineLevel="0" max="3" min="3" style="1" width="13.53"/>
    <col collapsed="false" customWidth="true" hidden="false" outlineLevel="0" max="4" min="4" style="1" width="21.04"/>
    <col collapsed="false" customWidth="true" hidden="false" outlineLevel="0" max="5" min="5" style="1" width="18.83"/>
    <col collapsed="false" customWidth="true" hidden="false" outlineLevel="0" max="6" min="6" style="1" width="20.8"/>
    <col collapsed="false" customWidth="true" hidden="false" outlineLevel="0" max="7" min="7" style="1" width="18.34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13.9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27.85" hidden="false" customHeight="true" outlineLevel="0" collapsed="false">
      <c r="A3" s="27" t="s">
        <v>41</v>
      </c>
      <c r="B3" s="9" t="str">
        <f aca="false">'3 конт дез (2)'!B3</f>
        <v>Подборонов С.В.</v>
      </c>
      <c r="C3" s="9"/>
      <c r="D3" s="28" t="s">
        <v>7</v>
      </c>
      <c r="E3" s="28"/>
      <c r="F3" s="29" t="s">
        <v>8</v>
      </c>
      <c r="G3" s="29"/>
    </row>
    <row r="4" customFormat="false" ht="27.85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4.15" hidden="false" customHeight="false" outlineLevel="0" collapsed="false">
      <c r="A5" s="33" t="s">
        <v>46</v>
      </c>
      <c r="B5" s="34" t="n">
        <f aca="false">'3 конт дез (2)'!B5</f>
        <v>45916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9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3.9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3.9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52.7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9" hidden="false" customHeight="true" outlineLevel="0" collapsed="false">
      <c r="A11" s="38" t="s">
        <v>56</v>
      </c>
      <c r="B11" s="38" t="n">
        <v>3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3.9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52.7" hidden="false" customHeight="true" outlineLevel="0" collapsed="false">
      <c r="A14" s="14" t="s">
        <v>50</v>
      </c>
      <c r="B14" s="37" t="s">
        <v>51</v>
      </c>
      <c r="C14" s="37" t="s">
        <v>52</v>
      </c>
      <c r="D14" s="37" t="s">
        <v>53</v>
      </c>
      <c r="E14" s="37" t="s">
        <v>54</v>
      </c>
      <c r="F14" s="37" t="s">
        <v>55</v>
      </c>
      <c r="G14" s="37"/>
    </row>
    <row r="15" customFormat="false" ht="39.8" hidden="false" customHeight="true" outlineLevel="0" collapsed="false">
      <c r="A15" s="40" t="s">
        <v>58</v>
      </c>
      <c r="B15" s="6" t="s">
        <v>56</v>
      </c>
      <c r="C15" s="6" t="s">
        <v>56</v>
      </c>
      <c r="D15" s="6" t="s">
        <v>56</v>
      </c>
      <c r="E15" s="41" t="s">
        <v>56</v>
      </c>
      <c r="F15" s="7" t="s">
        <v>56</v>
      </c>
      <c r="G15" s="7"/>
    </row>
    <row r="16" customFormat="false" ht="13.9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3.9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9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3.9" hidden="false" customHeight="false" outlineLevel="0" collapsed="false">
      <c r="A19" s="9" t="s">
        <v>63</v>
      </c>
      <c r="B19" s="6" t="str">
        <f aca="false">F15</f>
        <v>-</v>
      </c>
      <c r="C19" s="35"/>
      <c r="D19" s="35"/>
      <c r="E19" s="35"/>
      <c r="F19" s="35"/>
      <c r="G19" s="35"/>
    </row>
    <row r="20" customFormat="false" ht="13.9" hidden="false" customHeight="false" outlineLevel="0" collapsed="false">
      <c r="A20" s="9" t="s">
        <v>64</v>
      </c>
      <c r="B20" s="6" t="str">
        <f aca="false">B19</f>
        <v>-</v>
      </c>
      <c r="C20" s="35"/>
      <c r="D20" s="35"/>
      <c r="E20" s="35"/>
      <c r="F20" s="35"/>
      <c r="G20" s="35"/>
    </row>
    <row r="21" customFormat="false" ht="13.9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3.9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3.9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3.9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3.9" hidden="false" customHeight="true" outlineLevel="0" collapsed="false">
      <c r="A25" s="40" t="s">
        <v>78</v>
      </c>
      <c r="B25" s="40"/>
      <c r="C25" s="40"/>
      <c r="D25" s="40"/>
      <c r="E25" s="40"/>
      <c r="F25" s="40"/>
      <c r="G25" s="40"/>
    </row>
    <row r="26" customFormat="false" ht="13.9" hidden="false" customHeight="true" outlineLevel="0" collapsed="false">
      <c r="A26" s="50" t="s">
        <v>89</v>
      </c>
      <c r="B26" s="50"/>
      <c r="C26" s="50"/>
      <c r="D26" s="50"/>
      <c r="E26" s="50"/>
      <c r="F26" s="50"/>
      <c r="G26" s="50"/>
    </row>
    <row r="27" customFormat="false" ht="13.9" hidden="false" customHeight="true" outlineLevel="0" collapsed="false">
      <c r="A27" s="40" t="s">
        <v>56</v>
      </c>
      <c r="B27" s="40"/>
      <c r="C27" s="40"/>
      <c r="D27" s="40"/>
      <c r="E27" s="40"/>
      <c r="F27" s="40"/>
      <c r="G27" s="40"/>
    </row>
    <row r="28" customFormat="false" ht="14.15" hidden="false" customHeight="true" outlineLevel="0" collapsed="false">
      <c r="A28" s="36" t="s">
        <v>69</v>
      </c>
      <c r="B28" s="36"/>
      <c r="C28" s="36"/>
      <c r="D28" s="36"/>
      <c r="E28" s="36"/>
      <c r="F28" s="36"/>
      <c r="G28" s="36"/>
    </row>
    <row r="29" customFormat="false" ht="14.15" hidden="false" customHeight="false" outlineLevel="0" collapsed="false">
      <c r="A29" s="37" t="s">
        <v>70</v>
      </c>
      <c r="B29" s="59" t="s">
        <v>95</v>
      </c>
      <c r="C29" s="59" t="s">
        <v>72</v>
      </c>
      <c r="D29" s="59" t="s">
        <v>73</v>
      </c>
      <c r="E29" s="59" t="s">
        <v>74</v>
      </c>
      <c r="F29" s="59" t="s">
        <v>75</v>
      </c>
      <c r="G29" s="59" t="s">
        <v>76</v>
      </c>
    </row>
    <row r="30" customFormat="false" ht="13.9" hidden="false" customHeight="false" outlineLevel="0" collapsed="false">
      <c r="A30" s="6"/>
      <c r="B30" s="6" t="s">
        <v>56</v>
      </c>
      <c r="C30" s="6" t="s">
        <v>56</v>
      </c>
      <c r="D30" s="6" t="s">
        <v>56</v>
      </c>
      <c r="E30" s="6" t="s">
        <v>56</v>
      </c>
      <c r="F30" s="6" t="s">
        <v>56</v>
      </c>
      <c r="G30" s="6" t="s">
        <v>56</v>
      </c>
    </row>
    <row r="31" customFormat="false" ht="13.9" hidden="false" customHeight="false" outlineLevel="0" collapsed="false">
      <c r="A31" s="6"/>
      <c r="B31" s="6" t="s">
        <v>56</v>
      </c>
      <c r="C31" s="6" t="s">
        <v>56</v>
      </c>
      <c r="D31" s="6" t="s">
        <v>56</v>
      </c>
      <c r="E31" s="6" t="s">
        <v>56</v>
      </c>
      <c r="F31" s="6" t="s">
        <v>56</v>
      </c>
      <c r="G31" s="6" t="s">
        <v>56</v>
      </c>
    </row>
    <row r="32" customFormat="false" ht="13.9" hidden="false" customHeight="false" outlineLevel="0" collapsed="false">
      <c r="A32" s="6"/>
      <c r="B32" s="6" t="s">
        <v>56</v>
      </c>
      <c r="C32" s="6" t="s">
        <v>56</v>
      </c>
      <c r="D32" s="6" t="s">
        <v>56</v>
      </c>
      <c r="E32" s="6" t="s">
        <v>56</v>
      </c>
      <c r="F32" s="6" t="s">
        <v>56</v>
      </c>
      <c r="G32" s="6" t="s">
        <v>56</v>
      </c>
    </row>
    <row r="33" customFormat="false" ht="13.9" hidden="false" customHeight="true" outlineLevel="0" collapsed="false">
      <c r="A33" s="7" t="s">
        <v>77</v>
      </c>
      <c r="B33" s="7"/>
      <c r="C33" s="45"/>
      <c r="D33" s="45"/>
      <c r="E33" s="45"/>
      <c r="F33" s="45"/>
      <c r="G33" s="45"/>
    </row>
    <row r="34" customFormat="false" ht="13.9" hidden="false" customHeight="false" outlineLevel="0" collapsed="false">
      <c r="A34" s="9" t="s">
        <v>95</v>
      </c>
      <c r="B34" s="6" t="str">
        <f aca="false">B30</f>
        <v>-</v>
      </c>
      <c r="C34" s="45"/>
      <c r="D34" s="45"/>
      <c r="E34" s="45"/>
      <c r="F34" s="45"/>
      <c r="G34" s="45"/>
    </row>
    <row r="35" customFormat="false" ht="13.9" hidden="false" customHeight="false" outlineLevel="0" collapsed="false">
      <c r="A35" s="9" t="s">
        <v>72</v>
      </c>
      <c r="B35" s="6" t="str">
        <f aca="false">C30</f>
        <v>-</v>
      </c>
      <c r="C35" s="45"/>
      <c r="D35" s="45"/>
      <c r="E35" s="45"/>
      <c r="F35" s="45"/>
      <c r="G35" s="45"/>
    </row>
    <row r="36" customFormat="false" ht="13.9" hidden="false" customHeight="false" outlineLevel="0" collapsed="false">
      <c r="A36" s="9" t="s">
        <v>73</v>
      </c>
      <c r="B36" s="6" t="str">
        <f aca="false">D30</f>
        <v>-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tr">
        <f aca="false">E29</f>
        <v>Жужелицы</v>
      </c>
      <c r="B37" s="6" t="str">
        <f aca="false">E30</f>
        <v>-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tr">
        <f aca="false">F29</f>
        <v>Мокрицы</v>
      </c>
      <c r="B38" s="6" t="str">
        <f aca="false">F30</f>
        <v>-</v>
      </c>
      <c r="C38" s="46"/>
      <c r="D38" s="46"/>
      <c r="E38" s="46"/>
      <c r="F38" s="46"/>
      <c r="G38" s="45"/>
    </row>
    <row r="39" customFormat="false" ht="14.15" hidden="false" customHeight="false" outlineLevel="0" collapsed="false">
      <c r="A39" s="9" t="s">
        <v>76</v>
      </c>
      <c r="B39" s="6" t="str">
        <f aca="false">G30</f>
        <v>-</v>
      </c>
      <c r="C39" s="46"/>
      <c r="D39" s="46"/>
      <c r="E39" s="46"/>
      <c r="F39" s="46"/>
      <c r="G39" s="45"/>
    </row>
    <row r="40" customFormat="false" ht="14.15" hidden="false" customHeight="false" outlineLevel="0" collapsed="false">
      <c r="A40" s="9" t="s">
        <v>64</v>
      </c>
      <c r="B40" s="6" t="s">
        <v>56</v>
      </c>
      <c r="C40" s="46"/>
      <c r="D40" s="46"/>
      <c r="E40" s="46"/>
      <c r="F40" s="46"/>
      <c r="G40" s="45"/>
    </row>
    <row r="41" customFormat="false" ht="13.9" hidden="false" customHeight="true" outlineLevel="0" collapsed="false">
      <c r="A41" s="40" t="s">
        <v>56</v>
      </c>
      <c r="B41" s="40"/>
      <c r="C41" s="40"/>
      <c r="D41" s="40"/>
      <c r="E41" s="40"/>
      <c r="F41" s="40"/>
      <c r="G41" s="40"/>
    </row>
    <row r="42" customFormat="false" ht="13.9" hidden="false" customHeight="true" outlineLevel="0" collapsed="false">
      <c r="A42" s="42" t="s">
        <v>68</v>
      </c>
      <c r="B42" s="42"/>
      <c r="C42" s="42"/>
      <c r="D42" s="42"/>
      <c r="E42" s="42"/>
      <c r="F42" s="42"/>
      <c r="G42" s="42"/>
    </row>
    <row r="43" customFormat="false" ht="13.9" hidden="false" customHeight="true" outlineLevel="0" collapsed="false">
      <c r="A43" s="40" t="s">
        <v>93</v>
      </c>
      <c r="B43" s="40"/>
      <c r="C43" s="40"/>
      <c r="D43" s="40"/>
      <c r="E43" s="40"/>
      <c r="F43" s="40"/>
      <c r="G43" s="40"/>
    </row>
    <row r="44" customFormat="false" ht="13.9" hidden="false" customHeight="true" outlineLevel="0" collapsed="false">
      <c r="A44" s="36" t="s">
        <v>79</v>
      </c>
      <c r="B44" s="36"/>
      <c r="C44" s="36"/>
      <c r="D44" s="36"/>
      <c r="E44" s="36"/>
      <c r="F44" s="36"/>
      <c r="G44" s="36"/>
    </row>
    <row r="45" customFormat="false" ht="14.15" hidden="false" customHeight="false" outlineLevel="0" collapsed="false">
      <c r="A45" s="37" t="s">
        <v>80</v>
      </c>
      <c r="B45" s="37" t="s">
        <v>81</v>
      </c>
      <c r="C45" s="37" t="s">
        <v>82</v>
      </c>
      <c r="D45" s="37" t="s">
        <v>83</v>
      </c>
      <c r="E45" s="37" t="s">
        <v>84</v>
      </c>
      <c r="F45" s="37" t="s">
        <v>85</v>
      </c>
      <c r="G45" s="37" t="s">
        <v>86</v>
      </c>
    </row>
    <row r="46" customFormat="false" ht="14.15" hidden="false" customHeight="false" outlineLevel="0" collapsed="false">
      <c r="A46" s="47" t="s">
        <v>56</v>
      </c>
      <c r="B46" s="47" t="s">
        <v>56</v>
      </c>
      <c r="C46" s="47" t="s">
        <v>56</v>
      </c>
      <c r="D46" s="47" t="s">
        <v>56</v>
      </c>
      <c r="E46" s="47" t="s">
        <v>56</v>
      </c>
      <c r="F46" s="47" t="s">
        <v>56</v>
      </c>
      <c r="G46" s="47" t="s">
        <v>56</v>
      </c>
    </row>
    <row r="47" customFormat="false" ht="13.9" hidden="false" customHeight="true" outlineLevel="0" collapsed="false">
      <c r="A47" s="42" t="s">
        <v>59</v>
      </c>
      <c r="B47" s="42"/>
      <c r="C47" s="42"/>
      <c r="D47" s="42"/>
      <c r="E47" s="42"/>
      <c r="F47" s="42"/>
      <c r="G47" s="42"/>
    </row>
    <row r="48" customFormat="false" ht="13.9" hidden="false" customHeight="false" outlineLevel="0" collapsed="false">
      <c r="A48" s="37" t="s">
        <v>60</v>
      </c>
      <c r="B48" s="37" t="s">
        <v>61</v>
      </c>
      <c r="C48" s="35"/>
      <c r="D48" s="35"/>
      <c r="E48" s="35"/>
      <c r="F48" s="35"/>
      <c r="G48" s="35"/>
    </row>
    <row r="49" customFormat="false" ht="13.9" hidden="false" customHeight="true" outlineLevel="0" collapsed="false">
      <c r="A49" s="21" t="s">
        <v>87</v>
      </c>
      <c r="B49" s="21"/>
      <c r="C49" s="35"/>
      <c r="D49" s="35"/>
      <c r="E49" s="35"/>
      <c r="F49" s="35"/>
      <c r="G49" s="35"/>
    </row>
    <row r="50" customFormat="false" ht="14.15" hidden="false" customHeight="false" outlineLevel="0" collapsed="false">
      <c r="A50" s="9" t="s">
        <v>81</v>
      </c>
      <c r="B50" s="6" t="str">
        <f aca="false">B46</f>
        <v>-</v>
      </c>
      <c r="C50" s="35"/>
      <c r="D50" s="35"/>
      <c r="E50" s="35"/>
      <c r="F50" s="35"/>
      <c r="G50" s="35"/>
    </row>
    <row r="51" customFormat="false" ht="14.15" hidden="false" customHeight="false" outlineLevel="0" collapsed="false">
      <c r="A51" s="9" t="s">
        <v>82</v>
      </c>
      <c r="B51" s="6" t="str">
        <f aca="false">C46</f>
        <v>-</v>
      </c>
      <c r="C51" s="35"/>
      <c r="D51" s="35"/>
      <c r="E51" s="35"/>
      <c r="F51" s="35"/>
      <c r="G51" s="35"/>
    </row>
    <row r="52" customFormat="false" ht="14.15" hidden="false" customHeight="false" outlineLevel="0" collapsed="false">
      <c r="A52" s="9" t="str">
        <f aca="false">D45</f>
        <v>Златоглазки</v>
      </c>
      <c r="B52" s="6" t="str">
        <f aca="false">D46</f>
        <v>-</v>
      </c>
      <c r="C52" s="35"/>
      <c r="D52" s="35"/>
      <c r="E52" s="35"/>
      <c r="F52" s="35"/>
      <c r="G52" s="35"/>
    </row>
    <row r="53" customFormat="false" ht="14.15" hidden="false" customHeight="false" outlineLevel="0" collapsed="false">
      <c r="A53" s="9" t="str">
        <f aca="false">E45</f>
        <v>Комары</v>
      </c>
      <c r="B53" s="6" t="str">
        <f aca="false">E46</f>
        <v>-</v>
      </c>
      <c r="C53" s="35"/>
      <c r="D53" s="35"/>
      <c r="E53" s="35"/>
      <c r="F53" s="35"/>
      <c r="G53" s="35"/>
    </row>
    <row r="54" customFormat="false" ht="14.15" hidden="false" customHeight="false" outlineLevel="0" collapsed="false">
      <c r="A54" s="9" t="str">
        <f aca="false">F45</f>
        <v>Осы</v>
      </c>
      <c r="B54" s="6" t="str">
        <f aca="false">F46</f>
        <v>-</v>
      </c>
      <c r="C54" s="35"/>
      <c r="D54" s="35"/>
      <c r="E54" s="35"/>
      <c r="F54" s="35"/>
      <c r="G54" s="35"/>
    </row>
    <row r="55" customFormat="false" ht="14.15" hidden="false" customHeight="false" outlineLevel="0" collapsed="false">
      <c r="A55" s="9" t="str">
        <f aca="false">G45</f>
        <v>Пищевая моль</v>
      </c>
      <c r="B55" s="6" t="str">
        <f aca="false">G46</f>
        <v>-</v>
      </c>
      <c r="C55" s="35"/>
      <c r="D55" s="35"/>
      <c r="E55" s="35"/>
      <c r="F55" s="35"/>
      <c r="G55" s="35"/>
    </row>
    <row r="56" customFormat="false" ht="13.9" hidden="false" customHeight="true" outlineLevel="0" collapsed="false">
      <c r="A56" s="42" t="s">
        <v>68</v>
      </c>
      <c r="B56" s="42"/>
      <c r="C56" s="42"/>
      <c r="D56" s="42"/>
      <c r="E56" s="42"/>
      <c r="F56" s="42"/>
      <c r="G56" s="42"/>
    </row>
    <row r="57" customFormat="false" ht="13.9" hidden="false" customHeight="true" outlineLevel="0" collapsed="false">
      <c r="A57" s="3" t="s">
        <v>93</v>
      </c>
      <c r="B57" s="3"/>
      <c r="C57" s="3"/>
      <c r="D57" s="3"/>
      <c r="E57" s="3"/>
      <c r="F57" s="3"/>
      <c r="G57" s="3"/>
    </row>
    <row r="58" customFormat="false" ht="13.9" hidden="false" customHeight="true" outlineLevel="0" collapsed="false">
      <c r="A58" s="36" t="s">
        <v>91</v>
      </c>
      <c r="B58" s="36"/>
      <c r="C58" s="36"/>
      <c r="D58" s="36"/>
      <c r="E58" s="36"/>
      <c r="F58" s="36"/>
      <c r="G58" s="36"/>
    </row>
    <row r="59" customFormat="false" ht="13.9" hidden="false" customHeight="true" outlineLevel="0" collapsed="false">
      <c r="A59" s="37" t="s">
        <v>92</v>
      </c>
      <c r="B59" s="37" t="s">
        <v>81</v>
      </c>
      <c r="C59" s="37" t="s">
        <v>82</v>
      </c>
      <c r="D59" s="37" t="s">
        <v>83</v>
      </c>
      <c r="E59" s="37" t="s">
        <v>84</v>
      </c>
      <c r="F59" s="37" t="s">
        <v>85</v>
      </c>
      <c r="G59" s="37" t="s">
        <v>86</v>
      </c>
    </row>
    <row r="60" customFormat="false" ht="13.9" hidden="false" customHeight="true" outlineLevel="0" collapsed="false">
      <c r="A60" s="47" t="s">
        <v>56</v>
      </c>
      <c r="B60" s="47" t="s">
        <v>56</v>
      </c>
      <c r="C60" s="47" t="s">
        <v>56</v>
      </c>
      <c r="D60" s="47" t="s">
        <v>56</v>
      </c>
      <c r="E60" s="47" t="s">
        <v>56</v>
      </c>
      <c r="F60" s="47" t="s">
        <v>56</v>
      </c>
      <c r="G60" s="47" t="s">
        <v>56</v>
      </c>
    </row>
    <row r="61" customFormat="false" ht="13.9" hidden="false" customHeight="true" outlineLevel="0" collapsed="false">
      <c r="A61" s="42" t="s">
        <v>59</v>
      </c>
      <c r="B61" s="42"/>
      <c r="C61" s="42"/>
      <c r="D61" s="42"/>
      <c r="E61" s="42"/>
      <c r="F61" s="42"/>
      <c r="G61" s="42"/>
    </row>
    <row r="62" customFormat="false" ht="13.9" hidden="false" customHeight="true" outlineLevel="0" collapsed="false">
      <c r="A62" s="37" t="s">
        <v>60</v>
      </c>
      <c r="B62" s="37" t="s">
        <v>61</v>
      </c>
      <c r="C62" s="35"/>
      <c r="D62" s="35"/>
      <c r="E62" s="35"/>
      <c r="F62" s="35"/>
      <c r="G62" s="35"/>
    </row>
    <row r="63" customFormat="false" ht="13.9" hidden="false" customHeight="true" outlineLevel="0" collapsed="false">
      <c r="A63" s="21" t="s">
        <v>87</v>
      </c>
      <c r="B63" s="21"/>
      <c r="C63" s="35"/>
      <c r="D63" s="35"/>
      <c r="E63" s="35"/>
      <c r="F63" s="35"/>
      <c r="G63" s="35"/>
    </row>
    <row r="64" customFormat="false" ht="13.9" hidden="false" customHeight="true" outlineLevel="0" collapsed="false">
      <c r="A64" s="9" t="s">
        <v>81</v>
      </c>
      <c r="B64" s="6" t="str">
        <f aca="false">B60</f>
        <v>-</v>
      </c>
      <c r="C64" s="35"/>
      <c r="D64" s="35"/>
      <c r="E64" s="35"/>
      <c r="F64" s="35"/>
      <c r="G64" s="35"/>
    </row>
    <row r="65" customFormat="false" ht="13.9" hidden="false" customHeight="true" outlineLevel="0" collapsed="false">
      <c r="A65" s="9" t="s">
        <v>82</v>
      </c>
      <c r="B65" s="6" t="str">
        <f aca="false">C60</f>
        <v>-</v>
      </c>
      <c r="C65" s="35"/>
      <c r="D65" s="35"/>
      <c r="E65" s="35"/>
      <c r="F65" s="35"/>
      <c r="G65" s="35"/>
    </row>
    <row r="66" customFormat="false" ht="13.9" hidden="false" customHeight="true" outlineLevel="0" collapsed="false">
      <c r="A66" s="9" t="str">
        <f aca="false">D59</f>
        <v>Златоглазки</v>
      </c>
      <c r="B66" s="6" t="str">
        <f aca="false">D60</f>
        <v>-</v>
      </c>
      <c r="C66" s="35"/>
      <c r="D66" s="35"/>
      <c r="E66" s="35"/>
      <c r="F66" s="35"/>
      <c r="G66" s="35"/>
    </row>
    <row r="67" customFormat="false" ht="13.9" hidden="false" customHeight="true" outlineLevel="0" collapsed="false">
      <c r="A67" s="9" t="str">
        <f aca="false">E59</f>
        <v>Комары</v>
      </c>
      <c r="B67" s="6" t="str">
        <f aca="false">E60</f>
        <v>-</v>
      </c>
      <c r="C67" s="35"/>
      <c r="D67" s="35"/>
      <c r="E67" s="35"/>
      <c r="F67" s="35"/>
      <c r="G67" s="35"/>
    </row>
    <row r="68" customFormat="false" ht="13.9" hidden="false" customHeight="true" outlineLevel="0" collapsed="false">
      <c r="A68" s="9" t="str">
        <f aca="false">F59</f>
        <v>Осы</v>
      </c>
      <c r="B68" s="6" t="str">
        <f aca="false">F60</f>
        <v>-</v>
      </c>
      <c r="C68" s="35"/>
      <c r="D68" s="35"/>
      <c r="E68" s="35"/>
      <c r="F68" s="35"/>
      <c r="G68" s="35"/>
    </row>
    <row r="69" customFormat="false" ht="13.9" hidden="false" customHeight="true" outlineLevel="0" collapsed="false">
      <c r="A69" s="9" t="str">
        <f aca="false">G59</f>
        <v>Пищевая моль</v>
      </c>
      <c r="B69" s="6" t="str">
        <f aca="false">G60</f>
        <v>-</v>
      </c>
      <c r="C69" s="35"/>
      <c r="D69" s="35"/>
      <c r="E69" s="35"/>
      <c r="F69" s="35"/>
      <c r="G69" s="35"/>
    </row>
    <row r="70" customFormat="false" ht="13.9" hidden="false" customHeight="true" outlineLevel="0" collapsed="false">
      <c r="A70" s="42" t="s">
        <v>68</v>
      </c>
      <c r="B70" s="42"/>
      <c r="C70" s="42"/>
      <c r="D70" s="42"/>
      <c r="E70" s="42"/>
      <c r="F70" s="42"/>
      <c r="G70" s="42"/>
    </row>
    <row r="71" customFormat="false" ht="13.9" hidden="false" customHeight="true" outlineLevel="0" collapsed="false">
      <c r="A71" s="3" t="s">
        <v>93</v>
      </c>
      <c r="B71" s="3"/>
      <c r="C71" s="3"/>
      <c r="D71" s="3"/>
      <c r="E71" s="3"/>
      <c r="F71" s="3"/>
      <c r="G71" s="3"/>
    </row>
    <row r="72" customFormat="false" ht="13.9" hidden="false" customHeight="true" outlineLevel="0" collapsed="false">
      <c r="A72" s="36" t="s">
        <v>94</v>
      </c>
      <c r="B72" s="36"/>
      <c r="C72" s="36"/>
      <c r="D72" s="36"/>
      <c r="E72" s="36"/>
      <c r="F72" s="36"/>
      <c r="G72" s="36"/>
    </row>
    <row r="73" customFormat="false" ht="52.7" hidden="false" customHeight="true" outlineLevel="0" collapsed="false">
      <c r="A73" s="37" t="s">
        <v>92</v>
      </c>
      <c r="B73" s="59" t="s">
        <v>95</v>
      </c>
      <c r="C73" s="59" t="s">
        <v>72</v>
      </c>
      <c r="D73" s="59" t="s">
        <v>73</v>
      </c>
      <c r="E73" s="59" t="s">
        <v>74</v>
      </c>
      <c r="F73" s="59" t="s">
        <v>75</v>
      </c>
      <c r="G73" s="59" t="s">
        <v>76</v>
      </c>
    </row>
    <row r="74" customFormat="false" ht="13.9" hidden="false" customHeight="true" outlineLevel="0" collapsed="false">
      <c r="A74" s="47" t="s">
        <v>56</v>
      </c>
      <c r="B74" s="47" t="s">
        <v>56</v>
      </c>
      <c r="C74" s="47" t="s">
        <v>56</v>
      </c>
      <c r="D74" s="47" t="s">
        <v>56</v>
      </c>
      <c r="E74" s="47" t="s">
        <v>56</v>
      </c>
      <c r="F74" s="47" t="s">
        <v>56</v>
      </c>
      <c r="G74" s="47" t="s">
        <v>56</v>
      </c>
    </row>
    <row r="75" customFormat="false" ht="14.15" hidden="false" customHeight="true" outlineLevel="0" collapsed="false">
      <c r="A75" s="42" t="s">
        <v>59</v>
      </c>
      <c r="B75" s="42"/>
      <c r="C75" s="42"/>
      <c r="D75" s="42"/>
      <c r="E75" s="42"/>
      <c r="F75" s="42"/>
      <c r="G75" s="42"/>
    </row>
    <row r="76" customFormat="false" ht="13.9" hidden="false" customHeight="true" outlineLevel="0" collapsed="false">
      <c r="A76" s="37" t="s">
        <v>60</v>
      </c>
      <c r="B76" s="37" t="s">
        <v>61</v>
      </c>
      <c r="C76" s="35"/>
      <c r="D76" s="35"/>
      <c r="E76" s="35"/>
      <c r="F76" s="35"/>
      <c r="G76" s="35"/>
    </row>
    <row r="77" customFormat="false" ht="13.9" hidden="false" customHeight="true" outlineLevel="0" collapsed="false">
      <c r="A77" s="21" t="s">
        <v>96</v>
      </c>
      <c r="B77" s="21"/>
      <c r="C77" s="35"/>
      <c r="D77" s="35"/>
      <c r="E77" s="35"/>
      <c r="F77" s="35"/>
      <c r="G77" s="35"/>
    </row>
    <row r="78" customFormat="false" ht="27.85" hidden="false" customHeight="true" outlineLevel="0" collapsed="false">
      <c r="A78" s="9" t="str">
        <f aca="false">B73</f>
        <v>Тараканы</v>
      </c>
      <c r="B78" s="6" t="str">
        <f aca="false">B74</f>
        <v>-</v>
      </c>
      <c r="C78" s="35"/>
      <c r="D78" s="35"/>
      <c r="E78" s="35"/>
      <c r="F78" s="35"/>
      <c r="G78" s="35"/>
    </row>
    <row r="79" customFormat="false" ht="13.9" hidden="false" customHeight="true" outlineLevel="0" collapsed="false">
      <c r="A79" s="9" t="str">
        <f aca="false">C73</f>
        <v>Пауки</v>
      </c>
      <c r="B79" s="6" t="str">
        <f aca="false">C74</f>
        <v>-</v>
      </c>
      <c r="C79" s="35"/>
      <c r="D79" s="35"/>
      <c r="E79" s="35"/>
      <c r="F79" s="35"/>
      <c r="G79" s="35"/>
    </row>
    <row r="80" customFormat="false" ht="22.85" hidden="false" customHeight="true" outlineLevel="0" collapsed="false">
      <c r="A80" s="9" t="str">
        <f aca="false">D73</f>
        <v>Муравьи</v>
      </c>
      <c r="B80" s="6" t="str">
        <f aca="false">D74</f>
        <v>-</v>
      </c>
      <c r="C80" s="35"/>
      <c r="D80" s="35"/>
      <c r="E80" s="35"/>
      <c r="F80" s="35"/>
      <c r="G80" s="35"/>
    </row>
    <row r="81" customFormat="false" ht="13.9" hidden="false" customHeight="true" outlineLevel="0" collapsed="false">
      <c r="A81" s="9" t="str">
        <f aca="false">E73</f>
        <v>Жужелицы</v>
      </c>
      <c r="B81" s="6" t="str">
        <f aca="false">E74</f>
        <v>-</v>
      </c>
      <c r="C81" s="35"/>
      <c r="D81" s="35"/>
      <c r="E81" s="35"/>
      <c r="F81" s="35"/>
      <c r="G81" s="35"/>
    </row>
    <row r="82" customFormat="false" ht="13.9" hidden="false" customHeight="false" outlineLevel="0" collapsed="false">
      <c r="A82" s="9" t="str">
        <f aca="false">F73</f>
        <v>Мокрицы</v>
      </c>
      <c r="B82" s="6" t="str">
        <f aca="false">F74</f>
        <v>-</v>
      </c>
      <c r="C82" s="35"/>
      <c r="D82" s="35"/>
      <c r="E82" s="35"/>
      <c r="F82" s="35"/>
      <c r="G82" s="35"/>
    </row>
    <row r="83" customFormat="false" ht="12.8" hidden="false" customHeight="true" outlineLevel="0" collapsed="false">
      <c r="A83" s="9" t="str">
        <f aca="false">G73</f>
        <v>Многоножки</v>
      </c>
      <c r="B83" s="6" t="str">
        <f aca="false">G74</f>
        <v>-</v>
      </c>
      <c r="C83" s="35"/>
      <c r="D83" s="35"/>
      <c r="E83" s="35"/>
      <c r="F83" s="35"/>
      <c r="G83" s="35"/>
    </row>
    <row r="84" customFormat="false" ht="13.8" hidden="false" customHeight="true" outlineLevel="0" collapsed="false">
      <c r="A84" s="42" t="s">
        <v>68</v>
      </c>
      <c r="B84" s="42"/>
      <c r="C84" s="42"/>
      <c r="D84" s="42"/>
      <c r="E84" s="42"/>
      <c r="F84" s="42"/>
      <c r="G84" s="42"/>
    </row>
    <row r="85" customFormat="false" ht="14.15" hidden="false" customHeight="true" outlineLevel="0" collapsed="false">
      <c r="A85" s="3" t="s">
        <v>93</v>
      </c>
      <c r="B85" s="3"/>
      <c r="C85" s="3"/>
      <c r="D85" s="3"/>
      <c r="E85" s="3"/>
      <c r="F85" s="3"/>
      <c r="G85" s="3"/>
    </row>
    <row r="86" customFormat="false" ht="14.15" hidden="false" customHeight="true" outlineLevel="0" collapsed="false">
      <c r="A86" s="36" t="s">
        <v>98</v>
      </c>
      <c r="B86" s="36"/>
      <c r="C86" s="36"/>
      <c r="D86" s="36"/>
      <c r="E86" s="36"/>
      <c r="F86" s="36"/>
      <c r="G86" s="36"/>
    </row>
    <row r="87" customFormat="false" ht="39.55" hidden="false" customHeight="true" outlineLevel="0" collapsed="false">
      <c r="A87" s="37" t="s">
        <v>99</v>
      </c>
      <c r="B87" s="37"/>
      <c r="C87" s="37" t="s">
        <v>100</v>
      </c>
      <c r="D87" s="37" t="s">
        <v>34</v>
      </c>
      <c r="E87" s="37" t="s">
        <v>101</v>
      </c>
      <c r="F87" s="37"/>
      <c r="G87" s="37" t="s">
        <v>102</v>
      </c>
    </row>
    <row r="88" customFormat="false" ht="27.85" hidden="false" customHeight="true" outlineLevel="0" collapsed="false">
      <c r="A88" s="7" t="s">
        <v>103</v>
      </c>
      <c r="B88" s="7"/>
      <c r="C88" s="51" t="s">
        <v>104</v>
      </c>
      <c r="D88" s="7" t="s">
        <v>105</v>
      </c>
      <c r="E88" s="7" t="s">
        <v>106</v>
      </c>
      <c r="F88" s="7"/>
      <c r="G88" s="52" t="n">
        <f aca="false">103*0.002</f>
        <v>0.206</v>
      </c>
    </row>
    <row r="89" customFormat="false" ht="26.1" hidden="false" customHeight="true" outlineLevel="0" collapsed="false">
      <c r="A89" s="7"/>
      <c r="B89" s="7"/>
      <c r="C89" s="21" t="s">
        <v>107</v>
      </c>
      <c r="D89" s="7"/>
      <c r="E89" s="7"/>
      <c r="F89" s="7"/>
      <c r="G89" s="52"/>
    </row>
    <row r="90" customFormat="false" ht="13.9" hidden="false" customHeight="true" outlineLevel="0" collapsed="false">
      <c r="A90" s="7" t="s">
        <v>103</v>
      </c>
      <c r="B90" s="7"/>
      <c r="C90" s="21" t="s">
        <v>56</v>
      </c>
      <c r="D90" s="7" t="s">
        <v>56</v>
      </c>
      <c r="E90" s="7" t="s">
        <v>56</v>
      </c>
      <c r="F90" s="7"/>
      <c r="G90" s="52" t="s">
        <v>56</v>
      </c>
    </row>
    <row r="91" customFormat="false" ht="13.9" hidden="false" customHeight="true" outlineLevel="0" collapsed="false">
      <c r="A91" s="7"/>
      <c r="B91" s="7"/>
      <c r="C91" s="21" t="s">
        <v>56</v>
      </c>
      <c r="D91" s="7"/>
      <c r="E91" s="7"/>
      <c r="F91" s="7"/>
      <c r="G91" s="52"/>
    </row>
    <row r="92" customFormat="false" ht="13.9" hidden="false" customHeight="true" outlineLevel="0" collapsed="false">
      <c r="A92" s="3" t="s">
        <v>109</v>
      </c>
      <c r="B92" s="3"/>
      <c r="C92" s="53" t="s">
        <v>56</v>
      </c>
      <c r="D92" s="54" t="s">
        <v>56</v>
      </c>
      <c r="E92" s="7" t="s">
        <v>56</v>
      </c>
      <c r="F92" s="7"/>
      <c r="G92" s="19" t="s">
        <v>56</v>
      </c>
    </row>
    <row r="93" customFormat="false" ht="27.85" hidden="false" customHeight="true" outlineLevel="0" collapsed="false">
      <c r="A93" s="3"/>
      <c r="B93" s="3"/>
      <c r="C93" s="6" t="s">
        <v>56</v>
      </c>
      <c r="D93" s="54"/>
      <c r="E93" s="7"/>
      <c r="F93" s="7"/>
      <c r="G93" s="19"/>
    </row>
    <row r="94" customFormat="false" ht="12.8" hidden="false" customHeight="true" outlineLevel="0" collapsed="false">
      <c r="A94" s="3" t="s">
        <v>88</v>
      </c>
      <c r="B94" s="3"/>
      <c r="C94" s="55" t="s">
        <v>56</v>
      </c>
      <c r="D94" s="6" t="s">
        <v>56</v>
      </c>
      <c r="E94" s="7" t="s">
        <v>56</v>
      </c>
      <c r="F94" s="7"/>
      <c r="G94" s="6" t="s">
        <v>56</v>
      </c>
    </row>
    <row r="95" customFormat="false" ht="13.8" hidden="false" customHeight="true" outlineLevel="0" collapsed="false">
      <c r="A95" s="7" t="s">
        <v>111</v>
      </c>
      <c r="B95" s="7"/>
      <c r="C95" s="55" t="s">
        <v>56</v>
      </c>
      <c r="D95" s="7" t="s">
        <v>56</v>
      </c>
      <c r="E95" s="7" t="s">
        <v>56</v>
      </c>
      <c r="F95" s="7"/>
      <c r="G95" s="7" t="s">
        <v>56</v>
      </c>
    </row>
    <row r="96" customFormat="false" ht="13.8" hidden="false" customHeight="false" outlineLevel="0" collapsed="false">
      <c r="A96" s="7"/>
      <c r="B96" s="7"/>
      <c r="C96" s="55" t="s">
        <v>56</v>
      </c>
      <c r="D96" s="7"/>
      <c r="E96" s="7"/>
      <c r="F96" s="7"/>
      <c r="G96" s="7"/>
    </row>
    <row r="97" customFormat="false" ht="13.8" hidden="false" customHeight="true" outlineLevel="0" collapsed="false">
      <c r="A97" s="3" t="s">
        <v>112</v>
      </c>
      <c r="B97" s="3"/>
      <c r="C97" s="21" t="s">
        <v>56</v>
      </c>
      <c r="D97" s="21" t="s">
        <v>56</v>
      </c>
      <c r="E97" s="21" t="s">
        <v>56</v>
      </c>
      <c r="F97" s="21"/>
      <c r="G97" s="21" t="s">
        <v>56</v>
      </c>
    </row>
    <row r="98" customFormat="false" ht="13.8" hidden="false" customHeight="false" outlineLevel="0" collapsed="false">
      <c r="A98" s="3"/>
      <c r="B98" s="3"/>
      <c r="C98" s="21" t="s">
        <v>56</v>
      </c>
      <c r="D98" s="21"/>
      <c r="E98" s="21"/>
      <c r="F98" s="21"/>
      <c r="G98" s="21"/>
    </row>
    <row r="99" customFormat="false" ht="13.8" hidden="false" customHeight="true" outlineLevel="0" collapsed="false">
      <c r="A99" s="56" t="s">
        <v>113</v>
      </c>
      <c r="B99" s="56"/>
      <c r="C99" s="21" t="s">
        <v>56</v>
      </c>
      <c r="D99" s="21" t="s">
        <v>56</v>
      </c>
      <c r="E99" s="21" t="s">
        <v>56</v>
      </c>
      <c r="F99" s="21"/>
      <c r="G99" s="21" t="s">
        <v>56</v>
      </c>
    </row>
    <row r="100" customFormat="false" ht="13.8" hidden="false" customHeight="false" outlineLevel="0" collapsed="false">
      <c r="A100" s="56"/>
      <c r="B100" s="56"/>
      <c r="C100" s="21"/>
      <c r="D100" s="21"/>
      <c r="E100" s="21"/>
      <c r="F100" s="21"/>
      <c r="G100" s="21"/>
    </row>
    <row r="101" customFormat="false" ht="13.8" hidden="false" customHeight="true" outlineLevel="0" collapsed="false">
      <c r="A101" s="21" t="s">
        <v>114</v>
      </c>
      <c r="B101" s="21"/>
      <c r="C101" s="21" t="s">
        <v>56</v>
      </c>
      <c r="D101" s="21" t="s">
        <v>56</v>
      </c>
      <c r="E101" s="21" t="s">
        <v>56</v>
      </c>
      <c r="F101" s="21"/>
      <c r="G101" s="21" t="s">
        <v>56</v>
      </c>
    </row>
    <row r="102" customFormat="false" ht="14.15" hidden="false" customHeight="false" outlineLevel="0" collapsed="false">
      <c r="A102" s="21"/>
      <c r="B102" s="21"/>
      <c r="C102" s="21" t="s">
        <v>56</v>
      </c>
      <c r="D102" s="21"/>
      <c r="E102" s="21"/>
      <c r="F102" s="21"/>
      <c r="G102" s="21"/>
    </row>
    <row r="103" customFormat="false" ht="14.15" hidden="false" customHeight="true" outlineLevel="0" collapsed="false">
      <c r="A103" s="36" t="s">
        <v>117</v>
      </c>
      <c r="B103" s="36"/>
      <c r="C103" s="36"/>
      <c r="D103" s="36"/>
      <c r="E103" s="36"/>
      <c r="F103" s="36"/>
      <c r="G103" s="36"/>
    </row>
    <row r="104" customFormat="false" ht="14.15" hidden="false" customHeight="true" outlineLevel="0" collapsed="false">
      <c r="A104" s="40" t="s">
        <v>118</v>
      </c>
      <c r="B104" s="40"/>
      <c r="C104" s="40"/>
      <c r="D104" s="40"/>
      <c r="E104" s="40"/>
      <c r="F104" s="7" t="s">
        <v>56</v>
      </c>
      <c r="G104" s="7"/>
    </row>
    <row r="105" customFormat="false" ht="14.15" hidden="false" customHeight="true" outlineLevel="0" collapsed="false">
      <c r="A105" s="40" t="s">
        <v>119</v>
      </c>
      <c r="B105" s="40"/>
      <c r="C105" s="40"/>
      <c r="D105" s="40"/>
      <c r="E105" s="40"/>
      <c r="F105" s="7" t="str">
        <f aca="false">F104</f>
        <v>-</v>
      </c>
      <c r="G105" s="7"/>
    </row>
    <row r="106" customFormat="false" ht="14.15" hidden="false" customHeight="true" outlineLevel="0" collapsed="false">
      <c r="A106" s="57" t="s">
        <v>120</v>
      </c>
      <c r="B106" s="57"/>
      <c r="C106" s="57"/>
      <c r="D106" s="57"/>
      <c r="E106" s="57"/>
      <c r="F106" s="7" t="s">
        <v>56</v>
      </c>
      <c r="G106" s="7"/>
    </row>
    <row r="107" customFormat="false" ht="14.15" hidden="false" customHeight="true" outlineLevel="0" collapsed="false">
      <c r="A107" s="40" t="s">
        <v>121</v>
      </c>
      <c r="B107" s="40"/>
      <c r="C107" s="40"/>
      <c r="D107" s="40"/>
      <c r="E107" s="40"/>
      <c r="F107" s="38" t="s">
        <v>122</v>
      </c>
      <c r="G107" s="38"/>
    </row>
    <row r="108" customFormat="false" ht="14.15" hidden="false" customHeight="false" outlineLevel="0" collapsed="false">
      <c r="A108" s="58" t="s">
        <v>123</v>
      </c>
      <c r="B108" s="35"/>
      <c r="C108" s="35"/>
      <c r="D108" s="35"/>
      <c r="E108" s="35"/>
      <c r="F108" s="35"/>
      <c r="G108" s="35"/>
    </row>
    <row r="109" customFormat="false" ht="26.85" hidden="false" customHeight="true" outlineLevel="0" collapsed="false">
      <c r="A109" s="9" t="s">
        <v>124</v>
      </c>
      <c r="B109" s="9"/>
      <c r="C109" s="9"/>
      <c r="D109" s="9"/>
      <c r="E109" s="9"/>
      <c r="F109" s="9"/>
      <c r="G109" s="9"/>
    </row>
    <row r="110" customFormat="false" ht="13.8" hidden="false" customHeight="true" outlineLevel="0" collapsed="false">
      <c r="A110" s="38" t="s">
        <v>125</v>
      </c>
      <c r="B110" s="38"/>
      <c r="C110" s="38"/>
      <c r="D110" s="38" t="s">
        <v>126</v>
      </c>
      <c r="E110" s="38"/>
      <c r="F110" s="38"/>
      <c r="G110" s="38"/>
    </row>
    <row r="111" customFormat="false" ht="13.8" hidden="false" customHeight="false" outlineLevel="0" collapsed="false">
      <c r="A111" s="38"/>
      <c r="B111" s="38"/>
      <c r="C111" s="38"/>
      <c r="D111" s="38"/>
      <c r="E111" s="38"/>
      <c r="F111" s="38"/>
      <c r="G111" s="38"/>
    </row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7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3"/>
    <mergeCell ref="D92:D93"/>
    <mergeCell ref="E92:F93"/>
    <mergeCell ref="G92:G93"/>
    <mergeCell ref="A94:B94"/>
    <mergeCell ref="E94:F94"/>
    <mergeCell ref="A95:B96"/>
    <mergeCell ref="D95:D96"/>
    <mergeCell ref="E95:F96"/>
    <mergeCell ref="G95:G96"/>
    <mergeCell ref="A97:B98"/>
    <mergeCell ref="D97:D98"/>
    <mergeCell ref="E97:F98"/>
    <mergeCell ref="G97:G98"/>
    <mergeCell ref="A99:B100"/>
    <mergeCell ref="C99:C100"/>
    <mergeCell ref="D99:D100"/>
    <mergeCell ref="E99:F100"/>
    <mergeCell ref="G99:G100"/>
    <mergeCell ref="A101:B102"/>
    <mergeCell ref="D101:D102"/>
    <mergeCell ref="E101:F102"/>
    <mergeCell ref="G101:G102"/>
    <mergeCell ref="A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9:G109"/>
    <mergeCell ref="A110:A111"/>
    <mergeCell ref="B110:C111"/>
    <mergeCell ref="D110:E111"/>
    <mergeCell ref="F110:G11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1" man="true" max="16383" min="0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B5" activeCellId="0" sqref="B5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98"/>
    <col collapsed="false" customWidth="true" hidden="false" outlineLevel="0" max="2" min="2" style="1" width="20.8"/>
    <col collapsed="false" customWidth="true" hidden="false" outlineLevel="0" max="3" min="3" style="1" width="17.84"/>
    <col collapsed="false" customWidth="true" hidden="false" outlineLevel="0" max="4" min="4" style="1" width="20.18"/>
    <col collapsed="false" customWidth="true" hidden="false" outlineLevel="0" max="5" min="5" style="1" width="21.29"/>
    <col collapsed="false" customWidth="true" hidden="false" outlineLevel="0" max="6" min="6" style="1" width="11.44"/>
    <col collapsed="false" customWidth="true" hidden="false" outlineLevel="0" max="7" min="7" style="1" width="16.74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13.9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27.85" hidden="false" customHeight="true" outlineLevel="0" collapsed="false">
      <c r="A3" s="27" t="s">
        <v>41</v>
      </c>
      <c r="B3" s="9" t="str">
        <f aca="false">'3 контур (2)'!B3</f>
        <v>Подборонов С.В.</v>
      </c>
      <c r="C3" s="9"/>
      <c r="D3" s="28" t="s">
        <v>7</v>
      </c>
      <c r="E3" s="28"/>
      <c r="F3" s="29" t="s">
        <v>8</v>
      </c>
      <c r="G3" s="29"/>
    </row>
    <row r="4" customFormat="false" ht="27.85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4.15" hidden="false" customHeight="false" outlineLevel="0" collapsed="false">
      <c r="A5" s="33" t="s">
        <v>46</v>
      </c>
      <c r="B5" s="34" t="n">
        <f aca="false">'3 конт дез (3)'!B5</f>
        <v>45925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9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3.9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3.9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52.7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9" hidden="false" customHeight="true" outlineLevel="0" collapsed="false">
      <c r="A11" s="38" t="s">
        <v>56</v>
      </c>
      <c r="B11" s="38" t="n">
        <v>3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3.9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52.7" hidden="false" customHeight="true" outlineLevel="0" collapsed="false">
      <c r="A14" s="14" t="s">
        <v>50</v>
      </c>
      <c r="B14" s="37" t="s">
        <v>51</v>
      </c>
      <c r="C14" s="37" t="s">
        <v>52</v>
      </c>
      <c r="D14" s="37" t="s">
        <v>53</v>
      </c>
      <c r="E14" s="37" t="s">
        <v>54</v>
      </c>
      <c r="F14" s="37" t="s">
        <v>55</v>
      </c>
      <c r="G14" s="37"/>
    </row>
    <row r="15" customFormat="false" ht="39.8" hidden="false" customHeight="true" outlineLevel="0" collapsed="false">
      <c r="A15" s="40" t="s">
        <v>58</v>
      </c>
      <c r="B15" s="6" t="s">
        <v>56</v>
      </c>
      <c r="C15" s="6" t="s">
        <v>56</v>
      </c>
      <c r="D15" s="6" t="s">
        <v>56</v>
      </c>
      <c r="E15" s="41" t="s">
        <v>56</v>
      </c>
      <c r="F15" s="7" t="s">
        <v>56</v>
      </c>
      <c r="G15" s="7"/>
    </row>
    <row r="16" customFormat="false" ht="13.9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3.9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9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3.9" hidden="false" customHeight="false" outlineLevel="0" collapsed="false">
      <c r="A19" s="9" t="s">
        <v>63</v>
      </c>
      <c r="B19" s="6" t="str">
        <f aca="false">F15</f>
        <v>-</v>
      </c>
      <c r="C19" s="35"/>
      <c r="D19" s="35"/>
      <c r="E19" s="35"/>
      <c r="F19" s="35"/>
      <c r="G19" s="35"/>
    </row>
    <row r="20" customFormat="false" ht="13.9" hidden="false" customHeight="false" outlineLevel="0" collapsed="false">
      <c r="A20" s="9" t="s">
        <v>64</v>
      </c>
      <c r="B20" s="6" t="str">
        <f aca="false">B19</f>
        <v>-</v>
      </c>
      <c r="C20" s="35"/>
      <c r="D20" s="35"/>
      <c r="E20" s="35"/>
      <c r="F20" s="35"/>
      <c r="G20" s="35"/>
    </row>
    <row r="21" customFormat="false" ht="13.9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3.9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3.9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3.9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4.15" hidden="false" customHeight="true" outlineLevel="0" collapsed="false">
      <c r="A25" s="40" t="s">
        <v>137</v>
      </c>
      <c r="B25" s="40"/>
      <c r="C25" s="40"/>
      <c r="D25" s="40"/>
      <c r="E25" s="40"/>
      <c r="F25" s="40"/>
      <c r="G25" s="40"/>
    </row>
    <row r="26" customFormat="false" ht="13.9" hidden="false" customHeight="true" outlineLevel="0" collapsed="false">
      <c r="A26" s="50" t="s">
        <v>89</v>
      </c>
      <c r="B26" s="50"/>
      <c r="C26" s="50"/>
      <c r="D26" s="50"/>
      <c r="E26" s="50"/>
      <c r="F26" s="50"/>
      <c r="G26" s="50"/>
    </row>
    <row r="27" customFormat="false" ht="13.9" hidden="false" customHeight="true" outlineLevel="0" collapsed="false">
      <c r="A27" s="40" t="s">
        <v>56</v>
      </c>
      <c r="B27" s="40"/>
      <c r="C27" s="40"/>
      <c r="D27" s="40"/>
      <c r="E27" s="40"/>
      <c r="F27" s="40"/>
      <c r="G27" s="40"/>
    </row>
    <row r="28" customFormat="false" ht="13.9" hidden="false" customHeight="true" outlineLevel="0" collapsed="false">
      <c r="A28" s="36" t="s">
        <v>69</v>
      </c>
      <c r="B28" s="36"/>
      <c r="C28" s="36"/>
      <c r="D28" s="36"/>
      <c r="E28" s="36"/>
      <c r="F28" s="36"/>
      <c r="G28" s="36"/>
    </row>
    <row r="29" customFormat="false" ht="14.15" hidden="false" customHeight="false" outlineLevel="0" collapsed="false">
      <c r="A29" s="37" t="s">
        <v>51</v>
      </c>
      <c r="B29" s="9" t="s">
        <v>95</v>
      </c>
      <c r="C29" s="9" t="s">
        <v>72</v>
      </c>
      <c r="D29" s="9" t="s">
        <v>73</v>
      </c>
      <c r="E29" s="9" t="s">
        <v>74</v>
      </c>
      <c r="F29" s="9" t="s">
        <v>75</v>
      </c>
      <c r="G29" s="9" t="s">
        <v>76</v>
      </c>
    </row>
    <row r="30" customFormat="false" ht="13.9" hidden="false" customHeight="false" outlineLevel="0" collapsed="false">
      <c r="A30" s="6" t="s">
        <v>56</v>
      </c>
      <c r="B30" s="6" t="s">
        <v>56</v>
      </c>
      <c r="C30" s="6" t="s">
        <v>56</v>
      </c>
      <c r="D30" s="6" t="s">
        <v>56</v>
      </c>
      <c r="E30" s="6" t="s">
        <v>56</v>
      </c>
      <c r="F30" s="6" t="s">
        <v>56</v>
      </c>
      <c r="G30" s="6" t="s">
        <v>56</v>
      </c>
    </row>
    <row r="31" customFormat="false" ht="13.9" hidden="false" customHeight="true" outlineLevel="0" collapsed="false">
      <c r="A31" s="42" t="s">
        <v>59</v>
      </c>
      <c r="B31" s="42"/>
      <c r="C31" s="42"/>
      <c r="D31" s="42"/>
      <c r="E31" s="42"/>
      <c r="F31" s="42"/>
      <c r="G31" s="42"/>
    </row>
    <row r="32" customFormat="false" ht="13.9" hidden="false" customHeight="false" outlineLevel="0" collapsed="false">
      <c r="A32" s="37" t="s">
        <v>60</v>
      </c>
      <c r="B32" s="37" t="s">
        <v>61</v>
      </c>
      <c r="C32" s="45"/>
      <c r="D32" s="45"/>
      <c r="E32" s="45"/>
      <c r="F32" s="45"/>
      <c r="G32" s="45"/>
    </row>
    <row r="33" customFormat="false" ht="13.9" hidden="false" customHeight="true" outlineLevel="0" collapsed="false">
      <c r="A33" s="7" t="s">
        <v>77</v>
      </c>
      <c r="B33" s="7"/>
      <c r="C33" s="45"/>
      <c r="D33" s="45"/>
      <c r="E33" s="45"/>
      <c r="F33" s="45"/>
      <c r="G33" s="45"/>
    </row>
    <row r="34" customFormat="false" ht="13.9" hidden="false" customHeight="false" outlineLevel="0" collapsed="false">
      <c r="A34" s="9" t="s">
        <v>95</v>
      </c>
      <c r="B34" s="6" t="str">
        <f aca="false">B30</f>
        <v>-</v>
      </c>
      <c r="C34" s="45"/>
      <c r="D34" s="45"/>
      <c r="E34" s="45"/>
      <c r="F34" s="45"/>
      <c r="G34" s="45"/>
    </row>
    <row r="35" customFormat="false" ht="13.9" hidden="false" customHeight="false" outlineLevel="0" collapsed="false">
      <c r="A35" s="9" t="s">
        <v>72</v>
      </c>
      <c r="B35" s="6" t="str">
        <f aca="false">C30</f>
        <v>-</v>
      </c>
      <c r="C35" s="45"/>
      <c r="D35" s="45"/>
      <c r="E35" s="45"/>
      <c r="F35" s="45"/>
      <c r="G35" s="45"/>
    </row>
    <row r="36" customFormat="false" ht="13.9" hidden="false" customHeight="false" outlineLevel="0" collapsed="false">
      <c r="A36" s="9" t="s">
        <v>73</v>
      </c>
      <c r="B36" s="6" t="str">
        <f aca="false">D30</f>
        <v>-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tr">
        <f aca="false">E29</f>
        <v>Жужелицы</v>
      </c>
      <c r="B37" s="6" t="str">
        <f aca="false">E30</f>
        <v>-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tr">
        <f aca="false">F29</f>
        <v>Мокрицы</v>
      </c>
      <c r="B38" s="6" t="str">
        <f aca="false">F30</f>
        <v>-</v>
      </c>
      <c r="C38" s="46"/>
      <c r="D38" s="46"/>
      <c r="E38" s="46"/>
      <c r="F38" s="46"/>
      <c r="G38" s="45"/>
    </row>
    <row r="39" customFormat="false" ht="13.9" hidden="false" customHeight="false" outlineLevel="0" collapsed="false">
      <c r="A39" s="9" t="s">
        <v>76</v>
      </c>
      <c r="B39" s="6" t="str">
        <f aca="false">G30</f>
        <v>-</v>
      </c>
      <c r="C39" s="46"/>
      <c r="D39" s="46"/>
      <c r="E39" s="46"/>
      <c r="F39" s="46"/>
      <c r="G39" s="45"/>
    </row>
    <row r="40" customFormat="false" ht="14.15" hidden="false" customHeight="false" outlineLevel="0" collapsed="false">
      <c r="A40" s="9" t="s">
        <v>64</v>
      </c>
      <c r="B40" s="6" t="s">
        <v>56</v>
      </c>
      <c r="C40" s="46"/>
      <c r="D40" s="46"/>
      <c r="E40" s="46"/>
      <c r="F40" s="46"/>
      <c r="G40" s="45"/>
    </row>
    <row r="41" customFormat="false" ht="13.9" hidden="false" customHeight="true" outlineLevel="0" collapsed="false">
      <c r="A41" s="40" t="s">
        <v>56</v>
      </c>
      <c r="B41" s="40"/>
      <c r="C41" s="40"/>
      <c r="D41" s="40"/>
      <c r="E41" s="40"/>
      <c r="F41" s="40"/>
      <c r="G41" s="40"/>
    </row>
    <row r="42" customFormat="false" ht="13.9" hidden="false" customHeight="true" outlineLevel="0" collapsed="false">
      <c r="A42" s="42" t="s">
        <v>68</v>
      </c>
      <c r="B42" s="42"/>
      <c r="C42" s="42"/>
      <c r="D42" s="42"/>
      <c r="E42" s="42"/>
      <c r="F42" s="42"/>
      <c r="G42" s="42"/>
    </row>
    <row r="43" customFormat="false" ht="13.9" hidden="false" customHeight="true" outlineLevel="0" collapsed="false">
      <c r="A43" s="40" t="s">
        <v>93</v>
      </c>
      <c r="B43" s="40"/>
      <c r="C43" s="40"/>
      <c r="D43" s="40"/>
      <c r="E43" s="40"/>
      <c r="F43" s="40"/>
      <c r="G43" s="40"/>
    </row>
    <row r="44" customFormat="false" ht="13.9" hidden="false" customHeight="true" outlineLevel="0" collapsed="false">
      <c r="A44" s="36" t="s">
        <v>79</v>
      </c>
      <c r="B44" s="36"/>
      <c r="C44" s="36"/>
      <c r="D44" s="36"/>
      <c r="E44" s="36"/>
      <c r="F44" s="36"/>
      <c r="G44" s="36"/>
    </row>
    <row r="45" customFormat="false" ht="14.15" hidden="false" customHeight="false" outlineLevel="0" collapsed="false">
      <c r="A45" s="37" t="s">
        <v>80</v>
      </c>
      <c r="B45" s="37" t="s">
        <v>81</v>
      </c>
      <c r="C45" s="37" t="s">
        <v>82</v>
      </c>
      <c r="D45" s="37" t="s">
        <v>83</v>
      </c>
      <c r="E45" s="37" t="s">
        <v>84</v>
      </c>
      <c r="F45" s="37" t="s">
        <v>85</v>
      </c>
      <c r="G45" s="37" t="s">
        <v>86</v>
      </c>
    </row>
    <row r="46" customFormat="false" ht="14.15" hidden="false" customHeight="false" outlineLevel="0" collapsed="false">
      <c r="A46" s="47" t="s">
        <v>56</v>
      </c>
      <c r="B46" s="47" t="s">
        <v>56</v>
      </c>
      <c r="C46" s="47" t="s">
        <v>56</v>
      </c>
      <c r="D46" s="47" t="s">
        <v>56</v>
      </c>
      <c r="E46" s="47" t="s">
        <v>56</v>
      </c>
      <c r="F46" s="47" t="s">
        <v>56</v>
      </c>
      <c r="G46" s="47" t="s">
        <v>56</v>
      </c>
    </row>
    <row r="47" customFormat="false" ht="13.9" hidden="false" customHeight="true" outlineLevel="0" collapsed="false">
      <c r="A47" s="42" t="s">
        <v>59</v>
      </c>
      <c r="B47" s="42"/>
      <c r="C47" s="42"/>
      <c r="D47" s="42"/>
      <c r="E47" s="42"/>
      <c r="F47" s="42"/>
      <c r="G47" s="42"/>
    </row>
    <row r="48" customFormat="false" ht="13.9" hidden="false" customHeight="false" outlineLevel="0" collapsed="false">
      <c r="A48" s="37" t="s">
        <v>60</v>
      </c>
      <c r="B48" s="37" t="s">
        <v>61</v>
      </c>
      <c r="C48" s="35"/>
      <c r="D48" s="35"/>
      <c r="E48" s="35"/>
      <c r="F48" s="35"/>
      <c r="G48" s="35"/>
    </row>
    <row r="49" customFormat="false" ht="13.9" hidden="false" customHeight="true" outlineLevel="0" collapsed="false">
      <c r="A49" s="21" t="s">
        <v>87</v>
      </c>
      <c r="B49" s="21"/>
      <c r="C49" s="35"/>
      <c r="D49" s="35"/>
      <c r="E49" s="35"/>
      <c r="F49" s="35"/>
      <c r="G49" s="35"/>
    </row>
    <row r="50" customFormat="false" ht="14.15" hidden="false" customHeight="false" outlineLevel="0" collapsed="false">
      <c r="A50" s="9" t="s">
        <v>81</v>
      </c>
      <c r="B50" s="6" t="str">
        <f aca="false">B46</f>
        <v>-</v>
      </c>
      <c r="C50" s="35"/>
      <c r="D50" s="35"/>
      <c r="E50" s="35"/>
      <c r="F50" s="35"/>
      <c r="G50" s="35"/>
    </row>
    <row r="51" customFormat="false" ht="14.15" hidden="false" customHeight="false" outlineLevel="0" collapsed="false">
      <c r="A51" s="9" t="s">
        <v>82</v>
      </c>
      <c r="B51" s="6" t="str">
        <f aca="false">C46</f>
        <v>-</v>
      </c>
      <c r="C51" s="35"/>
      <c r="D51" s="35"/>
      <c r="E51" s="35"/>
      <c r="F51" s="35"/>
      <c r="G51" s="35"/>
    </row>
    <row r="52" customFormat="false" ht="14.15" hidden="false" customHeight="false" outlineLevel="0" collapsed="false">
      <c r="A52" s="9" t="str">
        <f aca="false">D45</f>
        <v>Златоглазки</v>
      </c>
      <c r="B52" s="6" t="str">
        <f aca="false">D46</f>
        <v>-</v>
      </c>
      <c r="C52" s="35"/>
      <c r="D52" s="35"/>
      <c r="E52" s="35"/>
      <c r="F52" s="35"/>
      <c r="G52" s="35"/>
    </row>
    <row r="53" customFormat="false" ht="14.15" hidden="false" customHeight="false" outlineLevel="0" collapsed="false">
      <c r="A53" s="9" t="str">
        <f aca="false">E45</f>
        <v>Комары</v>
      </c>
      <c r="B53" s="6" t="str">
        <f aca="false">E46</f>
        <v>-</v>
      </c>
      <c r="C53" s="35"/>
      <c r="D53" s="35"/>
      <c r="E53" s="35"/>
      <c r="F53" s="35"/>
      <c r="G53" s="35"/>
    </row>
    <row r="54" customFormat="false" ht="14.15" hidden="false" customHeight="false" outlineLevel="0" collapsed="false">
      <c r="A54" s="9" t="str">
        <f aca="false">F45</f>
        <v>Осы</v>
      </c>
      <c r="B54" s="6" t="str">
        <f aca="false">F46</f>
        <v>-</v>
      </c>
      <c r="C54" s="35"/>
      <c r="D54" s="35"/>
      <c r="E54" s="35"/>
      <c r="F54" s="35"/>
      <c r="G54" s="35"/>
    </row>
    <row r="55" customFormat="false" ht="14.15" hidden="false" customHeight="false" outlineLevel="0" collapsed="false">
      <c r="A55" s="9" t="str">
        <f aca="false">G45</f>
        <v>Пищевая моль</v>
      </c>
      <c r="B55" s="6" t="str">
        <f aca="false">G46</f>
        <v>-</v>
      </c>
      <c r="C55" s="35"/>
      <c r="D55" s="35"/>
      <c r="E55" s="35"/>
      <c r="F55" s="35"/>
      <c r="G55" s="35"/>
    </row>
    <row r="56" customFormat="false" ht="13.9" hidden="false" customHeight="true" outlineLevel="0" collapsed="false">
      <c r="A56" s="42" t="s">
        <v>68</v>
      </c>
      <c r="B56" s="42"/>
      <c r="C56" s="42"/>
      <c r="D56" s="42"/>
      <c r="E56" s="42"/>
      <c r="F56" s="42"/>
      <c r="G56" s="42"/>
    </row>
    <row r="57" customFormat="false" ht="13.9" hidden="false" customHeight="true" outlineLevel="0" collapsed="false">
      <c r="A57" s="40" t="s">
        <v>93</v>
      </c>
      <c r="B57" s="40"/>
      <c r="C57" s="40"/>
      <c r="D57" s="40"/>
      <c r="E57" s="40"/>
      <c r="F57" s="40"/>
      <c r="G57" s="40"/>
    </row>
    <row r="58" customFormat="false" ht="13.9" hidden="false" customHeight="true" outlineLevel="0" collapsed="false">
      <c r="A58" s="36" t="s">
        <v>91</v>
      </c>
      <c r="B58" s="36"/>
      <c r="C58" s="36"/>
      <c r="D58" s="36"/>
      <c r="E58" s="36"/>
      <c r="F58" s="36"/>
      <c r="G58" s="36"/>
    </row>
    <row r="59" customFormat="false" ht="52.7" hidden="false" customHeight="true" outlineLevel="0" collapsed="false">
      <c r="A59" s="37" t="s">
        <v>92</v>
      </c>
      <c r="B59" s="37" t="s">
        <v>81</v>
      </c>
      <c r="C59" s="37" t="s">
        <v>82</v>
      </c>
      <c r="D59" s="37" t="s">
        <v>83</v>
      </c>
      <c r="E59" s="37" t="s">
        <v>84</v>
      </c>
      <c r="F59" s="37" t="s">
        <v>85</v>
      </c>
      <c r="G59" s="37" t="s">
        <v>86</v>
      </c>
    </row>
    <row r="60" customFormat="false" ht="13.9" hidden="false" customHeight="true" outlineLevel="0" collapsed="false">
      <c r="A60" s="47" t="s">
        <v>56</v>
      </c>
      <c r="B60" s="47" t="s">
        <v>56</v>
      </c>
      <c r="C60" s="47" t="s">
        <v>56</v>
      </c>
      <c r="D60" s="47" t="s">
        <v>56</v>
      </c>
      <c r="E60" s="47" t="s">
        <v>56</v>
      </c>
      <c r="F60" s="47" t="s">
        <v>56</v>
      </c>
      <c r="G60" s="47" t="s">
        <v>56</v>
      </c>
    </row>
    <row r="61" customFormat="false" ht="13.9" hidden="false" customHeight="true" outlineLevel="0" collapsed="false">
      <c r="A61" s="42" t="s">
        <v>59</v>
      </c>
      <c r="B61" s="42"/>
      <c r="C61" s="42"/>
      <c r="D61" s="42"/>
      <c r="E61" s="42"/>
      <c r="F61" s="42"/>
      <c r="G61" s="42"/>
    </row>
    <row r="62" customFormat="false" ht="13.9" hidden="false" customHeight="true" outlineLevel="0" collapsed="false">
      <c r="A62" s="37" t="s">
        <v>60</v>
      </c>
      <c r="B62" s="37" t="s">
        <v>61</v>
      </c>
      <c r="C62" s="35"/>
      <c r="D62" s="35"/>
      <c r="E62" s="35"/>
      <c r="F62" s="35"/>
      <c r="G62" s="35"/>
    </row>
    <row r="63" customFormat="false" ht="13.9" hidden="false" customHeight="true" outlineLevel="0" collapsed="false">
      <c r="A63" s="21" t="s">
        <v>87</v>
      </c>
      <c r="B63" s="21"/>
      <c r="C63" s="35"/>
      <c r="D63" s="35"/>
      <c r="E63" s="35"/>
      <c r="F63" s="35"/>
      <c r="G63" s="35"/>
    </row>
    <row r="64" customFormat="false" ht="27.85" hidden="false" customHeight="true" outlineLevel="0" collapsed="false">
      <c r="A64" s="9" t="s">
        <v>81</v>
      </c>
      <c r="B64" s="6" t="str">
        <f aca="false">B60</f>
        <v>-</v>
      </c>
      <c r="C64" s="35"/>
      <c r="D64" s="35"/>
      <c r="E64" s="35"/>
      <c r="F64" s="35"/>
      <c r="G64" s="35"/>
    </row>
    <row r="65" customFormat="false" ht="13.9" hidden="false" customHeight="true" outlineLevel="0" collapsed="false">
      <c r="A65" s="9" t="s">
        <v>82</v>
      </c>
      <c r="B65" s="6" t="str">
        <f aca="false">C60</f>
        <v>-</v>
      </c>
      <c r="C65" s="35"/>
      <c r="D65" s="35"/>
      <c r="E65" s="35"/>
      <c r="F65" s="35"/>
      <c r="G65" s="35"/>
    </row>
    <row r="66" customFormat="false" ht="13.9" hidden="false" customHeight="false" outlineLevel="0" collapsed="false">
      <c r="A66" s="9" t="str">
        <f aca="false">D59</f>
        <v>Златоглазки</v>
      </c>
      <c r="B66" s="6" t="str">
        <f aca="false">D60</f>
        <v>-</v>
      </c>
      <c r="C66" s="35"/>
      <c r="D66" s="35"/>
      <c r="E66" s="35"/>
      <c r="F66" s="35"/>
      <c r="G66" s="35"/>
    </row>
    <row r="67" customFormat="false" ht="13.9" hidden="false" customHeight="true" outlineLevel="0" collapsed="false">
      <c r="A67" s="9" t="str">
        <f aca="false">E59</f>
        <v>Комары</v>
      </c>
      <c r="B67" s="6" t="str">
        <f aca="false">E60</f>
        <v>-</v>
      </c>
      <c r="C67" s="35"/>
      <c r="D67" s="35"/>
      <c r="E67" s="35"/>
      <c r="F67" s="35"/>
      <c r="G67" s="35"/>
    </row>
    <row r="68" customFormat="false" ht="24.85" hidden="false" customHeight="true" outlineLevel="0" collapsed="false">
      <c r="A68" s="9" t="str">
        <f aca="false">F59</f>
        <v>Осы</v>
      </c>
      <c r="B68" s="6" t="str">
        <f aca="false">F60</f>
        <v>-</v>
      </c>
      <c r="C68" s="35"/>
      <c r="D68" s="35"/>
      <c r="E68" s="35"/>
      <c r="F68" s="35"/>
      <c r="G68" s="35"/>
    </row>
    <row r="69" customFormat="false" ht="12.8" hidden="false" customHeight="true" outlineLevel="0" collapsed="false">
      <c r="A69" s="9" t="str">
        <f aca="false">G59</f>
        <v>Пищевая моль</v>
      </c>
      <c r="B69" s="6" t="str">
        <f aca="false">G60</f>
        <v>-</v>
      </c>
      <c r="C69" s="35"/>
      <c r="D69" s="35"/>
      <c r="E69" s="35"/>
      <c r="F69" s="35"/>
      <c r="G69" s="35"/>
    </row>
    <row r="70" customFormat="false" ht="13.8" hidden="false" customHeight="true" outlineLevel="0" collapsed="false">
      <c r="A70" s="42" t="s">
        <v>68</v>
      </c>
      <c r="B70" s="42"/>
      <c r="C70" s="42"/>
      <c r="D70" s="42"/>
      <c r="E70" s="42"/>
      <c r="F70" s="42"/>
      <c r="G70" s="42"/>
    </row>
    <row r="71" customFormat="false" ht="13.9" hidden="false" customHeight="true" outlineLevel="0" collapsed="false">
      <c r="A71" s="3" t="s">
        <v>93</v>
      </c>
      <c r="B71" s="3"/>
      <c r="C71" s="3"/>
      <c r="D71" s="3"/>
      <c r="E71" s="3"/>
      <c r="F71" s="3"/>
      <c r="G71" s="3"/>
    </row>
    <row r="72" customFormat="false" ht="27.85" hidden="false" customHeight="true" outlineLevel="0" collapsed="false">
      <c r="A72" s="36" t="s">
        <v>94</v>
      </c>
      <c r="B72" s="36"/>
      <c r="C72" s="36"/>
      <c r="D72" s="36"/>
      <c r="E72" s="36"/>
      <c r="F72" s="36"/>
      <c r="G72" s="36"/>
    </row>
    <row r="73" customFormat="false" ht="24.6" hidden="false" customHeight="true" outlineLevel="0" collapsed="false">
      <c r="A73" s="37" t="s">
        <v>92</v>
      </c>
      <c r="B73" s="59" t="s">
        <v>95</v>
      </c>
      <c r="C73" s="59" t="s">
        <v>72</v>
      </c>
      <c r="D73" s="59" t="s">
        <v>73</v>
      </c>
      <c r="E73" s="59" t="s">
        <v>74</v>
      </c>
      <c r="F73" s="59" t="s">
        <v>75</v>
      </c>
      <c r="G73" s="59" t="s">
        <v>76</v>
      </c>
    </row>
    <row r="74" customFormat="false" ht="13.9" hidden="false" customHeight="true" outlineLevel="0" collapsed="false">
      <c r="A74" s="47" t="s">
        <v>56</v>
      </c>
      <c r="B74" s="47" t="s">
        <v>56</v>
      </c>
      <c r="C74" s="47" t="s">
        <v>56</v>
      </c>
      <c r="D74" s="47" t="s">
        <v>56</v>
      </c>
      <c r="E74" s="47" t="s">
        <v>56</v>
      </c>
      <c r="F74" s="47" t="s">
        <v>56</v>
      </c>
      <c r="G74" s="47" t="s">
        <v>56</v>
      </c>
    </row>
    <row r="75" customFormat="false" ht="13.9" hidden="false" customHeight="true" outlineLevel="0" collapsed="false">
      <c r="A75" s="42" t="s">
        <v>59</v>
      </c>
      <c r="B75" s="42"/>
      <c r="C75" s="42"/>
      <c r="D75" s="42"/>
      <c r="E75" s="42"/>
      <c r="F75" s="42"/>
      <c r="G75" s="42"/>
    </row>
    <row r="76" customFormat="false" ht="13.9" hidden="false" customHeight="true" outlineLevel="0" collapsed="false">
      <c r="A76" s="37" t="s">
        <v>60</v>
      </c>
      <c r="B76" s="37" t="s">
        <v>61</v>
      </c>
      <c r="C76" s="35"/>
      <c r="D76" s="35"/>
      <c r="E76" s="35"/>
      <c r="F76" s="35"/>
      <c r="G76" s="35"/>
    </row>
    <row r="77" customFormat="false" ht="27.85" hidden="false" customHeight="true" outlineLevel="0" collapsed="false">
      <c r="A77" s="21" t="s">
        <v>96</v>
      </c>
      <c r="B77" s="21"/>
      <c r="C77" s="35"/>
      <c r="D77" s="35"/>
      <c r="E77" s="35"/>
      <c r="F77" s="35"/>
      <c r="G77" s="35"/>
    </row>
    <row r="78" customFormat="false" ht="12.8" hidden="false" customHeight="true" outlineLevel="0" collapsed="false">
      <c r="A78" s="9" t="str">
        <f aca="false">B73</f>
        <v>Тараканы</v>
      </c>
      <c r="B78" s="6" t="str">
        <f aca="false">B74</f>
        <v>-</v>
      </c>
      <c r="C78" s="35"/>
      <c r="D78" s="35"/>
      <c r="E78" s="35"/>
      <c r="F78" s="35"/>
      <c r="G78" s="35"/>
    </row>
    <row r="79" customFormat="false" ht="22.85" hidden="false" customHeight="true" outlineLevel="0" collapsed="false">
      <c r="A79" s="9" t="str">
        <f aca="false">C73</f>
        <v>Пауки</v>
      </c>
      <c r="B79" s="6" t="str">
        <f aca="false">C74</f>
        <v>-</v>
      </c>
      <c r="C79" s="35"/>
      <c r="D79" s="35"/>
      <c r="E79" s="35"/>
      <c r="F79" s="35"/>
      <c r="G79" s="35"/>
    </row>
    <row r="80" customFormat="false" ht="13.8" hidden="false" customHeight="false" outlineLevel="0" collapsed="false">
      <c r="A80" s="9" t="str">
        <f aca="false">D73</f>
        <v>Муравьи</v>
      </c>
      <c r="B80" s="6" t="str">
        <f aca="false">D74</f>
        <v>-</v>
      </c>
      <c r="C80" s="35"/>
      <c r="D80" s="35"/>
      <c r="E80" s="35"/>
      <c r="F80" s="35"/>
      <c r="G80" s="35"/>
    </row>
    <row r="81" customFormat="false" ht="13.8" hidden="false" customHeight="true" outlineLevel="0" collapsed="false">
      <c r="A81" s="9" t="str">
        <f aca="false">E73</f>
        <v>Жужелицы</v>
      </c>
      <c r="B81" s="6" t="str">
        <f aca="false">E74</f>
        <v>-</v>
      </c>
      <c r="C81" s="35"/>
      <c r="D81" s="35"/>
      <c r="E81" s="35"/>
      <c r="F81" s="35"/>
      <c r="G81" s="35"/>
    </row>
    <row r="82" customFormat="false" ht="13.8" hidden="false" customHeight="false" outlineLevel="0" collapsed="false">
      <c r="A82" s="9" t="str">
        <f aca="false">F73</f>
        <v>Мокрицы</v>
      </c>
      <c r="B82" s="6" t="str">
        <f aca="false">F74</f>
        <v>-</v>
      </c>
      <c r="C82" s="35"/>
      <c r="D82" s="35"/>
      <c r="E82" s="35"/>
      <c r="F82" s="35"/>
      <c r="G82" s="35"/>
    </row>
    <row r="83" customFormat="false" ht="13.8" hidden="false" customHeight="true" outlineLevel="0" collapsed="false">
      <c r="A83" s="9" t="str">
        <f aca="false">G73</f>
        <v>Многоножки</v>
      </c>
      <c r="B83" s="6" t="str">
        <f aca="false">G74</f>
        <v>-</v>
      </c>
      <c r="C83" s="35"/>
      <c r="D83" s="35"/>
      <c r="E83" s="35"/>
      <c r="F83" s="35"/>
      <c r="G83" s="35"/>
    </row>
    <row r="84" customFormat="false" ht="13.8" hidden="false" customHeight="true" outlineLevel="0" collapsed="false">
      <c r="A84" s="42" t="s">
        <v>68</v>
      </c>
      <c r="B84" s="42"/>
      <c r="C84" s="42"/>
      <c r="D84" s="42"/>
      <c r="E84" s="42"/>
      <c r="F84" s="42"/>
      <c r="G84" s="42"/>
    </row>
    <row r="85" customFormat="false" ht="14.15" hidden="false" customHeight="true" outlineLevel="0" collapsed="false">
      <c r="A85" s="3" t="s">
        <v>93</v>
      </c>
      <c r="B85" s="3"/>
      <c r="C85" s="3"/>
      <c r="D85" s="3"/>
      <c r="E85" s="3"/>
      <c r="F85" s="3"/>
      <c r="G85" s="3"/>
    </row>
    <row r="86" customFormat="false" ht="14.15" hidden="false" customHeight="true" outlineLevel="0" collapsed="false">
      <c r="A86" s="36" t="s">
        <v>98</v>
      </c>
      <c r="B86" s="36"/>
      <c r="C86" s="36"/>
      <c r="D86" s="36"/>
      <c r="E86" s="36"/>
      <c r="F86" s="36"/>
      <c r="G86" s="36"/>
    </row>
    <row r="87" customFormat="false" ht="30.55" hidden="false" customHeight="true" outlineLevel="0" collapsed="false">
      <c r="A87" s="37" t="s">
        <v>99</v>
      </c>
      <c r="B87" s="37"/>
      <c r="C87" s="37" t="s">
        <v>100</v>
      </c>
      <c r="D87" s="37" t="s">
        <v>34</v>
      </c>
      <c r="E87" s="37" t="s">
        <v>101</v>
      </c>
      <c r="F87" s="37"/>
      <c r="G87" s="37" t="s">
        <v>102</v>
      </c>
    </row>
    <row r="88" customFormat="false" ht="14.15" hidden="false" customHeight="true" outlineLevel="0" collapsed="false">
      <c r="A88" s="7" t="s">
        <v>103</v>
      </c>
      <c r="B88" s="7"/>
      <c r="C88" s="51" t="s">
        <v>104</v>
      </c>
      <c r="D88" s="7" t="s">
        <v>105</v>
      </c>
      <c r="E88" s="7" t="s">
        <v>106</v>
      </c>
      <c r="F88" s="7"/>
      <c r="G88" s="52" t="n">
        <f aca="false">103*0.002</f>
        <v>0.206</v>
      </c>
    </row>
    <row r="89" customFormat="false" ht="14.15" hidden="false" customHeight="true" outlineLevel="0" collapsed="false">
      <c r="A89" s="7"/>
      <c r="B89" s="7"/>
      <c r="C89" s="21" t="s">
        <v>107</v>
      </c>
      <c r="D89" s="7"/>
      <c r="E89" s="7"/>
      <c r="F89" s="7"/>
      <c r="G89" s="52"/>
    </row>
    <row r="90" customFormat="false" ht="14.15" hidden="false" customHeight="true" outlineLevel="0" collapsed="false">
      <c r="A90" s="7" t="s">
        <v>103</v>
      </c>
      <c r="B90" s="7"/>
      <c r="C90" s="21" t="s">
        <v>56</v>
      </c>
      <c r="D90" s="7" t="s">
        <v>56</v>
      </c>
      <c r="E90" s="7" t="s">
        <v>56</v>
      </c>
      <c r="F90" s="7"/>
      <c r="G90" s="52" t="s">
        <v>56</v>
      </c>
    </row>
    <row r="91" customFormat="false" ht="14.15" hidden="false" customHeight="true" outlineLevel="0" collapsed="false">
      <c r="A91" s="7"/>
      <c r="B91" s="7"/>
      <c r="C91" s="21" t="s">
        <v>56</v>
      </c>
      <c r="D91" s="7"/>
      <c r="E91" s="7"/>
      <c r="F91" s="7"/>
      <c r="G91" s="52"/>
    </row>
    <row r="92" customFormat="false" ht="14.15" hidden="false" customHeight="true" outlineLevel="0" collapsed="false">
      <c r="A92" s="3" t="s">
        <v>109</v>
      </c>
      <c r="B92" s="3"/>
      <c r="C92" s="53" t="s">
        <v>56</v>
      </c>
      <c r="D92" s="54" t="s">
        <v>56</v>
      </c>
      <c r="E92" s="7" t="s">
        <v>56</v>
      </c>
      <c r="F92" s="7"/>
      <c r="G92" s="19" t="s">
        <v>56</v>
      </c>
    </row>
    <row r="93" customFormat="false" ht="26.85" hidden="false" customHeight="true" outlineLevel="0" collapsed="false">
      <c r="A93" s="3"/>
      <c r="B93" s="3"/>
      <c r="C93" s="6" t="s">
        <v>56</v>
      </c>
      <c r="D93" s="54"/>
      <c r="E93" s="7"/>
      <c r="F93" s="7"/>
      <c r="G93" s="19"/>
    </row>
    <row r="94" customFormat="false" ht="13.8" hidden="false" customHeight="true" outlineLevel="0" collapsed="false">
      <c r="A94" s="3" t="s">
        <v>88</v>
      </c>
      <c r="B94" s="3"/>
      <c r="C94" s="55" t="s">
        <v>56</v>
      </c>
      <c r="D94" s="6" t="s">
        <v>56</v>
      </c>
      <c r="E94" s="7" t="s">
        <v>56</v>
      </c>
      <c r="F94" s="7"/>
      <c r="G94" s="6" t="s">
        <v>56</v>
      </c>
    </row>
    <row r="95" customFormat="false" ht="13.8" hidden="false" customHeight="true" outlineLevel="0" collapsed="false">
      <c r="A95" s="7" t="s">
        <v>111</v>
      </c>
      <c r="B95" s="7"/>
      <c r="C95" s="55" t="s">
        <v>56</v>
      </c>
      <c r="D95" s="7" t="s">
        <v>56</v>
      </c>
      <c r="E95" s="7" t="s">
        <v>56</v>
      </c>
      <c r="F95" s="7"/>
      <c r="G95" s="7" t="s">
        <v>56</v>
      </c>
    </row>
    <row r="96" customFormat="false" ht="13.8" hidden="false" customHeight="false" outlineLevel="0" collapsed="false">
      <c r="A96" s="7"/>
      <c r="B96" s="7"/>
      <c r="C96" s="55" t="s">
        <v>56</v>
      </c>
      <c r="D96" s="7"/>
      <c r="E96" s="7"/>
      <c r="F96" s="7"/>
      <c r="G96" s="7"/>
    </row>
    <row r="97" customFormat="false" ht="13.8" hidden="false" customHeight="true" outlineLevel="0" collapsed="false">
      <c r="A97" s="3" t="s">
        <v>112</v>
      </c>
      <c r="B97" s="3"/>
      <c r="C97" s="21" t="s">
        <v>56</v>
      </c>
      <c r="D97" s="21" t="s">
        <v>56</v>
      </c>
      <c r="E97" s="21" t="s">
        <v>56</v>
      </c>
      <c r="F97" s="21"/>
      <c r="G97" s="21" t="s">
        <v>56</v>
      </c>
    </row>
    <row r="98" customFormat="false" ht="13.8" hidden="false" customHeight="false" outlineLevel="0" collapsed="false">
      <c r="A98" s="3"/>
      <c r="B98" s="3"/>
      <c r="C98" s="21" t="s">
        <v>56</v>
      </c>
      <c r="D98" s="21"/>
      <c r="E98" s="21"/>
      <c r="F98" s="21"/>
      <c r="G98" s="21"/>
    </row>
    <row r="99" customFormat="false" ht="13.8" hidden="false" customHeight="true" outlineLevel="0" collapsed="false">
      <c r="A99" s="56" t="s">
        <v>113</v>
      </c>
      <c r="B99" s="56"/>
      <c r="C99" s="21" t="s">
        <v>56</v>
      </c>
      <c r="D99" s="21" t="s">
        <v>56</v>
      </c>
      <c r="E99" s="21" t="s">
        <v>56</v>
      </c>
      <c r="F99" s="21"/>
      <c r="G99" s="21" t="s">
        <v>56</v>
      </c>
    </row>
    <row r="100" customFormat="false" ht="13.8" hidden="false" customHeight="false" outlineLevel="0" collapsed="false">
      <c r="A100" s="56"/>
      <c r="B100" s="56"/>
      <c r="C100" s="21"/>
      <c r="D100" s="21"/>
      <c r="E100" s="21"/>
      <c r="F100" s="21"/>
      <c r="G100" s="21"/>
    </row>
    <row r="101" customFormat="false" ht="14.15" hidden="false" customHeight="true" outlineLevel="0" collapsed="false">
      <c r="A101" s="21" t="s">
        <v>114</v>
      </c>
      <c r="B101" s="21"/>
      <c r="C101" s="21" t="s">
        <v>56</v>
      </c>
      <c r="D101" s="21" t="s">
        <v>56</v>
      </c>
      <c r="E101" s="21" t="s">
        <v>56</v>
      </c>
      <c r="F101" s="21"/>
      <c r="G101" s="21" t="s">
        <v>56</v>
      </c>
    </row>
    <row r="102" customFormat="false" ht="14.15" hidden="false" customHeight="false" outlineLevel="0" collapsed="false">
      <c r="A102" s="21"/>
      <c r="B102" s="21"/>
      <c r="C102" s="21" t="s">
        <v>56</v>
      </c>
      <c r="D102" s="21"/>
      <c r="E102" s="21"/>
      <c r="F102" s="21"/>
      <c r="G102" s="21"/>
    </row>
    <row r="103" customFormat="false" ht="14.15" hidden="false" customHeight="true" outlineLevel="0" collapsed="false">
      <c r="A103" s="36" t="s">
        <v>117</v>
      </c>
      <c r="B103" s="36"/>
      <c r="C103" s="36"/>
      <c r="D103" s="36"/>
      <c r="E103" s="36"/>
      <c r="F103" s="36"/>
      <c r="G103" s="36"/>
    </row>
    <row r="104" customFormat="false" ht="14.15" hidden="false" customHeight="true" outlineLevel="0" collapsed="false">
      <c r="A104" s="40" t="s">
        <v>118</v>
      </c>
      <c r="B104" s="40"/>
      <c r="C104" s="40"/>
      <c r="D104" s="40"/>
      <c r="E104" s="40"/>
      <c r="F104" s="7" t="s">
        <v>56</v>
      </c>
      <c r="G104" s="7"/>
    </row>
    <row r="105" customFormat="false" ht="14.15" hidden="false" customHeight="true" outlineLevel="0" collapsed="false">
      <c r="A105" s="40" t="s">
        <v>119</v>
      </c>
      <c r="B105" s="40"/>
      <c r="C105" s="40"/>
      <c r="D105" s="40"/>
      <c r="E105" s="40"/>
      <c r="F105" s="7" t="str">
        <f aca="false">F104</f>
        <v>-</v>
      </c>
      <c r="G105" s="7"/>
    </row>
    <row r="106" customFormat="false" ht="14.15" hidden="false" customHeight="true" outlineLevel="0" collapsed="false">
      <c r="A106" s="57" t="s">
        <v>120</v>
      </c>
      <c r="B106" s="57"/>
      <c r="C106" s="57"/>
      <c r="D106" s="57"/>
      <c r="E106" s="57"/>
      <c r="F106" s="7" t="s">
        <v>56</v>
      </c>
      <c r="G106" s="7"/>
    </row>
    <row r="107" customFormat="false" ht="14.15" hidden="false" customHeight="true" outlineLevel="0" collapsed="false">
      <c r="A107" s="40" t="s">
        <v>121</v>
      </c>
      <c r="B107" s="40"/>
      <c r="C107" s="40"/>
      <c r="D107" s="40"/>
      <c r="E107" s="40"/>
      <c r="F107" s="38" t="s">
        <v>122</v>
      </c>
      <c r="G107" s="38"/>
    </row>
    <row r="108" customFormat="false" ht="14.15" hidden="false" customHeight="false" outlineLevel="0" collapsed="false">
      <c r="A108" s="58" t="s">
        <v>123</v>
      </c>
      <c r="B108" s="35"/>
      <c r="C108" s="35"/>
      <c r="D108" s="35"/>
      <c r="E108" s="35"/>
      <c r="F108" s="35"/>
      <c r="G108" s="35"/>
    </row>
    <row r="109" customFormat="false" ht="26.85" hidden="false" customHeight="true" outlineLevel="0" collapsed="false">
      <c r="A109" s="9" t="s">
        <v>124</v>
      </c>
      <c r="B109" s="9"/>
      <c r="C109" s="9"/>
      <c r="D109" s="9"/>
      <c r="E109" s="9"/>
      <c r="F109" s="9"/>
      <c r="G109" s="9"/>
    </row>
    <row r="110" customFormat="false" ht="13.8" hidden="false" customHeight="true" outlineLevel="0" collapsed="false">
      <c r="A110" s="38" t="s">
        <v>125</v>
      </c>
      <c r="B110" s="38"/>
      <c r="C110" s="38"/>
      <c r="D110" s="38" t="s">
        <v>126</v>
      </c>
      <c r="E110" s="38"/>
      <c r="F110" s="38"/>
      <c r="G110" s="38"/>
    </row>
    <row r="111" customFormat="false" ht="13.8" hidden="false" customHeight="false" outlineLevel="0" collapsed="false">
      <c r="A111" s="38"/>
      <c r="B111" s="38"/>
      <c r="C111" s="38"/>
      <c r="D111" s="38"/>
      <c r="E111" s="38"/>
      <c r="F111" s="38"/>
      <c r="G111" s="38"/>
    </row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3"/>
    <mergeCell ref="D92:D93"/>
    <mergeCell ref="E92:F93"/>
    <mergeCell ref="G92:G93"/>
    <mergeCell ref="A94:B94"/>
    <mergeCell ref="E94:F94"/>
    <mergeCell ref="A95:B96"/>
    <mergeCell ref="D95:D96"/>
    <mergeCell ref="E95:F96"/>
    <mergeCell ref="G95:G96"/>
    <mergeCell ref="A97:B98"/>
    <mergeCell ref="D97:D98"/>
    <mergeCell ref="E97:F98"/>
    <mergeCell ref="G97:G98"/>
    <mergeCell ref="A99:B100"/>
    <mergeCell ref="C99:C100"/>
    <mergeCell ref="D99:D100"/>
    <mergeCell ref="E99:F100"/>
    <mergeCell ref="G99:G100"/>
    <mergeCell ref="A101:B102"/>
    <mergeCell ref="D101:D102"/>
    <mergeCell ref="E101:F102"/>
    <mergeCell ref="G101:G102"/>
    <mergeCell ref="A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9:G109"/>
    <mergeCell ref="A110:A111"/>
    <mergeCell ref="B110:C111"/>
    <mergeCell ref="D110:E111"/>
    <mergeCell ref="F110:G11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5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A24" activeCellId="0" sqref="A24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21.29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18" min="8" style="1" width="11.44"/>
  </cols>
  <sheetData>
    <row r="1" customFormat="false" ht="13.9" hidden="false" customHeight="true" outlineLevel="0" collapsed="false">
      <c r="A1" s="22" t="s">
        <v>0</v>
      </c>
      <c r="B1" s="22"/>
      <c r="C1" s="22"/>
      <c r="D1" s="22"/>
      <c r="E1" s="22"/>
      <c r="F1" s="22"/>
      <c r="G1" s="22"/>
    </row>
    <row r="2" customFormat="false" ht="13.9" hidden="false" customHeight="true" outlineLevel="0" collapsed="false">
      <c r="A2" s="23" t="s">
        <v>3</v>
      </c>
      <c r="B2" s="23"/>
      <c r="C2" s="24" t="n">
        <v>89379676209</v>
      </c>
      <c r="D2" s="24"/>
      <c r="E2" s="25"/>
      <c r="F2" s="25"/>
      <c r="G2" s="26"/>
    </row>
    <row r="3" customFormat="false" ht="13.9" hidden="false" customHeight="true" outlineLevel="0" collapsed="false">
      <c r="A3" s="27" t="s">
        <v>41</v>
      </c>
      <c r="B3" s="9" t="str">
        <f aca="false">'3 контур (3)'!B3</f>
        <v>Подборонов С.В.</v>
      </c>
      <c r="C3" s="9"/>
      <c r="D3" s="28" t="s">
        <v>7</v>
      </c>
      <c r="E3" s="28"/>
      <c r="F3" s="29" t="s">
        <v>8</v>
      </c>
      <c r="G3" s="29"/>
    </row>
    <row r="4" customFormat="false" ht="13.9" hidden="false" customHeight="true" outlineLevel="0" collapsed="false">
      <c r="A4" s="27" t="s">
        <v>43</v>
      </c>
      <c r="B4" s="30" t="s">
        <v>40</v>
      </c>
      <c r="C4" s="30"/>
      <c r="D4" s="31" t="s">
        <v>44</v>
      </c>
      <c r="E4" s="31"/>
      <c r="F4" s="32" t="s">
        <v>45</v>
      </c>
      <c r="G4" s="32"/>
    </row>
    <row r="5" customFormat="false" ht="13.9" hidden="false" customHeight="false" outlineLevel="0" collapsed="false">
      <c r="A5" s="33" t="s">
        <v>46</v>
      </c>
      <c r="B5" s="34" t="n">
        <f aca="false">'Журн.расхода'!A7</f>
        <v>45904</v>
      </c>
      <c r="C5" s="25"/>
      <c r="D5" s="25"/>
      <c r="E5" s="25"/>
      <c r="F5" s="25"/>
      <c r="G5" s="26"/>
    </row>
    <row r="6" customFormat="false" ht="13.8" hidden="false" customHeight="false" outlineLevel="0" collapsed="false">
      <c r="A6" s="35"/>
      <c r="B6" s="35"/>
      <c r="C6" s="35"/>
      <c r="D6" s="35"/>
      <c r="E6" s="35"/>
      <c r="F6" s="35"/>
      <c r="G6" s="35"/>
    </row>
    <row r="7" customFormat="false" ht="13.9" hidden="false" customHeight="true" outlineLevel="0" collapsed="false">
      <c r="A7" s="22" t="s">
        <v>47</v>
      </c>
      <c r="B7" s="22"/>
      <c r="C7" s="22"/>
      <c r="D7" s="22"/>
      <c r="E7" s="22"/>
      <c r="F7" s="22"/>
      <c r="G7" s="22"/>
    </row>
    <row r="8" customFormat="false" ht="13.9" hidden="false" customHeight="true" outlineLevel="0" collapsed="false">
      <c r="A8" s="36" t="s">
        <v>48</v>
      </c>
      <c r="B8" s="36"/>
      <c r="C8" s="36"/>
      <c r="D8" s="36"/>
      <c r="E8" s="36"/>
      <c r="F8" s="36"/>
      <c r="G8" s="36"/>
    </row>
    <row r="9" customFormat="false" ht="13.9" hidden="false" customHeight="true" outlineLevel="0" collapsed="false">
      <c r="A9" s="36" t="s">
        <v>49</v>
      </c>
      <c r="B9" s="36"/>
      <c r="C9" s="36"/>
      <c r="D9" s="36"/>
      <c r="E9" s="36"/>
      <c r="F9" s="36"/>
      <c r="G9" s="36"/>
    </row>
    <row r="10" customFormat="false" ht="27.85" hidden="false" customHeight="true" outlineLevel="0" collapsed="false">
      <c r="A10" s="37" t="s">
        <v>50</v>
      </c>
      <c r="B10" s="37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7"/>
    </row>
    <row r="11" customFormat="false" ht="13.9" hidden="false" customHeight="true" outlineLevel="0" collapsed="false">
      <c r="A11" s="38" t="s">
        <v>56</v>
      </c>
      <c r="B11" s="38" t="s">
        <v>56</v>
      </c>
      <c r="C11" s="38" t="s">
        <v>56</v>
      </c>
      <c r="D11" s="38" t="s">
        <v>56</v>
      </c>
      <c r="E11" s="39" t="s">
        <v>56</v>
      </c>
      <c r="F11" s="38" t="s">
        <v>56</v>
      </c>
      <c r="G11" s="38"/>
    </row>
    <row r="12" customFormat="false" ht="13.8" hidden="false" customHeight="false" outlineLevel="0" collapsed="false">
      <c r="A12" s="35"/>
      <c r="B12" s="35"/>
      <c r="C12" s="35"/>
      <c r="D12" s="35"/>
      <c r="E12" s="35"/>
      <c r="F12" s="35"/>
      <c r="G12" s="35"/>
    </row>
    <row r="13" customFormat="false" ht="13.9" hidden="false" customHeight="true" outlineLevel="0" collapsed="false">
      <c r="A13" s="36" t="s">
        <v>57</v>
      </c>
      <c r="B13" s="36"/>
      <c r="C13" s="36"/>
      <c r="D13" s="36"/>
      <c r="E13" s="36"/>
      <c r="F13" s="36"/>
      <c r="G13" s="36"/>
    </row>
    <row r="14" customFormat="false" ht="27.85" hidden="false" customHeight="true" outlineLevel="0" collapsed="false">
      <c r="A14" s="14" t="s">
        <v>50</v>
      </c>
      <c r="B14" s="37" t="s">
        <v>51</v>
      </c>
      <c r="C14" s="37" t="s">
        <v>138</v>
      </c>
      <c r="D14" s="37" t="s">
        <v>53</v>
      </c>
      <c r="E14" s="37" t="s">
        <v>54</v>
      </c>
      <c r="F14" s="37" t="s">
        <v>55</v>
      </c>
      <c r="G14" s="37"/>
    </row>
    <row r="15" customFormat="false" ht="150.2" hidden="false" customHeight="true" outlineLevel="0" collapsed="false">
      <c r="A15" s="40" t="s">
        <v>58</v>
      </c>
      <c r="B15" s="6" t="n">
        <v>1</v>
      </c>
      <c r="C15" s="6" t="s">
        <v>139</v>
      </c>
      <c r="D15" s="6" t="s">
        <v>56</v>
      </c>
      <c r="E15" s="41" t="s">
        <v>56</v>
      </c>
      <c r="F15" s="7" t="n">
        <v>2</v>
      </c>
      <c r="G15" s="7"/>
    </row>
    <row r="16" customFormat="false" ht="13.9" hidden="false" customHeight="true" outlineLevel="0" collapsed="false">
      <c r="A16" s="42" t="s">
        <v>59</v>
      </c>
      <c r="B16" s="42"/>
      <c r="C16" s="42"/>
      <c r="D16" s="42"/>
      <c r="E16" s="42"/>
      <c r="F16" s="42"/>
      <c r="G16" s="42"/>
    </row>
    <row r="17" customFormat="false" ht="13.9" hidden="false" customHeight="false" outlineLevel="0" collapsed="false">
      <c r="A17" s="37" t="s">
        <v>60</v>
      </c>
      <c r="B17" s="37" t="s">
        <v>61</v>
      </c>
      <c r="C17" s="35"/>
      <c r="D17" s="35"/>
      <c r="E17" s="35"/>
      <c r="F17" s="35"/>
      <c r="G17" s="35"/>
    </row>
    <row r="18" customFormat="false" ht="13.9" hidden="false" customHeight="true" outlineLevel="0" collapsed="false">
      <c r="A18" s="43" t="s">
        <v>62</v>
      </c>
      <c r="B18" s="43"/>
      <c r="C18" s="35"/>
      <c r="D18" s="35"/>
      <c r="E18" s="35"/>
      <c r="F18" s="35"/>
      <c r="G18" s="35"/>
    </row>
    <row r="19" customFormat="false" ht="13.9" hidden="false" customHeight="false" outlineLevel="0" collapsed="false">
      <c r="A19" s="9" t="s">
        <v>63</v>
      </c>
      <c r="B19" s="6" t="s">
        <v>56</v>
      </c>
      <c r="C19" s="35"/>
      <c r="D19" s="35"/>
      <c r="E19" s="35"/>
      <c r="F19" s="35"/>
      <c r="G19" s="35"/>
    </row>
    <row r="20" customFormat="false" ht="13.9" hidden="false" customHeight="false" outlineLevel="0" collapsed="false">
      <c r="A20" s="9" t="s">
        <v>64</v>
      </c>
      <c r="B20" s="6" t="s">
        <v>56</v>
      </c>
      <c r="C20" s="35"/>
      <c r="D20" s="35"/>
      <c r="E20" s="35"/>
      <c r="F20" s="35"/>
      <c r="G20" s="35"/>
    </row>
    <row r="21" customFormat="false" ht="13.9" hidden="false" customHeight="true" outlineLevel="0" collapsed="false">
      <c r="A21" s="40" t="s">
        <v>65</v>
      </c>
      <c r="B21" s="40"/>
      <c r="C21" s="40"/>
      <c r="D21" s="40"/>
      <c r="E21" s="40"/>
      <c r="F21" s="44" t="s">
        <v>56</v>
      </c>
      <c r="G21" s="44"/>
    </row>
    <row r="22" customFormat="false" ht="13.9" hidden="false" customHeight="true" outlineLevel="0" collapsed="false">
      <c r="A22" s="40" t="s">
        <v>66</v>
      </c>
      <c r="B22" s="40"/>
      <c r="C22" s="40"/>
      <c r="D22" s="40"/>
      <c r="E22" s="40"/>
      <c r="F22" s="7" t="s">
        <v>56</v>
      </c>
      <c r="G22" s="7"/>
    </row>
    <row r="23" customFormat="false" ht="13.9" hidden="false" customHeight="true" outlineLevel="0" collapsed="false">
      <c r="A23" s="40" t="s">
        <v>67</v>
      </c>
      <c r="B23" s="40"/>
      <c r="C23" s="40"/>
      <c r="D23" s="40"/>
      <c r="E23" s="40"/>
      <c r="F23" s="7" t="s">
        <v>56</v>
      </c>
      <c r="G23" s="7"/>
    </row>
    <row r="24" customFormat="false" ht="13.9" hidden="false" customHeight="true" outlineLevel="0" collapsed="false">
      <c r="A24" s="42" t="s">
        <v>68</v>
      </c>
      <c r="B24" s="42"/>
      <c r="C24" s="42"/>
      <c r="D24" s="42"/>
      <c r="E24" s="42"/>
      <c r="F24" s="42"/>
      <c r="G24" s="42"/>
    </row>
    <row r="25" customFormat="false" ht="13.9" hidden="false" customHeight="true" outlineLevel="0" collapsed="false">
      <c r="A25" s="40" t="s">
        <v>140</v>
      </c>
      <c r="B25" s="40"/>
      <c r="C25" s="40"/>
      <c r="D25" s="40"/>
      <c r="E25" s="40"/>
      <c r="F25" s="40"/>
      <c r="G25" s="40"/>
    </row>
    <row r="26" customFormat="false" ht="13.9" hidden="false" customHeight="true" outlineLevel="0" collapsed="false">
      <c r="A26" s="50" t="s">
        <v>141</v>
      </c>
      <c r="B26" s="40"/>
      <c r="C26" s="40"/>
      <c r="D26" s="40"/>
      <c r="E26" s="40"/>
      <c r="F26" s="40"/>
      <c r="G26" s="40"/>
    </row>
    <row r="27" customFormat="false" ht="17.9" hidden="false" customHeight="true" outlineLevel="0" collapsed="false">
      <c r="A27" s="40" t="s">
        <v>56</v>
      </c>
      <c r="B27" s="40"/>
      <c r="C27" s="40"/>
      <c r="D27" s="40"/>
      <c r="E27" s="40"/>
      <c r="F27" s="40"/>
      <c r="G27" s="40"/>
    </row>
    <row r="28" customFormat="false" ht="13.9" hidden="false" customHeight="true" outlineLevel="0" collapsed="false">
      <c r="A28" s="36" t="s">
        <v>69</v>
      </c>
      <c r="B28" s="36"/>
      <c r="C28" s="36"/>
      <c r="D28" s="36"/>
      <c r="E28" s="36"/>
      <c r="F28" s="36"/>
      <c r="G28" s="36"/>
    </row>
    <row r="29" customFormat="false" ht="13.9" hidden="false" customHeight="false" outlineLevel="0" collapsed="false">
      <c r="A29" s="37" t="s">
        <v>142</v>
      </c>
      <c r="B29" s="9" t="s">
        <v>95</v>
      </c>
      <c r="C29" s="9" t="s">
        <v>72</v>
      </c>
      <c r="D29" s="9" t="s">
        <v>73</v>
      </c>
      <c r="E29" s="9" t="s">
        <v>74</v>
      </c>
      <c r="F29" s="9" t="s">
        <v>75</v>
      </c>
      <c r="G29" s="9" t="s">
        <v>76</v>
      </c>
    </row>
    <row r="30" customFormat="false" ht="14.15" hidden="false" customHeight="false" outlineLevel="0" collapsed="false">
      <c r="A30" s="6" t="s">
        <v>56</v>
      </c>
      <c r="B30" s="6" t="s">
        <v>56</v>
      </c>
      <c r="C30" s="6" t="s">
        <v>56</v>
      </c>
      <c r="D30" s="6" t="s">
        <v>56</v>
      </c>
      <c r="E30" s="6" t="s">
        <v>56</v>
      </c>
      <c r="F30" s="6" t="s">
        <v>56</v>
      </c>
      <c r="G30" s="6" t="s">
        <v>56</v>
      </c>
    </row>
    <row r="31" customFormat="false" ht="13.9" hidden="false" customHeight="true" outlineLevel="0" collapsed="false">
      <c r="A31" s="42" t="s">
        <v>59</v>
      </c>
      <c r="B31" s="42"/>
      <c r="C31" s="42"/>
      <c r="D31" s="42"/>
      <c r="E31" s="42"/>
      <c r="F31" s="42"/>
      <c r="G31" s="42"/>
    </row>
    <row r="32" customFormat="false" ht="13.9" hidden="false" customHeight="false" outlineLevel="0" collapsed="false">
      <c r="A32" s="37" t="s">
        <v>60</v>
      </c>
      <c r="B32" s="37" t="s">
        <v>61</v>
      </c>
      <c r="C32" s="45"/>
      <c r="D32" s="45"/>
      <c r="E32" s="45"/>
      <c r="F32" s="45"/>
      <c r="G32" s="45"/>
    </row>
    <row r="33" customFormat="false" ht="13.9" hidden="false" customHeight="true" outlineLevel="0" collapsed="false">
      <c r="A33" s="7" t="s">
        <v>77</v>
      </c>
      <c r="B33" s="7"/>
      <c r="C33" s="45"/>
      <c r="D33" s="45"/>
      <c r="E33" s="45"/>
      <c r="F33" s="45"/>
      <c r="G33" s="45"/>
    </row>
    <row r="34" customFormat="false" ht="13.9" hidden="false" customHeight="false" outlineLevel="0" collapsed="false">
      <c r="A34" s="9" t="s">
        <v>95</v>
      </c>
      <c r="B34" s="6" t="str">
        <f aca="false">B30</f>
        <v>-</v>
      </c>
      <c r="C34" s="45"/>
      <c r="D34" s="45"/>
      <c r="E34" s="45"/>
      <c r="F34" s="45"/>
      <c r="G34" s="45"/>
    </row>
    <row r="35" customFormat="false" ht="13.9" hidden="false" customHeight="false" outlineLevel="0" collapsed="false">
      <c r="A35" s="9" t="s">
        <v>72</v>
      </c>
      <c r="B35" s="6" t="str">
        <f aca="false">C30</f>
        <v>-</v>
      </c>
      <c r="C35" s="45"/>
      <c r="D35" s="45"/>
      <c r="E35" s="45"/>
      <c r="F35" s="45"/>
      <c r="G35" s="45"/>
    </row>
    <row r="36" customFormat="false" ht="13.9" hidden="false" customHeight="false" outlineLevel="0" collapsed="false">
      <c r="A36" s="9" t="s">
        <v>73</v>
      </c>
      <c r="B36" s="6" t="str">
        <f aca="false">D30</f>
        <v>-</v>
      </c>
      <c r="C36" s="46"/>
      <c r="D36" s="46"/>
      <c r="E36" s="46"/>
      <c r="F36" s="46"/>
      <c r="G36" s="45"/>
    </row>
    <row r="37" customFormat="false" ht="14.15" hidden="false" customHeight="false" outlineLevel="0" collapsed="false">
      <c r="A37" s="9" t="str">
        <f aca="false">E29</f>
        <v>Жужелицы</v>
      </c>
      <c r="B37" s="6" t="str">
        <f aca="false">E30</f>
        <v>-</v>
      </c>
      <c r="C37" s="46"/>
      <c r="D37" s="46"/>
      <c r="E37" s="46"/>
      <c r="F37" s="46"/>
      <c r="G37" s="45"/>
    </row>
    <row r="38" customFormat="false" ht="14.15" hidden="false" customHeight="false" outlineLevel="0" collapsed="false">
      <c r="A38" s="9" t="str">
        <f aca="false">F29</f>
        <v>Мокрицы</v>
      </c>
      <c r="B38" s="6" t="str">
        <f aca="false">F30</f>
        <v>-</v>
      </c>
      <c r="C38" s="46"/>
      <c r="D38" s="46"/>
      <c r="E38" s="46"/>
      <c r="F38" s="46"/>
      <c r="G38" s="45"/>
    </row>
    <row r="39" customFormat="false" ht="13.9" hidden="false" customHeight="false" outlineLevel="0" collapsed="false">
      <c r="A39" s="9" t="s">
        <v>76</v>
      </c>
      <c r="B39" s="6" t="str">
        <f aca="false">G30</f>
        <v>-</v>
      </c>
      <c r="C39" s="46"/>
      <c r="D39" s="46"/>
      <c r="E39" s="46"/>
      <c r="F39" s="46"/>
      <c r="G39" s="45"/>
    </row>
    <row r="40" customFormat="false" ht="14.15" hidden="false" customHeight="false" outlineLevel="0" collapsed="false">
      <c r="A40" s="9" t="s">
        <v>64</v>
      </c>
      <c r="B40" s="6" t="s">
        <v>56</v>
      </c>
      <c r="C40" s="46"/>
      <c r="D40" s="46"/>
      <c r="E40" s="46"/>
      <c r="F40" s="46"/>
      <c r="G40" s="45"/>
    </row>
    <row r="41" customFormat="false" ht="13.9" hidden="false" customHeight="true" outlineLevel="0" collapsed="false">
      <c r="A41" s="40" t="s">
        <v>56</v>
      </c>
      <c r="B41" s="40"/>
      <c r="C41" s="40"/>
      <c r="D41" s="40"/>
      <c r="E41" s="40"/>
      <c r="F41" s="40"/>
      <c r="G41" s="40"/>
    </row>
    <row r="42" customFormat="false" ht="13.9" hidden="false" customHeight="true" outlineLevel="0" collapsed="false">
      <c r="A42" s="42" t="s">
        <v>68</v>
      </c>
      <c r="B42" s="42"/>
      <c r="C42" s="42"/>
      <c r="D42" s="42"/>
      <c r="E42" s="42"/>
      <c r="F42" s="42"/>
      <c r="G42" s="42"/>
    </row>
    <row r="43" customFormat="false" ht="13.9" hidden="false" customHeight="true" outlineLevel="0" collapsed="false">
      <c r="A43" s="40" t="s">
        <v>93</v>
      </c>
      <c r="B43" s="40"/>
      <c r="C43" s="40"/>
      <c r="D43" s="40"/>
      <c r="E43" s="40"/>
      <c r="F43" s="40"/>
      <c r="G43" s="40"/>
    </row>
    <row r="44" customFormat="false" ht="13.9" hidden="false" customHeight="true" outlineLevel="0" collapsed="false">
      <c r="A44" s="36" t="s">
        <v>79</v>
      </c>
      <c r="B44" s="36"/>
      <c r="C44" s="36"/>
      <c r="D44" s="36"/>
      <c r="E44" s="36"/>
      <c r="F44" s="36"/>
      <c r="G44" s="36"/>
    </row>
    <row r="45" customFormat="false" ht="13.9" hidden="false" customHeight="false" outlineLevel="0" collapsed="false">
      <c r="A45" s="37" t="s">
        <v>80</v>
      </c>
      <c r="B45" s="37" t="s">
        <v>81</v>
      </c>
      <c r="C45" s="37" t="s">
        <v>82</v>
      </c>
      <c r="D45" s="37" t="s">
        <v>83</v>
      </c>
      <c r="E45" s="37" t="s">
        <v>84</v>
      </c>
      <c r="F45" s="37" t="s">
        <v>85</v>
      </c>
      <c r="G45" s="37" t="s">
        <v>86</v>
      </c>
    </row>
    <row r="46" customFormat="false" ht="13.9" hidden="false" customHeight="false" outlineLevel="0" collapsed="false">
      <c r="A46" s="47" t="s">
        <v>56</v>
      </c>
      <c r="B46" s="47" t="s">
        <v>56</v>
      </c>
      <c r="C46" s="47" t="s">
        <v>56</v>
      </c>
      <c r="D46" s="47" t="s">
        <v>56</v>
      </c>
      <c r="E46" s="47" t="s">
        <v>56</v>
      </c>
      <c r="F46" s="47" t="s">
        <v>56</v>
      </c>
      <c r="G46" s="47" t="s">
        <v>56</v>
      </c>
    </row>
    <row r="47" customFormat="false" ht="13.9" hidden="false" customHeight="true" outlineLevel="0" collapsed="false">
      <c r="A47" s="42" t="s">
        <v>59</v>
      </c>
      <c r="B47" s="42"/>
      <c r="C47" s="42"/>
      <c r="D47" s="42"/>
      <c r="E47" s="42"/>
      <c r="F47" s="42"/>
      <c r="G47" s="42"/>
    </row>
    <row r="48" customFormat="false" ht="13.9" hidden="false" customHeight="false" outlineLevel="0" collapsed="false">
      <c r="A48" s="37" t="s">
        <v>60</v>
      </c>
      <c r="B48" s="37" t="s">
        <v>61</v>
      </c>
      <c r="C48" s="35"/>
      <c r="D48" s="35"/>
      <c r="E48" s="35"/>
      <c r="F48" s="35"/>
      <c r="G48" s="35"/>
    </row>
    <row r="49" customFormat="false" ht="13.9" hidden="false" customHeight="true" outlineLevel="0" collapsed="false">
      <c r="A49" s="21" t="s">
        <v>87</v>
      </c>
      <c r="B49" s="21"/>
      <c r="C49" s="35"/>
      <c r="D49" s="35"/>
      <c r="E49" s="35"/>
      <c r="F49" s="35"/>
      <c r="G49" s="35"/>
    </row>
    <row r="50" customFormat="false" ht="13.9" hidden="false" customHeight="false" outlineLevel="0" collapsed="false">
      <c r="A50" s="9" t="s">
        <v>81</v>
      </c>
      <c r="B50" s="6" t="str">
        <f aca="false">B46</f>
        <v>-</v>
      </c>
      <c r="C50" s="35"/>
      <c r="D50" s="35"/>
      <c r="E50" s="35"/>
      <c r="F50" s="35"/>
      <c r="G50" s="35"/>
    </row>
    <row r="51" customFormat="false" ht="13.9" hidden="false" customHeight="false" outlineLevel="0" collapsed="false">
      <c r="A51" s="9" t="s">
        <v>82</v>
      </c>
      <c r="B51" s="6" t="str">
        <f aca="false">C46</f>
        <v>-</v>
      </c>
      <c r="C51" s="35"/>
      <c r="D51" s="35"/>
      <c r="E51" s="35"/>
      <c r="F51" s="35"/>
      <c r="G51" s="35"/>
    </row>
    <row r="52" customFormat="false" ht="13.9" hidden="false" customHeight="false" outlineLevel="0" collapsed="false">
      <c r="A52" s="9" t="str">
        <f aca="false">D45</f>
        <v>Златоглазки</v>
      </c>
      <c r="B52" s="6" t="str">
        <f aca="false">D46</f>
        <v>-</v>
      </c>
      <c r="C52" s="35"/>
      <c r="D52" s="35"/>
      <c r="E52" s="35"/>
      <c r="F52" s="35"/>
      <c r="G52" s="35"/>
    </row>
    <row r="53" customFormat="false" ht="13.9" hidden="false" customHeight="false" outlineLevel="0" collapsed="false">
      <c r="A53" s="9" t="str">
        <f aca="false">E45</f>
        <v>Комары</v>
      </c>
      <c r="B53" s="6" t="str">
        <f aca="false">E46</f>
        <v>-</v>
      </c>
      <c r="C53" s="35"/>
      <c r="D53" s="35"/>
      <c r="E53" s="35"/>
      <c r="F53" s="35"/>
      <c r="G53" s="35"/>
    </row>
    <row r="54" customFormat="false" ht="13.9" hidden="false" customHeight="false" outlineLevel="0" collapsed="false">
      <c r="A54" s="9" t="str">
        <f aca="false">F45</f>
        <v>Осы</v>
      </c>
      <c r="B54" s="6" t="str">
        <f aca="false">F46</f>
        <v>-</v>
      </c>
      <c r="C54" s="35"/>
      <c r="D54" s="35"/>
      <c r="E54" s="35"/>
      <c r="F54" s="35"/>
      <c r="G54" s="35"/>
    </row>
    <row r="55" customFormat="false" ht="13.9" hidden="false" customHeight="false" outlineLevel="0" collapsed="false">
      <c r="A55" s="9" t="str">
        <f aca="false">G45</f>
        <v>Пищевая моль</v>
      </c>
      <c r="B55" s="6" t="str">
        <f aca="false">G46</f>
        <v>-</v>
      </c>
      <c r="C55" s="35"/>
      <c r="D55" s="35"/>
      <c r="E55" s="35"/>
      <c r="F55" s="35"/>
      <c r="G55" s="35"/>
    </row>
    <row r="56" customFormat="false" ht="13.9" hidden="false" customHeight="true" outlineLevel="0" collapsed="false">
      <c r="A56" s="42" t="s">
        <v>68</v>
      </c>
      <c r="B56" s="42"/>
      <c r="C56" s="42"/>
      <c r="D56" s="42"/>
      <c r="E56" s="42"/>
      <c r="F56" s="42"/>
      <c r="G56" s="42"/>
    </row>
    <row r="57" customFormat="false" ht="13.9" hidden="false" customHeight="true" outlineLevel="0" collapsed="false">
      <c r="A57" s="40" t="s">
        <v>93</v>
      </c>
      <c r="B57" s="40"/>
      <c r="C57" s="40"/>
      <c r="D57" s="40"/>
      <c r="E57" s="40"/>
      <c r="F57" s="40"/>
      <c r="G57" s="40"/>
    </row>
    <row r="58" customFormat="false" ht="13.9" hidden="false" customHeight="true" outlineLevel="0" collapsed="false">
      <c r="A58" s="36" t="s">
        <v>91</v>
      </c>
      <c r="B58" s="36"/>
      <c r="C58" s="36"/>
      <c r="D58" s="36"/>
      <c r="E58" s="36"/>
      <c r="F58" s="36"/>
      <c r="G58" s="36"/>
    </row>
    <row r="59" customFormat="false" ht="39.8" hidden="false" customHeight="true" outlineLevel="0" collapsed="false">
      <c r="A59" s="37" t="s">
        <v>92</v>
      </c>
      <c r="B59" s="37" t="s">
        <v>81</v>
      </c>
      <c r="C59" s="37" t="s">
        <v>82</v>
      </c>
      <c r="D59" s="37" t="s">
        <v>83</v>
      </c>
      <c r="E59" s="37" t="s">
        <v>84</v>
      </c>
      <c r="F59" s="37" t="s">
        <v>85</v>
      </c>
      <c r="G59" s="37" t="s">
        <v>86</v>
      </c>
    </row>
    <row r="60" customFormat="false" ht="13.9" hidden="false" customHeight="true" outlineLevel="0" collapsed="false">
      <c r="A60" s="47" t="s">
        <v>56</v>
      </c>
      <c r="B60" s="47" t="s">
        <v>56</v>
      </c>
      <c r="C60" s="47" t="s">
        <v>56</v>
      </c>
      <c r="D60" s="47" t="s">
        <v>56</v>
      </c>
      <c r="E60" s="47" t="s">
        <v>56</v>
      </c>
      <c r="F60" s="47" t="s">
        <v>56</v>
      </c>
      <c r="G60" s="47" t="s">
        <v>56</v>
      </c>
    </row>
    <row r="61" customFormat="false" ht="13.9" hidden="false" customHeight="true" outlineLevel="0" collapsed="false">
      <c r="A61" s="42" t="s">
        <v>59</v>
      </c>
      <c r="B61" s="42"/>
      <c r="C61" s="42"/>
      <c r="D61" s="42"/>
      <c r="E61" s="42"/>
      <c r="F61" s="42"/>
      <c r="G61" s="42"/>
    </row>
    <row r="62" customFormat="false" ht="13.9" hidden="false" customHeight="true" outlineLevel="0" collapsed="false">
      <c r="A62" s="37" t="s">
        <v>60</v>
      </c>
      <c r="B62" s="37" t="s">
        <v>61</v>
      </c>
      <c r="C62" s="35"/>
      <c r="D62" s="35"/>
      <c r="E62" s="35"/>
      <c r="F62" s="35"/>
      <c r="G62" s="35"/>
    </row>
    <row r="63" customFormat="false" ht="13.8" hidden="false" customHeight="true" outlineLevel="0" collapsed="false">
      <c r="A63" s="21" t="s">
        <v>87</v>
      </c>
      <c r="B63" s="21"/>
      <c r="C63" s="35"/>
      <c r="D63" s="35"/>
      <c r="E63" s="35"/>
      <c r="F63" s="35"/>
      <c r="G63" s="35"/>
    </row>
    <row r="64" customFormat="false" ht="13.9" hidden="false" customHeight="true" outlineLevel="0" collapsed="false">
      <c r="A64" s="9" t="s">
        <v>81</v>
      </c>
      <c r="B64" s="6" t="str">
        <f aca="false">B60</f>
        <v>-</v>
      </c>
      <c r="C64" s="35"/>
      <c r="D64" s="35"/>
      <c r="E64" s="35"/>
      <c r="F64" s="35"/>
      <c r="G64" s="35"/>
    </row>
    <row r="65" customFormat="false" ht="13.9" hidden="false" customHeight="true" outlineLevel="0" collapsed="false">
      <c r="A65" s="9" t="s">
        <v>82</v>
      </c>
      <c r="B65" s="6" t="str">
        <f aca="false">C60</f>
        <v>-</v>
      </c>
      <c r="C65" s="35"/>
      <c r="D65" s="35"/>
      <c r="E65" s="35"/>
      <c r="F65" s="35"/>
      <c r="G65" s="35"/>
    </row>
    <row r="66" customFormat="false" ht="13.9" hidden="false" customHeight="false" outlineLevel="0" collapsed="false">
      <c r="A66" s="9" t="str">
        <f aca="false">D59</f>
        <v>Златоглазки</v>
      </c>
      <c r="B66" s="6" t="str">
        <f aca="false">D60</f>
        <v>-</v>
      </c>
      <c r="C66" s="35"/>
      <c r="D66" s="35"/>
      <c r="E66" s="35"/>
      <c r="F66" s="35"/>
      <c r="G66" s="35"/>
    </row>
    <row r="67" customFormat="false" ht="13.9" hidden="false" customHeight="true" outlineLevel="0" collapsed="false">
      <c r="A67" s="9" t="str">
        <f aca="false">E59</f>
        <v>Комары</v>
      </c>
      <c r="B67" s="6" t="str">
        <f aca="false">E60</f>
        <v>-</v>
      </c>
      <c r="C67" s="35"/>
      <c r="D67" s="35"/>
      <c r="E67" s="35"/>
      <c r="F67" s="35"/>
      <c r="G67" s="35"/>
    </row>
    <row r="68" customFormat="false" ht="13.9" hidden="false" customHeight="false" outlineLevel="0" collapsed="false">
      <c r="A68" s="9" t="str">
        <f aca="false">F59</f>
        <v>Осы</v>
      </c>
      <c r="B68" s="6" t="str">
        <f aca="false">F60</f>
        <v>-</v>
      </c>
      <c r="C68" s="35"/>
      <c r="D68" s="35"/>
      <c r="E68" s="35"/>
      <c r="F68" s="35"/>
      <c r="G68" s="35"/>
    </row>
    <row r="69" customFormat="false" ht="12.8" hidden="false" customHeight="true" outlineLevel="0" collapsed="false">
      <c r="A69" s="9" t="str">
        <f aca="false">G59</f>
        <v>Пищевая моль</v>
      </c>
      <c r="B69" s="6" t="str">
        <f aca="false">G60</f>
        <v>-</v>
      </c>
      <c r="C69" s="35"/>
      <c r="D69" s="35"/>
      <c r="E69" s="35"/>
      <c r="F69" s="35"/>
      <c r="G69" s="35"/>
    </row>
    <row r="70" customFormat="false" ht="13.8" hidden="false" customHeight="true" outlineLevel="0" collapsed="false">
      <c r="A70" s="42" t="s">
        <v>68</v>
      </c>
      <c r="B70" s="42"/>
      <c r="C70" s="42"/>
      <c r="D70" s="42"/>
      <c r="E70" s="42"/>
      <c r="F70" s="42"/>
      <c r="G70" s="42"/>
    </row>
    <row r="71" customFormat="false" ht="13.9" hidden="false" customHeight="true" outlineLevel="0" collapsed="false">
      <c r="A71" s="3" t="s">
        <v>93</v>
      </c>
      <c r="B71" s="3"/>
      <c r="C71" s="3"/>
      <c r="D71" s="3"/>
      <c r="E71" s="3"/>
      <c r="F71" s="3"/>
      <c r="G71" s="3"/>
    </row>
    <row r="72" customFormat="false" ht="13.9" hidden="false" customHeight="true" outlineLevel="0" collapsed="false">
      <c r="A72" s="36" t="s">
        <v>143</v>
      </c>
      <c r="B72" s="36"/>
      <c r="C72" s="36"/>
      <c r="D72" s="36"/>
      <c r="E72" s="36"/>
      <c r="F72" s="36"/>
      <c r="G72" s="36"/>
    </row>
    <row r="73" customFormat="false" ht="46.25" hidden="false" customHeight="true" outlineLevel="0" collapsed="false">
      <c r="A73" s="37" t="s">
        <v>99</v>
      </c>
      <c r="B73" s="37"/>
      <c r="C73" s="37" t="s">
        <v>144</v>
      </c>
      <c r="D73" s="37" t="s">
        <v>34</v>
      </c>
      <c r="E73" s="37" t="s">
        <v>101</v>
      </c>
      <c r="F73" s="37"/>
      <c r="G73" s="37" t="s">
        <v>145</v>
      </c>
    </row>
    <row r="74" customFormat="false" ht="13.9" hidden="false" customHeight="true" outlineLevel="0" collapsed="false">
      <c r="A74" s="7" t="s">
        <v>103</v>
      </c>
      <c r="B74" s="7"/>
      <c r="C74" s="51" t="s">
        <v>56</v>
      </c>
      <c r="D74" s="7" t="s">
        <v>56</v>
      </c>
      <c r="E74" s="7" t="s">
        <v>56</v>
      </c>
      <c r="F74" s="7"/>
      <c r="G74" s="52" t="s">
        <v>56</v>
      </c>
    </row>
    <row r="75" customFormat="false" ht="13.9" hidden="false" customHeight="true" outlineLevel="0" collapsed="false">
      <c r="A75" s="7"/>
      <c r="B75" s="7"/>
      <c r="C75" s="44" t="s">
        <v>56</v>
      </c>
      <c r="D75" s="7"/>
      <c r="E75" s="7"/>
      <c r="F75" s="7"/>
      <c r="G75" s="52"/>
    </row>
    <row r="76" customFormat="false" ht="13.9" hidden="false" customHeight="true" outlineLevel="0" collapsed="false">
      <c r="A76" s="3" t="s">
        <v>109</v>
      </c>
      <c r="B76" s="3"/>
      <c r="C76" s="53" t="s">
        <v>146</v>
      </c>
      <c r="D76" s="54" t="str">
        <f aca="false">'Журнал контроля'!B7</f>
        <v>Ратобор-брикет от грызунов </v>
      </c>
      <c r="E76" s="7" t="str">
        <f aca="false">'Журн.расхода'!F7</f>
        <v>Бродифакум 0,005%</v>
      </c>
      <c r="F76" s="7"/>
      <c r="G76" s="19" t="n">
        <f aca="false">78*0.04</f>
        <v>3.12</v>
      </c>
    </row>
    <row r="77" customFormat="false" ht="27.85" hidden="false" customHeight="true" outlineLevel="0" collapsed="false">
      <c r="A77" s="3"/>
      <c r="B77" s="3"/>
      <c r="C77" s="61" t="str">
        <f aca="false">'Журн.расхода'!I7</f>
        <v>1 контур защиты</v>
      </c>
      <c r="D77" s="54"/>
      <c r="E77" s="7"/>
      <c r="F77" s="7"/>
      <c r="G77" s="19"/>
    </row>
    <row r="78" customFormat="false" ht="12.8" hidden="false" customHeight="true" outlineLevel="0" collapsed="false">
      <c r="A78" s="3" t="s">
        <v>88</v>
      </c>
      <c r="B78" s="3"/>
      <c r="C78" s="55" t="s">
        <v>56</v>
      </c>
      <c r="D78" s="6" t="s">
        <v>56</v>
      </c>
      <c r="E78" s="7" t="s">
        <v>56</v>
      </c>
      <c r="F78" s="7"/>
      <c r="G78" s="6" t="s">
        <v>56</v>
      </c>
    </row>
    <row r="79" customFormat="false" ht="14.15" hidden="false" customHeight="true" outlineLevel="0" collapsed="false">
      <c r="A79" s="7" t="s">
        <v>111</v>
      </c>
      <c r="B79" s="7"/>
      <c r="C79" s="55" t="s">
        <v>56</v>
      </c>
      <c r="D79" s="7" t="s">
        <v>56</v>
      </c>
      <c r="E79" s="7" t="s">
        <v>56</v>
      </c>
      <c r="F79" s="7"/>
      <c r="G79" s="7" t="s">
        <v>56</v>
      </c>
    </row>
    <row r="80" customFormat="false" ht="14.15" hidden="false" customHeight="false" outlineLevel="0" collapsed="false">
      <c r="A80" s="7"/>
      <c r="B80" s="7"/>
      <c r="C80" s="55" t="s">
        <v>56</v>
      </c>
      <c r="D80" s="7"/>
      <c r="E80" s="7"/>
      <c r="F80" s="7"/>
      <c r="G80" s="7"/>
    </row>
    <row r="81" customFormat="false" ht="14.15" hidden="false" customHeight="true" outlineLevel="0" collapsed="false">
      <c r="A81" s="3" t="s">
        <v>112</v>
      </c>
      <c r="B81" s="3"/>
      <c r="C81" s="21" t="s">
        <v>56</v>
      </c>
      <c r="D81" s="21" t="s">
        <v>56</v>
      </c>
      <c r="E81" s="21" t="s">
        <v>56</v>
      </c>
      <c r="F81" s="21"/>
      <c r="G81" s="21" t="s">
        <v>56</v>
      </c>
    </row>
    <row r="82" customFormat="false" ht="14.15" hidden="false" customHeight="false" outlineLevel="0" collapsed="false">
      <c r="A82" s="3"/>
      <c r="B82" s="3"/>
      <c r="C82" s="21" t="s">
        <v>56</v>
      </c>
      <c r="D82" s="21"/>
      <c r="E82" s="21"/>
      <c r="F82" s="21"/>
      <c r="G82" s="21"/>
    </row>
    <row r="83" customFormat="false" ht="13.8" hidden="false" customHeight="true" outlineLevel="0" collapsed="false">
      <c r="A83" s="56" t="s">
        <v>113</v>
      </c>
      <c r="B83" s="56"/>
      <c r="C83" s="21" t="s">
        <v>56</v>
      </c>
      <c r="D83" s="21" t="s">
        <v>56</v>
      </c>
      <c r="E83" s="21" t="s">
        <v>56</v>
      </c>
      <c r="F83" s="21"/>
      <c r="G83" s="21" t="s">
        <v>56</v>
      </c>
    </row>
    <row r="84" customFormat="false" ht="13.8" hidden="false" customHeight="false" outlineLevel="0" collapsed="false">
      <c r="A84" s="56"/>
      <c r="B84" s="56"/>
      <c r="C84" s="21"/>
      <c r="D84" s="21"/>
      <c r="E84" s="21"/>
      <c r="F84" s="21"/>
      <c r="G84" s="21"/>
    </row>
    <row r="85" customFormat="false" ht="14.15" hidden="false" customHeight="true" outlineLevel="0" collapsed="false">
      <c r="A85" s="21" t="s">
        <v>114</v>
      </c>
      <c r="B85" s="21"/>
      <c r="C85" s="21" t="s">
        <v>56</v>
      </c>
      <c r="D85" s="21" t="s">
        <v>56</v>
      </c>
      <c r="E85" s="21" t="s">
        <v>56</v>
      </c>
      <c r="F85" s="21"/>
      <c r="G85" s="21" t="s">
        <v>56</v>
      </c>
    </row>
    <row r="86" customFormat="false" ht="14.15" hidden="false" customHeight="false" outlineLevel="0" collapsed="false">
      <c r="A86" s="21"/>
      <c r="B86" s="21"/>
      <c r="C86" s="21" t="s">
        <v>56</v>
      </c>
      <c r="D86" s="21"/>
      <c r="E86" s="21"/>
      <c r="F86" s="21"/>
      <c r="G86" s="21"/>
    </row>
    <row r="87" customFormat="false" ht="13.8" hidden="false" customHeight="true" outlineLevel="0" collapsed="false">
      <c r="A87" s="36" t="s">
        <v>135</v>
      </c>
      <c r="B87" s="36"/>
      <c r="C87" s="36"/>
      <c r="D87" s="36"/>
      <c r="E87" s="36"/>
      <c r="F87" s="36"/>
      <c r="G87" s="36"/>
    </row>
    <row r="88" customFormat="false" ht="13.8" hidden="false" customHeight="true" outlineLevel="0" collapsed="false">
      <c r="A88" s="40" t="s">
        <v>118</v>
      </c>
      <c r="B88" s="40"/>
      <c r="C88" s="40"/>
      <c r="D88" s="40"/>
      <c r="E88" s="40"/>
      <c r="F88" s="7" t="s">
        <v>56</v>
      </c>
      <c r="G88" s="7"/>
    </row>
    <row r="89" customFormat="false" ht="13.8" hidden="false" customHeight="true" outlineLevel="0" collapsed="false">
      <c r="A89" s="40" t="s">
        <v>119</v>
      </c>
      <c r="B89" s="40"/>
      <c r="C89" s="40"/>
      <c r="D89" s="40"/>
      <c r="E89" s="40"/>
      <c r="F89" s="7" t="str">
        <f aca="false">F88</f>
        <v>-</v>
      </c>
      <c r="G89" s="7"/>
    </row>
    <row r="90" customFormat="false" ht="13.8" hidden="false" customHeight="true" outlineLevel="0" collapsed="false">
      <c r="A90" s="57" t="s">
        <v>120</v>
      </c>
      <c r="B90" s="57"/>
      <c r="C90" s="57"/>
      <c r="D90" s="57"/>
      <c r="E90" s="57"/>
      <c r="F90" s="7" t="s">
        <v>56</v>
      </c>
      <c r="G90" s="7"/>
    </row>
    <row r="91" customFormat="false" ht="13.8" hidden="false" customHeight="true" outlineLevel="0" collapsed="false">
      <c r="A91" s="40" t="s">
        <v>121</v>
      </c>
      <c r="B91" s="40"/>
      <c r="C91" s="40"/>
      <c r="D91" s="40"/>
      <c r="E91" s="40"/>
      <c r="F91" s="38" t="s">
        <v>122</v>
      </c>
      <c r="G91" s="38"/>
    </row>
    <row r="92" customFormat="false" ht="13.8" hidden="false" customHeight="false" outlineLevel="0" collapsed="false">
      <c r="A92" s="58" t="s">
        <v>136</v>
      </c>
      <c r="B92" s="35"/>
      <c r="C92" s="35"/>
      <c r="D92" s="35"/>
      <c r="E92" s="35"/>
      <c r="F92" s="35"/>
      <c r="G92" s="35"/>
    </row>
    <row r="93" customFormat="false" ht="26.85" hidden="false" customHeight="true" outlineLevel="0" collapsed="false">
      <c r="A93" s="9" t="s">
        <v>124</v>
      </c>
      <c r="B93" s="9"/>
      <c r="C93" s="9"/>
      <c r="D93" s="9"/>
      <c r="E93" s="9"/>
      <c r="F93" s="9"/>
      <c r="G93" s="9"/>
    </row>
    <row r="94" customFormat="false" ht="13.8" hidden="false" customHeight="true" outlineLevel="0" collapsed="false">
      <c r="A94" s="38" t="s">
        <v>125</v>
      </c>
      <c r="B94" s="38"/>
      <c r="C94" s="38"/>
      <c r="D94" s="38" t="s">
        <v>126</v>
      </c>
      <c r="E94" s="38"/>
      <c r="F94" s="38"/>
      <c r="G94" s="38"/>
    </row>
    <row r="95" customFormat="false" ht="13.8" hidden="false" customHeight="false" outlineLevel="0" collapsed="false">
      <c r="A95" s="38"/>
      <c r="B95" s="38"/>
      <c r="C95" s="38"/>
      <c r="D95" s="38"/>
      <c r="E95" s="38"/>
      <c r="F95" s="38"/>
      <c r="G95" s="38"/>
    </row>
  </sheetData>
  <mergeCells count="8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6409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2021-09-03T16:58:45Z</dcterms:created>
  <dc:creator>EMZ</dc:creator>
  <dc:description/>
  <dc:language>ru-RU</dc:language>
  <cp:lastModifiedBy/>
  <cp:lastPrinted>2025-11-05T16:25:41Z</cp:lastPrinted>
  <dcterms:modified xsi:type="dcterms:W3CDTF">2025-11-10T14:28:00Z</dcterms:modified>
  <cp:revision>1116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richtext">
    <vt:lpwstr>1</vt:lpwstr>
  </property>
</Properties>
</file>