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2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5.xml" ContentType="application/vnd.openxmlformats-officedocument.spreadsheetml.worksheet+xml"/>
  <Override PartName="/xl/worksheets/sheet17.xml" ContentType="application/vnd.openxmlformats-officedocument.spreadsheetml.worksheet+xml"/>
  <Override PartName="/xl/worksheets/sheet4.xml" ContentType="application/vnd.openxmlformats-officedocument.spreadsheetml.worksheet+xml"/>
  <Override PartName="/xl/worksheets/sheet16.xml" ContentType="application/vnd.openxmlformats-officedocument.spreadsheetml.worksheet+xml"/>
  <Override PartName="/xl/worksheets/sheet3.xml" ContentType="application/vnd.openxmlformats-officedocument.spreadsheetml.worksheet+xml"/>
  <Override PartName="/xl/worksheets/sheet23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2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3" activeTab="22"/>
  </bookViews>
  <sheets>
    <sheet name="контрол лист" sheetId="1" state="hidden" r:id="rId3"/>
    <sheet name="Лист6" sheetId="2" state="hidden" r:id="rId4"/>
    <sheet name="Лист10" sheetId="3" state="hidden" r:id="rId5"/>
    <sheet name="обложка" sheetId="4" state="visible" r:id="rId6"/>
    <sheet name="перечень" sheetId="5" state="visible" r:id="rId7"/>
    <sheet name="журнал" sheetId="6" state="visible" r:id="rId8"/>
    <sheet name="занесвынес" sheetId="7" state="visible" r:id="rId9"/>
    <sheet name="3 контур(1)" sheetId="8" state="visible" r:id="rId10"/>
    <sheet name="3 контур(2)" sheetId="9" state="visible" r:id="rId11"/>
    <sheet name="3контур(3)" sheetId="10" state="visible" r:id="rId12"/>
    <sheet name="2 контур(1)" sheetId="11" state="visible" r:id="rId13"/>
    <sheet name="2 контур(2)" sheetId="12" state="visible" r:id="rId14"/>
    <sheet name="2 контур(3)" sheetId="13" state="visible" r:id="rId15"/>
    <sheet name="1контур(1)" sheetId="14" state="visible" r:id="rId16"/>
    <sheet name="1 контур(2)" sheetId="15" state="visible" r:id="rId17"/>
    <sheet name="1 контур(3)" sheetId="16" state="visible" r:id="rId18"/>
    <sheet name="водокачки" sheetId="17" state="visible" r:id="rId19"/>
    <sheet name="ИЛ(1)" sheetId="18" state="visible" r:id="rId20"/>
    <sheet name="ИЛ(2)" sheetId="19" state="visible" r:id="rId21"/>
    <sheet name="ИЛ(3)" sheetId="20" state="visible" r:id="rId22"/>
    <sheet name="аэро 11.06" sheetId="21" state="visible" r:id="rId23"/>
    <sheet name="аэро 28.06" sheetId="22" state="visible" r:id="rId24"/>
    <sheet name="ВЗУ 29.08" sheetId="23" state="visible" r:id="rId25"/>
  </sheets>
  <externalReferences>
    <externalReference r:id="rId26"/>
  </externalReferences>
  <definedNames>
    <definedName function="false" hidden="false" localSheetId="14" name="_xlnm.Print_Titles" vbProcedure="false">'1 контур(2)'!$1:$6</definedName>
    <definedName function="false" hidden="false" localSheetId="13" name="_xlnm.Print_Titles" vbProcedure="false">'1контур(1)'!$1:$5</definedName>
    <definedName function="false" hidden="false" localSheetId="10" name="_xlnm.Print_Titles" vbProcedure="false">'2 контур(1)'!$1:$6</definedName>
    <definedName function="false" hidden="false" localSheetId="11" name="_xlnm.Print_Titles" vbProcedure="false">'2 контур(2)'!$1:$6</definedName>
    <definedName function="false" hidden="false" localSheetId="7" name="_xlnm.Print_Titles" vbProcedure="false">'3 контур(1)'!$1:$6</definedName>
    <definedName function="false" hidden="false" localSheetId="8" name="_xlnm.Print_Titles" vbProcedure="false">'3 контур(2)'!$1:$6</definedName>
    <definedName function="false" hidden="false" localSheetId="16" name="_xlnm.Print_Titles" vbProcedure="false">водокачки!$1:$6</definedName>
    <definedName function="false" hidden="false" localSheetId="5" name="_xlnm.Print_Area" vbProcedure="false">журнал!$A$1:$AB$14</definedName>
    <definedName function="false" hidden="true" localSheetId="5" name="_xlnm._FilterDatabase" vbProcedure="false">журнал!$A$6:$K$11</definedName>
    <definedName function="false" hidden="false" localSheetId="6" name="_xlnm.Print_Area" vbProcedure="false">занесвынес!$A$1:$I$13</definedName>
    <definedName function="false" hidden="false" localSheetId="17" name="_xlnm.Print_Titles" vbProcedure="false">'ИЛ(1)'!$1:$6</definedName>
    <definedName function="false" hidden="false" localSheetId="18" name="_xlnm.Print_Titles" vbProcedure="false">'ИЛ(2)'!$1:$5</definedName>
    <definedName function="false" hidden="false" localSheetId="19" name="_xlnm.Print_Titles" vbProcedure="false">'ИЛ(3)'!$1:$5</definedName>
    <definedName function="false" hidden="false" localSheetId="0" name="Excel_BuiltIn_Print_Titles" vbProcedure="false">'контрол лист'!$3:$5</definedName>
    <definedName function="false" hidden="false" localSheetId="0" name="Excel_BuiltIn__FilterDatabase" vbProcedure="false">'контрол лист'!$A$1:$J$71</definedName>
    <definedName function="false" hidden="false" localSheetId="0" name="_xlnm_Print_Titles" vbProcedure="false">'контрол лист'!$3:$5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<sst xmlns="http://schemas.openxmlformats.org/spreadsheetml/2006/main" count="3471" uniqueCount="371">
  <si>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</si>
  <si>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</si>
  <si>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</si>
  <si>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</si>
  <si>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</si>
  <si>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</si>
  <si>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Дератизация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</si>
  <si>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</si>
  <si>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</si>
  <si>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</si>
  <si>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</si>
  <si>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</si>
  <si>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</si>
  <si>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</si>
  <si>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 </t>
  </si>
  <si>
    <t xml:space="preserve">Пищевые </t>
  </si>
  <si>
    <t xml:space="preserve">КИУ</t>
  </si>
  <si>
    <t xml:space="preserve">у</t>
  </si>
  <si>
    <t xml:space="preserve">-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</si>
  <si>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</si>
  <si>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</si>
  <si>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</si>
  <si>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 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</si>
  <si>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</si>
  <si>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</si>
  <si>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</si>
  <si>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</si>
  <si>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 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</si>
  <si>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</si>
  <si>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</si>
  <si>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</si>
  <si>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</si>
  <si>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</si>
  <si>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</si>
  <si>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</si>
  <si>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</si>
  <si>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</si>
  <si>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</si>
  <si>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</si>
  <si>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</si>
  <si>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</si>
  <si>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</si>
  <si>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</si>
  <si>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</si>
  <si>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</si>
  <si>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 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</si>
  <si>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</si>
  <si>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</si>
  <si>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</si>
  <si>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</si>
  <si>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 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</si>
  <si>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</si>
  <si>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</si>
  <si>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</si>
  <si>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</si>
  <si>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 </t>
  </si>
  <si>
    <t xml:space="preserve">1 этаж Посты отгрузки</t>
  </si>
  <si>
    <t xml:space="preserve">109,110,111,115</t>
  </si>
  <si>
    <t xml:space="preserve">1 этаж Подсобное помещение 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</si>
  <si>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</si>
  <si>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</si>
  <si>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</si>
  <si>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</si>
  <si>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</si>
  <si>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</si>
  <si>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</si>
  <si>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</si>
  <si>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</si>
  <si>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</si>
  <si>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</si>
  <si>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</si>
  <si>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</si>
  <si>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</si>
  <si>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 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</si>
  <si>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</si>
  <si>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</si>
  <si>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</si>
  <si>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</si>
  <si>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</si>
  <si>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</si>
  <si>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 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</si>
  <si>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</si>
  <si>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</si>
  <si>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</si>
  <si>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</si>
  <si>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</si>
  <si>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</si>
  <si>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</si>
  <si>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</si>
  <si>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</si>
  <si>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</si>
  <si>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</si>
  <si>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</si>
  <si>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</si>
  <si>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</si>
  <si>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</si>
  <si>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</si>
  <si>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</si>
  <si>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</si>
  <si>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</si>
  <si>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</si>
  <si>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</si>
  <si>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</si>
  <si>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</si>
  <si>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</si>
  <si>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</si>
  <si>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</si>
  <si>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</si>
  <si>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</si>
  <si>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</si>
  <si>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</si>
  <si>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</si>
  <si>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</si>
  <si>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</si>
  <si>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</si>
  <si>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</si>
  <si>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</si>
  <si>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</si>
  <si>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</si>
  <si>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</si>
  <si>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</si>
  <si>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</si>
  <si>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</si>
  <si>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</si>
  <si>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</si>
  <si>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</si>
  <si>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</si>
  <si>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</si>
  <si>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</si>
  <si>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 </t>
  </si>
  <si>
    <t xml:space="preserve">Замена или установка ловушки, приманки</t>
  </si>
  <si>
    <t xml:space="preserve">«зп», «уп» </t>
  </si>
  <si>
    <t xml:space="preserve">«++»</t>
  </si>
  <si>
    <t xml:space="preserve">«*»</t>
  </si>
  <si>
    <t xml:space="preserve">Поломана КИУ</t>
  </si>
  <si>
    <t xml:space="preserve">Составил: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</si>
  <si>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</si>
  <si>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</si>
  <si>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</si>
  <si>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 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</si>
  <si>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</si>
  <si>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</si>
  <si>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</si>
  <si>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</si>
  <si>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</si>
  <si>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</si>
  <si>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</si>
  <si>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</si>
  <si>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</si>
  <si>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</si>
  <si>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</si>
  <si>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</si>
  <si>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</si>
  <si>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</si>
  <si>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</si>
  <si>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</si>
  <si>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</si>
  <si>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</si>
  <si>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</si>
  <si>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</si>
  <si>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</si>
  <si>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</si>
  <si>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 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</si>
  <si>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</si>
  <si>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</si>
  <si>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</si>
  <si>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</si>
  <si>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</si>
  <si>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</si>
  <si>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</si>
  <si>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</si>
  <si>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</si>
  <si>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</si>
  <si>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</si>
  <si>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</si>
  <si>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</si>
  <si>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</si>
  <si>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</si>
  <si>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</si>
  <si>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</si>
  <si>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</si>
  <si>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</si>
  <si>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</si>
  <si>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</si>
  <si>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</si>
  <si>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</si>
  <si>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</si>
  <si>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</si>
  <si>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</si>
  <si>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</si>
  <si>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</si>
  <si>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</si>
  <si>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</si>
  <si>
    <t xml:space="preserve">ОТЧЕТ ПО ДЕРАТИЗАЦИИ ДЕЗИНСЕКЦИИ</t>
  </si>
  <si>
    <t xml:space="preserve">Период проведения работ 01.06.2024-30.06.2024</t>
  </si>
  <si>
    <t xml:space="preserve">Исполнитель:</t>
  </si>
  <si>
    <t xml:space="preserve">ООО «Альфадез»</t>
  </si>
  <si>
    <t xml:space="preserve">Заказчик:</t>
  </si>
  <si>
    <t xml:space="preserve">ОСП ЗУПИ</t>
  </si>
  <si>
    <t xml:space="preserve">Адрес: </t>
  </si>
  <si>
    <t xml:space="preserve">с.Овчарное ул.Луговая 41</t>
  </si>
  <si>
    <t xml:space="preserve">Специалист по пест контролю </t>
  </si>
  <si>
    <t xml:space="preserve">Юдин О.В.</t>
  </si>
  <si>
    <t xml:space="preserve">__________</t>
  </si>
  <si>
    <t xml:space="preserve"> Главный ветеринарный врач    </t>
  </si>
  <si>
    <t xml:space="preserve">Синкевич Н.Г.</t>
  </si>
  <si>
    <t xml:space="preserve">ООО Альфадез</t>
  </si>
  <si>
    <t xml:space="preserve">Спецификаця используемых нетоксичных средств и материалов</t>
  </si>
  <si>
    <t xml:space="preserve">Генеральный директор</t>
  </si>
  <si>
    <t xml:space="preserve">Согласовано: главный ветеринарный врач</t>
  </si>
  <si>
    <t xml:space="preserve">Дата согласования</t>
  </si>
  <si>
    <t xml:space="preserve">Контактный телефон</t>
  </si>
  <si>
    <t xml:space="preserve">ОКВЭД 81.29.1 Деятельность по проведению дезинфекционных, дезинсекционных и дератизационных работ</t>
  </si>
  <si>
    <t xml:space="preserve">01.10.2021г</t>
  </si>
  <si>
    <t xml:space="preserve">Электронная почта</t>
  </si>
  <si>
    <t xml:space="preserve">adez2012@yandex.ru</t>
  </si>
  <si>
    <t xml:space="preserve">Супрунова Ю.В.</t>
  </si>
  <si>
    <t xml:space="preserve">Наименование обьекта</t>
  </si>
  <si>
    <t xml:space="preserve">Адрес проведения работ</t>
  </si>
  <si>
    <t xml:space="preserve">Инн 6451430920</t>
  </si>
  <si>
    <t xml:space="preserve">Кпп 645001001</t>
  </si>
  <si>
    <r>
      <rPr>
        <sz val="11"/>
        <color rgb="FF000000"/>
        <rFont val="Arial Cyr"/>
        <family val="0"/>
        <charset val="1"/>
      </rPr>
      <t xml:space="preserve">ОГРН </t>
    </r>
    <r>
      <rPr>
        <sz val="10.5"/>
        <color rgb="FF000000"/>
        <rFont val="Arial Cyr"/>
        <family val="0"/>
        <charset val="1"/>
      </rPr>
      <t xml:space="preserve">1126451000488</t>
    </r>
  </si>
  <si>
    <t xml:space="preserve">№ п\п</t>
  </si>
  <si>
    <t xml:space="preserve">Наименование и тип ядовитого вещества</t>
  </si>
  <si>
    <t xml:space="preserve">Тип</t>
  </si>
  <si>
    <t xml:space="preserve">Действующее вещество</t>
  </si>
  <si>
    <t xml:space="preserve">Место применение</t>
  </si>
  <si>
    <t xml:space="preserve">Вид вредителя</t>
  </si>
  <si>
    <t xml:space="preserve">свидетельство о регистрации (серийный номер дата)</t>
  </si>
  <si>
    <t xml:space="preserve">Примечание</t>
  </si>
  <si>
    <t xml:space="preserve">АЛТ клей </t>
  </si>
  <si>
    <t xml:space="preserve">Родентицид-инсектицид</t>
  </si>
  <si>
    <t xml:space="preserve">Полибутилен 80,8%, полиизобутилен 9,6%</t>
  </si>
  <si>
    <t xml:space="preserve">Клеевые поверхности в КИУ 3 контур защиты</t>
  </si>
  <si>
    <t xml:space="preserve">Синантропные грызуны, насекомые</t>
  </si>
  <si>
    <t xml:space="preserve">РОСС RU.PA02.B.02791</t>
  </si>
  <si>
    <t xml:space="preserve">Ратобор-брикет от грызунов </t>
  </si>
  <si>
    <t xml:space="preserve">Бродифакум 0,005%</t>
  </si>
  <si>
    <t xml:space="preserve">КИУ 1-2 котур</t>
  </si>
  <si>
    <t xml:space="preserve">Синантропные грызуны</t>
  </si>
  <si>
    <t xml:space="preserve">РОСС RU Д-RU.АД37.В.11289/19</t>
  </si>
  <si>
    <t xml:space="preserve">Контейнер КИУ (контрольно-истребительное устройство)</t>
  </si>
  <si>
    <t xml:space="preserve">пластиковый контейнер</t>
  </si>
  <si>
    <t xml:space="preserve">полипропилен</t>
  </si>
  <si>
    <t xml:space="preserve">Не содержит токсических веществ</t>
  </si>
  <si>
    <t xml:space="preserve">РОСС RU.PA01.B.1526</t>
  </si>
  <si>
    <t xml:space="preserve">Живоловка  Мышеловка «Леопольд»</t>
  </si>
  <si>
    <t xml:space="preserve">пластиковый бокс</t>
  </si>
  <si>
    <t xml:space="preserve">Инсектицидная лампа</t>
  </si>
  <si>
    <t xml:space="preserve">Производственные, бытовые помещения</t>
  </si>
  <si>
    <t xml:space="preserve">Синантропные насекомые</t>
  </si>
  <si>
    <t xml:space="preserve">Журнал расхода токсичных средств</t>
  </si>
  <si>
    <t xml:space="preserve">ОГРН 1126451000488</t>
  </si>
  <si>
    <t xml:space="preserve">Дата применения</t>
  </si>
  <si>
    <t xml:space="preserve">производитель</t>
  </si>
  <si>
    <t xml:space="preserve">Номер партии</t>
  </si>
  <si>
    <t xml:space="preserve">срок годности/дата производства</t>
  </si>
  <si>
    <t xml:space="preserve">Действующее вещество (% содержание в препарате)</t>
  </si>
  <si>
    <t xml:space="preserve">Количество/ израсходовано в кг/л</t>
  </si>
  <si>
    <t xml:space="preserve">Место проведения работ </t>
  </si>
  <si>
    <t xml:space="preserve">Назначение препарата (целевой вредитель)</t>
  </si>
  <si>
    <t xml:space="preserve">ФИО и подпись ответственного за мониторинг</t>
  </si>
  <si>
    <t xml:space="preserve">контур защиты</t>
  </si>
  <si>
    <t xml:space="preserve">номер средства контроля </t>
  </si>
  <si>
    <t xml:space="preserve">ООО Ваше хозяйство</t>
  </si>
  <si>
    <t xml:space="preserve">5 лет / 04.2023</t>
  </si>
  <si>
    <t xml:space="preserve">1 контур защиты</t>
  </si>
  <si>
    <r>
      <rPr>
        <sz val="11"/>
        <color rgb="FF000000"/>
        <rFont val="Arial"/>
        <family val="2"/>
        <charset val="204"/>
      </rPr>
      <t xml:space="preserve">2</t>
    </r>
    <r>
      <rPr>
        <sz val="11"/>
        <color rgb="FF000000"/>
        <rFont val="Arial Cyr"/>
        <family val="0"/>
        <charset val="1"/>
      </rPr>
      <t xml:space="preserve"> контур защиты</t>
    </r>
  </si>
  <si>
    <t xml:space="preserve">Журнал контроля вносимых и выносимых токсических средств и материалов</t>
  </si>
  <si>
    <t xml:space="preserve">ЗАНЕСЕНО</t>
  </si>
  <si>
    <t xml:space="preserve">ВЫНЕСЕНО</t>
  </si>
  <si>
    <t xml:space="preserve">Наименование препарата</t>
  </si>
  <si>
    <t xml:space="preserve">количество кг/л</t>
  </si>
  <si>
    <t xml:space="preserve">ФИО</t>
  </si>
  <si>
    <t xml:space="preserve">Проверил подпись</t>
  </si>
  <si>
    <t xml:space="preserve">Специалист</t>
  </si>
  <si>
    <t xml:space="preserve">Юдин О.В</t>
  </si>
  <si>
    <t xml:space="preserve">Куратор </t>
  </si>
  <si>
    <t xml:space="preserve">Дата визита</t>
  </si>
  <si>
    <t xml:space="preserve">ЧЕК-ЛИСТ МОНИТОРИНГА ВРЕДИТЕЛЕЙ</t>
  </si>
  <si>
    <t xml:space="preserve">1. Мониторинг грызунов</t>
  </si>
  <si>
    <t xml:space="preserve">1.1 Мониторинг внутри помещений</t>
  </si>
  <si>
    <t xml:space="preserve">Выявленные несоответствия</t>
  </si>
  <si>
    <t xml:space="preserve">Контур №</t>
  </si>
  <si>
    <t xml:space="preserve">КИУ №</t>
  </si>
  <si>
    <t xml:space="preserve">Вид контрольной точки</t>
  </si>
  <si>
    <t xml:space="preserve">Вредитель</t>
  </si>
  <si>
    <t xml:space="preserve">Количество</t>
  </si>
  <si>
    <t xml:space="preserve">1.2 Мониторинг уличная территория</t>
  </si>
  <si>
    <t xml:space="preserve">Погрызы ядоприманки</t>
  </si>
  <si>
    <t xml:space="preserve">Общие сводные данные по объекту</t>
  </si>
  <si>
    <t xml:space="preserve">Вредители</t>
  </si>
  <si>
    <t xml:space="preserve">Кол-во</t>
  </si>
  <si>
    <t xml:space="preserve">Грызуны</t>
  </si>
  <si>
    <t xml:space="preserve">Мышь</t>
  </si>
  <si>
    <t xml:space="preserve">Итого</t>
  </si>
  <si>
    <t xml:space="preserve">В процессе мониторинга обнаружены мертвые вредители</t>
  </si>
  <si>
    <t xml:space="preserve">В процессе мониторинга обнаружены живые вредители</t>
  </si>
  <si>
    <t xml:space="preserve">В процессе мониторинга обнаружены свeжие норы</t>
  </si>
  <si>
    <t xml:space="preserve">В процессе мониторинга обнаружены свeжие погрызы</t>
  </si>
  <si>
    <t xml:space="preserve">Корректирующие действия</t>
  </si>
  <si>
    <t xml:space="preserve">Не проводились</t>
  </si>
  <si>
    <t xml:space="preserve">2. Ползающие насекомые</t>
  </si>
  <si>
    <t xml:space="preserve">Ползающие насекомые</t>
  </si>
  <si>
    <t xml:space="preserve">Тараканы</t>
  </si>
  <si>
    <t xml:space="preserve">Пауки</t>
  </si>
  <si>
    <t xml:space="preserve">Муравьи</t>
  </si>
  <si>
    <t xml:space="preserve">Ползающие насекомые и признаки их жизнедеятельности не обнаружены.</t>
  </si>
  <si>
    <t xml:space="preserve">3. Летающие насекомые Инсектицидные лампы</t>
  </si>
  <si>
    <t xml:space="preserve">№ Инсектолампы</t>
  </si>
  <si>
    <t xml:space="preserve">Мошки</t>
  </si>
  <si>
    <t xml:space="preserve">Мухи</t>
  </si>
  <si>
    <t xml:space="preserve">Златоглазка</t>
  </si>
  <si>
    <t xml:space="preserve">Комары</t>
  </si>
  <si>
    <t xml:space="preserve">Осы</t>
  </si>
  <si>
    <t xml:space="preserve">Пищевая моль</t>
  </si>
  <si>
    <t xml:space="preserve">Летающие насекомые </t>
  </si>
  <si>
    <t xml:space="preserve">4. Расход препаратов</t>
  </si>
  <si>
    <t xml:space="preserve">Мероприятие</t>
  </si>
  <si>
    <t xml:space="preserve">№ КИУ</t>
  </si>
  <si>
    <t xml:space="preserve">Наименование и концентрация действующего вещества</t>
  </si>
  <si>
    <t xml:space="preserve">Количество (кг)</t>
  </si>
  <si>
    <t xml:space="preserve">Замена клеевых пластин</t>
  </si>
  <si>
    <t xml:space="preserve">1-133</t>
  </si>
  <si>
    <t xml:space="preserve">ALT  клей</t>
  </si>
  <si>
    <t xml:space="preserve">Замена ядо-приманки</t>
  </si>
  <si>
    <t xml:space="preserve">Очистка инсектицидных ламп</t>
  </si>
  <si>
    <t xml:space="preserve">5. Дополнительная информация</t>
  </si>
  <si>
    <t xml:space="preserve">В процессе мониторинга были обнаружены поврежденные КИУ №</t>
  </si>
  <si>
    <t xml:space="preserve">В процессе мониторинга были  заменены КИУ №</t>
  </si>
  <si>
    <t xml:space="preserve">В процессе мониторинга исключен доступ к КИУ №</t>
  </si>
  <si>
    <t xml:space="preserve">В процессе мониторинга был проведен опрос персонала</t>
  </si>
  <si>
    <t xml:space="preserve">Жалоб нет.</t>
  </si>
  <si>
    <t xml:space="preserve">6. Комментарии</t>
  </si>
  <si>
    <t xml:space="preserve">Все работы проведены по согласованию и с одобрения представителей объекта. 
Претензий по проведению работ нет. Рекомендуем в помещении приемки заменить КИУ на Живоловки.</t>
  </si>
  <si>
    <t xml:space="preserve">Подпись специалиста:</t>
  </si>
  <si>
    <t xml:space="preserve">Подпись 
клиента:</t>
  </si>
  <si>
    <t xml:space="preserve">Все работы проведены по согласованию и с одобрения представителей объекта. 
Претензий по проведению работ нет.</t>
  </si>
  <si>
    <t xml:space="preserve">49,48,42</t>
  </si>
  <si>
    <t xml:space="preserve">1.2 В КИУ заложена приманка в увеличенном размере по весу в 2 раза.</t>
  </si>
  <si>
    <t xml:space="preserve">1-79; 109-197</t>
  </si>
  <si>
    <t xml:space="preserve">2 контур защиты</t>
  </si>
  <si>
    <t xml:space="preserve">Демонтированны на время ремонтных работ КИУ №</t>
  </si>
  <si>
    <t xml:space="preserve">80-108</t>
  </si>
  <si>
    <t xml:space="preserve">Все работы проведены по согласованию и с одобрения представителей объекта. 
</t>
  </si>
  <si>
    <t xml:space="preserve">79,181,182</t>
  </si>
  <si>
    <t xml:space="preserve">1-79;109-197</t>
  </si>
  <si>
    <r>
      <rPr>
        <u val="single"/>
        <sz val="8"/>
        <color rgb="FF000000"/>
        <rFont val="Arial Cyr"/>
        <family val="0"/>
        <charset val="204"/>
      </rPr>
      <t xml:space="preserve">Демонтированны на время </t>
    </r>
    <r>
      <rPr>
        <u val="single"/>
        <sz val="8"/>
        <color rgb="FF000000"/>
        <rFont val="Arial Cyr"/>
        <family val="0"/>
        <charset val="1"/>
      </rPr>
      <t xml:space="preserve">ремонтных работ </t>
    </r>
    <r>
      <rPr>
        <u val="single"/>
        <sz val="8"/>
        <color rgb="FF000000"/>
        <rFont val="Arial Cyr"/>
        <family val="0"/>
        <charset val="204"/>
      </rPr>
      <t xml:space="preserve">КИУ №</t>
    </r>
  </si>
  <si>
    <t xml:space="preserve">53,54,61,62</t>
  </si>
  <si>
    <t xml:space="preserve">51,56,57,60</t>
  </si>
  <si>
    <t xml:space="preserve">1.2 В КИУ заложена приманка в увеличенном размере по весу в 4 раза.</t>
  </si>
  <si>
    <t xml:space="preserve">1 - 85</t>
  </si>
  <si>
    <t xml:space="preserve">77,78,79,80,81</t>
  </si>
  <si>
    <t xml:space="preserve">62,63,71,75</t>
  </si>
  <si>
    <t xml:space="preserve">В КИУ  заложена приманка в увеличенном размере по весу в 4 раза.</t>
  </si>
  <si>
    <t xml:space="preserve">№ КИУ/Ж</t>
  </si>
  <si>
    <t xml:space="preserve">КИУ:1-16; Ж:1-14</t>
  </si>
  <si>
    <t xml:space="preserve">технические помещения</t>
  </si>
  <si>
    <t xml:space="preserve">1-23</t>
  </si>
  <si>
    <t xml:space="preserve">Летающие насекомые и признаки их жизнедеятельности не обнаружены.</t>
  </si>
  <si>
    <t xml:space="preserve">ИЛ 1-45</t>
  </si>
  <si>
    <t xml:space="preserve">Место выявления</t>
  </si>
  <si>
    <t xml:space="preserve">В процессе мониторинга обнаружены свыжие норы/очаги</t>
  </si>
  <si>
    <t xml:space="preserve">Наименование и концентрация действующего ведества</t>
  </si>
  <si>
    <t xml:space="preserve">Аэрозоль (фасад)</t>
  </si>
  <si>
    <t xml:space="preserve">5000 м2</t>
  </si>
  <si>
    <t xml:space="preserve">Фаворит В.К.Э.</t>
  </si>
  <si>
    <t xml:space="preserve">Альфа-циперметрин 10%
Тетраметрин 1,5%</t>
  </si>
  <si>
    <t xml:space="preserve">При мониторинга обнаружена неисправная инсектицидная лампа</t>
  </si>
  <si>
    <t xml:space="preserve">В процессе мониторинга была проведена дезинсекция</t>
  </si>
  <si>
    <t xml:space="preserve">В процессе мониторинга было проведено томпонирование нор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</si>
</sst>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mm/yy"/>
    <numFmt numFmtId="166" formatCode="dd/mm/yyyy"/>
    <numFmt numFmtId="167" formatCode="@"/>
    <numFmt numFmtId="168" formatCode="0.00"/>
    <numFmt numFmtId="169" formatCode="0"/>
    <numFmt numFmtId="170" formatCode="0.000"/>
    <numFmt numFmtId="171" formatCode="General"/>
    <numFmt numFmtId="172" formatCode="dd/mm/yy"/>
  </numFmts>
  <fonts count="4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 Cyr"/>
      <family val="2"/>
      <charset val="1"/>
    </font>
    <font>
      <sz val="9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Arial Cyr"/>
      <family val="0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 Cyr"/>
      <family val="0"/>
      <charset val="1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Arial Cyr"/>
      <family val="0"/>
      <charset val="1"/>
    </font>
    <font>
      <b val="true"/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1"/>
    </font>
    <font>
      <b val="true"/>
      <sz val="13"/>
      <color rgb="FF000000"/>
      <name val="Arial Cyr"/>
      <family val="0"/>
      <charset val="1"/>
    </font>
    <font>
      <sz val="10"/>
      <color rgb="FF000000"/>
      <name val="Arial Cyr"/>
      <family val="0"/>
      <charset val="1"/>
    </font>
    <font>
      <sz val="12"/>
      <name val="Arial Cyr"/>
      <family val="0"/>
      <charset val="1"/>
    </font>
    <font>
      <sz val="12"/>
      <color rgb="FF000000"/>
      <name val="Arial Cyr"/>
      <family val="0"/>
      <charset val="1"/>
    </font>
    <font>
      <sz val="12"/>
      <name val="Times New Roman"/>
      <family val="1"/>
      <charset val="204"/>
    </font>
    <font>
      <sz val="11"/>
      <color rgb="FF000000"/>
      <name val="Arial"/>
      <family val="2"/>
      <charset val="204"/>
    </font>
    <font>
      <b val="true"/>
      <sz val="14"/>
      <color rgb="FF000000"/>
      <name val="Arial Cyr"/>
      <family val="0"/>
      <charset val="1"/>
    </font>
    <font>
      <b val="true"/>
      <sz val="11"/>
      <color rgb="FF000000"/>
      <name val="Arial Cyr"/>
      <family val="0"/>
      <charset val="1"/>
    </font>
    <font>
      <b val="true"/>
      <sz val="11"/>
      <color rgb="FF000000"/>
      <name val="Arial Cyr"/>
      <family val="0"/>
      <charset val="204"/>
    </font>
    <font>
      <i val="true"/>
      <sz val="11"/>
      <color rgb="FF00000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sz val="10"/>
      <color rgb="FF000000"/>
      <name val="Arial Cyr"/>
      <family val="2"/>
      <charset val="1"/>
    </font>
    <font>
      <i val="true"/>
      <u val="single"/>
      <sz val="11"/>
      <color rgb="FF000000"/>
      <name val="Arial Cyr"/>
      <family val="0"/>
      <charset val="204"/>
    </font>
    <font>
      <sz val="8"/>
      <color rgb="FF000000"/>
      <name val="Arial Cyr"/>
      <family val="2"/>
      <charset val="1"/>
    </font>
    <font>
      <u val="single"/>
      <sz val="8"/>
      <color rgb="FF000000"/>
      <name val="Arial Cyr"/>
      <family val="0"/>
      <charset val="204"/>
    </font>
    <font>
      <u val="single"/>
      <sz val="8"/>
      <color rgb="FF000000"/>
      <name val="Arial Cyr"/>
      <family val="0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u val="single"/>
      <sz val="11"/>
      <color rgb="FF000000"/>
      <name val="Arial"/>
      <family val="2"/>
      <charset val="1"/>
    </font>
    <font>
      <i val="true"/>
      <u val="single"/>
      <sz val="11"/>
      <color rgb="FF000000"/>
      <name val="Arial"/>
      <family val="2"/>
      <charset val="1"/>
    </font>
    <font>
      <b val="true"/>
      <sz val="12"/>
      <color rgb="FF000000"/>
      <name val="Arial Cyr"/>
      <family val="2"/>
      <charset val="204"/>
    </font>
    <font>
      <i val="true"/>
      <sz val="12"/>
      <color rgb="FF000000"/>
      <name val="Arial Cyr"/>
      <family val="2"/>
      <charset val="204"/>
    </font>
    <font>
      <sz val="12"/>
      <color rgb="FF000000"/>
      <name val="Arial Cyr"/>
      <family val="2"/>
      <charset val="1"/>
    </font>
    <font>
      <sz val="12"/>
      <color rgb="FF000000"/>
      <name val="Calibri"/>
      <family val="0"/>
      <charset val="1"/>
    </font>
    <font>
      <b val="true"/>
      <u val="single"/>
      <sz val="12"/>
      <color rgb="FF000000"/>
      <name val="Arial Cyr"/>
      <family val="2"/>
      <charset val="204"/>
    </font>
    <font>
      <i val="true"/>
      <u val="single"/>
      <sz val="12"/>
      <color rgb="FF00000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DDDDD"/>
        <bgColor rgb="FFEEEEEE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dotted"/>
      <right style="dotted"/>
      <top style="dotted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3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20" fillId="3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8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2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0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7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28" fillId="0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4" fillId="0" borderId="6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28" fillId="0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28" fillId="0" borderId="1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6" xfId="21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9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21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0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21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4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4" fillId="0" borderId="1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" fillId="0" borderId="4" xfId="21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4" fillId="0" borderId="10" xfId="21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0" borderId="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21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21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2" fillId="0" borderId="1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3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4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4" xfId="21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6" xfId="21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4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36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37" fillId="0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35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37" fillId="0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1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37" fillId="0" borderId="1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1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5" fillId="0" borderId="6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6" fillId="0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4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6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6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4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5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1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21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35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6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35" fillId="0" borderId="1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1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4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35" fillId="0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5" fillId="0" borderId="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0" xfId="21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0" xfId="2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1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1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1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4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5" fillId="0" borderId="4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21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8" fontId="4" fillId="0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2" fillId="0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43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1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1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3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3" fillId="0" borderId="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4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3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1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21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3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6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0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4" xfId="2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1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3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1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43" fillId="0" borderId="1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3" fillId="0" borderId="0" xfId="21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3" fillId="0" borderId="0" xfId="2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4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3" fillId="0" borderId="1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1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1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1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3" fillId="0" borderId="4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3" fillId="0" borderId="4" xfId="21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Excel Built-in Explanatory Text" xfId="21"/>
  </cellStyles>
  <dxfs count="3">
    <dxf>
      <fill>
        <patternFill patternType="solid">
          <fgColor rgb="FFDDDDDD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Relationship Id="rId22" Type="http://schemas.openxmlformats.org/officeDocument/2006/relationships/worksheet" Target="worksheets/sheet20.xml"/><Relationship Id="rId23" Type="http://schemas.openxmlformats.org/officeDocument/2006/relationships/worksheet" Target="worksheets/sheet21.xml"/><Relationship Id="rId24" Type="http://schemas.openxmlformats.org/officeDocument/2006/relationships/worksheet" Target="worksheets/sheet22.xml"/><Relationship Id="rId25" Type="http://schemas.openxmlformats.org/officeDocument/2006/relationships/worksheet" Target="worksheets/sheet23.xml"/><Relationship Id="rId26" Type="http://schemas.openxmlformats.org/officeDocument/2006/relationships/externalLink" Target="externalLinks/externalLink1.xml"/><Relationship Id="rId2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../D:/&#1056;&#1072;&#1073;&#1086;&#1090;&#1072;/&#1047;&#1043;&#1055;&#1048;/&#1047;&#1043;&#1055;&#1048;%20&#1086;&#1082;&#1090;&#1103;&#1073;&#1088;&#1100;%202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нтрол лист"/>
      <sheetName val="Лист6"/>
      <sheetName val="Лист10"/>
      <sheetName val="Лист1"/>
      <sheetName val="перечень"/>
      <sheetName val="журнал6"/>
      <sheetName val="занесвынес"/>
      <sheetName val="барьерка 06.10"/>
      <sheetName val="10.10 3 контур"/>
      <sheetName val="12.10 1 контур"/>
      <sheetName val="13.10 2 контур"/>
      <sheetName val="21.10 ИЛ"/>
      <sheetName val="24.10 3 контур"/>
      <sheetName val="26.10 1 контур"/>
      <sheetName val="27.10 2 контур"/>
    </sheetNames>
    <sheetDataSet>
      <sheetData sheetId="0"/>
      <sheetData sheetId="1"/>
      <sheetData sheetId="2"/>
      <sheetData sheetId="3"/>
      <sheetData sheetId="4"/>
      <sheetData sheetId="5">
        <row r="9">
          <cell r="H9" t="str">
            <v>3 контур защиты</v>
          </cell>
        </row>
      </sheetData>
      <sheetData sheetId="6">
        <row r="1">
          <cell r="A1" t="str">
            <v>ООО Альфадез</v>
          </cell>
        </row>
        <row r="2">
          <cell r="A2" t="str">
            <v>Контактный телефон</v>
          </cell>
        </row>
        <row r="2">
          <cell r="C2">
            <v>89379676209</v>
          </cell>
        </row>
        <row r="4">
          <cell r="A4" t="str">
            <v>Наименование обьекта</v>
          </cell>
        </row>
        <row r="5">
          <cell r="A5" t="str">
            <v>Адрес проведения работ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<Relationship Id="rId2" Type="http://schemas.openxmlformats.org/officeDocument/2006/relationships/drawing" Target="../drawings/drawing1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7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58" zoomScalePageLayoutView="100" workbookViewId="0">
      <selection pane="topLeft" activeCell="A1" activeCellId="0" sqref="A1"/>
    </sheetView>
  </sheetViews>
  <sheetFormatPr defaultColWidth="11.3984375" defaultRowHeight="14.2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2" width="11.15"/>
    <col collapsed="false" customWidth="true" hidden="false" outlineLevel="0" max="3" min="3" style="1" width="8.7"/>
    <col collapsed="false" customWidth="true" hidden="false" outlineLevel="0" max="4" min="4" style="1" width="8"/>
    <col collapsed="false" customWidth="true" hidden="false" outlineLevel="0" max="5" min="5" style="1" width="9.7"/>
    <col collapsed="false" customWidth="true" hidden="false" outlineLevel="0" max="6" min="6" style="1" width="6.7"/>
    <col collapsed="false" customWidth="true" hidden="false" outlineLevel="0" max="7" min="7" style="3" width="6"/>
    <col collapsed="false" customWidth="true" hidden="false" outlineLevel="0" max="8" min="8" style="3" width="19.43"/>
    <col collapsed="false" customWidth="true" hidden="false" outlineLevel="0" max="9" min="9" style="3" width="21.57"/>
    <col collapsed="false" customWidth="true" hidden="false" outlineLevel="0" max="10" min="10" style="4" width="30.14"/>
    <col collapsed="false" customWidth="false" hidden="false" outlineLevel="0" max="257" min="11" style="1" width="11.42"/>
  </cols>
  <sheetData>
    <row r="1" s="6" customFormat="true" ht="13.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6" customFormat="true" ht="13.5" hidden="false" customHeight="true" outlineLevel="0" collapsed="false">
      <c r="A2" s="7" t="s">
        <v>1</v>
      </c>
      <c r="B2" s="7"/>
      <c r="C2" s="2"/>
    </row>
    <row r="3" customFormat="false" ht="13.5" hidden="false" customHeight="true" outlineLevel="0" collapsed="false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/>
      <c r="I3" s="9"/>
      <c r="J3" s="9"/>
    </row>
    <row r="4" customFormat="false" ht="13.5" hidden="false" customHeight="true" outlineLevel="0" collapsed="false">
      <c r="A4" s="8"/>
      <c r="B4" s="9"/>
      <c r="C4" s="9"/>
      <c r="D4" s="9"/>
      <c r="E4" s="9" t="s">
        <v>7</v>
      </c>
      <c r="F4" s="9" t="s">
        <v>8</v>
      </c>
      <c r="G4" s="9"/>
      <c r="H4" s="8" t="s">
        <v>9</v>
      </c>
      <c r="I4" s="8" t="s">
        <v>10</v>
      </c>
      <c r="J4" s="9" t="s">
        <v>11</v>
      </c>
    </row>
    <row r="5" customFormat="false" ht="36" hidden="false" customHeight="true" outlineLevel="0" collapsed="false">
      <c r="A5" s="8"/>
      <c r="B5" s="9"/>
      <c r="C5" s="9"/>
      <c r="D5" s="9"/>
      <c r="E5" s="9"/>
      <c r="F5" s="9" t="s">
        <v>12</v>
      </c>
      <c r="G5" s="9" t="s">
        <v>13</v>
      </c>
      <c r="H5" s="8"/>
      <c r="I5" s="8"/>
      <c r="J5" s="9"/>
    </row>
    <row r="6" customFormat="false" ht="12" hidden="false" customHeight="true" outlineLevel="0" collapsed="false">
      <c r="A6" s="8"/>
      <c r="B6" s="8"/>
      <c r="C6" s="8"/>
      <c r="D6" s="8"/>
      <c r="E6" s="8"/>
      <c r="F6" s="9"/>
      <c r="G6" s="9"/>
      <c r="H6" s="8"/>
      <c r="I6" s="8"/>
      <c r="J6" s="9"/>
    </row>
    <row r="7" customFormat="false" ht="24" hidden="false" customHeight="true" outlineLevel="0" collapsed="false">
      <c r="A7" s="8" t="s">
        <v>14</v>
      </c>
      <c r="B7" s="8" t="n">
        <v>1.2</v>
      </c>
      <c r="C7" s="8" t="s">
        <v>15</v>
      </c>
      <c r="D7" s="8" t="s">
        <v>16</v>
      </c>
      <c r="E7" s="8" t="n">
        <v>0</v>
      </c>
      <c r="F7" s="9" t="s">
        <v>17</v>
      </c>
      <c r="G7" s="10" t="n">
        <v>2</v>
      </c>
      <c r="H7" s="9" t="n">
        <v>0</v>
      </c>
      <c r="I7" s="9" t="s">
        <v>18</v>
      </c>
      <c r="J7" s="8" t="s">
        <v>19</v>
      </c>
    </row>
    <row r="8" customFormat="false" ht="24" hidden="false" customHeight="true" outlineLevel="0" collapsed="false">
      <c r="A8" s="8" t="s">
        <v>20</v>
      </c>
      <c r="B8" s="8" t="s">
        <v>21</v>
      </c>
      <c r="C8" s="8" t="s">
        <v>15</v>
      </c>
      <c r="D8" s="8" t="str">
        <f aca="false">'контрол лист'!D7</f>
        <v>КИУ</v>
      </c>
      <c r="E8" s="8" t="n">
        <v>0</v>
      </c>
      <c r="F8" s="9" t="s">
        <v>17</v>
      </c>
      <c r="G8" s="11" t="n">
        <v>6</v>
      </c>
      <c r="H8" s="9" t="n">
        <v>0</v>
      </c>
      <c r="I8" s="9" t="s">
        <v>18</v>
      </c>
      <c r="J8" s="8" t="str">
        <f aca="false">'контрол лист'!J7</f>
        <v> АЛТ клей РОСС RU.АЯ12.Д02542</v>
      </c>
    </row>
    <row r="9" customFormat="false" ht="36" hidden="false" customHeight="true" outlineLevel="0" collapsed="false">
      <c r="A9" s="8" t="s">
        <v>22</v>
      </c>
      <c r="B9" s="8" t="s">
        <v>23</v>
      </c>
      <c r="C9" s="8" t="s">
        <v>15</v>
      </c>
      <c r="D9" s="8" t="str">
        <f aca="false">'контрол лист'!D8</f>
        <v>КИУ</v>
      </c>
      <c r="E9" s="8" t="n">
        <v>0</v>
      </c>
      <c r="F9" s="9" t="s">
        <v>17</v>
      </c>
      <c r="G9" s="11" t="n">
        <v>4</v>
      </c>
      <c r="H9" s="9" t="n">
        <v>0</v>
      </c>
      <c r="I9" s="9" t="s">
        <v>18</v>
      </c>
      <c r="J9" s="8" t="str">
        <f aca="false">'контрол лист'!J8</f>
        <v> АЛТ клей РОСС RU.АЯ12.Д02542</v>
      </c>
    </row>
    <row r="10" customFormat="false" ht="12" hidden="false" customHeight="true" outlineLevel="0" collapsed="false">
      <c r="A10" s="8" t="s">
        <v>24</v>
      </c>
      <c r="B10" s="8" t="s">
        <v>25</v>
      </c>
      <c r="C10" s="8" t="s">
        <v>15</v>
      </c>
      <c r="D10" s="8" t="str">
        <f aca="false">'контрол лист'!D9</f>
        <v>КИУ</v>
      </c>
      <c r="E10" s="8" t="n">
        <v>0</v>
      </c>
      <c r="F10" s="9" t="s">
        <v>17</v>
      </c>
      <c r="G10" s="11" t="n">
        <v>3</v>
      </c>
      <c r="H10" s="9" t="n">
        <v>0</v>
      </c>
      <c r="I10" s="9" t="s">
        <v>18</v>
      </c>
      <c r="J10" s="8" t="str">
        <f aca="false">'контрол лист'!J9</f>
        <v> АЛТ клей РОСС RU.АЯ12.Д02542</v>
      </c>
    </row>
    <row r="11" customFormat="false" ht="36" hidden="false" customHeight="true" outlineLevel="0" collapsed="false">
      <c r="A11" s="8" t="s">
        <v>26</v>
      </c>
      <c r="B11" s="8" t="n">
        <v>18.19</v>
      </c>
      <c r="C11" s="8" t="s">
        <v>15</v>
      </c>
      <c r="D11" s="8" t="str">
        <f aca="false">'контрол лист'!D10</f>
        <v>КИУ</v>
      </c>
      <c r="E11" s="8" t="n">
        <v>0</v>
      </c>
      <c r="F11" s="9" t="s">
        <v>17</v>
      </c>
      <c r="G11" s="11" t="n">
        <v>2</v>
      </c>
      <c r="H11" s="9" t="n">
        <v>0</v>
      </c>
      <c r="I11" s="9" t="s">
        <v>18</v>
      </c>
      <c r="J11" s="8" t="str">
        <f aca="false">'контрол лист'!J10</f>
        <v> АЛТ клей РОСС RU.АЯ12.Д02542</v>
      </c>
    </row>
    <row r="12" customFormat="false" ht="24" hidden="false" customHeight="true" outlineLevel="0" collapsed="false">
      <c r="A12" s="8" t="s">
        <v>27</v>
      </c>
      <c r="B12" s="8" t="n">
        <v>108</v>
      </c>
      <c r="C12" s="8" t="s">
        <v>15</v>
      </c>
      <c r="D12" s="8" t="str">
        <f aca="false">'контрол лист'!D11</f>
        <v>КИУ</v>
      </c>
      <c r="E12" s="8" t="n">
        <v>0</v>
      </c>
      <c r="F12" s="9" t="s">
        <v>17</v>
      </c>
      <c r="G12" s="11" t="n">
        <v>1</v>
      </c>
      <c r="H12" s="9" t="n">
        <v>0</v>
      </c>
      <c r="I12" s="9" t="s">
        <v>18</v>
      </c>
      <c r="J12" s="8" t="str">
        <f aca="false">'контрол лист'!J11</f>
        <v> АЛТ клей РОСС RU.АЯ12.Д02542</v>
      </c>
    </row>
    <row r="13" customFormat="false" ht="24" hidden="false" customHeight="true" outlineLevel="0" collapsed="false">
      <c r="A13" s="8" t="s">
        <v>28</v>
      </c>
      <c r="B13" s="8" t="n">
        <v>22.21</v>
      </c>
      <c r="C13" s="8" t="s">
        <v>15</v>
      </c>
      <c r="D13" s="8" t="str">
        <f aca="false">'контрол лист'!D12</f>
        <v>КИУ</v>
      </c>
      <c r="E13" s="8" t="n">
        <v>0</v>
      </c>
      <c r="F13" s="9" t="s">
        <v>17</v>
      </c>
      <c r="G13" s="11" t="n">
        <v>2</v>
      </c>
      <c r="H13" s="9" t="n">
        <v>0</v>
      </c>
      <c r="I13" s="9" t="s">
        <v>18</v>
      </c>
      <c r="J13" s="8" t="str">
        <f aca="false">'контрол лист'!J12</f>
        <v> АЛТ клей РОСС RU.АЯ12.Д02542</v>
      </c>
    </row>
    <row r="14" customFormat="false" ht="24" hidden="false" customHeight="true" outlineLevel="0" collapsed="false">
      <c r="A14" s="8" t="s">
        <v>29</v>
      </c>
      <c r="B14" s="8" t="n">
        <v>23.24</v>
      </c>
      <c r="C14" s="8" t="s">
        <v>15</v>
      </c>
      <c r="D14" s="8" t="str">
        <f aca="false">'контрол лист'!D13</f>
        <v>КИУ</v>
      </c>
      <c r="E14" s="8" t="n">
        <v>0</v>
      </c>
      <c r="F14" s="9" t="s">
        <v>17</v>
      </c>
      <c r="G14" s="11" t="n">
        <v>2</v>
      </c>
      <c r="H14" s="9" t="n">
        <v>0</v>
      </c>
      <c r="I14" s="9" t="s">
        <v>18</v>
      </c>
      <c r="J14" s="8" t="str">
        <f aca="false">'контрол лист'!J13</f>
        <v> АЛТ клей РОСС RU.АЯ12.Д02542</v>
      </c>
    </row>
    <row r="15" customFormat="false" ht="24" hidden="false" customHeight="true" outlineLevel="0" collapsed="false">
      <c r="A15" s="8" t="s">
        <v>30</v>
      </c>
      <c r="B15" s="8" t="n">
        <v>25.26</v>
      </c>
      <c r="C15" s="8" t="s">
        <v>15</v>
      </c>
      <c r="D15" s="8" t="str">
        <f aca="false">'контрол лист'!D14</f>
        <v>КИУ</v>
      </c>
      <c r="E15" s="8" t="n">
        <v>0</v>
      </c>
      <c r="F15" s="9" t="s">
        <v>17</v>
      </c>
      <c r="G15" s="11" t="n">
        <v>2</v>
      </c>
      <c r="H15" s="9" t="n">
        <v>0</v>
      </c>
      <c r="I15" s="9" t="s">
        <v>18</v>
      </c>
      <c r="J15" s="8" t="str">
        <f aca="false">'контрол лист'!J14</f>
        <v> АЛТ клей РОСС RU.АЯ12.Д02542</v>
      </c>
    </row>
    <row r="16" customFormat="false" ht="24" hidden="false" customHeight="true" outlineLevel="0" collapsed="false">
      <c r="A16" s="8" t="s">
        <v>31</v>
      </c>
      <c r="B16" s="8" t="s">
        <v>32</v>
      </c>
      <c r="C16" s="8" t="s">
        <v>15</v>
      </c>
      <c r="D16" s="8" t="str">
        <f aca="false">'контрол лист'!D15</f>
        <v>КИУ</v>
      </c>
      <c r="E16" s="8" t="n">
        <v>0</v>
      </c>
      <c r="F16" s="9" t="s">
        <v>17</v>
      </c>
      <c r="G16" s="11" t="n">
        <v>4</v>
      </c>
      <c r="H16" s="9" t="n">
        <v>0</v>
      </c>
      <c r="I16" s="9" t="s">
        <v>18</v>
      </c>
      <c r="J16" s="8" t="str">
        <f aca="false">'контрол лист'!J15</f>
        <v> АЛТ клей РОСС RU.АЯ12.Д02542</v>
      </c>
    </row>
    <row r="17" customFormat="false" ht="48" hidden="false" customHeight="true" outlineLevel="0" collapsed="false">
      <c r="A17" s="8" t="s">
        <v>33</v>
      </c>
      <c r="B17" s="8" t="s">
        <v>34</v>
      </c>
      <c r="C17" s="8" t="s">
        <v>15</v>
      </c>
      <c r="D17" s="8" t="str">
        <f aca="false">'контрол лист'!D16</f>
        <v>КИУ</v>
      </c>
      <c r="E17" s="8" t="n">
        <v>0</v>
      </c>
      <c r="F17" s="9" t="s">
        <v>17</v>
      </c>
      <c r="G17" s="11" t="n">
        <v>3</v>
      </c>
      <c r="H17" s="9" t="n">
        <v>0</v>
      </c>
      <c r="I17" s="9" t="s">
        <v>18</v>
      </c>
      <c r="J17" s="8" t="str">
        <f aca="false">'контрол лист'!J16</f>
        <v> АЛТ клей РОСС RU.АЯ12.Д02542</v>
      </c>
    </row>
    <row r="18" customFormat="false" ht="48" hidden="false" customHeight="true" outlineLevel="0" collapsed="false">
      <c r="A18" s="8" t="s">
        <v>35</v>
      </c>
      <c r="B18" s="8" t="n">
        <v>37</v>
      </c>
      <c r="C18" s="8" t="s">
        <v>15</v>
      </c>
      <c r="D18" s="8" t="str">
        <f aca="false">'контрол лист'!D17</f>
        <v>КИУ</v>
      </c>
      <c r="E18" s="8" t="n">
        <v>0</v>
      </c>
      <c r="F18" s="9" t="s">
        <v>17</v>
      </c>
      <c r="G18" s="11" t="n">
        <v>1</v>
      </c>
      <c r="H18" s="9" t="n">
        <v>0</v>
      </c>
      <c r="I18" s="9" t="s">
        <v>18</v>
      </c>
      <c r="J18" s="8" t="str">
        <f aca="false">'контрол лист'!J17</f>
        <v> АЛТ клей РОСС RU.АЯ12.Д02542</v>
      </c>
    </row>
    <row r="19" customFormat="false" ht="36" hidden="false" customHeight="true" outlineLevel="0" collapsed="false">
      <c r="A19" s="8" t="s">
        <v>36</v>
      </c>
      <c r="B19" s="8" t="s">
        <v>37</v>
      </c>
      <c r="C19" s="8" t="s">
        <v>15</v>
      </c>
      <c r="D19" s="8" t="str">
        <f aca="false">'контрол лист'!D18</f>
        <v>КИУ</v>
      </c>
      <c r="E19" s="8" t="s">
        <v>38</v>
      </c>
      <c r="F19" s="9" t="s">
        <v>39</v>
      </c>
      <c r="G19" s="11" t="n">
        <v>4</v>
      </c>
      <c r="H19" s="9" t="n">
        <v>1</v>
      </c>
      <c r="I19" s="9" t="s">
        <v>18</v>
      </c>
      <c r="J19" s="8" t="str">
        <f aca="false">'контрол лист'!J18</f>
        <v> АЛТ клей РОСС RU.АЯ12.Д02542</v>
      </c>
    </row>
    <row r="20" customFormat="false" ht="24" hidden="false" customHeight="true" outlineLevel="0" collapsed="false">
      <c r="A20" s="8" t="s">
        <v>40</v>
      </c>
      <c r="B20" s="8" t="s">
        <v>41</v>
      </c>
      <c r="C20" s="8" t="s">
        <v>15</v>
      </c>
      <c r="D20" s="8" t="str">
        <f aca="false">'контрол лист'!D19</f>
        <v>КИУ</v>
      </c>
      <c r="E20" s="8" t="n">
        <v>0</v>
      </c>
      <c r="F20" s="9" t="s">
        <v>17</v>
      </c>
      <c r="G20" s="11" t="n">
        <v>6</v>
      </c>
      <c r="H20" s="9" t="n">
        <v>0</v>
      </c>
      <c r="I20" s="9" t="s">
        <v>18</v>
      </c>
      <c r="J20" s="8" t="str">
        <f aca="false">'контрол лист'!J19</f>
        <v> АЛТ клей РОСС RU.АЯ12.Д02542</v>
      </c>
    </row>
    <row r="21" customFormat="false" ht="36" hidden="false" customHeight="true" outlineLevel="0" collapsed="false">
      <c r="A21" s="8" t="s">
        <v>42</v>
      </c>
      <c r="B21" s="8" t="s">
        <v>43</v>
      </c>
      <c r="C21" s="8" t="s">
        <v>15</v>
      </c>
      <c r="D21" s="8" t="str">
        <f aca="false">'контрол лист'!D20</f>
        <v>КИУ</v>
      </c>
      <c r="E21" s="8" t="n">
        <v>0</v>
      </c>
      <c r="F21" s="9" t="s">
        <v>44</v>
      </c>
      <c r="G21" s="11" t="n">
        <v>2</v>
      </c>
      <c r="H21" s="9" t="n">
        <v>0</v>
      </c>
      <c r="I21" s="9" t="s">
        <v>18</v>
      </c>
      <c r="J21" s="8" t="str">
        <f aca="false">'контрол лист'!J20</f>
        <v> АЛТ клей РОСС RU.АЯ12.Д02542</v>
      </c>
    </row>
    <row r="22" customFormat="false" ht="36" hidden="false" customHeight="true" outlineLevel="0" collapsed="false">
      <c r="A22" s="8" t="s">
        <v>45</v>
      </c>
      <c r="B22" s="8" t="n">
        <v>64.67</v>
      </c>
      <c r="C22" s="8" t="s">
        <v>15</v>
      </c>
      <c r="D22" s="8" t="str">
        <f aca="false">'контрол лист'!D21</f>
        <v>КИУ</v>
      </c>
      <c r="E22" s="8" t="n">
        <v>0</v>
      </c>
      <c r="F22" s="9" t="s">
        <v>17</v>
      </c>
      <c r="G22" s="11" t="n">
        <v>2</v>
      </c>
      <c r="H22" s="9" t="n">
        <v>0</v>
      </c>
      <c r="I22" s="9" t="s">
        <v>18</v>
      </c>
      <c r="J22" s="8" t="str">
        <f aca="false">'контрол лист'!J21</f>
        <v> АЛТ клей РОСС RU.АЯ12.Д02542</v>
      </c>
    </row>
    <row r="23" customFormat="false" ht="36" hidden="false" customHeight="true" outlineLevel="0" collapsed="false">
      <c r="A23" s="8" t="s">
        <v>46</v>
      </c>
      <c r="B23" s="8" t="n">
        <v>65.66</v>
      </c>
      <c r="C23" s="8" t="s">
        <v>15</v>
      </c>
      <c r="D23" s="8" t="str">
        <f aca="false">'контрол лист'!D22</f>
        <v>КИУ</v>
      </c>
      <c r="E23" s="8" t="n">
        <v>0</v>
      </c>
      <c r="F23" s="9" t="s">
        <v>17</v>
      </c>
      <c r="G23" s="11" t="n">
        <v>2</v>
      </c>
      <c r="H23" s="9" t="n">
        <v>0</v>
      </c>
      <c r="I23" s="9" t="s">
        <v>18</v>
      </c>
      <c r="J23" s="8" t="str">
        <f aca="false">'контрол лист'!J22</f>
        <v> АЛТ клей РОСС RU.АЯ12.Д02542</v>
      </c>
    </row>
    <row r="24" customFormat="false" ht="48" hidden="false" customHeight="true" outlineLevel="0" collapsed="false">
      <c r="A24" s="8" t="s">
        <v>47</v>
      </c>
      <c r="B24" s="8" t="s">
        <v>48</v>
      </c>
      <c r="C24" s="8" t="s">
        <v>15</v>
      </c>
      <c r="D24" s="8" t="str">
        <f aca="false">'контрол лист'!D23</f>
        <v>КИУ</v>
      </c>
      <c r="E24" s="8" t="n">
        <v>0</v>
      </c>
      <c r="F24" s="9" t="s">
        <v>17</v>
      </c>
      <c r="G24" s="11" t="n">
        <v>3</v>
      </c>
      <c r="H24" s="9" t="n">
        <v>0</v>
      </c>
      <c r="I24" s="9" t="s">
        <v>18</v>
      </c>
      <c r="J24" s="8" t="str">
        <f aca="false">'контрол лист'!J23</f>
        <v> АЛТ клей РОСС RU.АЯ12.Д02542</v>
      </c>
    </row>
    <row r="25" customFormat="false" ht="24" hidden="false" customHeight="true" outlineLevel="0" collapsed="false">
      <c r="A25" s="8" t="s">
        <v>49</v>
      </c>
      <c r="B25" s="8" t="n">
        <v>27.28</v>
      </c>
      <c r="C25" s="8" t="s">
        <v>15</v>
      </c>
      <c r="D25" s="8" t="str">
        <f aca="false">'контрол лист'!D24</f>
        <v>КИУ</v>
      </c>
      <c r="E25" s="8" t="n">
        <v>0</v>
      </c>
      <c r="F25" s="9" t="s">
        <v>17</v>
      </c>
      <c r="G25" s="11" t="n">
        <v>2</v>
      </c>
      <c r="H25" s="9" t="n">
        <v>0</v>
      </c>
      <c r="I25" s="9" t="s">
        <v>18</v>
      </c>
      <c r="J25" s="8" t="str">
        <f aca="false">'контрол лист'!J24</f>
        <v> АЛТ клей РОСС RU.АЯ12.Д02542</v>
      </c>
    </row>
    <row r="26" customFormat="false" ht="36" hidden="false" customHeight="true" outlineLevel="0" collapsed="false">
      <c r="A26" s="8" t="s">
        <v>50</v>
      </c>
      <c r="B26" s="8" t="s">
        <v>51</v>
      </c>
      <c r="C26" s="8" t="s">
        <v>15</v>
      </c>
      <c r="D26" s="8" t="str">
        <f aca="false">'контрол лист'!D25</f>
        <v>КИУ</v>
      </c>
      <c r="E26" s="8" t="n">
        <v>0</v>
      </c>
      <c r="F26" s="9" t="s">
        <v>17</v>
      </c>
      <c r="G26" s="11" t="n">
        <v>4</v>
      </c>
      <c r="H26" s="9" t="n">
        <v>0</v>
      </c>
      <c r="I26" s="9" t="s">
        <v>18</v>
      </c>
      <c r="J26" s="8" t="str">
        <f aca="false">'контрол лист'!J25</f>
        <v> АЛТ клей РОСС RU.АЯ12.Д02542</v>
      </c>
    </row>
    <row r="27" customFormat="false" ht="24" hidden="false" customHeight="true" outlineLevel="0" collapsed="false">
      <c r="A27" s="8" t="s">
        <v>52</v>
      </c>
      <c r="B27" s="8" t="s">
        <v>53</v>
      </c>
      <c r="C27" s="8" t="s">
        <v>15</v>
      </c>
      <c r="D27" s="8" t="str">
        <f aca="false">'контрол лист'!D26</f>
        <v>КИУ</v>
      </c>
      <c r="E27" s="8" t="n">
        <v>0</v>
      </c>
      <c r="F27" s="9" t="s">
        <v>17</v>
      </c>
      <c r="G27" s="11" t="n">
        <v>3</v>
      </c>
      <c r="H27" s="9" t="n">
        <v>0</v>
      </c>
      <c r="I27" s="9" t="s">
        <v>18</v>
      </c>
      <c r="J27" s="8" t="str">
        <f aca="false">'контрол лист'!J26</f>
        <v> АЛТ клей РОСС RU.АЯ12.Д02542</v>
      </c>
    </row>
    <row r="28" customFormat="false" ht="12" hidden="false" customHeight="true" outlineLevel="0" collapsed="false">
      <c r="A28" s="8" t="s">
        <v>54</v>
      </c>
      <c r="B28" s="8" t="n">
        <v>10.9</v>
      </c>
      <c r="C28" s="8" t="s">
        <v>15</v>
      </c>
      <c r="D28" s="8" t="str">
        <f aca="false">'контрол лист'!D27</f>
        <v>КИУ</v>
      </c>
      <c r="E28" s="8" t="n">
        <v>0</v>
      </c>
      <c r="F28" s="9" t="s">
        <v>17</v>
      </c>
      <c r="G28" s="11" t="n">
        <v>2</v>
      </c>
      <c r="H28" s="9" t="n">
        <v>0</v>
      </c>
      <c r="I28" s="9" t="s">
        <v>18</v>
      </c>
      <c r="J28" s="8" t="str">
        <f aca="false">'контрол лист'!J27</f>
        <v> АЛТ клей РОСС RU.АЯ12.Д02542</v>
      </c>
    </row>
    <row r="29" customFormat="false" ht="24" hidden="false" customHeight="true" outlineLevel="0" collapsed="false">
      <c r="A29" s="8" t="s">
        <v>55</v>
      </c>
      <c r="B29" s="8" t="n">
        <v>114</v>
      </c>
      <c r="C29" s="8" t="s">
        <v>15</v>
      </c>
      <c r="D29" s="8" t="str">
        <f aca="false">'контрол лист'!D28</f>
        <v>КИУ</v>
      </c>
      <c r="E29" s="8" t="n">
        <v>0</v>
      </c>
      <c r="F29" s="9" t="s">
        <v>17</v>
      </c>
      <c r="G29" s="11" t="n">
        <v>1</v>
      </c>
      <c r="H29" s="9" t="n">
        <v>0</v>
      </c>
      <c r="I29" s="9" t="s">
        <v>18</v>
      </c>
      <c r="J29" s="8" t="str">
        <f aca="false">'контрол лист'!J28</f>
        <v> АЛТ клей РОСС RU.АЯ12.Д02542</v>
      </c>
    </row>
    <row r="30" customFormat="false" ht="24" hidden="false" customHeight="true" outlineLevel="0" collapsed="false">
      <c r="A30" s="8" t="s">
        <v>56</v>
      </c>
      <c r="B30" s="8" t="s">
        <v>57</v>
      </c>
      <c r="C30" s="8" t="s">
        <v>15</v>
      </c>
      <c r="D30" s="8" t="str">
        <f aca="false">'контрол лист'!D29</f>
        <v>КИУ</v>
      </c>
      <c r="E30" s="8" t="n">
        <v>0</v>
      </c>
      <c r="F30" s="9" t="s">
        <v>17</v>
      </c>
      <c r="G30" s="11" t="n">
        <v>4</v>
      </c>
      <c r="H30" s="9" t="n">
        <v>0</v>
      </c>
      <c r="I30" s="9" t="s">
        <v>18</v>
      </c>
      <c r="J30" s="8" t="str">
        <f aca="false">'контрол лист'!J29</f>
        <v> АЛТ клей РОСС RU.АЯ12.Д02542</v>
      </c>
    </row>
    <row r="31" customFormat="false" ht="24" hidden="false" customHeight="true" outlineLevel="0" collapsed="false">
      <c r="A31" s="8" t="s">
        <v>58</v>
      </c>
      <c r="B31" s="8" t="n">
        <v>112</v>
      </c>
      <c r="C31" s="8" t="s">
        <v>15</v>
      </c>
      <c r="D31" s="8" t="str">
        <f aca="false">'контрол лист'!D30</f>
        <v>КИУ</v>
      </c>
      <c r="E31" s="8" t="n">
        <v>0</v>
      </c>
      <c r="F31" s="9" t="s">
        <v>17</v>
      </c>
      <c r="G31" s="11" t="n">
        <v>1</v>
      </c>
      <c r="H31" s="9" t="n">
        <v>0</v>
      </c>
      <c r="I31" s="9" t="s">
        <v>18</v>
      </c>
      <c r="J31" s="8" t="str">
        <f aca="false">'контрол лист'!J30</f>
        <v> АЛТ клей РОСС RU.АЯ12.Д02542</v>
      </c>
    </row>
    <row r="32" customFormat="false" ht="24" hidden="false" customHeight="true" outlineLevel="0" collapsed="false">
      <c r="A32" s="8" t="s">
        <v>59</v>
      </c>
      <c r="B32" s="8" t="s">
        <v>60</v>
      </c>
      <c r="C32" s="8" t="s">
        <v>15</v>
      </c>
      <c r="D32" s="8" t="str">
        <f aca="false">'контрол лист'!D31</f>
        <v>КИУ</v>
      </c>
      <c r="E32" s="8" t="n">
        <v>0</v>
      </c>
      <c r="F32" s="9" t="s">
        <v>17</v>
      </c>
      <c r="G32" s="11" t="n">
        <v>0</v>
      </c>
      <c r="H32" s="9" t="n">
        <v>0</v>
      </c>
      <c r="I32" s="9" t="s">
        <v>18</v>
      </c>
      <c r="J32" s="8" t="str">
        <f aca="false">'контрол лист'!J31</f>
        <v> АЛТ клей РОСС RU.АЯ12.Д02542</v>
      </c>
    </row>
    <row r="33" customFormat="false" ht="36" hidden="false" customHeight="true" outlineLevel="0" collapsed="false">
      <c r="A33" s="8" t="s">
        <v>50</v>
      </c>
      <c r="B33" s="8" t="s">
        <v>61</v>
      </c>
      <c r="C33" s="8" t="s">
        <v>15</v>
      </c>
      <c r="D33" s="8" t="str">
        <f aca="false">'контрол лист'!D32</f>
        <v>КИУ</v>
      </c>
      <c r="E33" s="8" t="n">
        <v>0</v>
      </c>
      <c r="F33" s="9" t="s">
        <v>17</v>
      </c>
      <c r="G33" s="11" t="n">
        <v>3</v>
      </c>
      <c r="H33" s="9" t="n">
        <v>0</v>
      </c>
      <c r="I33" s="9" t="s">
        <v>18</v>
      </c>
      <c r="J33" s="8" t="str">
        <f aca="false">'контрол лист'!J32</f>
        <v> АЛТ клей РОСС RU.АЯ12.Д02542</v>
      </c>
    </row>
    <row r="34" customFormat="false" ht="24" hidden="false" customHeight="true" outlineLevel="0" collapsed="false">
      <c r="A34" s="8" t="s">
        <v>49</v>
      </c>
      <c r="B34" s="8" t="n">
        <v>51.52</v>
      </c>
      <c r="C34" s="8" t="s">
        <v>15</v>
      </c>
      <c r="D34" s="8" t="str">
        <f aca="false">'контрол лист'!D33</f>
        <v>КИУ</v>
      </c>
      <c r="E34" s="8" t="n">
        <v>0</v>
      </c>
      <c r="F34" s="9" t="s">
        <v>17</v>
      </c>
      <c r="G34" s="11" t="n">
        <v>2</v>
      </c>
      <c r="H34" s="9" t="n">
        <v>0</v>
      </c>
      <c r="I34" s="9" t="s">
        <v>18</v>
      </c>
      <c r="J34" s="8" t="str">
        <f aca="false">'контрол лист'!J33</f>
        <v> АЛТ клей РОСС RU.АЯ12.Д02542</v>
      </c>
    </row>
    <row r="35" customFormat="false" ht="36" hidden="false" customHeight="true" outlineLevel="0" collapsed="false">
      <c r="A35" s="8" t="s">
        <v>62</v>
      </c>
      <c r="B35" s="8" t="s">
        <v>63</v>
      </c>
      <c r="C35" s="8" t="s">
        <v>15</v>
      </c>
      <c r="D35" s="8" t="str">
        <f aca="false">'контрол лист'!D34</f>
        <v>КИУ</v>
      </c>
      <c r="E35" s="8" t="n">
        <v>0</v>
      </c>
      <c r="F35" s="9" t="s">
        <v>17</v>
      </c>
      <c r="G35" s="11" t="n">
        <v>5</v>
      </c>
      <c r="H35" s="9" t="n">
        <v>0</v>
      </c>
      <c r="I35" s="9" t="s">
        <v>18</v>
      </c>
      <c r="J35" s="8" t="str">
        <f aca="false">'контрол лист'!J34</f>
        <v> АЛТ клей РОСС RU.АЯ12.Д02542</v>
      </c>
    </row>
    <row r="36" customFormat="false" ht="24" hidden="false" customHeight="true" outlineLevel="0" collapsed="false">
      <c r="A36" s="8" t="s">
        <v>64</v>
      </c>
      <c r="B36" s="8" t="s">
        <v>65</v>
      </c>
      <c r="C36" s="8" t="s">
        <v>15</v>
      </c>
      <c r="D36" s="8" t="str">
        <f aca="false">'контрол лист'!D35</f>
        <v>КИУ</v>
      </c>
      <c r="E36" s="8" t="n">
        <v>0</v>
      </c>
      <c r="F36" s="9" t="s">
        <v>17</v>
      </c>
      <c r="G36" s="11" t="n">
        <v>3</v>
      </c>
      <c r="H36" s="9" t="n">
        <v>0</v>
      </c>
      <c r="I36" s="9" t="s">
        <v>18</v>
      </c>
      <c r="J36" s="8" t="str">
        <f aca="false">'контрол лист'!J35</f>
        <v> АЛТ клей РОСС RU.АЯ12.Д02542</v>
      </c>
    </row>
    <row r="37" customFormat="false" ht="24" hidden="false" customHeight="true" outlineLevel="0" collapsed="false">
      <c r="A37" s="8" t="s">
        <v>66</v>
      </c>
      <c r="B37" s="8" t="s">
        <v>67</v>
      </c>
      <c r="C37" s="8" t="s">
        <v>15</v>
      </c>
      <c r="D37" s="8" t="str">
        <f aca="false">'контрол лист'!D36</f>
        <v>КИУ</v>
      </c>
      <c r="E37" s="8" t="n">
        <v>0</v>
      </c>
      <c r="F37" s="9" t="s">
        <v>17</v>
      </c>
      <c r="G37" s="11" t="n">
        <v>4</v>
      </c>
      <c r="H37" s="9" t="n">
        <v>0</v>
      </c>
      <c r="I37" s="9" t="s">
        <v>18</v>
      </c>
      <c r="J37" s="8" t="str">
        <f aca="false">'контрол лист'!J36</f>
        <v> АЛТ клей РОСС RU.АЯ12.Д02542</v>
      </c>
    </row>
    <row r="38" customFormat="false" ht="24" hidden="false" customHeight="true" outlineLevel="0" collapsed="false">
      <c r="A38" s="8" t="s">
        <v>68</v>
      </c>
      <c r="B38" s="8" t="s">
        <v>69</v>
      </c>
      <c r="C38" s="8" t="s">
        <v>15</v>
      </c>
      <c r="D38" s="8" t="str">
        <f aca="false">'контрол лист'!D37</f>
        <v>КИУ</v>
      </c>
      <c r="E38" s="8" t="n">
        <v>0</v>
      </c>
      <c r="F38" s="9" t="s">
        <v>17</v>
      </c>
      <c r="G38" s="11" t="n">
        <v>3</v>
      </c>
      <c r="H38" s="9" t="n">
        <v>0</v>
      </c>
      <c r="I38" s="9" t="s">
        <v>18</v>
      </c>
      <c r="J38" s="8" t="str">
        <f aca="false">'контрол лист'!J37</f>
        <v> АЛТ клей РОСС RU.АЯ12.Д02542</v>
      </c>
    </row>
    <row r="39" customFormat="false" ht="36" hidden="false" customHeight="true" outlineLevel="0" collapsed="false">
      <c r="A39" s="8" t="s">
        <v>70</v>
      </c>
      <c r="B39" s="8" t="n">
        <v>69</v>
      </c>
      <c r="C39" s="8" t="s">
        <v>15</v>
      </c>
      <c r="D39" s="8" t="str">
        <f aca="false">'контрол лист'!D38</f>
        <v>КИУ</v>
      </c>
      <c r="E39" s="8" t="n">
        <v>0</v>
      </c>
      <c r="F39" s="9" t="s">
        <v>17</v>
      </c>
      <c r="G39" s="11" t="n">
        <v>1</v>
      </c>
      <c r="H39" s="9" t="n">
        <v>0</v>
      </c>
      <c r="I39" s="9" t="s">
        <v>18</v>
      </c>
      <c r="J39" s="8" t="str">
        <f aca="false">'контрол лист'!J38</f>
        <v> АЛТ клей РОСС RU.АЯ12.Д02542</v>
      </c>
    </row>
    <row r="40" customFormat="false" ht="12" hidden="false" customHeight="true" outlineLevel="0" collapsed="false">
      <c r="A40" s="8" t="s">
        <v>71</v>
      </c>
      <c r="B40" s="8" t="n">
        <v>80</v>
      </c>
      <c r="C40" s="8" t="s">
        <v>15</v>
      </c>
      <c r="D40" s="8" t="str">
        <f aca="false">'контрол лист'!D39</f>
        <v>КИУ</v>
      </c>
      <c r="E40" s="8" t="n">
        <v>0</v>
      </c>
      <c r="F40" s="9" t="s">
        <v>17</v>
      </c>
      <c r="G40" s="11" t="n">
        <v>1</v>
      </c>
      <c r="H40" s="9" t="n">
        <v>0</v>
      </c>
      <c r="I40" s="9" t="s">
        <v>18</v>
      </c>
      <c r="J40" s="8" t="str">
        <f aca="false">'контрол лист'!J39</f>
        <v> АЛТ клей РОСС RU.АЯ12.Д02542</v>
      </c>
    </row>
    <row r="41" customFormat="false" ht="12" hidden="false" customHeight="true" outlineLevel="0" collapsed="false">
      <c r="A41" s="8" t="s">
        <v>72</v>
      </c>
      <c r="B41" s="8" t="n">
        <v>74.75</v>
      </c>
      <c r="C41" s="8" t="s">
        <v>15</v>
      </c>
      <c r="D41" s="8" t="str">
        <f aca="false">'контрол лист'!D40</f>
        <v>КИУ</v>
      </c>
      <c r="E41" s="8" t="n">
        <v>0</v>
      </c>
      <c r="F41" s="9" t="s">
        <v>17</v>
      </c>
      <c r="G41" s="11" t="n">
        <v>2</v>
      </c>
      <c r="H41" s="9" t="n">
        <v>0</v>
      </c>
      <c r="I41" s="9" t="s">
        <v>18</v>
      </c>
      <c r="J41" s="8" t="str">
        <f aca="false">'контрол лист'!J40</f>
        <v> АЛТ клей РОСС RU.АЯ12.Д02542</v>
      </c>
    </row>
    <row r="42" customFormat="false" ht="36" hidden="false" customHeight="true" outlineLevel="0" collapsed="false">
      <c r="A42" s="8" t="s">
        <v>73</v>
      </c>
      <c r="B42" s="8" t="s">
        <v>74</v>
      </c>
      <c r="C42" s="8" t="s">
        <v>15</v>
      </c>
      <c r="D42" s="8" t="str">
        <f aca="false">'контрол лист'!D41</f>
        <v>КИУ</v>
      </c>
      <c r="E42" s="8" t="n">
        <v>0</v>
      </c>
      <c r="F42" s="9" t="s">
        <v>17</v>
      </c>
      <c r="G42" s="11" t="n">
        <v>11</v>
      </c>
      <c r="H42" s="9" t="n">
        <v>0</v>
      </c>
      <c r="I42" s="9" t="s">
        <v>18</v>
      </c>
      <c r="J42" s="8" t="str">
        <f aca="false">'контрол лист'!J41</f>
        <v> АЛТ клей РОСС RU.АЯ12.Д02542</v>
      </c>
    </row>
    <row r="43" customFormat="false" ht="24" hidden="false" customHeight="true" outlineLevel="0" collapsed="false">
      <c r="A43" s="8" t="s">
        <v>75</v>
      </c>
      <c r="B43" s="8" t="n">
        <v>96.97</v>
      </c>
      <c r="C43" s="8" t="s">
        <v>15</v>
      </c>
      <c r="D43" s="8" t="str">
        <f aca="false">'контрол лист'!D42</f>
        <v>КИУ</v>
      </c>
      <c r="E43" s="8" t="n">
        <v>0</v>
      </c>
      <c r="F43" s="9" t="s">
        <v>17</v>
      </c>
      <c r="G43" s="11" t="n">
        <v>2</v>
      </c>
      <c r="H43" s="9" t="n">
        <v>0</v>
      </c>
      <c r="I43" s="9" t="s">
        <v>18</v>
      </c>
      <c r="J43" s="8" t="str">
        <f aca="false">'контрол лист'!J42</f>
        <v> АЛТ клей РОСС RU.АЯ12.Д02542</v>
      </c>
    </row>
    <row r="44" customFormat="false" ht="24" hidden="false" customHeight="true" outlineLevel="0" collapsed="false">
      <c r="A44" s="8" t="s">
        <v>76</v>
      </c>
      <c r="B44" s="8" t="s">
        <v>77</v>
      </c>
      <c r="C44" s="8" t="s">
        <v>15</v>
      </c>
      <c r="D44" s="8" t="str">
        <f aca="false">'контрол лист'!D43</f>
        <v>КИУ</v>
      </c>
      <c r="E44" s="8" t="n">
        <v>0</v>
      </c>
      <c r="F44" s="9" t="s">
        <v>17</v>
      </c>
      <c r="G44" s="11" t="n">
        <v>3</v>
      </c>
      <c r="H44" s="9" t="n">
        <v>0</v>
      </c>
      <c r="I44" s="9" t="s">
        <v>18</v>
      </c>
      <c r="J44" s="8" t="str">
        <f aca="false">'контрол лист'!J43</f>
        <v> АЛТ клей РОСС RU.АЯ12.Д02542</v>
      </c>
    </row>
    <row r="45" customFormat="false" ht="24" hidden="false" customHeight="true" outlineLevel="0" collapsed="false">
      <c r="A45" s="8" t="s">
        <v>78</v>
      </c>
      <c r="B45" s="8" t="s">
        <v>79</v>
      </c>
      <c r="C45" s="8" t="s">
        <v>15</v>
      </c>
      <c r="D45" s="8" t="str">
        <f aca="false">'контрол лист'!D44</f>
        <v>КИУ</v>
      </c>
      <c r="E45" s="8" t="n">
        <v>0</v>
      </c>
      <c r="F45" s="9" t="s">
        <v>17</v>
      </c>
      <c r="G45" s="11" t="n">
        <v>4</v>
      </c>
      <c r="H45" s="9" t="n">
        <v>0</v>
      </c>
      <c r="I45" s="9" t="s">
        <v>18</v>
      </c>
      <c r="J45" s="8" t="str">
        <f aca="false">'контрол лист'!J44</f>
        <v> АЛТ клей РОСС RU.АЯ12.Д02542</v>
      </c>
    </row>
    <row r="46" customFormat="false" ht="36" hidden="false" customHeight="true" outlineLevel="0" collapsed="false">
      <c r="A46" s="8" t="s">
        <v>80</v>
      </c>
      <c r="B46" s="8" t="s">
        <v>81</v>
      </c>
      <c r="C46" s="8" t="s">
        <v>82</v>
      </c>
      <c r="D46" s="8" t="str">
        <f aca="false">'контрол лист'!D45</f>
        <v>КИУ</v>
      </c>
      <c r="E46" s="8" t="n">
        <v>0</v>
      </c>
      <c r="F46" s="9" t="s">
        <v>17</v>
      </c>
      <c r="G46" s="8" t="n">
        <v>8</v>
      </c>
      <c r="H46" s="9" t="n">
        <v>0</v>
      </c>
      <c r="I46" s="9" t="s">
        <v>18</v>
      </c>
      <c r="J46" s="8" t="s">
        <v>83</v>
      </c>
    </row>
    <row r="47" customFormat="false" ht="24" hidden="false" customHeight="true" outlineLevel="0" collapsed="false">
      <c r="A47" s="8" t="s">
        <v>84</v>
      </c>
      <c r="B47" s="8" t="s">
        <v>85</v>
      </c>
      <c r="C47" s="8" t="s">
        <v>82</v>
      </c>
      <c r="D47" s="8" t="str">
        <f aca="false">'контрол лист'!D46</f>
        <v>КИУ</v>
      </c>
      <c r="E47" s="8" t="n">
        <v>0</v>
      </c>
      <c r="F47" s="9" t="s">
        <v>17</v>
      </c>
      <c r="G47" s="8" t="n">
        <v>10</v>
      </c>
      <c r="H47" s="9" t="n">
        <v>0</v>
      </c>
      <c r="I47" s="9" t="s">
        <v>18</v>
      </c>
      <c r="J47" s="8" t="str">
        <f aca="false">'контрол лист'!J46</f>
        <v>Бродифакум 0,005% РОСС RU Д-RU.АД37.В.11289/19</v>
      </c>
    </row>
    <row r="48" customFormat="false" ht="24" hidden="false" customHeight="true" outlineLevel="0" collapsed="false">
      <c r="A48" s="8" t="s">
        <v>86</v>
      </c>
      <c r="B48" s="8" t="s">
        <v>87</v>
      </c>
      <c r="C48" s="8" t="s">
        <v>82</v>
      </c>
      <c r="D48" s="8" t="str">
        <f aca="false">'контрол лист'!D47</f>
        <v>КИУ</v>
      </c>
      <c r="E48" s="8" t="n">
        <v>0</v>
      </c>
      <c r="F48" s="9" t="s">
        <v>17</v>
      </c>
      <c r="G48" s="8" t="n">
        <v>8</v>
      </c>
      <c r="H48" s="9" t="n">
        <v>0</v>
      </c>
      <c r="I48" s="9" t="s">
        <v>18</v>
      </c>
      <c r="J48" s="8" t="str">
        <f aca="false">'контрол лист'!J47</f>
        <v>Бродифакум 0,005% РОСС RU Д-RU.АД37.В.11289/19</v>
      </c>
    </row>
    <row r="49" customFormat="false" ht="24" hidden="false" customHeight="true" outlineLevel="0" collapsed="false">
      <c r="A49" s="8" t="s">
        <v>88</v>
      </c>
      <c r="B49" s="8" t="s">
        <v>89</v>
      </c>
      <c r="C49" s="8" t="s">
        <v>82</v>
      </c>
      <c r="D49" s="8" t="str">
        <f aca="false">'контрол лист'!D48</f>
        <v>КИУ</v>
      </c>
      <c r="E49" s="8" t="n">
        <v>0</v>
      </c>
      <c r="F49" s="9" t="s">
        <v>17</v>
      </c>
      <c r="G49" s="8" t="n">
        <v>8</v>
      </c>
      <c r="H49" s="9" t="n">
        <v>0</v>
      </c>
      <c r="I49" s="9" t="s">
        <v>18</v>
      </c>
      <c r="J49" s="8" t="str">
        <f aca="false">'контрол лист'!J48</f>
        <v>Бродифакум 0,005% РОСС RU Д-RU.АД37.В.11289/19</v>
      </c>
    </row>
    <row r="50" customFormat="false" ht="24" hidden="false" customHeight="true" outlineLevel="0" collapsed="false">
      <c r="A50" s="8" t="s">
        <v>90</v>
      </c>
      <c r="B50" s="8" t="s">
        <v>91</v>
      </c>
      <c r="C50" s="8" t="s">
        <v>82</v>
      </c>
      <c r="D50" s="8" t="str">
        <f aca="false">'контрол лист'!D49</f>
        <v>КИУ</v>
      </c>
      <c r="E50" s="8" t="n">
        <v>0</v>
      </c>
      <c r="F50" s="9" t="s">
        <v>17</v>
      </c>
      <c r="G50" s="8" t="n">
        <v>8</v>
      </c>
      <c r="H50" s="9" t="n">
        <v>0</v>
      </c>
      <c r="I50" s="9" t="s">
        <v>18</v>
      </c>
      <c r="J50" s="8" t="str">
        <f aca="false">'контрол лист'!J49</f>
        <v>Бродифакум 0,005% РОСС RU Д-RU.АД37.В.11289/19</v>
      </c>
    </row>
    <row r="51" customFormat="false" ht="24" hidden="false" customHeight="true" outlineLevel="0" collapsed="false">
      <c r="A51" s="8" t="s">
        <v>92</v>
      </c>
      <c r="B51" s="8" t="s">
        <v>93</v>
      </c>
      <c r="C51" s="8" t="s">
        <v>82</v>
      </c>
      <c r="D51" s="8" t="str">
        <f aca="false">'контрол лист'!D50</f>
        <v>КИУ</v>
      </c>
      <c r="E51" s="8" t="n">
        <v>0</v>
      </c>
      <c r="F51" s="9" t="s">
        <v>94</v>
      </c>
      <c r="G51" s="8" t="n">
        <v>5</v>
      </c>
      <c r="H51" s="9" t="n">
        <v>0</v>
      </c>
      <c r="I51" s="9" t="s">
        <v>18</v>
      </c>
      <c r="J51" s="8" t="str">
        <f aca="false">'контрол лист'!J50</f>
        <v>Бродифакум 0,005% РОСС RU Д-RU.АД37.В.11289/19</v>
      </c>
    </row>
    <row r="52" customFormat="false" ht="36" hidden="false" customHeight="true" outlineLevel="0" collapsed="false">
      <c r="A52" s="8" t="s">
        <v>95</v>
      </c>
      <c r="B52" s="8" t="s">
        <v>96</v>
      </c>
      <c r="C52" s="8" t="s">
        <v>82</v>
      </c>
      <c r="D52" s="8" t="str">
        <f aca="false">'контрол лист'!D51</f>
        <v>КИУ</v>
      </c>
      <c r="E52" s="8" t="n">
        <v>0</v>
      </c>
      <c r="F52" s="9" t="s">
        <v>94</v>
      </c>
      <c r="G52" s="8" t="n">
        <v>11</v>
      </c>
      <c r="H52" s="9" t="n">
        <v>0</v>
      </c>
      <c r="I52" s="9" t="s">
        <v>18</v>
      </c>
      <c r="J52" s="8" t="str">
        <f aca="false">'контрол лист'!J51</f>
        <v>Бродифакум 0,005% РОСС RU Д-RU.АД37.В.11289/19</v>
      </c>
    </row>
    <row r="53" customFormat="false" ht="24" hidden="false" customHeight="true" outlineLevel="0" collapsed="false">
      <c r="A53" s="8" t="s">
        <v>97</v>
      </c>
      <c r="B53" s="8" t="s">
        <v>98</v>
      </c>
      <c r="C53" s="8" t="s">
        <v>82</v>
      </c>
      <c r="D53" s="8" t="str">
        <f aca="false">'контрол лист'!D52</f>
        <v>КИУ</v>
      </c>
      <c r="E53" s="8" t="n">
        <v>0</v>
      </c>
      <c r="F53" s="9" t="s">
        <v>99</v>
      </c>
      <c r="G53" s="8" t="n">
        <v>6</v>
      </c>
      <c r="H53" s="9" t="n">
        <v>0</v>
      </c>
      <c r="I53" s="9" t="s">
        <v>18</v>
      </c>
      <c r="J53" s="8" t="str">
        <f aca="false">'контрол лист'!J52</f>
        <v>Бродифакум 0,005% РОСС RU Д-RU.АД37.В.11289/19</v>
      </c>
    </row>
    <row r="54" customFormat="false" ht="24" hidden="false" customHeight="true" outlineLevel="0" collapsed="false">
      <c r="A54" s="8" t="s">
        <v>100</v>
      </c>
      <c r="B54" s="8" t="s">
        <v>101</v>
      </c>
      <c r="C54" s="8" t="s">
        <v>82</v>
      </c>
      <c r="D54" s="8" t="str">
        <f aca="false">'контрол лист'!D53</f>
        <v>КИУ</v>
      </c>
      <c r="E54" s="8" t="n">
        <v>0</v>
      </c>
      <c r="F54" s="9" t="s">
        <v>99</v>
      </c>
      <c r="G54" s="8" t="n">
        <v>6</v>
      </c>
      <c r="H54" s="9" t="n">
        <v>0</v>
      </c>
      <c r="I54" s="9" t="s">
        <v>18</v>
      </c>
      <c r="J54" s="8" t="str">
        <f aca="false">'контрол лист'!J53</f>
        <v>Бродифакум 0,005% РОСС RU Д-RU.АД37.В.11289/19</v>
      </c>
    </row>
    <row r="55" customFormat="false" ht="84" hidden="false" customHeight="true" outlineLevel="0" collapsed="false">
      <c r="A55" s="8" t="s">
        <v>102</v>
      </c>
      <c r="B55" s="8" t="s">
        <v>103</v>
      </c>
      <c r="C55" s="8" t="s">
        <v>82</v>
      </c>
      <c r="D55" s="8" t="str">
        <f aca="false">'контрол лист'!D54</f>
        <v>КИУ</v>
      </c>
      <c r="E55" s="8" t="n">
        <v>0</v>
      </c>
      <c r="F55" s="9" t="s">
        <v>104</v>
      </c>
      <c r="G55" s="8" t="n">
        <v>26</v>
      </c>
      <c r="H55" s="9" t="n">
        <v>0</v>
      </c>
      <c r="I55" s="9" t="s">
        <v>18</v>
      </c>
      <c r="J55" s="8" t="str">
        <f aca="false">'контрол лист'!J54</f>
        <v>Бродифакум 0,005% РОСС RU Д-RU.АД37.В.11289/19</v>
      </c>
    </row>
    <row r="56" customFormat="false" ht="120" hidden="false" customHeight="true" outlineLevel="0" collapsed="false">
      <c r="A56" s="8" t="s">
        <v>105</v>
      </c>
      <c r="B56" s="8" t="s">
        <v>106</v>
      </c>
      <c r="C56" s="8" t="s">
        <v>82</v>
      </c>
      <c r="D56" s="8" t="str">
        <f aca="false">'контрол лист'!D55</f>
        <v>КИУ</v>
      </c>
      <c r="E56" s="8" t="s">
        <v>38</v>
      </c>
      <c r="F56" s="9" t="s">
        <v>104</v>
      </c>
      <c r="G56" s="8" t="n">
        <v>31</v>
      </c>
      <c r="H56" s="9" t="n">
        <v>0</v>
      </c>
      <c r="I56" s="9" t="s">
        <v>18</v>
      </c>
      <c r="J56" s="8" t="str">
        <f aca="false">'контрол лист'!J55</f>
        <v>Бродифакум 0,005% РОСС RU Д-RU.АД37.В.11289/19</v>
      </c>
    </row>
    <row r="57" customFormat="false" ht="48" hidden="false" customHeight="true" outlineLevel="0" collapsed="false">
      <c r="A57" s="8" t="s">
        <v>107</v>
      </c>
      <c r="B57" s="8" t="s">
        <v>108</v>
      </c>
      <c r="C57" s="8" t="s">
        <v>82</v>
      </c>
      <c r="D57" s="8" t="str">
        <f aca="false">'контрол лист'!D56</f>
        <v>КИУ</v>
      </c>
      <c r="E57" s="8" t="s">
        <v>38</v>
      </c>
      <c r="F57" s="9" t="s">
        <v>99</v>
      </c>
      <c r="G57" s="8" t="n">
        <v>13</v>
      </c>
      <c r="H57" s="9" t="n">
        <v>0</v>
      </c>
      <c r="I57" s="9" t="s">
        <v>18</v>
      </c>
      <c r="J57" s="8" t="str">
        <f aca="false">'контрол лист'!J56</f>
        <v>Бродифакум 0,005% РОСС RU Д-RU.АД37.В.11289/19</v>
      </c>
    </row>
    <row r="58" customFormat="false" ht="48" hidden="false" customHeight="true" outlineLevel="0" collapsed="false">
      <c r="A58" s="8" t="s">
        <v>109</v>
      </c>
      <c r="B58" s="8" t="s">
        <v>110</v>
      </c>
      <c r="C58" s="8" t="s">
        <v>82</v>
      </c>
      <c r="D58" s="8" t="str">
        <f aca="false">'контрол лист'!D57</f>
        <v>КИУ</v>
      </c>
      <c r="E58" s="8" t="n">
        <v>0</v>
      </c>
      <c r="F58" s="9" t="s">
        <v>99</v>
      </c>
      <c r="G58" s="8" t="n">
        <v>16</v>
      </c>
      <c r="H58" s="9" t="n">
        <v>0</v>
      </c>
      <c r="I58" s="9" t="s">
        <v>18</v>
      </c>
      <c r="J58" s="8" t="str">
        <f aca="false">'контрол лист'!J57</f>
        <v>Бродифакум 0,005% РОСС RU Д-RU.АД37.В.11289/19</v>
      </c>
    </row>
    <row r="59" customFormat="false" ht="24" hidden="false" customHeight="true" outlineLevel="0" collapsed="false">
      <c r="A59" s="12" t="s">
        <v>111</v>
      </c>
      <c r="B59" s="8" t="n">
        <f aca="false">SUM('контрол лист'!G7:G45)</f>
        <v>112</v>
      </c>
    </row>
    <row r="60" customFormat="false" ht="24" hidden="false" customHeight="true" outlineLevel="0" collapsed="false">
      <c r="A60" s="12" t="s">
        <v>112</v>
      </c>
      <c r="B60" s="8" t="n">
        <f aca="false">SUM('контрол лист'!G46:G58)</f>
        <v>156</v>
      </c>
    </row>
    <row r="61" customFormat="false" ht="38.25" hidden="false" customHeight="true" outlineLevel="0" collapsed="false">
      <c r="A61" s="12" t="s">
        <v>113</v>
      </c>
      <c r="B61" s="8" t="n">
        <f aca="false">'контрол лист'!B59+'контрол лист'!B60</f>
        <v>268</v>
      </c>
    </row>
    <row r="62" customFormat="false" ht="39" hidden="false" customHeight="true" outlineLevel="0" collapsed="false">
      <c r="A62" s="2" t="s">
        <v>114</v>
      </c>
      <c r="C62" s="2"/>
      <c r="D62" s="2"/>
      <c r="E62" s="2"/>
      <c r="F62" s="2"/>
      <c r="G62" s="2"/>
      <c r="H62" s="2"/>
      <c r="I62" s="2"/>
      <c r="J62" s="2"/>
    </row>
    <row r="63" s="13" customFormat="true" ht="72" hidden="false" customHeight="true" outlineLevel="0" collapsed="false">
      <c r="A63" s="2" t="s">
        <v>115</v>
      </c>
      <c r="B63" s="2"/>
      <c r="C63" s="2"/>
      <c r="D63" s="2"/>
      <c r="E63" s="2"/>
      <c r="F63" s="2"/>
      <c r="G63" s="2"/>
      <c r="H63" s="2"/>
      <c r="I63" s="2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="13" customFormat="true" ht="24" hidden="false" customHeight="true" outlineLevel="0" collapsed="false">
      <c r="A64" s="14" t="s">
        <v>116</v>
      </c>
      <c r="B64" s="13" t="s">
        <v>117</v>
      </c>
      <c r="G64" s="14" t="s">
        <v>118</v>
      </c>
      <c r="H64" s="14"/>
      <c r="I64" s="14" t="s">
        <v>119</v>
      </c>
      <c r="J64" s="15"/>
      <c r="K64" s="16"/>
      <c r="L64" s="16"/>
      <c r="M64" s="16"/>
      <c r="N64" s="16"/>
      <c r="O64" s="16"/>
      <c r="P64" s="14" t="s">
        <v>120</v>
      </c>
      <c r="Q64" s="14"/>
      <c r="R64" s="14" t="s">
        <v>119</v>
      </c>
      <c r="S64" s="14" t="s">
        <v>116</v>
      </c>
      <c r="T64" s="13" t="s">
        <v>117</v>
      </c>
      <c r="Y64" s="14" t="s">
        <v>120</v>
      </c>
      <c r="Z64" s="14"/>
      <c r="AA64" s="14" t="s">
        <v>119</v>
      </c>
      <c r="AB64" s="14" t="s">
        <v>116</v>
      </c>
      <c r="AC64" s="13" t="s">
        <v>117</v>
      </c>
      <c r="AH64" s="14" t="s">
        <v>120</v>
      </c>
      <c r="AI64" s="14"/>
      <c r="AJ64" s="14" t="s">
        <v>119</v>
      </c>
      <c r="AK64" s="14" t="s">
        <v>116</v>
      </c>
      <c r="AL64" s="13" t="s">
        <v>117</v>
      </c>
      <c r="AQ64" s="14" t="s">
        <v>120</v>
      </c>
      <c r="AR64" s="14"/>
      <c r="AS64" s="14" t="s">
        <v>119</v>
      </c>
      <c r="AT64" s="14" t="s">
        <v>116</v>
      </c>
      <c r="AU64" s="13" t="s">
        <v>117</v>
      </c>
      <c r="AZ64" s="14" t="s">
        <v>120</v>
      </c>
      <c r="BA64" s="14"/>
      <c r="BB64" s="14" t="s">
        <v>119</v>
      </c>
      <c r="BC64" s="14" t="s">
        <v>116</v>
      </c>
      <c r="BD64" s="13" t="s">
        <v>117</v>
      </c>
      <c r="BI64" s="14" t="s">
        <v>120</v>
      </c>
      <c r="BJ64" s="14"/>
      <c r="BK64" s="14" t="s">
        <v>119</v>
      </c>
      <c r="BL64" s="14" t="s">
        <v>116</v>
      </c>
      <c r="BM64" s="13" t="s">
        <v>117</v>
      </c>
      <c r="BR64" s="14" t="s">
        <v>120</v>
      </c>
      <c r="BS64" s="14"/>
      <c r="BT64" s="14" t="s">
        <v>119</v>
      </c>
      <c r="BU64" s="14" t="s">
        <v>116</v>
      </c>
      <c r="BV64" s="13" t="s">
        <v>117</v>
      </c>
      <c r="CA64" s="14" t="s">
        <v>120</v>
      </c>
      <c r="CB64" s="14"/>
      <c r="CC64" s="14" t="s">
        <v>119</v>
      </c>
      <c r="CD64" s="14" t="s">
        <v>116</v>
      </c>
      <c r="CE64" s="13" t="s">
        <v>117</v>
      </c>
      <c r="CJ64" s="14" t="s">
        <v>120</v>
      </c>
      <c r="CK64" s="14"/>
      <c r="CL64" s="14" t="s">
        <v>119</v>
      </c>
      <c r="CM64" s="14" t="s">
        <v>116</v>
      </c>
      <c r="CN64" s="13" t="s">
        <v>117</v>
      </c>
      <c r="CS64" s="14" t="s">
        <v>120</v>
      </c>
      <c r="CT64" s="14"/>
      <c r="CU64" s="14" t="s">
        <v>119</v>
      </c>
      <c r="CV64" s="14" t="s">
        <v>116</v>
      </c>
      <c r="CW64" s="13" t="s">
        <v>117</v>
      </c>
      <c r="DB64" s="14" t="s">
        <v>120</v>
      </c>
      <c r="DC64" s="14"/>
      <c r="DD64" s="14" t="s">
        <v>119</v>
      </c>
      <c r="DE64" s="14" t="s">
        <v>116</v>
      </c>
      <c r="DF64" s="13" t="s">
        <v>117</v>
      </c>
      <c r="DK64" s="14" t="s">
        <v>120</v>
      </c>
      <c r="DL64" s="14"/>
      <c r="DM64" s="14" t="s">
        <v>119</v>
      </c>
      <c r="DN64" s="14" t="s">
        <v>116</v>
      </c>
      <c r="DO64" s="13" t="s">
        <v>117</v>
      </c>
      <c r="DT64" s="14" t="s">
        <v>120</v>
      </c>
      <c r="DU64" s="14"/>
      <c r="DV64" s="14" t="s">
        <v>119</v>
      </c>
      <c r="DW64" s="14" t="s">
        <v>116</v>
      </c>
      <c r="DX64" s="13" t="s">
        <v>117</v>
      </c>
      <c r="EC64" s="14" t="s">
        <v>120</v>
      </c>
      <c r="ED64" s="14"/>
      <c r="EE64" s="14" t="s">
        <v>119</v>
      </c>
      <c r="EF64" s="14" t="s">
        <v>116</v>
      </c>
      <c r="EG64" s="13" t="s">
        <v>117</v>
      </c>
      <c r="EL64" s="14" t="s">
        <v>120</v>
      </c>
      <c r="EM64" s="14"/>
      <c r="EN64" s="14" t="s">
        <v>119</v>
      </c>
      <c r="EO64" s="14" t="s">
        <v>116</v>
      </c>
      <c r="EP64" s="13" t="s">
        <v>117</v>
      </c>
      <c r="EU64" s="14" t="s">
        <v>120</v>
      </c>
      <c r="EV64" s="14"/>
      <c r="EW64" s="14" t="s">
        <v>119</v>
      </c>
      <c r="EX64" s="14" t="s">
        <v>116</v>
      </c>
      <c r="EY64" s="13" t="s">
        <v>117</v>
      </c>
      <c r="FD64" s="14" t="s">
        <v>120</v>
      </c>
      <c r="FE64" s="14"/>
      <c r="FF64" s="14" t="s">
        <v>119</v>
      </c>
      <c r="FG64" s="14" t="s">
        <v>116</v>
      </c>
      <c r="FH64" s="13" t="s">
        <v>117</v>
      </c>
      <c r="FM64" s="14" t="s">
        <v>120</v>
      </c>
      <c r="FN64" s="14"/>
      <c r="FO64" s="14" t="s">
        <v>119</v>
      </c>
      <c r="FP64" s="14" t="s">
        <v>116</v>
      </c>
      <c r="FQ64" s="13" t="s">
        <v>117</v>
      </c>
      <c r="FV64" s="14" t="s">
        <v>120</v>
      </c>
      <c r="FW64" s="14"/>
      <c r="FX64" s="14" t="s">
        <v>119</v>
      </c>
      <c r="FY64" s="14" t="s">
        <v>116</v>
      </c>
      <c r="FZ64" s="13" t="s">
        <v>117</v>
      </c>
      <c r="GE64" s="14" t="s">
        <v>120</v>
      </c>
      <c r="GF64" s="14"/>
      <c r="GG64" s="14" t="s">
        <v>119</v>
      </c>
      <c r="GH64" s="14" t="s">
        <v>116</v>
      </c>
      <c r="GI64" s="13" t="s">
        <v>117</v>
      </c>
      <c r="GN64" s="14" t="s">
        <v>120</v>
      </c>
      <c r="GO64" s="14"/>
      <c r="GP64" s="14" t="s">
        <v>119</v>
      </c>
      <c r="GQ64" s="14" t="s">
        <v>116</v>
      </c>
      <c r="GR64" s="13" t="s">
        <v>117</v>
      </c>
      <c r="GW64" s="14" t="s">
        <v>120</v>
      </c>
      <c r="GX64" s="14"/>
      <c r="GY64" s="14" t="s">
        <v>119</v>
      </c>
      <c r="GZ64" s="14" t="s">
        <v>116</v>
      </c>
      <c r="HA64" s="13" t="s">
        <v>117</v>
      </c>
      <c r="HF64" s="14" t="s">
        <v>120</v>
      </c>
      <c r="HG64" s="14"/>
      <c r="HH64" s="14" t="s">
        <v>119</v>
      </c>
      <c r="HI64" s="14" t="s">
        <v>116</v>
      </c>
      <c r="HJ64" s="13" t="s">
        <v>117</v>
      </c>
      <c r="HO64" s="14" t="s">
        <v>120</v>
      </c>
      <c r="HP64" s="14"/>
      <c r="HQ64" s="14" t="s">
        <v>119</v>
      </c>
      <c r="HR64" s="14" t="s">
        <v>116</v>
      </c>
      <c r="HS64" s="13" t="s">
        <v>117</v>
      </c>
      <c r="HX64" s="14" t="s">
        <v>120</v>
      </c>
      <c r="HY64" s="14"/>
      <c r="HZ64" s="14" t="s">
        <v>119</v>
      </c>
      <c r="IA64" s="14" t="s">
        <v>116</v>
      </c>
      <c r="IB64" s="13" t="s">
        <v>117</v>
      </c>
      <c r="IG64" s="14" t="s">
        <v>120</v>
      </c>
      <c r="IH64" s="14"/>
      <c r="II64" s="14" t="s">
        <v>119</v>
      </c>
      <c r="IJ64" s="14" t="s">
        <v>116</v>
      </c>
      <c r="IK64" s="13" t="s">
        <v>117</v>
      </c>
      <c r="IP64" s="14" t="s">
        <v>120</v>
      </c>
      <c r="IQ64" s="14"/>
      <c r="IR64" s="14" t="s">
        <v>119</v>
      </c>
      <c r="IS64" s="14" t="s">
        <v>116</v>
      </c>
      <c r="IT64" s="13" t="s">
        <v>117</v>
      </c>
    </row>
    <row r="65" s="13" customFormat="true" ht="35.25" hidden="false" customHeight="true" outlineLevel="0" collapsed="false">
      <c r="A65" s="14" t="s">
        <v>121</v>
      </c>
      <c r="B65" s="13" t="s">
        <v>122</v>
      </c>
      <c r="G65" s="14" t="s">
        <v>123</v>
      </c>
      <c r="H65" s="14"/>
      <c r="I65" s="14" t="s">
        <v>124</v>
      </c>
      <c r="J65" s="15"/>
      <c r="K65" s="16"/>
      <c r="L65" s="16"/>
      <c r="M65" s="16"/>
      <c r="N65" s="16"/>
      <c r="O65" s="16"/>
      <c r="P65" s="14" t="s">
        <v>123</v>
      </c>
      <c r="Q65" s="14"/>
      <c r="R65" s="14" t="s">
        <v>125</v>
      </c>
      <c r="S65" s="14" t="s">
        <v>126</v>
      </c>
      <c r="T65" s="13" t="s">
        <v>122</v>
      </c>
      <c r="Y65" s="14" t="s">
        <v>123</v>
      </c>
      <c r="Z65" s="14"/>
      <c r="AA65" s="14" t="s">
        <v>125</v>
      </c>
      <c r="AB65" s="14" t="s">
        <v>126</v>
      </c>
      <c r="AC65" s="13" t="s">
        <v>122</v>
      </c>
      <c r="AH65" s="14" t="s">
        <v>123</v>
      </c>
      <c r="AI65" s="14"/>
      <c r="AJ65" s="14" t="s">
        <v>125</v>
      </c>
      <c r="AK65" s="14" t="s">
        <v>126</v>
      </c>
      <c r="AL65" s="13" t="s">
        <v>122</v>
      </c>
      <c r="AQ65" s="14" t="s">
        <v>123</v>
      </c>
      <c r="AR65" s="14"/>
      <c r="AS65" s="14" t="s">
        <v>125</v>
      </c>
      <c r="AT65" s="14" t="s">
        <v>126</v>
      </c>
      <c r="AU65" s="13" t="s">
        <v>122</v>
      </c>
      <c r="AZ65" s="14" t="s">
        <v>123</v>
      </c>
      <c r="BA65" s="14"/>
      <c r="BB65" s="14" t="s">
        <v>125</v>
      </c>
      <c r="BC65" s="14" t="s">
        <v>126</v>
      </c>
      <c r="BD65" s="13" t="s">
        <v>122</v>
      </c>
      <c r="BI65" s="14" t="s">
        <v>123</v>
      </c>
      <c r="BJ65" s="14"/>
      <c r="BK65" s="14" t="s">
        <v>125</v>
      </c>
      <c r="BL65" s="14" t="s">
        <v>126</v>
      </c>
      <c r="BM65" s="13" t="s">
        <v>122</v>
      </c>
      <c r="BR65" s="14" t="s">
        <v>123</v>
      </c>
      <c r="BS65" s="14"/>
      <c r="BT65" s="14" t="s">
        <v>125</v>
      </c>
      <c r="BU65" s="14" t="s">
        <v>126</v>
      </c>
      <c r="BV65" s="13" t="s">
        <v>122</v>
      </c>
      <c r="CA65" s="14" t="s">
        <v>123</v>
      </c>
      <c r="CB65" s="14"/>
      <c r="CC65" s="14" t="s">
        <v>125</v>
      </c>
      <c r="CD65" s="14" t="s">
        <v>126</v>
      </c>
      <c r="CE65" s="13" t="s">
        <v>122</v>
      </c>
      <c r="CJ65" s="14" t="s">
        <v>123</v>
      </c>
      <c r="CK65" s="14"/>
      <c r="CL65" s="14" t="s">
        <v>125</v>
      </c>
      <c r="CM65" s="14" t="s">
        <v>126</v>
      </c>
      <c r="CN65" s="13" t="s">
        <v>122</v>
      </c>
      <c r="CS65" s="14" t="s">
        <v>123</v>
      </c>
      <c r="CT65" s="14"/>
      <c r="CU65" s="14" t="s">
        <v>125</v>
      </c>
      <c r="CV65" s="14" t="s">
        <v>126</v>
      </c>
      <c r="CW65" s="13" t="s">
        <v>122</v>
      </c>
      <c r="DB65" s="14" t="s">
        <v>123</v>
      </c>
      <c r="DC65" s="14"/>
      <c r="DD65" s="14" t="s">
        <v>125</v>
      </c>
      <c r="DE65" s="14" t="s">
        <v>126</v>
      </c>
      <c r="DF65" s="13" t="s">
        <v>122</v>
      </c>
      <c r="DK65" s="14" t="s">
        <v>123</v>
      </c>
      <c r="DL65" s="14"/>
      <c r="DM65" s="14" t="s">
        <v>125</v>
      </c>
      <c r="DN65" s="14" t="s">
        <v>126</v>
      </c>
      <c r="DO65" s="13" t="s">
        <v>122</v>
      </c>
      <c r="DT65" s="14" t="s">
        <v>123</v>
      </c>
      <c r="DU65" s="14"/>
      <c r="DV65" s="14" t="s">
        <v>125</v>
      </c>
      <c r="DW65" s="14" t="s">
        <v>126</v>
      </c>
      <c r="DX65" s="13" t="s">
        <v>122</v>
      </c>
      <c r="EC65" s="14" t="s">
        <v>123</v>
      </c>
      <c r="ED65" s="14"/>
      <c r="EE65" s="14" t="s">
        <v>125</v>
      </c>
      <c r="EF65" s="14" t="s">
        <v>126</v>
      </c>
      <c r="EG65" s="13" t="s">
        <v>122</v>
      </c>
      <c r="EL65" s="14" t="s">
        <v>123</v>
      </c>
      <c r="EM65" s="14"/>
      <c r="EN65" s="14" t="s">
        <v>125</v>
      </c>
      <c r="EO65" s="14" t="s">
        <v>126</v>
      </c>
      <c r="EP65" s="13" t="s">
        <v>122</v>
      </c>
      <c r="EU65" s="14" t="s">
        <v>123</v>
      </c>
      <c r="EV65" s="14"/>
      <c r="EW65" s="14" t="s">
        <v>125</v>
      </c>
      <c r="EX65" s="14" t="s">
        <v>126</v>
      </c>
      <c r="EY65" s="13" t="s">
        <v>122</v>
      </c>
      <c r="FD65" s="14" t="s">
        <v>123</v>
      </c>
      <c r="FE65" s="14"/>
      <c r="FF65" s="14" t="s">
        <v>125</v>
      </c>
      <c r="FG65" s="14" t="s">
        <v>126</v>
      </c>
      <c r="FH65" s="13" t="s">
        <v>122</v>
      </c>
      <c r="FM65" s="14" t="s">
        <v>123</v>
      </c>
      <c r="FN65" s="14"/>
      <c r="FO65" s="14" t="s">
        <v>125</v>
      </c>
      <c r="FP65" s="14" t="s">
        <v>126</v>
      </c>
      <c r="FQ65" s="13" t="s">
        <v>122</v>
      </c>
      <c r="FV65" s="14" t="s">
        <v>123</v>
      </c>
      <c r="FW65" s="14"/>
      <c r="FX65" s="14" t="s">
        <v>125</v>
      </c>
      <c r="FY65" s="14" t="s">
        <v>126</v>
      </c>
      <c r="FZ65" s="13" t="s">
        <v>122</v>
      </c>
      <c r="GE65" s="14" t="s">
        <v>123</v>
      </c>
      <c r="GF65" s="14"/>
      <c r="GG65" s="14" t="s">
        <v>125</v>
      </c>
      <c r="GH65" s="14" t="s">
        <v>126</v>
      </c>
      <c r="GI65" s="13" t="s">
        <v>122</v>
      </c>
      <c r="GN65" s="14" t="s">
        <v>123</v>
      </c>
      <c r="GO65" s="14"/>
      <c r="GP65" s="14" t="s">
        <v>125</v>
      </c>
      <c r="GQ65" s="14" t="s">
        <v>126</v>
      </c>
      <c r="GR65" s="13" t="s">
        <v>122</v>
      </c>
      <c r="GW65" s="14" t="s">
        <v>123</v>
      </c>
      <c r="GX65" s="14"/>
      <c r="GY65" s="14" t="s">
        <v>125</v>
      </c>
      <c r="GZ65" s="14" t="s">
        <v>126</v>
      </c>
      <c r="HA65" s="13" t="s">
        <v>122</v>
      </c>
      <c r="HF65" s="14" t="s">
        <v>123</v>
      </c>
      <c r="HG65" s="14"/>
      <c r="HH65" s="14" t="s">
        <v>125</v>
      </c>
      <c r="HI65" s="14" t="s">
        <v>126</v>
      </c>
      <c r="HJ65" s="13" t="s">
        <v>122</v>
      </c>
      <c r="HO65" s="14" t="s">
        <v>123</v>
      </c>
      <c r="HP65" s="14"/>
      <c r="HQ65" s="14" t="s">
        <v>125</v>
      </c>
      <c r="HR65" s="14" t="s">
        <v>126</v>
      </c>
      <c r="HS65" s="13" t="s">
        <v>122</v>
      </c>
      <c r="HX65" s="14" t="s">
        <v>123</v>
      </c>
      <c r="HY65" s="14"/>
      <c r="HZ65" s="14" t="s">
        <v>125</v>
      </c>
      <c r="IA65" s="14" t="s">
        <v>126</v>
      </c>
      <c r="IB65" s="13" t="s">
        <v>122</v>
      </c>
      <c r="IG65" s="14" t="s">
        <v>123</v>
      </c>
      <c r="IH65" s="14"/>
      <c r="II65" s="14" t="s">
        <v>125</v>
      </c>
      <c r="IJ65" s="14" t="s">
        <v>126</v>
      </c>
      <c r="IK65" s="13" t="s">
        <v>122</v>
      </c>
      <c r="IP65" s="14" t="s">
        <v>123</v>
      </c>
      <c r="IQ65" s="14"/>
      <c r="IR65" s="14" t="s">
        <v>125</v>
      </c>
      <c r="IS65" s="14" t="s">
        <v>126</v>
      </c>
      <c r="IT65" s="13" t="s">
        <v>122</v>
      </c>
    </row>
    <row r="66" customFormat="false" ht="45.75" hidden="false" customHeight="true" outlineLevel="0" collapsed="false">
      <c r="A66" s="14" t="s">
        <v>127</v>
      </c>
      <c r="B66" s="13" t="s">
        <v>128</v>
      </c>
      <c r="C66" s="13"/>
      <c r="D66" s="13"/>
      <c r="E66" s="13"/>
      <c r="F66" s="13"/>
      <c r="G66" s="14" t="s">
        <v>129</v>
      </c>
      <c r="H66" s="14"/>
      <c r="I66" s="14" t="s">
        <v>130</v>
      </c>
      <c r="J66" s="15"/>
      <c r="K66" s="16"/>
      <c r="L66" s="16"/>
      <c r="M66" s="16"/>
      <c r="N66" s="16"/>
      <c r="O66" s="16"/>
      <c r="P66" s="14" t="s">
        <v>131</v>
      </c>
      <c r="Q66" s="14"/>
      <c r="R66" s="14" t="s">
        <v>130</v>
      </c>
      <c r="S66" s="14" t="s">
        <v>132</v>
      </c>
      <c r="T66" s="13" t="s">
        <v>128</v>
      </c>
      <c r="U66" s="13"/>
      <c r="V66" s="13"/>
      <c r="W66" s="13"/>
      <c r="X66" s="13"/>
      <c r="Y66" s="14" t="s">
        <v>131</v>
      </c>
      <c r="Z66" s="14"/>
      <c r="AA66" s="14" t="s">
        <v>130</v>
      </c>
      <c r="AB66" s="14" t="s">
        <v>132</v>
      </c>
      <c r="AC66" s="13" t="s">
        <v>128</v>
      </c>
      <c r="AD66" s="13"/>
      <c r="AE66" s="13"/>
      <c r="AF66" s="13"/>
      <c r="AG66" s="13"/>
      <c r="AH66" s="14" t="s">
        <v>131</v>
      </c>
      <c r="AI66" s="14"/>
      <c r="AJ66" s="14" t="s">
        <v>130</v>
      </c>
      <c r="AK66" s="14" t="s">
        <v>132</v>
      </c>
      <c r="AL66" s="13" t="s">
        <v>128</v>
      </c>
      <c r="AM66" s="13"/>
      <c r="AN66" s="13"/>
      <c r="AO66" s="13"/>
      <c r="AP66" s="13"/>
      <c r="AQ66" s="14" t="s">
        <v>131</v>
      </c>
      <c r="AR66" s="14"/>
      <c r="AS66" s="14" t="s">
        <v>130</v>
      </c>
      <c r="AT66" s="14" t="s">
        <v>132</v>
      </c>
      <c r="AU66" s="13" t="s">
        <v>128</v>
      </c>
      <c r="AV66" s="13"/>
      <c r="AW66" s="13"/>
      <c r="AX66" s="13"/>
      <c r="AY66" s="13"/>
      <c r="AZ66" s="14" t="s">
        <v>131</v>
      </c>
      <c r="BA66" s="14"/>
      <c r="BB66" s="14" t="s">
        <v>130</v>
      </c>
      <c r="BC66" s="14" t="s">
        <v>132</v>
      </c>
      <c r="BD66" s="13" t="s">
        <v>128</v>
      </c>
      <c r="BE66" s="13"/>
      <c r="BF66" s="13"/>
      <c r="BG66" s="13"/>
      <c r="BH66" s="13"/>
      <c r="BI66" s="14" t="s">
        <v>131</v>
      </c>
      <c r="BJ66" s="14"/>
      <c r="BK66" s="14" t="s">
        <v>130</v>
      </c>
      <c r="BL66" s="14" t="s">
        <v>132</v>
      </c>
      <c r="BM66" s="13" t="s">
        <v>128</v>
      </c>
      <c r="BN66" s="13"/>
      <c r="BO66" s="13"/>
      <c r="BP66" s="13"/>
      <c r="BQ66" s="13"/>
      <c r="BR66" s="14" t="s">
        <v>131</v>
      </c>
      <c r="BS66" s="14"/>
      <c r="BT66" s="14" t="s">
        <v>130</v>
      </c>
      <c r="BU66" s="14" t="s">
        <v>132</v>
      </c>
      <c r="BV66" s="13" t="s">
        <v>128</v>
      </c>
      <c r="BW66" s="13"/>
      <c r="BX66" s="13"/>
      <c r="BY66" s="13"/>
      <c r="BZ66" s="13"/>
      <c r="CA66" s="14" t="s">
        <v>131</v>
      </c>
      <c r="CB66" s="14"/>
      <c r="CC66" s="14" t="s">
        <v>130</v>
      </c>
      <c r="CD66" s="14" t="s">
        <v>132</v>
      </c>
      <c r="CE66" s="13" t="s">
        <v>128</v>
      </c>
      <c r="CF66" s="13"/>
      <c r="CG66" s="13"/>
      <c r="CH66" s="13"/>
      <c r="CI66" s="13"/>
      <c r="CJ66" s="14" t="s">
        <v>131</v>
      </c>
      <c r="CK66" s="14"/>
      <c r="CL66" s="14" t="s">
        <v>130</v>
      </c>
      <c r="CM66" s="14" t="s">
        <v>132</v>
      </c>
      <c r="CN66" s="13" t="s">
        <v>128</v>
      </c>
      <c r="CO66" s="13"/>
      <c r="CP66" s="13"/>
      <c r="CQ66" s="13"/>
      <c r="CR66" s="13"/>
      <c r="CS66" s="14" t="s">
        <v>131</v>
      </c>
      <c r="CT66" s="14"/>
      <c r="CU66" s="14" t="s">
        <v>130</v>
      </c>
      <c r="CV66" s="14" t="s">
        <v>132</v>
      </c>
      <c r="CW66" s="13" t="s">
        <v>128</v>
      </c>
      <c r="CX66" s="13"/>
      <c r="CY66" s="13"/>
      <c r="CZ66" s="13"/>
      <c r="DA66" s="13"/>
      <c r="DB66" s="14" t="s">
        <v>131</v>
      </c>
      <c r="DC66" s="14"/>
      <c r="DD66" s="14" t="s">
        <v>130</v>
      </c>
      <c r="DE66" s="14" t="s">
        <v>132</v>
      </c>
      <c r="DF66" s="13" t="s">
        <v>128</v>
      </c>
      <c r="DG66" s="13"/>
      <c r="DH66" s="13"/>
      <c r="DI66" s="13"/>
      <c r="DJ66" s="13"/>
      <c r="DK66" s="14" t="s">
        <v>131</v>
      </c>
      <c r="DL66" s="14"/>
      <c r="DM66" s="14" t="s">
        <v>130</v>
      </c>
      <c r="DN66" s="14" t="s">
        <v>132</v>
      </c>
      <c r="DO66" s="13" t="s">
        <v>128</v>
      </c>
      <c r="DP66" s="13"/>
      <c r="DQ66" s="13"/>
      <c r="DR66" s="13"/>
      <c r="DS66" s="13"/>
      <c r="DT66" s="14" t="s">
        <v>131</v>
      </c>
      <c r="DU66" s="14"/>
      <c r="DV66" s="14" t="s">
        <v>130</v>
      </c>
      <c r="DW66" s="14" t="s">
        <v>132</v>
      </c>
      <c r="DX66" s="13" t="s">
        <v>128</v>
      </c>
      <c r="DY66" s="13"/>
      <c r="DZ66" s="13"/>
      <c r="EA66" s="13"/>
      <c r="EB66" s="13"/>
      <c r="EC66" s="14" t="s">
        <v>131</v>
      </c>
      <c r="ED66" s="14"/>
      <c r="EE66" s="14" t="s">
        <v>130</v>
      </c>
      <c r="EF66" s="14" t="s">
        <v>132</v>
      </c>
      <c r="EG66" s="13" t="s">
        <v>128</v>
      </c>
      <c r="EH66" s="13"/>
      <c r="EI66" s="13"/>
      <c r="EJ66" s="13"/>
      <c r="EK66" s="13"/>
      <c r="EL66" s="14" t="s">
        <v>131</v>
      </c>
      <c r="EM66" s="14"/>
      <c r="EN66" s="14" t="s">
        <v>130</v>
      </c>
      <c r="EO66" s="14" t="s">
        <v>132</v>
      </c>
      <c r="EP66" s="13" t="s">
        <v>128</v>
      </c>
      <c r="EQ66" s="13"/>
      <c r="ER66" s="13"/>
      <c r="ES66" s="13"/>
      <c r="ET66" s="13"/>
      <c r="EU66" s="14" t="s">
        <v>131</v>
      </c>
      <c r="EV66" s="14"/>
      <c r="EW66" s="14" t="s">
        <v>130</v>
      </c>
      <c r="EX66" s="14" t="s">
        <v>132</v>
      </c>
      <c r="EY66" s="13" t="s">
        <v>128</v>
      </c>
      <c r="EZ66" s="13"/>
      <c r="FA66" s="13"/>
      <c r="FB66" s="13"/>
      <c r="FC66" s="13"/>
      <c r="FD66" s="14" t="s">
        <v>131</v>
      </c>
      <c r="FE66" s="14"/>
      <c r="FF66" s="14" t="s">
        <v>130</v>
      </c>
      <c r="FG66" s="14" t="s">
        <v>132</v>
      </c>
      <c r="FH66" s="13" t="s">
        <v>128</v>
      </c>
      <c r="FI66" s="13"/>
      <c r="FJ66" s="13"/>
      <c r="FK66" s="13"/>
      <c r="FL66" s="13"/>
      <c r="FM66" s="14" t="s">
        <v>131</v>
      </c>
      <c r="FN66" s="14"/>
      <c r="FO66" s="14" t="s">
        <v>130</v>
      </c>
      <c r="FP66" s="14" t="s">
        <v>132</v>
      </c>
      <c r="FQ66" s="13" t="s">
        <v>128</v>
      </c>
      <c r="FR66" s="13"/>
      <c r="FS66" s="13"/>
      <c r="FT66" s="13"/>
      <c r="FU66" s="13"/>
      <c r="FV66" s="14" t="s">
        <v>131</v>
      </c>
      <c r="FW66" s="14"/>
      <c r="FX66" s="14" t="s">
        <v>130</v>
      </c>
      <c r="FY66" s="14" t="s">
        <v>132</v>
      </c>
      <c r="FZ66" s="13" t="s">
        <v>128</v>
      </c>
      <c r="GA66" s="13"/>
      <c r="GB66" s="13"/>
      <c r="GC66" s="13"/>
      <c r="GD66" s="13"/>
      <c r="GE66" s="14" t="s">
        <v>131</v>
      </c>
      <c r="GF66" s="14"/>
      <c r="GG66" s="14" t="s">
        <v>130</v>
      </c>
      <c r="GH66" s="14" t="s">
        <v>132</v>
      </c>
      <c r="GI66" s="13" t="s">
        <v>128</v>
      </c>
      <c r="GJ66" s="13"/>
      <c r="GK66" s="13"/>
      <c r="GL66" s="13"/>
      <c r="GM66" s="13"/>
      <c r="GN66" s="14" t="s">
        <v>131</v>
      </c>
      <c r="GO66" s="14"/>
      <c r="GP66" s="14" t="s">
        <v>130</v>
      </c>
      <c r="GQ66" s="14" t="s">
        <v>132</v>
      </c>
      <c r="GR66" s="13" t="s">
        <v>128</v>
      </c>
      <c r="GS66" s="13"/>
      <c r="GT66" s="13"/>
      <c r="GU66" s="13"/>
      <c r="GV66" s="13"/>
      <c r="GW66" s="14" t="s">
        <v>131</v>
      </c>
      <c r="GX66" s="14"/>
      <c r="GY66" s="14" t="s">
        <v>130</v>
      </c>
      <c r="GZ66" s="14" t="s">
        <v>132</v>
      </c>
      <c r="HA66" s="13" t="s">
        <v>128</v>
      </c>
      <c r="HB66" s="13"/>
      <c r="HC66" s="13"/>
      <c r="HD66" s="13"/>
      <c r="HE66" s="13"/>
      <c r="HF66" s="14" t="s">
        <v>131</v>
      </c>
      <c r="HG66" s="14"/>
      <c r="HH66" s="14" t="s">
        <v>130</v>
      </c>
      <c r="HI66" s="14" t="s">
        <v>132</v>
      </c>
      <c r="HJ66" s="13" t="s">
        <v>128</v>
      </c>
      <c r="HK66" s="13"/>
      <c r="HL66" s="13"/>
      <c r="HM66" s="13"/>
      <c r="HN66" s="13"/>
      <c r="HO66" s="14" t="s">
        <v>131</v>
      </c>
      <c r="HP66" s="14"/>
      <c r="HQ66" s="14" t="s">
        <v>130</v>
      </c>
      <c r="HR66" s="14" t="s">
        <v>132</v>
      </c>
      <c r="HS66" s="13" t="s">
        <v>128</v>
      </c>
      <c r="HT66" s="13"/>
      <c r="HU66" s="13"/>
      <c r="HV66" s="13"/>
      <c r="HW66" s="13"/>
      <c r="HX66" s="14" t="s">
        <v>131</v>
      </c>
      <c r="HY66" s="14"/>
      <c r="HZ66" s="14" t="s">
        <v>130</v>
      </c>
      <c r="IA66" s="14" t="s">
        <v>132</v>
      </c>
      <c r="IB66" s="13" t="s">
        <v>128</v>
      </c>
      <c r="IC66" s="13"/>
      <c r="ID66" s="13"/>
      <c r="IE66" s="13"/>
      <c r="IF66" s="13"/>
      <c r="IG66" s="14" t="s">
        <v>131</v>
      </c>
      <c r="IH66" s="14"/>
      <c r="II66" s="14" t="s">
        <v>130</v>
      </c>
      <c r="IJ66" s="14" t="s">
        <v>132</v>
      </c>
      <c r="IK66" s="13" t="s">
        <v>128</v>
      </c>
      <c r="IL66" s="13"/>
      <c r="IM66" s="13"/>
      <c r="IN66" s="13"/>
      <c r="IO66" s="13"/>
      <c r="IP66" s="14" t="s">
        <v>131</v>
      </c>
      <c r="IQ66" s="14"/>
      <c r="IR66" s="14" t="s">
        <v>130</v>
      </c>
      <c r="IS66" s="14" t="s">
        <v>132</v>
      </c>
      <c r="IT66" s="13" t="s">
        <v>128</v>
      </c>
      <c r="IU66" s="13"/>
      <c r="IV66" s="13"/>
      <c r="IW66" s="13"/>
    </row>
    <row r="67" s="6" customFormat="true" ht="45.75" hidden="false" customHeight="true" outlineLevel="0" collapsed="false">
      <c r="A67" s="14" t="s">
        <v>133</v>
      </c>
      <c r="B67" s="13" t="s">
        <v>134</v>
      </c>
      <c r="C67" s="13"/>
      <c r="D67" s="13"/>
      <c r="E67" s="13"/>
      <c r="F67" s="13"/>
      <c r="G67" s="14"/>
      <c r="H67" s="14"/>
      <c r="I67" s="14"/>
      <c r="J67" s="15"/>
      <c r="K67" s="17"/>
      <c r="L67" s="17"/>
      <c r="M67" s="17"/>
      <c r="N67" s="17"/>
      <c r="O67" s="17"/>
      <c r="P67" s="14"/>
      <c r="Q67" s="14"/>
      <c r="R67" s="14"/>
      <c r="S67" s="14"/>
      <c r="T67" s="1"/>
      <c r="U67" s="1"/>
      <c r="V67" s="1"/>
      <c r="W67" s="1"/>
      <c r="X67" s="1"/>
      <c r="Y67" s="14"/>
      <c r="Z67" s="14"/>
      <c r="AA67" s="14"/>
      <c r="AB67" s="14"/>
      <c r="AC67" s="1"/>
      <c r="AD67" s="1"/>
      <c r="AE67" s="1"/>
      <c r="AF67" s="1"/>
      <c r="AG67" s="1"/>
      <c r="AH67" s="14"/>
      <c r="AI67" s="14"/>
      <c r="AJ67" s="14"/>
      <c r="AK67" s="14"/>
      <c r="AL67" s="1"/>
      <c r="AM67" s="1"/>
      <c r="AN67" s="1"/>
      <c r="AO67" s="1"/>
      <c r="AP67" s="1"/>
      <c r="AQ67" s="14"/>
      <c r="AR67" s="14"/>
      <c r="AS67" s="14"/>
      <c r="AT67" s="14"/>
      <c r="AU67" s="1"/>
      <c r="AV67" s="1"/>
      <c r="AW67" s="1"/>
      <c r="AX67" s="1"/>
      <c r="AY67" s="1"/>
      <c r="AZ67" s="14"/>
      <c r="BA67" s="14"/>
      <c r="BB67" s="14"/>
      <c r="BC67" s="14"/>
      <c r="BD67" s="1"/>
      <c r="BE67" s="1"/>
      <c r="BF67" s="1"/>
      <c r="BG67" s="1"/>
      <c r="BH67" s="1"/>
      <c r="BI67" s="14"/>
      <c r="BJ67" s="14"/>
      <c r="BK67" s="14"/>
      <c r="BL67" s="14"/>
      <c r="BM67" s="1"/>
      <c r="BN67" s="1"/>
      <c r="BO67" s="1"/>
      <c r="BP67" s="1"/>
      <c r="BQ67" s="1"/>
      <c r="BR67" s="14"/>
      <c r="BS67" s="14"/>
      <c r="BT67" s="14"/>
      <c r="BU67" s="14"/>
      <c r="BV67" s="1"/>
      <c r="BW67" s="1"/>
      <c r="BX67" s="1"/>
      <c r="BY67" s="1"/>
      <c r="BZ67" s="1"/>
      <c r="CA67" s="14"/>
      <c r="CB67" s="14"/>
      <c r="CC67" s="14"/>
      <c r="CD67" s="14"/>
      <c r="CE67" s="1"/>
      <c r="CF67" s="1"/>
      <c r="CG67" s="1"/>
      <c r="CH67" s="1"/>
      <c r="CI67" s="1"/>
      <c r="CJ67" s="14"/>
      <c r="CK67" s="14"/>
      <c r="CL67" s="14"/>
      <c r="CM67" s="14"/>
      <c r="CN67" s="1"/>
      <c r="CO67" s="1"/>
      <c r="CP67" s="1"/>
      <c r="CQ67" s="1"/>
      <c r="CR67" s="1"/>
      <c r="CS67" s="14"/>
      <c r="CT67" s="14"/>
      <c r="CU67" s="14"/>
      <c r="CV67" s="14"/>
      <c r="CW67" s="1"/>
      <c r="CX67" s="1"/>
      <c r="CY67" s="1"/>
      <c r="CZ67" s="1"/>
      <c r="DA67" s="1"/>
      <c r="DB67" s="14"/>
      <c r="DC67" s="14"/>
      <c r="DD67" s="14"/>
      <c r="DE67" s="14"/>
      <c r="DF67" s="1"/>
      <c r="DG67" s="1"/>
      <c r="DH67" s="1"/>
      <c r="DI67" s="1"/>
      <c r="DJ67" s="1"/>
      <c r="DK67" s="14"/>
      <c r="DL67" s="14"/>
      <c r="DM67" s="14"/>
      <c r="DN67" s="14"/>
      <c r="DO67" s="1"/>
      <c r="DP67" s="1"/>
      <c r="DQ67" s="1"/>
      <c r="DR67" s="1"/>
      <c r="DS67" s="1"/>
      <c r="DT67" s="14"/>
      <c r="DU67" s="14"/>
      <c r="DV67" s="14"/>
      <c r="DW67" s="14"/>
      <c r="DX67" s="1"/>
      <c r="DY67" s="1"/>
      <c r="DZ67" s="1"/>
      <c r="EA67" s="1"/>
      <c r="EB67" s="1"/>
      <c r="EC67" s="14"/>
      <c r="ED67" s="14"/>
      <c r="EE67" s="14"/>
      <c r="EF67" s="14"/>
      <c r="EG67" s="1"/>
      <c r="EH67" s="1"/>
      <c r="EI67" s="1"/>
      <c r="EJ67" s="1"/>
      <c r="EK67" s="1"/>
      <c r="EL67" s="14"/>
      <c r="EM67" s="14"/>
      <c r="EN67" s="14"/>
      <c r="EO67" s="14"/>
      <c r="EP67" s="1"/>
      <c r="EQ67" s="1"/>
      <c r="ER67" s="1"/>
      <c r="ES67" s="1"/>
      <c r="ET67" s="1"/>
      <c r="EU67" s="14"/>
      <c r="EV67" s="14"/>
      <c r="EW67" s="14"/>
      <c r="EX67" s="14"/>
      <c r="EY67" s="1"/>
      <c r="EZ67" s="1"/>
      <c r="FA67" s="1"/>
      <c r="FB67" s="1"/>
      <c r="FC67" s="1"/>
      <c r="FD67" s="14"/>
      <c r="FE67" s="14"/>
      <c r="FF67" s="14"/>
      <c r="FG67" s="14"/>
      <c r="FH67" s="1"/>
      <c r="FI67" s="1"/>
      <c r="FJ67" s="1"/>
      <c r="FK67" s="1"/>
      <c r="FL67" s="1"/>
      <c r="FM67" s="14"/>
      <c r="FN67" s="14"/>
      <c r="FO67" s="14"/>
      <c r="FP67" s="14"/>
      <c r="FQ67" s="1"/>
      <c r="FR67" s="1"/>
      <c r="FS67" s="1"/>
      <c r="FT67" s="1"/>
      <c r="FU67" s="1"/>
      <c r="FV67" s="14"/>
      <c r="FW67" s="14"/>
      <c r="FX67" s="14"/>
      <c r="FY67" s="14"/>
      <c r="FZ67" s="1"/>
      <c r="GA67" s="1"/>
      <c r="GB67" s="1"/>
      <c r="GC67" s="1"/>
      <c r="GD67" s="1"/>
      <c r="GE67" s="14"/>
      <c r="GF67" s="14"/>
      <c r="GG67" s="14"/>
      <c r="GH67" s="14"/>
      <c r="GI67" s="1"/>
      <c r="GJ67" s="1"/>
      <c r="GK67" s="1"/>
      <c r="GL67" s="1"/>
      <c r="GM67" s="1"/>
      <c r="GN67" s="14"/>
      <c r="GO67" s="14"/>
      <c r="GP67" s="14"/>
      <c r="GQ67" s="14"/>
      <c r="GR67" s="1"/>
      <c r="GS67" s="1"/>
      <c r="GT67" s="1"/>
      <c r="GU67" s="1"/>
      <c r="GV67" s="1"/>
      <c r="GW67" s="14"/>
      <c r="GX67" s="14"/>
      <c r="GY67" s="14"/>
      <c r="GZ67" s="14"/>
      <c r="HA67" s="1"/>
      <c r="HB67" s="1"/>
      <c r="HC67" s="1"/>
      <c r="HD67" s="1"/>
      <c r="HE67" s="1"/>
      <c r="HF67" s="14"/>
      <c r="HG67" s="14"/>
      <c r="HH67" s="14"/>
      <c r="HI67" s="14"/>
      <c r="HJ67" s="1"/>
      <c r="HK67" s="1"/>
      <c r="HL67" s="1"/>
      <c r="HM67" s="1"/>
      <c r="HN67" s="1"/>
      <c r="HO67" s="14"/>
      <c r="HP67" s="14"/>
      <c r="HQ67" s="14"/>
      <c r="HR67" s="14"/>
      <c r="HS67" s="1"/>
      <c r="HT67" s="1"/>
      <c r="HU67" s="1"/>
      <c r="HV67" s="1"/>
      <c r="HW67" s="1"/>
      <c r="HX67" s="14"/>
      <c r="HY67" s="14"/>
      <c r="HZ67" s="14"/>
      <c r="IA67" s="14"/>
      <c r="IB67" s="1"/>
      <c r="IC67" s="1"/>
      <c r="ID67" s="1"/>
      <c r="IE67" s="1"/>
      <c r="IF67" s="1"/>
      <c r="IG67" s="14"/>
      <c r="IH67" s="14"/>
      <c r="II67" s="14"/>
      <c r="IJ67" s="14"/>
      <c r="IK67" s="1"/>
      <c r="IL67" s="1"/>
      <c r="IM67" s="1"/>
      <c r="IN67" s="1"/>
      <c r="IO67" s="1"/>
      <c r="IP67" s="14"/>
      <c r="IQ67" s="14"/>
      <c r="IR67" s="14"/>
      <c r="IS67" s="14"/>
      <c r="IT67" s="1"/>
      <c r="IU67" s="1"/>
      <c r="IV67" s="1"/>
      <c r="IW67" s="1"/>
    </row>
    <row r="68" customFormat="false" ht="12" hidden="false" customHeight="true" outlineLevel="0" collapsed="false">
      <c r="A68" s="18" t="s">
        <v>135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</row>
    <row r="69" s="1" customFormat="true" ht="12" hidden="false" customHeight="true" outlineLevel="0" collapsed="false">
      <c r="A69" s="18" t="s">
        <v>136</v>
      </c>
      <c r="B69" s="18"/>
      <c r="C69" s="18"/>
      <c r="D69" s="18"/>
      <c r="E69" s="18"/>
      <c r="F69" s="18"/>
      <c r="G69" s="19" t="s">
        <v>137</v>
      </c>
      <c r="H69" s="19"/>
      <c r="I69" s="19"/>
      <c r="J69" s="19"/>
    </row>
    <row r="70" customFormat="false" ht="12" hidden="false" customHeight="true" outlineLevel="0" collapsed="false">
      <c r="A70" s="1" t="s">
        <v>138</v>
      </c>
      <c r="B70" s="6"/>
      <c r="C70" s="6"/>
      <c r="D70" s="6"/>
      <c r="E70" s="6"/>
      <c r="G70" s="1"/>
      <c r="H70" s="1"/>
      <c r="I70" s="1"/>
    </row>
    <row r="71" customFormat="false" ht="12" hidden="false" customHeight="true" outlineLevel="0" collapsed="false">
      <c r="A71" s="4" t="s">
        <v>139</v>
      </c>
      <c r="B71" s="4"/>
      <c r="C71" s="4"/>
      <c r="D71" s="4"/>
      <c r="E71" s="6"/>
      <c r="F71" s="6"/>
      <c r="G71" s="20" t="s">
        <v>137</v>
      </c>
      <c r="H71" s="20"/>
      <c r="I71" s="20"/>
      <c r="J71" s="20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304861111111111" bottom="0.0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1.62890625" defaultRowHeight="14.25" zeroHeight="false" outlineLevelRow="0" outlineLevelCol="0"/>
  <sheetData>
    <row r="1" customFormat="false" ht="15.75" hidden="false" customHeight="true" outlineLevel="0" collapsed="false">
      <c r="A1" s="21" t="s">
        <v>140</v>
      </c>
      <c r="B1" s="21"/>
      <c r="C1" s="21"/>
      <c r="D1" s="21"/>
      <c r="E1" s="21"/>
      <c r="F1" s="21"/>
      <c r="G1" s="21"/>
      <c r="H1" s="21"/>
      <c r="I1" s="21"/>
    </row>
    <row r="2" customFormat="false" ht="15.75" hidden="false" customHeight="true" outlineLevel="0" collapsed="false">
      <c r="A2" s="22" t="str">
        <f aca="false">'контрол лист'!A2</f>
        <v>Август 2020 г</v>
      </c>
      <c r="B2" s="22"/>
    </row>
    <row r="3" customFormat="false" ht="26.25" hidden="false" customHeight="true" outlineLevel="0" collapsed="false">
      <c r="A3" s="23" t="s">
        <v>141</v>
      </c>
      <c r="B3" s="14" t="s">
        <v>2</v>
      </c>
      <c r="C3" s="23" t="s">
        <v>3</v>
      </c>
      <c r="D3" s="23" t="s">
        <v>5</v>
      </c>
      <c r="E3" s="24" t="s">
        <v>142</v>
      </c>
      <c r="F3" s="24"/>
      <c r="G3" s="24"/>
      <c r="H3" s="24"/>
      <c r="I3" s="24"/>
    </row>
    <row r="4" customFormat="false" ht="38.25" hidden="false" customHeight="true" outlineLevel="0" collapsed="false">
      <c r="A4" s="25" t="n">
        <v>1</v>
      </c>
      <c r="B4" s="14" t="s">
        <v>14</v>
      </c>
      <c r="C4" s="8" t="n">
        <v>1.2</v>
      </c>
      <c r="D4" s="26" t="s">
        <v>143</v>
      </c>
      <c r="E4" s="27" t="n">
        <v>44019</v>
      </c>
      <c r="H4" s="27" t="s">
        <v>18</v>
      </c>
      <c r="I4" s="27" t="s">
        <v>18</v>
      </c>
    </row>
    <row r="5" customFormat="false" ht="38.25" hidden="false" customHeight="true" outlineLevel="0" collapsed="false">
      <c r="A5" s="25" t="n">
        <v>2</v>
      </c>
      <c r="B5" s="14" t="s">
        <v>20</v>
      </c>
      <c r="C5" s="8" t="s">
        <v>21</v>
      </c>
      <c r="D5" s="26" t="s">
        <v>143</v>
      </c>
      <c r="E5" s="27" t="n">
        <v>44019</v>
      </c>
      <c r="H5" s="27" t="s">
        <v>18</v>
      </c>
      <c r="I5" s="27" t="s">
        <v>18</v>
      </c>
    </row>
    <row r="6" customFormat="false" ht="38.25" hidden="false" customHeight="true" outlineLevel="0" collapsed="false">
      <c r="A6" s="25" t="n">
        <v>3</v>
      </c>
      <c r="B6" s="14" t="s">
        <v>22</v>
      </c>
      <c r="C6" s="8" t="s">
        <v>23</v>
      </c>
      <c r="D6" s="26" t="s">
        <v>143</v>
      </c>
      <c r="E6" s="27" t="n">
        <v>44019</v>
      </c>
      <c r="H6" s="27" t="s">
        <v>18</v>
      </c>
      <c r="I6" s="27" t="s">
        <v>18</v>
      </c>
    </row>
    <row r="7" customFormat="false" ht="25.5" hidden="false" customHeight="true" outlineLevel="0" collapsed="false">
      <c r="A7" s="25" t="n">
        <v>4</v>
      </c>
      <c r="B7" s="14" t="s">
        <v>24</v>
      </c>
      <c r="C7" s="8" t="s">
        <v>25</v>
      </c>
      <c r="D7" s="26" t="s">
        <v>143</v>
      </c>
      <c r="E7" s="27" t="n">
        <v>44019</v>
      </c>
      <c r="H7" s="27" t="s">
        <v>18</v>
      </c>
      <c r="I7" s="27" t="s">
        <v>18</v>
      </c>
    </row>
    <row r="8" customFormat="false" ht="51" hidden="false" customHeight="true" outlineLevel="0" collapsed="false">
      <c r="A8" s="25" t="n">
        <v>5</v>
      </c>
      <c r="B8" s="14" t="s">
        <v>26</v>
      </c>
      <c r="C8" s="8" t="n">
        <v>18.19</v>
      </c>
      <c r="D8" s="26" t="s">
        <v>143</v>
      </c>
      <c r="E8" s="27" t="n">
        <v>44019</v>
      </c>
      <c r="H8" s="27" t="s">
        <v>18</v>
      </c>
      <c r="I8" s="27" t="s">
        <v>18</v>
      </c>
    </row>
    <row r="9" customFormat="false" ht="38.25" hidden="false" customHeight="true" outlineLevel="0" collapsed="false">
      <c r="A9" s="25" t="n">
        <v>6</v>
      </c>
      <c r="B9" s="14" t="s">
        <v>27</v>
      </c>
      <c r="C9" s="8" t="n">
        <v>108</v>
      </c>
      <c r="D9" s="26" t="s">
        <v>143</v>
      </c>
      <c r="E9" s="27" t="n">
        <v>44019</v>
      </c>
      <c r="H9" s="27" t="s">
        <v>18</v>
      </c>
      <c r="I9" s="27" t="s">
        <v>18</v>
      </c>
    </row>
    <row r="10" customFormat="false" ht="38.25" hidden="false" customHeight="true" outlineLevel="0" collapsed="false">
      <c r="A10" s="25" t="n">
        <v>7</v>
      </c>
      <c r="B10" s="14" t="s">
        <v>28</v>
      </c>
      <c r="C10" s="8" t="n">
        <v>22.21</v>
      </c>
      <c r="D10" s="26" t="s">
        <v>143</v>
      </c>
      <c r="E10" s="27" t="n">
        <v>44019</v>
      </c>
      <c r="H10" s="27" t="s">
        <v>18</v>
      </c>
      <c r="I10" s="27" t="s">
        <v>18</v>
      </c>
    </row>
    <row r="11" customFormat="false" ht="38.25" hidden="false" customHeight="true" outlineLevel="0" collapsed="false">
      <c r="A11" s="25" t="n">
        <v>8</v>
      </c>
      <c r="B11" s="14" t="s">
        <v>29</v>
      </c>
      <c r="C11" s="8" t="n">
        <v>23.24</v>
      </c>
      <c r="D11" s="26" t="s">
        <v>143</v>
      </c>
      <c r="E11" s="27" t="n">
        <v>44019</v>
      </c>
      <c r="H11" s="27" t="s">
        <v>18</v>
      </c>
      <c r="I11" s="27" t="s">
        <v>18</v>
      </c>
    </row>
    <row r="12" customFormat="false" ht="38.25" hidden="false" customHeight="true" outlineLevel="0" collapsed="false">
      <c r="A12" s="25" t="n">
        <v>9</v>
      </c>
      <c r="B12" s="14" t="s">
        <v>30</v>
      </c>
      <c r="C12" s="8" t="n">
        <v>25.26</v>
      </c>
      <c r="D12" s="26" t="s">
        <v>143</v>
      </c>
      <c r="E12" s="27" t="n">
        <v>44019</v>
      </c>
      <c r="H12" s="27" t="s">
        <v>18</v>
      </c>
      <c r="I12" s="27" t="s">
        <v>18</v>
      </c>
    </row>
    <row r="13" customFormat="false" ht="38.25" hidden="false" customHeight="true" outlineLevel="0" collapsed="false">
      <c r="A13" s="25" t="n">
        <v>10</v>
      </c>
      <c r="B13" s="14" t="s">
        <v>31</v>
      </c>
      <c r="C13" s="8" t="s">
        <v>32</v>
      </c>
      <c r="D13" s="26" t="s">
        <v>143</v>
      </c>
      <c r="E13" s="27" t="n">
        <v>44019</v>
      </c>
      <c r="H13" s="27" t="s">
        <v>18</v>
      </c>
      <c r="I13" s="27" t="s">
        <v>18</v>
      </c>
    </row>
    <row r="14" customFormat="false" ht="63.75" hidden="false" customHeight="true" outlineLevel="0" collapsed="false">
      <c r="A14" s="25" t="n">
        <v>11</v>
      </c>
      <c r="B14" s="14" t="s">
        <v>33</v>
      </c>
      <c r="C14" s="8" t="s">
        <v>34</v>
      </c>
      <c r="D14" s="26" t="s">
        <v>143</v>
      </c>
      <c r="E14" s="27" t="n">
        <v>44019</v>
      </c>
      <c r="H14" s="27" t="s">
        <v>18</v>
      </c>
      <c r="I14" s="27" t="s">
        <v>18</v>
      </c>
    </row>
    <row r="15" customFormat="false" ht="76.5" hidden="false" customHeight="true" outlineLevel="0" collapsed="false">
      <c r="A15" s="25" t="n">
        <v>12</v>
      </c>
      <c r="B15" s="14" t="s">
        <v>35</v>
      </c>
      <c r="C15" s="8" t="n">
        <v>37</v>
      </c>
      <c r="D15" s="26" t="s">
        <v>143</v>
      </c>
      <c r="E15" s="27" t="n">
        <v>44019</v>
      </c>
      <c r="H15" s="27" t="s">
        <v>18</v>
      </c>
      <c r="I15" s="27" t="s">
        <v>18</v>
      </c>
    </row>
    <row r="16" customFormat="false" ht="51" hidden="false" customHeight="true" outlineLevel="0" collapsed="false">
      <c r="A16" s="25" t="n">
        <v>13</v>
      </c>
      <c r="B16" s="14" t="s">
        <v>36</v>
      </c>
      <c r="C16" s="8" t="s">
        <v>144</v>
      </c>
      <c r="D16" s="26" t="s">
        <v>143</v>
      </c>
      <c r="E16" s="27" t="n">
        <v>44019</v>
      </c>
      <c r="H16" s="27" t="s">
        <v>18</v>
      </c>
      <c r="I16" s="27" t="s">
        <v>18</v>
      </c>
    </row>
    <row r="17" customFormat="false" ht="38.25" hidden="false" customHeight="true" outlineLevel="0" collapsed="false">
      <c r="A17" s="25" t="n">
        <v>14</v>
      </c>
      <c r="B17" s="14" t="s">
        <v>40</v>
      </c>
      <c r="C17" s="8" t="s">
        <v>41</v>
      </c>
      <c r="D17" s="26" t="s">
        <v>143</v>
      </c>
      <c r="E17" s="27" t="n">
        <v>44019</v>
      </c>
      <c r="H17" s="27" t="s">
        <v>18</v>
      </c>
      <c r="I17" s="27" t="s">
        <v>18</v>
      </c>
    </row>
    <row r="18" customFormat="false" ht="38.25" hidden="false" customHeight="true" outlineLevel="0" collapsed="false">
      <c r="A18" s="25" t="n">
        <v>15</v>
      </c>
      <c r="B18" s="14" t="s">
        <v>42</v>
      </c>
      <c r="C18" s="8" t="n">
        <v>55.63</v>
      </c>
      <c r="D18" s="26" t="s">
        <v>143</v>
      </c>
      <c r="E18" s="27" t="n">
        <v>44019</v>
      </c>
      <c r="H18" s="27" t="s">
        <v>18</v>
      </c>
      <c r="I18" s="27" t="s">
        <v>18</v>
      </c>
    </row>
    <row r="19" customFormat="false" ht="38.25" hidden="false" customHeight="true" outlineLevel="0" collapsed="false">
      <c r="A19" s="25" t="n">
        <v>16</v>
      </c>
      <c r="B19" s="14" t="s">
        <v>45</v>
      </c>
      <c r="C19" s="8" t="n">
        <v>64.67</v>
      </c>
      <c r="D19" s="26" t="s">
        <v>143</v>
      </c>
      <c r="E19" s="27" t="n">
        <v>44019</v>
      </c>
      <c r="H19" s="27" t="s">
        <v>18</v>
      </c>
      <c r="I19" s="27" t="s">
        <v>18</v>
      </c>
    </row>
    <row r="20" customFormat="false" ht="38.25" hidden="false" customHeight="true" outlineLevel="0" collapsed="false">
      <c r="A20" s="25" t="n">
        <v>17</v>
      </c>
      <c r="B20" s="14" t="s">
        <v>46</v>
      </c>
      <c r="C20" s="8" t="n">
        <v>65.66</v>
      </c>
      <c r="D20" s="26" t="s">
        <v>143</v>
      </c>
      <c r="E20" s="27" t="n">
        <v>44019</v>
      </c>
      <c r="H20" s="27" t="s">
        <v>18</v>
      </c>
      <c r="I20" s="27" t="s">
        <v>18</v>
      </c>
    </row>
    <row r="21" customFormat="false" ht="51" hidden="false" customHeight="true" outlineLevel="0" collapsed="false">
      <c r="A21" s="25" t="n">
        <v>18</v>
      </c>
      <c r="B21" s="14" t="s">
        <v>47</v>
      </c>
      <c r="C21" s="8" t="s">
        <v>48</v>
      </c>
      <c r="D21" s="26" t="s">
        <v>143</v>
      </c>
      <c r="E21" s="27" t="n">
        <v>44019</v>
      </c>
      <c r="H21" s="27" t="s">
        <v>18</v>
      </c>
      <c r="I21" s="27" t="s">
        <v>18</v>
      </c>
    </row>
    <row r="22" customFormat="false" ht="38.25" hidden="false" customHeight="true" outlineLevel="0" collapsed="false">
      <c r="A22" s="25" t="n">
        <v>19</v>
      </c>
      <c r="B22" s="14" t="s">
        <v>49</v>
      </c>
      <c r="C22" s="8" t="n">
        <v>27.28</v>
      </c>
      <c r="D22" s="26" t="s">
        <v>143</v>
      </c>
      <c r="E22" s="27" t="n">
        <v>44019</v>
      </c>
      <c r="H22" s="27" t="s">
        <v>18</v>
      </c>
      <c r="I22" s="27" t="s">
        <v>18</v>
      </c>
    </row>
    <row r="23" customFormat="false" ht="63.75" hidden="false" customHeight="true" outlineLevel="0" collapsed="false">
      <c r="A23" s="25" t="n">
        <v>20</v>
      </c>
      <c r="B23" s="14" t="s">
        <v>50</v>
      </c>
      <c r="C23" s="8" t="s">
        <v>51</v>
      </c>
      <c r="D23" s="26" t="s">
        <v>143</v>
      </c>
      <c r="E23" s="27" t="n">
        <v>44019</v>
      </c>
      <c r="H23" s="27" t="s">
        <v>18</v>
      </c>
      <c r="I23" s="27" t="s">
        <v>18</v>
      </c>
    </row>
    <row r="24" customFormat="false" ht="25.5" hidden="false" customHeight="true" outlineLevel="0" collapsed="false">
      <c r="A24" s="25" t="n">
        <v>21</v>
      </c>
      <c r="B24" s="14" t="s">
        <v>52</v>
      </c>
      <c r="C24" s="8" t="s">
        <v>53</v>
      </c>
      <c r="D24" s="26" t="s">
        <v>143</v>
      </c>
      <c r="E24" s="27" t="n">
        <v>44019</v>
      </c>
      <c r="H24" s="27" t="s">
        <v>18</v>
      </c>
      <c r="I24" s="27" t="s">
        <v>18</v>
      </c>
    </row>
    <row r="25" customFormat="false" ht="14.25" hidden="false" customHeight="true" outlineLevel="0" collapsed="false">
      <c r="A25" s="25" t="n">
        <v>22</v>
      </c>
      <c r="B25" s="14" t="s">
        <v>54</v>
      </c>
      <c r="C25" s="8" t="n">
        <v>10.9</v>
      </c>
      <c r="D25" s="26" t="s">
        <v>143</v>
      </c>
      <c r="E25" s="27" t="n">
        <v>44019</v>
      </c>
      <c r="H25" s="27" t="s">
        <v>18</v>
      </c>
      <c r="I25" s="27" t="s">
        <v>18</v>
      </c>
    </row>
    <row r="26" customFormat="false" ht="38.25" hidden="false" customHeight="true" outlineLevel="0" collapsed="false">
      <c r="A26" s="25" t="n">
        <v>23</v>
      </c>
      <c r="B26" s="14" t="s">
        <v>55</v>
      </c>
      <c r="C26" s="8" t="n">
        <v>114</v>
      </c>
      <c r="D26" s="26" t="s">
        <v>143</v>
      </c>
      <c r="E26" s="27" t="n">
        <v>44019</v>
      </c>
      <c r="H26" s="27" t="s">
        <v>18</v>
      </c>
      <c r="I26" s="27" t="s">
        <v>18</v>
      </c>
    </row>
    <row r="27" customFormat="false" ht="25.5" hidden="false" customHeight="true" outlineLevel="0" collapsed="false">
      <c r="A27" s="25" t="n">
        <v>24</v>
      </c>
      <c r="B27" s="14" t="s">
        <v>56</v>
      </c>
      <c r="C27" s="8" t="s">
        <v>57</v>
      </c>
      <c r="D27" s="26" t="s">
        <v>143</v>
      </c>
      <c r="E27" s="27" t="n">
        <v>44019</v>
      </c>
      <c r="H27" s="27" t="s">
        <v>18</v>
      </c>
      <c r="I27" s="27" t="s">
        <v>18</v>
      </c>
    </row>
    <row r="28" customFormat="false" ht="38.25" hidden="false" customHeight="true" outlineLevel="0" collapsed="false">
      <c r="A28" s="25" t="n">
        <v>25</v>
      </c>
      <c r="B28" s="14" t="s">
        <v>58</v>
      </c>
      <c r="C28" s="8" t="n">
        <v>112</v>
      </c>
      <c r="D28" s="26" t="s">
        <v>143</v>
      </c>
      <c r="E28" s="27" t="n">
        <v>44019</v>
      </c>
      <c r="H28" s="27" t="s">
        <v>18</v>
      </c>
      <c r="I28" s="27" t="s">
        <v>18</v>
      </c>
    </row>
    <row r="29" customFormat="false" ht="25.5" hidden="false" customHeight="true" outlineLevel="0" collapsed="false">
      <c r="A29" s="25" t="n">
        <v>26</v>
      </c>
      <c r="B29" s="14" t="s">
        <v>59</v>
      </c>
      <c r="C29" s="8" t="n">
        <v>116</v>
      </c>
      <c r="D29" s="26" t="s">
        <v>143</v>
      </c>
      <c r="E29" s="27" t="n">
        <v>44019</v>
      </c>
      <c r="H29" s="27" t="s">
        <v>18</v>
      </c>
      <c r="I29" s="27" t="s">
        <v>18</v>
      </c>
    </row>
    <row r="30" customFormat="false" ht="63.75" hidden="false" customHeight="true" outlineLevel="0" collapsed="false">
      <c r="A30" s="25" t="n">
        <v>27</v>
      </c>
      <c r="B30" s="14" t="s">
        <v>50</v>
      </c>
      <c r="C30" s="8" t="s">
        <v>61</v>
      </c>
      <c r="D30" s="26" t="s">
        <v>143</v>
      </c>
      <c r="E30" s="27" t="n">
        <v>44019</v>
      </c>
      <c r="H30" s="27" t="s">
        <v>18</v>
      </c>
      <c r="I30" s="27" t="s">
        <v>18</v>
      </c>
    </row>
    <row r="31" customFormat="false" ht="38.25" hidden="false" customHeight="true" outlineLevel="0" collapsed="false">
      <c r="A31" s="25" t="n">
        <v>28</v>
      </c>
      <c r="B31" s="14" t="s">
        <v>49</v>
      </c>
      <c r="C31" s="8" t="n">
        <v>51.52</v>
      </c>
      <c r="D31" s="26" t="s">
        <v>143</v>
      </c>
      <c r="E31" s="27" t="n">
        <v>44019</v>
      </c>
      <c r="H31" s="27" t="s">
        <v>18</v>
      </c>
      <c r="I31" s="27" t="s">
        <v>18</v>
      </c>
    </row>
    <row r="32" customFormat="false" ht="51" hidden="false" customHeight="true" outlineLevel="0" collapsed="false">
      <c r="A32" s="25" t="n">
        <v>29</v>
      </c>
      <c r="B32" s="14" t="s">
        <v>62</v>
      </c>
      <c r="C32" s="8" t="s">
        <v>63</v>
      </c>
      <c r="D32" s="26" t="s">
        <v>143</v>
      </c>
      <c r="E32" s="27" t="n">
        <v>44019</v>
      </c>
      <c r="H32" s="27" t="s">
        <v>18</v>
      </c>
      <c r="I32" s="27" t="s">
        <v>18</v>
      </c>
    </row>
    <row r="33" customFormat="false" ht="38.25" hidden="false" customHeight="true" outlineLevel="0" collapsed="false">
      <c r="A33" s="25" t="n">
        <v>30</v>
      </c>
      <c r="B33" s="14" t="s">
        <v>64</v>
      </c>
      <c r="C33" s="8" t="s">
        <v>65</v>
      </c>
      <c r="D33" s="26" t="s">
        <v>143</v>
      </c>
      <c r="E33" s="27" t="n">
        <v>44019</v>
      </c>
      <c r="H33" s="27" t="s">
        <v>18</v>
      </c>
      <c r="I33" s="27" t="s">
        <v>18</v>
      </c>
    </row>
    <row r="34" customFormat="false" ht="38.25" hidden="false" customHeight="true" outlineLevel="0" collapsed="false">
      <c r="A34" s="25" t="n">
        <v>31</v>
      </c>
      <c r="B34" s="14" t="s">
        <v>66</v>
      </c>
      <c r="C34" s="8" t="s">
        <v>67</v>
      </c>
      <c r="D34" s="26" t="s">
        <v>143</v>
      </c>
      <c r="E34" s="27" t="n">
        <v>44019</v>
      </c>
      <c r="H34" s="27" t="s">
        <v>18</v>
      </c>
      <c r="I34" s="27" t="s">
        <v>18</v>
      </c>
    </row>
    <row r="35" customFormat="false" ht="25.5" hidden="false" customHeight="true" outlineLevel="0" collapsed="false">
      <c r="A35" s="25" t="n">
        <v>32</v>
      </c>
      <c r="B35" s="14" t="s">
        <v>68</v>
      </c>
      <c r="C35" s="8" t="s">
        <v>69</v>
      </c>
      <c r="D35" s="26" t="s">
        <v>143</v>
      </c>
      <c r="E35" s="27" t="n">
        <v>44019</v>
      </c>
      <c r="H35" s="27" t="s">
        <v>18</v>
      </c>
      <c r="I35" s="27" t="s">
        <v>18</v>
      </c>
    </row>
    <row r="36" customFormat="false" ht="51" hidden="false" customHeight="true" outlineLevel="0" collapsed="false">
      <c r="A36" s="25" t="n">
        <v>33</v>
      </c>
      <c r="B36" s="14" t="s">
        <v>70</v>
      </c>
      <c r="C36" s="8" t="n">
        <v>69</v>
      </c>
      <c r="D36" s="26" t="s">
        <v>143</v>
      </c>
      <c r="E36" s="27" t="n">
        <v>44019</v>
      </c>
      <c r="H36" s="27" t="s">
        <v>18</v>
      </c>
      <c r="I36" s="27" t="s">
        <v>18</v>
      </c>
    </row>
    <row r="37" customFormat="false" ht="25.5" hidden="false" customHeight="true" outlineLevel="0" collapsed="false">
      <c r="A37" s="25" t="n">
        <v>34</v>
      </c>
      <c r="B37" s="14" t="s">
        <v>71</v>
      </c>
      <c r="C37" s="8" t="n">
        <v>80</v>
      </c>
      <c r="D37" s="26" t="s">
        <v>143</v>
      </c>
      <c r="E37" s="27" t="n">
        <v>44019</v>
      </c>
      <c r="H37" s="27" t="s">
        <v>18</v>
      </c>
      <c r="I37" s="27" t="s">
        <v>18</v>
      </c>
    </row>
    <row r="38" customFormat="false" ht="25.5" hidden="false" customHeight="true" outlineLevel="0" collapsed="false">
      <c r="A38" s="25" t="n">
        <v>35</v>
      </c>
      <c r="B38" s="14" t="s">
        <v>72</v>
      </c>
      <c r="C38" s="8" t="n">
        <v>74.75</v>
      </c>
      <c r="D38" s="26" t="s">
        <v>143</v>
      </c>
      <c r="E38" s="27" t="n">
        <v>44019</v>
      </c>
      <c r="H38" s="27" t="s">
        <v>18</v>
      </c>
      <c r="I38" s="27" t="s">
        <v>18</v>
      </c>
    </row>
    <row r="39" customFormat="false" ht="38.25" hidden="false" customHeight="true" outlineLevel="0" collapsed="false">
      <c r="A39" s="25" t="n">
        <v>36</v>
      </c>
      <c r="B39" s="14" t="s">
        <v>73</v>
      </c>
      <c r="C39" s="8" t="s">
        <v>74</v>
      </c>
      <c r="D39" s="26" t="s">
        <v>143</v>
      </c>
      <c r="E39" s="27" t="n">
        <v>44019</v>
      </c>
      <c r="H39" s="27" t="s">
        <v>18</v>
      </c>
      <c r="I39" s="27" t="s">
        <v>18</v>
      </c>
    </row>
    <row r="40" customFormat="false" ht="25.5" hidden="false" customHeight="true" outlineLevel="0" collapsed="false">
      <c r="A40" s="25" t="n">
        <v>37</v>
      </c>
      <c r="B40" s="14" t="s">
        <v>75</v>
      </c>
      <c r="C40" s="8" t="n">
        <v>96.97</v>
      </c>
      <c r="D40" s="26" t="s">
        <v>143</v>
      </c>
      <c r="E40" s="27" t="n">
        <v>44019</v>
      </c>
      <c r="H40" s="27" t="s">
        <v>18</v>
      </c>
      <c r="I40" s="27" t="s">
        <v>18</v>
      </c>
    </row>
    <row r="41" customFormat="false" ht="38.25" hidden="false" customHeight="true" outlineLevel="0" collapsed="false">
      <c r="A41" s="25" t="n">
        <v>38</v>
      </c>
      <c r="B41" s="14" t="s">
        <v>76</v>
      </c>
      <c r="C41" s="8" t="s">
        <v>77</v>
      </c>
      <c r="D41" s="26" t="s">
        <v>143</v>
      </c>
      <c r="E41" s="27" t="n">
        <v>44019</v>
      </c>
      <c r="H41" s="27" t="s">
        <v>18</v>
      </c>
      <c r="I41" s="27" t="s">
        <v>18</v>
      </c>
    </row>
    <row r="42" customFormat="false" ht="38.25" hidden="false" customHeight="true" outlineLevel="0" collapsed="false">
      <c r="A42" s="25" t="n">
        <v>39</v>
      </c>
      <c r="B42" s="14" t="s">
        <v>78</v>
      </c>
      <c r="C42" s="8" t="s">
        <v>79</v>
      </c>
      <c r="D42" s="26" t="s">
        <v>143</v>
      </c>
      <c r="E42" s="27" t="n">
        <v>44019</v>
      </c>
      <c r="H42" s="27" t="s">
        <v>18</v>
      </c>
      <c r="I42" s="27" t="s">
        <v>18</v>
      </c>
    </row>
    <row r="43" customFormat="false" ht="51" hidden="false" customHeight="true" outlineLevel="0" collapsed="false">
      <c r="A43" s="25" t="n">
        <v>40</v>
      </c>
      <c r="B43" s="14" t="s">
        <v>80</v>
      </c>
      <c r="C43" s="8" t="s">
        <v>81</v>
      </c>
      <c r="D43" s="26" t="s">
        <v>143</v>
      </c>
      <c r="E43" s="27" t="s">
        <v>18</v>
      </c>
      <c r="H43" s="27" t="n">
        <v>44029</v>
      </c>
      <c r="I43" s="27" t="s">
        <v>18</v>
      </c>
    </row>
    <row r="44" customFormat="false" ht="24" hidden="false" customHeight="true" outlineLevel="0" collapsed="false">
      <c r="A44" s="25" t="n">
        <v>41</v>
      </c>
      <c r="B44" s="14" t="s">
        <v>84</v>
      </c>
      <c r="C44" s="8" t="s">
        <v>85</v>
      </c>
      <c r="D44" s="26" t="s">
        <v>143</v>
      </c>
      <c r="E44" s="27" t="s">
        <v>18</v>
      </c>
      <c r="H44" s="27" t="n">
        <v>44029</v>
      </c>
      <c r="I44" s="27" t="s">
        <v>18</v>
      </c>
    </row>
    <row r="45" customFormat="false" ht="25.5" hidden="false" customHeight="true" outlineLevel="0" collapsed="false">
      <c r="A45" s="25" t="n">
        <v>42</v>
      </c>
      <c r="B45" s="14" t="s">
        <v>86</v>
      </c>
      <c r="C45" s="8" t="s">
        <v>87</v>
      </c>
      <c r="D45" s="26" t="s">
        <v>143</v>
      </c>
      <c r="E45" s="27" t="s">
        <v>18</v>
      </c>
      <c r="H45" s="27" t="n">
        <v>44029</v>
      </c>
      <c r="I45" s="27" t="s">
        <v>18</v>
      </c>
    </row>
    <row r="46" customFormat="false" ht="51" hidden="false" customHeight="true" outlineLevel="0" collapsed="false">
      <c r="A46" s="25" t="n">
        <v>43</v>
      </c>
      <c r="B46" s="14" t="s">
        <v>88</v>
      </c>
      <c r="C46" s="8" t="s">
        <v>89</v>
      </c>
      <c r="D46" s="26" t="s">
        <v>143</v>
      </c>
      <c r="E46" s="27" t="s">
        <v>18</v>
      </c>
      <c r="H46" s="27" t="n">
        <v>44029</v>
      </c>
      <c r="I46" s="27" t="s">
        <v>18</v>
      </c>
    </row>
    <row r="47" customFormat="false" ht="25.5" hidden="false" customHeight="true" outlineLevel="0" collapsed="false">
      <c r="A47" s="25" t="n">
        <v>44</v>
      </c>
      <c r="B47" s="14" t="s">
        <v>90</v>
      </c>
      <c r="C47" s="8" t="s">
        <v>91</v>
      </c>
      <c r="D47" s="26" t="s">
        <v>143</v>
      </c>
      <c r="E47" s="27" t="s">
        <v>145</v>
      </c>
      <c r="H47" s="27" t="n">
        <v>44029</v>
      </c>
      <c r="I47" s="27" t="s">
        <v>18</v>
      </c>
    </row>
    <row r="48" customFormat="false" ht="25.5" hidden="false" customHeight="true" outlineLevel="0" collapsed="false">
      <c r="A48" s="25" t="n">
        <v>45</v>
      </c>
      <c r="B48" s="14" t="s">
        <v>92</v>
      </c>
      <c r="C48" s="8" t="s">
        <v>93</v>
      </c>
      <c r="D48" s="26" t="s">
        <v>143</v>
      </c>
      <c r="E48" s="27" t="s">
        <v>18</v>
      </c>
      <c r="H48" s="27" t="n">
        <v>44029</v>
      </c>
      <c r="I48" s="27" t="s">
        <v>18</v>
      </c>
    </row>
    <row r="49" customFormat="false" ht="36" hidden="false" customHeight="true" outlineLevel="0" collapsed="false">
      <c r="A49" s="25" t="n">
        <v>46</v>
      </c>
      <c r="B49" s="14" t="s">
        <v>95</v>
      </c>
      <c r="C49" s="8" t="s">
        <v>96</v>
      </c>
      <c r="D49" s="26" t="s">
        <v>143</v>
      </c>
      <c r="E49" s="27"/>
      <c r="H49" s="27" t="n">
        <v>44029</v>
      </c>
      <c r="I49" s="27" t="s">
        <v>18</v>
      </c>
    </row>
    <row r="50" customFormat="false" ht="25.5" hidden="false" customHeight="true" outlineLevel="0" collapsed="false">
      <c r="A50" s="25" t="n">
        <v>47</v>
      </c>
      <c r="B50" s="14" t="s">
        <v>97</v>
      </c>
      <c r="C50" s="8" t="s">
        <v>98</v>
      </c>
      <c r="D50" s="26" t="s">
        <v>143</v>
      </c>
      <c r="E50" s="27" t="s">
        <v>18</v>
      </c>
      <c r="H50" s="27" t="n">
        <v>44029</v>
      </c>
      <c r="I50" s="27" t="s">
        <v>18</v>
      </c>
    </row>
    <row r="51" customFormat="false" ht="24" hidden="false" customHeight="true" outlineLevel="0" collapsed="false">
      <c r="A51" s="25" t="n">
        <v>48</v>
      </c>
      <c r="B51" s="14" t="s">
        <v>100</v>
      </c>
      <c r="C51" s="8" t="s">
        <v>101</v>
      </c>
      <c r="D51" s="26" t="s">
        <v>143</v>
      </c>
      <c r="E51" s="27" t="s">
        <v>18</v>
      </c>
      <c r="H51" s="27" t="n">
        <v>44029</v>
      </c>
      <c r="I51" s="27" t="s">
        <v>18</v>
      </c>
    </row>
    <row r="52" customFormat="false" ht="84" hidden="false" customHeight="true" outlineLevel="0" collapsed="false">
      <c r="A52" s="25" t="n">
        <v>49</v>
      </c>
      <c r="B52" s="14" t="s">
        <v>102</v>
      </c>
      <c r="C52" s="8" t="s">
        <v>103</v>
      </c>
      <c r="D52" s="26" t="s">
        <v>143</v>
      </c>
      <c r="E52" s="27" t="s">
        <v>18</v>
      </c>
      <c r="H52" s="27" t="s">
        <v>18</v>
      </c>
      <c r="I52" s="27" t="n">
        <v>44039</v>
      </c>
    </row>
    <row r="53" customFormat="false" ht="108" hidden="false" customHeight="true" outlineLevel="0" collapsed="false">
      <c r="A53" s="25" t="n">
        <v>50</v>
      </c>
      <c r="B53" s="14" t="s">
        <v>105</v>
      </c>
      <c r="C53" s="8" t="s">
        <v>106</v>
      </c>
      <c r="D53" s="26" t="s">
        <v>143</v>
      </c>
      <c r="E53" s="27" t="s">
        <v>18</v>
      </c>
      <c r="H53" s="27" t="s">
        <v>18</v>
      </c>
      <c r="I53" s="27" t="n">
        <v>44039</v>
      </c>
    </row>
    <row r="54" customFormat="false" ht="48" hidden="false" customHeight="true" outlineLevel="0" collapsed="false">
      <c r="A54" s="25" t="n">
        <v>51</v>
      </c>
      <c r="B54" s="14" t="s">
        <v>107</v>
      </c>
      <c r="C54" s="8" t="s">
        <v>108</v>
      </c>
      <c r="D54" s="26" t="s">
        <v>143</v>
      </c>
      <c r="E54" s="27" t="s">
        <v>18</v>
      </c>
      <c r="H54" s="27" t="s">
        <v>18</v>
      </c>
      <c r="I54" s="27" t="n">
        <v>44039</v>
      </c>
    </row>
    <row r="55" customFormat="false" ht="48" hidden="false" customHeight="true" outlineLevel="0" collapsed="false">
      <c r="A55" s="25" t="n">
        <v>52</v>
      </c>
      <c r="B55" s="28" t="s">
        <v>109</v>
      </c>
      <c r="C55" s="8" t="s">
        <v>110</v>
      </c>
      <c r="D55" s="26" t="s">
        <v>143</v>
      </c>
      <c r="E55" s="27" t="s">
        <v>18</v>
      </c>
      <c r="H55" s="27" t="s">
        <v>18</v>
      </c>
      <c r="I55" s="27" t="n">
        <v>44039</v>
      </c>
    </row>
    <row r="56" customFormat="false" ht="15" hidden="false" customHeight="true" outlineLevel="0" collapsed="false">
      <c r="A56" s="29" t="s">
        <v>135</v>
      </c>
      <c r="B56" s="30"/>
      <c r="C56" s="30"/>
    </row>
    <row r="57" customFormat="false" ht="14.25" hidden="false" customHeight="true" outlineLevel="0" collapsed="false">
      <c r="A57" s="31" t="s">
        <v>136</v>
      </c>
      <c r="B57" s="31"/>
      <c r="C57" s="31"/>
      <c r="D57" s="21" t="s">
        <v>137</v>
      </c>
      <c r="E57" s="21"/>
    </row>
    <row r="58" customFormat="false" ht="15" hidden="false" customHeight="true" outlineLevel="0" collapsed="false">
      <c r="A58" s="30"/>
      <c r="B58" s="32"/>
      <c r="E58" s="33"/>
    </row>
    <row r="59" customFormat="false" ht="15" hidden="false" customHeight="true" outlineLevel="0" collapsed="false">
      <c r="A59" s="34"/>
      <c r="B59" s="29"/>
      <c r="E59" s="33"/>
    </row>
    <row r="60" customFormat="false" ht="15" hidden="false" customHeight="true" outlineLevel="0" collapsed="false">
      <c r="A60" s="35" t="s">
        <v>138</v>
      </c>
      <c r="B60" s="30"/>
      <c r="E60" s="30"/>
    </row>
    <row r="61" customFormat="false" ht="14.25" hidden="false" customHeight="true" outlineLevel="0" collapsed="false">
      <c r="A61" s="36" t="s">
        <v>139</v>
      </c>
      <c r="B61" s="36"/>
      <c r="C61" s="36"/>
      <c r="D61" s="21" t="s">
        <v>137</v>
      </c>
      <c r="E61" s="21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Roman,Обычный"&amp;A</oddHeader>
    <oddFooter>&amp;C&amp;"Times New Roman,Обычный"Страница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8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1.62890625" defaultRowHeight="14.25" zeroHeight="false" outlineLevelRow="0" outlineLevelCol="0"/>
  <cols>
    <col collapsed="false" customWidth="false" hidden="false" outlineLevel="0" max="2" min="2" style="37" width="11.57"/>
    <col collapsed="false" customWidth="true" hidden="false" outlineLevel="0" max="3" min="3" style="38" width="14.86"/>
    <col collapsed="false" customWidth="true" hidden="false" outlineLevel="0" max="5" min="5" style="39" width="19.57"/>
  </cols>
  <sheetData>
    <row r="1" customFormat="false" ht="16.5" hidden="false" customHeight="true" outlineLevel="0" collapsed="false">
      <c r="A1" s="40" t="s">
        <v>146</v>
      </c>
      <c r="B1" s="40"/>
      <c r="C1" s="40"/>
      <c r="D1" s="40"/>
      <c r="E1" s="40"/>
    </row>
    <row r="2" customFormat="false" ht="14.25" hidden="false" customHeight="true" outlineLevel="0" collapsed="false">
      <c r="A2" s="22" t="s">
        <v>147</v>
      </c>
      <c r="B2" s="22"/>
      <c r="C2" s="15"/>
    </row>
    <row r="3" customFormat="false" ht="24" hidden="false" customHeight="true" outlineLevel="0" collapsed="false">
      <c r="A3" s="9" t="s">
        <v>141</v>
      </c>
      <c r="B3" s="8" t="s">
        <v>2</v>
      </c>
      <c r="C3" s="9" t="s">
        <v>3</v>
      </c>
      <c r="D3" s="9" t="s">
        <v>5</v>
      </c>
      <c r="E3" s="41" t="s">
        <v>142</v>
      </c>
    </row>
    <row r="4" customFormat="false" ht="40.5" hidden="false" customHeight="true" outlineLevel="0" collapsed="false">
      <c r="A4" s="26" t="n">
        <v>1</v>
      </c>
      <c r="B4" s="42" t="s">
        <v>14</v>
      </c>
      <c r="C4" s="42" t="n">
        <v>1.2</v>
      </c>
      <c r="D4" s="26" t="s">
        <v>143</v>
      </c>
      <c r="E4" s="27"/>
    </row>
    <row r="5" customFormat="false" ht="40.5" hidden="false" customHeight="true" outlineLevel="0" collapsed="false">
      <c r="A5" s="26" t="n">
        <v>2</v>
      </c>
      <c r="B5" s="42" t="s">
        <v>20</v>
      </c>
      <c r="C5" s="42" t="s">
        <v>21</v>
      </c>
      <c r="D5" s="26" t="s">
        <v>143</v>
      </c>
      <c r="E5" s="8"/>
    </row>
    <row r="6" customFormat="false" ht="40.5" hidden="false" customHeight="true" outlineLevel="0" collapsed="false">
      <c r="A6" s="26" t="n">
        <v>3</v>
      </c>
      <c r="B6" s="42" t="s">
        <v>22</v>
      </c>
      <c r="C6" s="42" t="s">
        <v>23</v>
      </c>
      <c r="D6" s="26" t="s">
        <v>143</v>
      </c>
      <c r="E6" s="8"/>
    </row>
    <row r="7" customFormat="false" ht="27" hidden="false" customHeight="true" outlineLevel="0" collapsed="false">
      <c r="A7" s="26" t="n">
        <v>4</v>
      </c>
      <c r="B7" s="42" t="s">
        <v>24</v>
      </c>
      <c r="C7" s="42" t="s">
        <v>25</v>
      </c>
      <c r="D7" s="26" t="s">
        <v>143</v>
      </c>
      <c r="E7" s="8"/>
    </row>
    <row r="8" customFormat="false" ht="54" hidden="false" customHeight="true" outlineLevel="0" collapsed="false">
      <c r="A8" s="26" t="n">
        <v>5</v>
      </c>
      <c r="B8" s="42" t="s">
        <v>26</v>
      </c>
      <c r="C8" s="42" t="n">
        <v>18.19</v>
      </c>
      <c r="D8" s="26" t="s">
        <v>143</v>
      </c>
      <c r="E8" s="8"/>
    </row>
    <row r="9" customFormat="false" ht="40.5" hidden="false" customHeight="true" outlineLevel="0" collapsed="false">
      <c r="A9" s="26" t="n">
        <v>6</v>
      </c>
      <c r="B9" s="42" t="s">
        <v>27</v>
      </c>
      <c r="C9" s="42" t="n">
        <v>108</v>
      </c>
      <c r="D9" s="26" t="s">
        <v>143</v>
      </c>
      <c r="E9" s="8"/>
    </row>
    <row r="10" customFormat="false" ht="40.5" hidden="false" customHeight="true" outlineLevel="0" collapsed="false">
      <c r="A10" s="26" t="n">
        <v>7</v>
      </c>
      <c r="B10" s="42" t="s">
        <v>28</v>
      </c>
      <c r="C10" s="42" t="n">
        <v>22.21</v>
      </c>
      <c r="D10" s="26" t="s">
        <v>143</v>
      </c>
      <c r="E10" s="8"/>
    </row>
    <row r="11" customFormat="false" ht="40.5" hidden="false" customHeight="true" outlineLevel="0" collapsed="false">
      <c r="A11" s="26" t="n">
        <v>8</v>
      </c>
      <c r="B11" s="42" t="s">
        <v>29</v>
      </c>
      <c r="C11" s="42" t="n">
        <v>23.24</v>
      </c>
      <c r="D11" s="26" t="s">
        <v>143</v>
      </c>
      <c r="E11" s="8"/>
    </row>
    <row r="12" customFormat="false" ht="40.5" hidden="false" customHeight="true" outlineLevel="0" collapsed="false">
      <c r="A12" s="26" t="n">
        <v>9</v>
      </c>
      <c r="B12" s="42" t="s">
        <v>30</v>
      </c>
      <c r="C12" s="42" t="n">
        <v>25.26</v>
      </c>
      <c r="D12" s="26" t="s">
        <v>143</v>
      </c>
      <c r="E12" s="8"/>
    </row>
    <row r="13" customFormat="false" ht="40.5" hidden="false" customHeight="true" outlineLevel="0" collapsed="false">
      <c r="A13" s="26" t="n">
        <v>10</v>
      </c>
      <c r="B13" s="42" t="s">
        <v>31</v>
      </c>
      <c r="C13" s="42" t="n">
        <v>33.34</v>
      </c>
      <c r="D13" s="26" t="s">
        <v>143</v>
      </c>
      <c r="E13" s="8"/>
    </row>
    <row r="14" customFormat="false" ht="67.5" hidden="false" customHeight="true" outlineLevel="0" collapsed="false">
      <c r="A14" s="26" t="n">
        <v>11</v>
      </c>
      <c r="B14" s="42" t="s">
        <v>33</v>
      </c>
      <c r="C14" s="42" t="s">
        <v>34</v>
      </c>
      <c r="D14" s="26" t="s">
        <v>143</v>
      </c>
      <c r="E14" s="8"/>
    </row>
    <row r="15" customFormat="false" ht="81" hidden="false" customHeight="true" outlineLevel="0" collapsed="false">
      <c r="A15" s="26" t="n">
        <v>12</v>
      </c>
      <c r="B15" s="42" t="s">
        <v>35</v>
      </c>
      <c r="C15" s="42" t="n">
        <v>37</v>
      </c>
      <c r="D15" s="26" t="s">
        <v>143</v>
      </c>
      <c r="E15" s="8"/>
    </row>
    <row r="16" customFormat="false" ht="54" hidden="false" customHeight="true" outlineLevel="0" collapsed="false">
      <c r="A16" s="26" t="n">
        <v>13</v>
      </c>
      <c r="B16" s="42" t="s">
        <v>36</v>
      </c>
      <c r="C16" s="42" t="s">
        <v>144</v>
      </c>
      <c r="D16" s="26" t="s">
        <v>143</v>
      </c>
      <c r="E16" s="8"/>
    </row>
    <row r="17" customFormat="false" ht="40.5" hidden="false" customHeight="true" outlineLevel="0" collapsed="false">
      <c r="A17" s="26" t="n">
        <v>14</v>
      </c>
      <c r="B17" s="42" t="s">
        <v>40</v>
      </c>
      <c r="C17" s="42" t="s">
        <v>41</v>
      </c>
      <c r="D17" s="26" t="s">
        <v>143</v>
      </c>
      <c r="E17" s="8"/>
    </row>
    <row r="18" customFormat="false" ht="40.5" hidden="false" customHeight="true" outlineLevel="0" collapsed="false">
      <c r="A18" s="26" t="n">
        <v>15</v>
      </c>
      <c r="B18" s="42" t="s">
        <v>42</v>
      </c>
      <c r="C18" s="42" t="n">
        <v>55.63</v>
      </c>
      <c r="D18" s="26" t="s">
        <v>143</v>
      </c>
      <c r="E18" s="8"/>
    </row>
    <row r="19" customFormat="false" ht="40.5" hidden="false" customHeight="true" outlineLevel="0" collapsed="false">
      <c r="A19" s="26" t="n">
        <v>16</v>
      </c>
      <c r="B19" s="42" t="s">
        <v>45</v>
      </c>
      <c r="C19" s="42" t="n">
        <v>64.67</v>
      </c>
      <c r="D19" s="26" t="s">
        <v>143</v>
      </c>
      <c r="E19" s="8"/>
    </row>
    <row r="20" customFormat="false" ht="40.5" hidden="false" customHeight="true" outlineLevel="0" collapsed="false">
      <c r="A20" s="26" t="n">
        <v>17</v>
      </c>
      <c r="B20" s="42" t="s">
        <v>46</v>
      </c>
      <c r="C20" s="42" t="n">
        <v>65.66</v>
      </c>
      <c r="D20" s="26" t="s">
        <v>143</v>
      </c>
      <c r="E20" s="8"/>
    </row>
    <row r="21" customFormat="false" ht="54" hidden="false" customHeight="true" outlineLevel="0" collapsed="false">
      <c r="A21" s="26" t="n">
        <v>18</v>
      </c>
      <c r="B21" s="42" t="s">
        <v>47</v>
      </c>
      <c r="C21" s="42" t="s">
        <v>48</v>
      </c>
      <c r="D21" s="26" t="s">
        <v>143</v>
      </c>
      <c r="E21" s="8"/>
    </row>
    <row r="22" customFormat="false" ht="40.5" hidden="false" customHeight="true" outlineLevel="0" collapsed="false">
      <c r="A22" s="26" t="n">
        <v>19</v>
      </c>
      <c r="B22" s="42" t="s">
        <v>49</v>
      </c>
      <c r="C22" s="42" t="n">
        <v>27.28</v>
      </c>
      <c r="D22" s="26" t="s">
        <v>143</v>
      </c>
      <c r="E22" s="8"/>
    </row>
    <row r="23" customFormat="false" ht="67.5" hidden="false" customHeight="true" outlineLevel="0" collapsed="false">
      <c r="A23" s="26" t="n">
        <v>20</v>
      </c>
      <c r="B23" s="42" t="s">
        <v>50</v>
      </c>
      <c r="C23" s="42" t="s">
        <v>51</v>
      </c>
      <c r="D23" s="26" t="s">
        <v>143</v>
      </c>
      <c r="E23" s="8"/>
    </row>
    <row r="24" customFormat="false" ht="27" hidden="false" customHeight="true" outlineLevel="0" collapsed="false">
      <c r="A24" s="26" t="n">
        <v>21</v>
      </c>
      <c r="B24" s="42" t="s">
        <v>52</v>
      </c>
      <c r="C24" s="42" t="s">
        <v>53</v>
      </c>
      <c r="D24" s="26" t="s">
        <v>143</v>
      </c>
      <c r="E24" s="8"/>
    </row>
    <row r="25" customFormat="false" ht="14.25" hidden="false" customHeight="true" outlineLevel="0" collapsed="false">
      <c r="A25" s="26" t="n">
        <v>22</v>
      </c>
      <c r="B25" s="42" t="s">
        <v>54</v>
      </c>
      <c r="C25" s="42" t="n">
        <v>10.9</v>
      </c>
      <c r="D25" s="26" t="s">
        <v>143</v>
      </c>
      <c r="E25" s="8"/>
    </row>
    <row r="26" customFormat="false" ht="40.5" hidden="false" customHeight="true" outlineLevel="0" collapsed="false">
      <c r="A26" s="26" t="n">
        <v>23</v>
      </c>
      <c r="B26" s="42" t="s">
        <v>55</v>
      </c>
      <c r="C26" s="42" t="n">
        <v>114</v>
      </c>
      <c r="D26" s="26" t="s">
        <v>143</v>
      </c>
      <c r="E26" s="8"/>
    </row>
    <row r="27" customFormat="false" ht="40.5" hidden="false" customHeight="true" outlineLevel="0" collapsed="false">
      <c r="A27" s="26" t="n">
        <v>24</v>
      </c>
      <c r="B27" s="42" t="s">
        <v>56</v>
      </c>
      <c r="C27" s="42" t="s">
        <v>57</v>
      </c>
      <c r="D27" s="26" t="s">
        <v>143</v>
      </c>
      <c r="E27" s="8"/>
    </row>
    <row r="28" customFormat="false" ht="40.5" hidden="false" customHeight="true" outlineLevel="0" collapsed="false">
      <c r="A28" s="26" t="n">
        <v>25</v>
      </c>
      <c r="B28" s="42" t="s">
        <v>58</v>
      </c>
      <c r="C28" s="42" t="n">
        <v>112</v>
      </c>
      <c r="D28" s="26" t="s">
        <v>143</v>
      </c>
      <c r="E28" s="8"/>
    </row>
    <row r="29" customFormat="false" ht="40.5" hidden="false" customHeight="true" outlineLevel="0" collapsed="false">
      <c r="A29" s="26" t="n">
        <v>26</v>
      </c>
      <c r="B29" s="42" t="s">
        <v>59</v>
      </c>
      <c r="C29" s="42" t="n">
        <v>116</v>
      </c>
      <c r="D29" s="26" t="s">
        <v>143</v>
      </c>
      <c r="E29" s="8"/>
    </row>
    <row r="30" customFormat="false" ht="67.5" hidden="false" customHeight="true" outlineLevel="0" collapsed="false">
      <c r="A30" s="26" t="n">
        <v>27</v>
      </c>
      <c r="B30" s="42" t="s">
        <v>50</v>
      </c>
      <c r="C30" s="42" t="s">
        <v>61</v>
      </c>
      <c r="D30" s="26" t="s">
        <v>143</v>
      </c>
      <c r="E30" s="8"/>
    </row>
    <row r="31" customFormat="false" ht="40.5" hidden="false" customHeight="true" outlineLevel="0" collapsed="false">
      <c r="A31" s="26" t="n">
        <v>28</v>
      </c>
      <c r="B31" s="42" t="s">
        <v>49</v>
      </c>
      <c r="C31" s="42" t="n">
        <v>51.52</v>
      </c>
      <c r="D31" s="26" t="s">
        <v>143</v>
      </c>
      <c r="E31" s="8"/>
    </row>
    <row r="32" customFormat="false" ht="54" hidden="false" customHeight="true" outlineLevel="0" collapsed="false">
      <c r="A32" s="26" t="n">
        <v>29</v>
      </c>
      <c r="B32" s="42" t="s">
        <v>62</v>
      </c>
      <c r="C32" s="42" t="n">
        <v>126</v>
      </c>
      <c r="D32" s="26" t="s">
        <v>143</v>
      </c>
      <c r="E32" s="8"/>
    </row>
    <row r="33" customFormat="false" ht="40.5" hidden="false" customHeight="true" outlineLevel="0" collapsed="false">
      <c r="A33" s="26" t="n">
        <v>30</v>
      </c>
      <c r="B33" s="42" t="s">
        <v>64</v>
      </c>
      <c r="C33" s="42" t="s">
        <v>65</v>
      </c>
      <c r="D33" s="26" t="s">
        <v>143</v>
      </c>
      <c r="E33" s="8"/>
    </row>
    <row r="34" customFormat="false" ht="54" hidden="false" customHeight="true" outlineLevel="0" collapsed="false">
      <c r="A34" s="26" t="n">
        <v>31</v>
      </c>
      <c r="B34" s="42" t="s">
        <v>66</v>
      </c>
      <c r="C34" s="42" t="s">
        <v>67</v>
      </c>
      <c r="D34" s="26" t="s">
        <v>143</v>
      </c>
      <c r="E34" s="8"/>
    </row>
    <row r="35" customFormat="false" ht="27" hidden="false" customHeight="true" outlineLevel="0" collapsed="false">
      <c r="A35" s="26" t="n">
        <v>32</v>
      </c>
      <c r="B35" s="42" t="s">
        <v>68</v>
      </c>
      <c r="C35" s="42" t="s">
        <v>69</v>
      </c>
      <c r="D35" s="26" t="s">
        <v>143</v>
      </c>
      <c r="E35" s="8"/>
    </row>
    <row r="36" customFormat="false" ht="67.5" hidden="false" customHeight="true" outlineLevel="0" collapsed="false">
      <c r="A36" s="26" t="n">
        <v>33</v>
      </c>
      <c r="B36" s="42" t="s">
        <v>70</v>
      </c>
      <c r="C36" s="42" t="n">
        <v>69</v>
      </c>
      <c r="D36" s="26" t="s">
        <v>143</v>
      </c>
      <c r="E36" s="8"/>
    </row>
    <row r="37" customFormat="false" ht="27" hidden="false" customHeight="true" outlineLevel="0" collapsed="false">
      <c r="A37" s="26" t="n">
        <v>34</v>
      </c>
      <c r="B37" s="42" t="s">
        <v>71</v>
      </c>
      <c r="C37" s="42" t="n">
        <v>80</v>
      </c>
      <c r="D37" s="26" t="s">
        <v>143</v>
      </c>
      <c r="E37" s="8"/>
    </row>
    <row r="38" customFormat="false" ht="27" hidden="false" customHeight="true" outlineLevel="0" collapsed="false">
      <c r="A38" s="26" t="n">
        <v>35</v>
      </c>
      <c r="B38" s="42" t="s">
        <v>72</v>
      </c>
      <c r="C38" s="42" t="n">
        <v>74.75</v>
      </c>
      <c r="D38" s="26" t="s">
        <v>143</v>
      </c>
      <c r="E38" s="8"/>
    </row>
    <row r="39" customFormat="false" ht="40.5" hidden="false" customHeight="true" outlineLevel="0" collapsed="false">
      <c r="A39" s="26" t="n">
        <v>36</v>
      </c>
      <c r="B39" s="42" t="s">
        <v>73</v>
      </c>
      <c r="C39" s="42" t="s">
        <v>74</v>
      </c>
      <c r="D39" s="26" t="s">
        <v>143</v>
      </c>
      <c r="E39" s="8"/>
    </row>
    <row r="40" customFormat="false" ht="40.5" hidden="false" customHeight="true" outlineLevel="0" collapsed="false">
      <c r="A40" s="26" t="n">
        <v>37</v>
      </c>
      <c r="B40" s="42" t="s">
        <v>75</v>
      </c>
      <c r="C40" s="42" t="n">
        <v>96.97</v>
      </c>
      <c r="D40" s="26" t="s">
        <v>143</v>
      </c>
      <c r="E40" s="8"/>
    </row>
    <row r="41" customFormat="false" ht="27" hidden="false" customHeight="true" outlineLevel="0" collapsed="false">
      <c r="A41" s="26" t="n">
        <v>38</v>
      </c>
      <c r="B41" s="42" t="s">
        <v>148</v>
      </c>
      <c r="C41" s="42" t="s">
        <v>149</v>
      </c>
      <c r="D41" s="26" t="s">
        <v>143</v>
      </c>
      <c r="E41" s="8"/>
    </row>
    <row r="42" customFormat="false" ht="40.5" hidden="false" customHeight="true" outlineLevel="0" collapsed="false">
      <c r="A42" s="26" t="n">
        <v>39</v>
      </c>
      <c r="B42" s="42" t="s">
        <v>76</v>
      </c>
      <c r="C42" s="42" t="s">
        <v>77</v>
      </c>
      <c r="D42" s="26" t="s">
        <v>143</v>
      </c>
      <c r="E42" s="8"/>
    </row>
    <row r="43" customFormat="false" ht="40.5" hidden="false" customHeight="true" outlineLevel="0" collapsed="false">
      <c r="A43" s="26" t="n">
        <v>40</v>
      </c>
      <c r="B43" s="42" t="s">
        <v>78</v>
      </c>
      <c r="C43" s="42" t="s">
        <v>79</v>
      </c>
      <c r="D43" s="26" t="s">
        <v>143</v>
      </c>
      <c r="E43" s="8"/>
    </row>
    <row r="44" customFormat="false" ht="54" hidden="false" customHeight="true" outlineLevel="0" collapsed="false">
      <c r="A44" s="26" t="n">
        <v>41</v>
      </c>
      <c r="B44" s="42" t="s">
        <v>80</v>
      </c>
      <c r="C44" s="42" t="s">
        <v>81</v>
      </c>
      <c r="D44" s="26" t="s">
        <v>143</v>
      </c>
      <c r="E44" s="8"/>
    </row>
    <row r="45" customFormat="false" ht="27" hidden="false" customHeight="true" outlineLevel="0" collapsed="false">
      <c r="A45" s="26" t="n">
        <v>42</v>
      </c>
      <c r="B45" s="42" t="s">
        <v>84</v>
      </c>
      <c r="C45" s="42" t="s">
        <v>85</v>
      </c>
      <c r="D45" s="26" t="s">
        <v>143</v>
      </c>
      <c r="E45" s="8"/>
    </row>
    <row r="46" customFormat="false" ht="27" hidden="false" customHeight="true" outlineLevel="0" collapsed="false">
      <c r="A46" s="26" t="n">
        <v>43</v>
      </c>
      <c r="B46" s="42" t="s">
        <v>86</v>
      </c>
      <c r="C46" s="42" t="s">
        <v>87</v>
      </c>
      <c r="D46" s="26" t="s">
        <v>143</v>
      </c>
      <c r="E46" s="8"/>
    </row>
    <row r="47" customFormat="false" ht="54" hidden="false" customHeight="true" outlineLevel="0" collapsed="false">
      <c r="A47" s="26" t="n">
        <v>44</v>
      </c>
      <c r="B47" s="42" t="s">
        <v>88</v>
      </c>
      <c r="C47" s="42" t="s">
        <v>89</v>
      </c>
      <c r="D47" s="26" t="s">
        <v>143</v>
      </c>
      <c r="E47" s="8"/>
    </row>
    <row r="48" customFormat="false" ht="27" hidden="false" customHeight="true" outlineLevel="0" collapsed="false">
      <c r="A48" s="26" t="n">
        <v>45</v>
      </c>
      <c r="B48" s="42" t="s">
        <v>90</v>
      </c>
      <c r="C48" s="42" t="s">
        <v>91</v>
      </c>
      <c r="D48" s="26" t="s">
        <v>143</v>
      </c>
      <c r="E48" s="8"/>
    </row>
    <row r="49" customFormat="false" ht="27" hidden="false" customHeight="true" outlineLevel="0" collapsed="false">
      <c r="A49" s="26" t="n">
        <v>46</v>
      </c>
      <c r="B49" s="42" t="s">
        <v>92</v>
      </c>
      <c r="C49" s="42" t="s">
        <v>93</v>
      </c>
      <c r="D49" s="26" t="s">
        <v>143</v>
      </c>
      <c r="E49" s="8"/>
    </row>
    <row r="50" customFormat="false" ht="27" hidden="false" customHeight="true" outlineLevel="0" collapsed="false">
      <c r="A50" s="26" t="n">
        <v>47</v>
      </c>
      <c r="B50" s="42" t="s">
        <v>95</v>
      </c>
      <c r="C50" s="42" t="s">
        <v>96</v>
      </c>
      <c r="D50" s="26" t="s">
        <v>143</v>
      </c>
      <c r="E50" s="8"/>
    </row>
    <row r="51" customFormat="false" ht="27" hidden="false" customHeight="true" outlineLevel="0" collapsed="false">
      <c r="A51" s="26" t="n">
        <v>48</v>
      </c>
      <c r="B51" s="42" t="s">
        <v>97</v>
      </c>
      <c r="C51" s="42" t="s">
        <v>98</v>
      </c>
      <c r="D51" s="26" t="s">
        <v>143</v>
      </c>
      <c r="E51" s="8"/>
    </row>
    <row r="52" customFormat="false" ht="27" hidden="false" customHeight="true" outlineLevel="0" collapsed="false">
      <c r="A52" s="26" t="n">
        <v>49</v>
      </c>
      <c r="B52" s="42" t="s">
        <v>100</v>
      </c>
      <c r="C52" s="42" t="s">
        <v>101</v>
      </c>
      <c r="D52" s="26" t="s">
        <v>143</v>
      </c>
      <c r="E52" s="8"/>
    </row>
    <row r="53" customFormat="false" ht="14.25" hidden="false" customHeight="true" outlineLevel="0" collapsed="false">
      <c r="A53" s="26" t="n">
        <v>50</v>
      </c>
      <c r="B53" s="42" t="s">
        <v>150</v>
      </c>
      <c r="C53" s="42" t="s">
        <v>151</v>
      </c>
      <c r="D53" s="26" t="s">
        <v>143</v>
      </c>
      <c r="E53" s="8"/>
    </row>
    <row r="54" customFormat="false" ht="67.5" hidden="false" customHeight="true" outlineLevel="0" collapsed="false">
      <c r="A54" s="26" t="n">
        <v>51</v>
      </c>
      <c r="B54" s="43" t="s">
        <v>152</v>
      </c>
      <c r="C54" s="44" t="s">
        <v>153</v>
      </c>
      <c r="D54" s="26" t="s">
        <v>143</v>
      </c>
      <c r="E54" s="8"/>
    </row>
    <row r="55" customFormat="false" ht="81" hidden="false" customHeight="true" outlineLevel="0" collapsed="false">
      <c r="A55" s="26" t="n">
        <v>52</v>
      </c>
      <c r="B55" s="45" t="s">
        <v>154</v>
      </c>
      <c r="C55" s="46" t="s">
        <v>155</v>
      </c>
      <c r="D55" s="26" t="s">
        <v>143</v>
      </c>
      <c r="E55" s="8"/>
    </row>
    <row r="56" customFormat="false" ht="40.5" hidden="false" customHeight="true" outlineLevel="0" collapsed="false">
      <c r="A56" s="26" t="n">
        <v>53</v>
      </c>
      <c r="B56" s="45" t="s">
        <v>156</v>
      </c>
      <c r="C56" s="46" t="n">
        <v>20.21</v>
      </c>
      <c r="D56" s="26" t="s">
        <v>143</v>
      </c>
      <c r="E56" s="8"/>
    </row>
    <row r="57" customFormat="false" ht="40.5" hidden="false" customHeight="true" outlineLevel="0" collapsed="false">
      <c r="A57" s="26" t="n">
        <v>54</v>
      </c>
      <c r="B57" s="45" t="s">
        <v>86</v>
      </c>
      <c r="C57" s="46" t="s">
        <v>157</v>
      </c>
      <c r="D57" s="26" t="s">
        <v>143</v>
      </c>
      <c r="E57" s="8"/>
    </row>
    <row r="58" customFormat="false" ht="40.5" hidden="false" customHeight="true" outlineLevel="0" collapsed="false">
      <c r="A58" s="26" t="n">
        <v>55</v>
      </c>
      <c r="B58" s="45" t="s">
        <v>158</v>
      </c>
      <c r="C58" s="46" t="s">
        <v>159</v>
      </c>
      <c r="D58" s="26" t="s">
        <v>143</v>
      </c>
      <c r="E58" s="8"/>
    </row>
    <row r="59" customFormat="false" ht="27" hidden="false" customHeight="true" outlineLevel="0" collapsed="false">
      <c r="A59" s="26" t="n">
        <v>56</v>
      </c>
      <c r="B59" s="45" t="s">
        <v>160</v>
      </c>
      <c r="C59" s="46" t="s">
        <v>161</v>
      </c>
      <c r="D59" s="26" t="s">
        <v>143</v>
      </c>
      <c r="E59" s="8"/>
    </row>
    <row r="60" customFormat="false" ht="54" hidden="false" customHeight="true" outlineLevel="0" collapsed="false">
      <c r="A60" s="26" t="n">
        <v>57</v>
      </c>
      <c r="B60" s="45" t="s">
        <v>162</v>
      </c>
      <c r="C60" s="46" t="s">
        <v>163</v>
      </c>
      <c r="D60" s="26" t="s">
        <v>143</v>
      </c>
      <c r="E60" s="8"/>
    </row>
    <row r="61" customFormat="false" ht="40.5" hidden="false" customHeight="true" outlineLevel="0" collapsed="false">
      <c r="A61" s="26" t="n">
        <v>58</v>
      </c>
      <c r="B61" s="45" t="s">
        <v>164</v>
      </c>
      <c r="C61" s="46" t="n">
        <v>76.77</v>
      </c>
      <c r="D61" s="26" t="s">
        <v>143</v>
      </c>
      <c r="E61" s="8"/>
    </row>
    <row r="62" customFormat="false" ht="54" hidden="false" customHeight="true" outlineLevel="0" collapsed="false">
      <c r="A62" s="26" t="n">
        <v>59</v>
      </c>
      <c r="B62" s="45" t="s">
        <v>165</v>
      </c>
      <c r="C62" s="46" t="s">
        <v>166</v>
      </c>
      <c r="D62" s="26" t="s">
        <v>143</v>
      </c>
      <c r="E62" s="8"/>
    </row>
    <row r="63" customFormat="false" ht="54" hidden="false" customHeight="true" outlineLevel="0" collapsed="false">
      <c r="A63" s="26" t="n">
        <v>60</v>
      </c>
      <c r="B63" s="45" t="s">
        <v>167</v>
      </c>
      <c r="C63" s="46" t="s">
        <v>168</v>
      </c>
      <c r="D63" s="26" t="s">
        <v>143</v>
      </c>
      <c r="E63" s="8"/>
    </row>
    <row r="64" customFormat="false" ht="27" hidden="false" customHeight="true" outlineLevel="0" collapsed="false">
      <c r="A64" s="26" t="n">
        <v>61</v>
      </c>
      <c r="B64" s="45" t="s">
        <v>169</v>
      </c>
      <c r="C64" s="46" t="s">
        <v>170</v>
      </c>
      <c r="D64" s="26" t="s">
        <v>143</v>
      </c>
      <c r="E64" s="8"/>
    </row>
    <row r="65" customFormat="false" ht="54" hidden="false" customHeight="true" outlineLevel="0" collapsed="false">
      <c r="A65" s="26" t="n">
        <v>62</v>
      </c>
      <c r="B65" s="45" t="s">
        <v>171</v>
      </c>
      <c r="C65" s="46" t="s">
        <v>172</v>
      </c>
      <c r="D65" s="26" t="s">
        <v>143</v>
      </c>
      <c r="E65" s="8"/>
    </row>
    <row r="66" customFormat="false" ht="54" hidden="false" customHeight="true" outlineLevel="0" collapsed="false">
      <c r="A66" s="26" t="n">
        <v>63</v>
      </c>
      <c r="B66" s="45" t="s">
        <v>173</v>
      </c>
      <c r="C66" s="46" t="s">
        <v>174</v>
      </c>
      <c r="D66" s="26" t="s">
        <v>143</v>
      </c>
      <c r="E66" s="8"/>
    </row>
    <row r="67" customFormat="false" ht="54" hidden="false" customHeight="true" outlineLevel="0" collapsed="false">
      <c r="A67" s="26" t="n">
        <v>64</v>
      </c>
      <c r="B67" s="45" t="s">
        <v>175</v>
      </c>
      <c r="C67" s="46" t="s">
        <v>176</v>
      </c>
      <c r="D67" s="26" t="s">
        <v>143</v>
      </c>
      <c r="E67" s="8"/>
    </row>
    <row r="68" customFormat="false" ht="54" hidden="false" customHeight="true" outlineLevel="0" collapsed="false">
      <c r="A68" s="26" t="n">
        <v>65</v>
      </c>
      <c r="B68" s="45" t="s">
        <v>177</v>
      </c>
      <c r="C68" s="46" t="n">
        <v>135.136</v>
      </c>
      <c r="D68" s="26" t="s">
        <v>143</v>
      </c>
      <c r="E68" s="8"/>
    </row>
    <row r="69" customFormat="false" ht="27" hidden="false" customHeight="true" outlineLevel="0" collapsed="false">
      <c r="A69" s="26" t="n">
        <v>66</v>
      </c>
      <c r="B69" s="47" t="s">
        <v>178</v>
      </c>
      <c r="C69" s="46" t="n">
        <v>137.138</v>
      </c>
      <c r="D69" s="26" t="s">
        <v>143</v>
      </c>
      <c r="E69" s="8"/>
    </row>
    <row r="70" customFormat="false" ht="27" hidden="false" customHeight="true" outlineLevel="0" collapsed="false">
      <c r="A70" s="26" t="n">
        <v>67</v>
      </c>
      <c r="B70" s="47" t="s">
        <v>179</v>
      </c>
      <c r="C70" s="46" t="n">
        <v>140.139</v>
      </c>
      <c r="D70" s="26" t="s">
        <v>143</v>
      </c>
      <c r="E70" s="8"/>
    </row>
    <row r="71" customFormat="false" ht="27" hidden="false" customHeight="true" outlineLevel="0" collapsed="false">
      <c r="A71" s="26" t="n">
        <v>68</v>
      </c>
      <c r="B71" s="47" t="s">
        <v>180</v>
      </c>
      <c r="C71" s="46" t="n">
        <v>141.142</v>
      </c>
      <c r="D71" s="26" t="s">
        <v>143</v>
      </c>
      <c r="E71" s="8"/>
    </row>
    <row r="72" customFormat="false" ht="14.25" hidden="false" customHeight="true" outlineLevel="0" collapsed="false">
      <c r="A72" s="26" t="n">
        <v>69</v>
      </c>
      <c r="B72" s="47" t="s">
        <v>150</v>
      </c>
      <c r="C72" s="46" t="s">
        <v>181</v>
      </c>
      <c r="D72" s="26" t="s">
        <v>143</v>
      </c>
      <c r="E72" s="8"/>
    </row>
    <row r="73" customFormat="false" ht="40.5" hidden="false" customHeight="true" outlineLevel="0" collapsed="false">
      <c r="A73" s="26" t="n">
        <v>70</v>
      </c>
      <c r="B73" s="47" t="s">
        <v>182</v>
      </c>
      <c r="C73" s="46" t="s">
        <v>183</v>
      </c>
      <c r="D73" s="26" t="s">
        <v>143</v>
      </c>
      <c r="E73" s="8"/>
    </row>
    <row r="74" customFormat="false" ht="27" hidden="false" customHeight="true" outlineLevel="0" collapsed="false">
      <c r="A74" s="26" t="n">
        <v>71</v>
      </c>
      <c r="B74" s="47" t="s">
        <v>184</v>
      </c>
      <c r="C74" s="46" t="s">
        <v>185</v>
      </c>
      <c r="D74" s="26" t="s">
        <v>143</v>
      </c>
      <c r="E74" s="8"/>
    </row>
    <row r="75" customFormat="false" ht="54" hidden="false" customHeight="true" outlineLevel="0" collapsed="false">
      <c r="A75" s="26" t="n">
        <v>72</v>
      </c>
      <c r="B75" s="47" t="s">
        <v>186</v>
      </c>
      <c r="C75" s="46" t="s">
        <v>187</v>
      </c>
      <c r="D75" s="26" t="s">
        <v>143</v>
      </c>
      <c r="E75" s="8"/>
    </row>
    <row r="76" customFormat="false" ht="67.5" hidden="false" customHeight="true" outlineLevel="0" collapsed="false">
      <c r="A76" s="26" t="n">
        <v>73</v>
      </c>
      <c r="B76" s="47" t="s">
        <v>188</v>
      </c>
      <c r="C76" s="46" t="s">
        <v>189</v>
      </c>
      <c r="D76" s="26" t="s">
        <v>143</v>
      </c>
      <c r="E76" s="8"/>
    </row>
    <row r="77" customFormat="false" ht="27" hidden="false" customHeight="true" outlineLevel="0" collapsed="false">
      <c r="A77" s="26" t="n">
        <v>74</v>
      </c>
      <c r="B77" s="47" t="s">
        <v>190</v>
      </c>
      <c r="C77" s="46" t="n">
        <v>164.165</v>
      </c>
      <c r="D77" s="26" t="s">
        <v>143</v>
      </c>
      <c r="E77" s="8"/>
    </row>
    <row r="78" customFormat="false" ht="27" hidden="false" customHeight="true" outlineLevel="0" collapsed="false">
      <c r="A78" s="26" t="n">
        <v>75</v>
      </c>
      <c r="B78" s="47" t="s">
        <v>191</v>
      </c>
      <c r="C78" s="46" t="s">
        <v>192</v>
      </c>
      <c r="D78" s="26" t="s">
        <v>143</v>
      </c>
      <c r="E78" s="8"/>
    </row>
    <row r="79" customFormat="false" ht="14.25" hidden="false" customHeight="true" outlineLevel="0" collapsed="false">
      <c r="A79" s="6"/>
      <c r="B79" s="6"/>
      <c r="C79" s="3"/>
      <c r="D79" s="6"/>
      <c r="E79" s="6"/>
    </row>
    <row r="80" customFormat="false" ht="14.25" hidden="false" customHeight="true" outlineLevel="0" collapsed="false">
      <c r="A80" s="6"/>
      <c r="B80" s="6"/>
      <c r="C80" s="3"/>
      <c r="D80" s="6"/>
      <c r="E80" s="6"/>
    </row>
    <row r="81" customFormat="false" ht="14.25" hidden="false" customHeight="true" outlineLevel="0" collapsed="false">
      <c r="A81" s="6"/>
      <c r="B81" s="6"/>
      <c r="C81" s="3"/>
      <c r="D81" s="6"/>
      <c r="E81" s="6"/>
    </row>
    <row r="82" customFormat="false" ht="14.25" hidden="false" customHeight="true" outlineLevel="0" collapsed="false">
      <c r="A82" s="6"/>
      <c r="B82" s="6"/>
      <c r="C82" s="3"/>
      <c r="D82" s="6"/>
      <c r="E82" s="6"/>
    </row>
    <row r="83" customFormat="false" ht="14.25" hidden="false" customHeight="true" outlineLevel="0" collapsed="false">
      <c r="A83" s="18" t="s">
        <v>135</v>
      </c>
      <c r="B83" s="6"/>
      <c r="C83" s="6"/>
      <c r="D83" s="6"/>
      <c r="E83" s="6"/>
    </row>
    <row r="84" customFormat="false" ht="24.75" hidden="false" customHeight="true" outlineLevel="0" collapsed="false">
      <c r="A84" s="48" t="s">
        <v>136</v>
      </c>
      <c r="B84" s="48"/>
      <c r="C84" s="48"/>
      <c r="D84" s="49" t="s">
        <v>137</v>
      </c>
      <c r="E84" s="49"/>
    </row>
    <row r="85" customFormat="false" ht="14.25" hidden="false" customHeight="true" outlineLevel="0" collapsed="false">
      <c r="A85" s="6"/>
      <c r="B85" s="50"/>
      <c r="C85" s="6"/>
      <c r="D85" s="6"/>
      <c r="E85" s="18"/>
    </row>
    <row r="86" customFormat="false" ht="14.25" hidden="false" customHeight="true" outlineLevel="0" collapsed="false">
      <c r="A86" s="51"/>
      <c r="B86" s="18"/>
      <c r="C86" s="6"/>
      <c r="D86" s="6"/>
      <c r="E86" s="18"/>
    </row>
    <row r="87" customFormat="false" ht="14.25" hidden="false" customHeight="true" outlineLevel="0" collapsed="false">
      <c r="A87" s="1" t="s">
        <v>138</v>
      </c>
      <c r="B87" s="6"/>
      <c r="C87" s="6"/>
      <c r="D87" s="6"/>
      <c r="E87" s="6"/>
    </row>
    <row r="88" customFormat="false" ht="15.75" hidden="false" customHeight="true" outlineLevel="0" collapsed="false">
      <c r="A88" s="52" t="s">
        <v>139</v>
      </c>
      <c r="B88" s="52"/>
      <c r="C88" s="52"/>
      <c r="D88" s="20" t="s">
        <v>137</v>
      </c>
      <c r="E88" s="20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0.7875" bottom="1.05277777777778" header="0.511811023622047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&amp;C&amp;"Times New Roman,Обычный"Страница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AMJ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58" zoomScalePageLayoutView="100" workbookViewId="0">
      <selection pane="topLeft" activeCell="A9" activeCellId="0" sqref="A9"/>
    </sheetView>
  </sheetViews>
  <sheetFormatPr defaultColWidth="9.70703125" defaultRowHeight="14.25" zeroHeight="false" outlineLevelRow="0" outlineLevelCol="0"/>
  <cols>
    <col collapsed="false" customWidth="true" hidden="false" outlineLevel="0" max="1" min="1" style="53" width="13.71"/>
    <col collapsed="false" customWidth="false" hidden="false" outlineLevel="0" max="2" min="2" style="53" width="9.7"/>
    <col collapsed="false" customWidth="true" hidden="false" outlineLevel="0" max="3" min="3" style="53" width="23.28"/>
    <col collapsed="false" customWidth="true" hidden="false" outlineLevel="0" max="4" min="4" style="53" width="7.68"/>
    <col collapsed="false" customWidth="true" hidden="false" outlineLevel="0" max="5" min="5" style="53" width="12.92"/>
    <col collapsed="false" customWidth="false" hidden="false" outlineLevel="0" max="1024" min="6" style="53" width="9.7"/>
  </cols>
  <sheetData>
    <row r="2" customFormat="false" ht="14.25" hidden="false" customHeight="false" outlineLevel="0" collapsed="false">
      <c r="A2" s="54" t="s">
        <v>193</v>
      </c>
      <c r="B2" s="54"/>
      <c r="C2" s="54"/>
      <c r="D2" s="54"/>
      <c r="E2" s="54"/>
      <c r="F2" s="54"/>
      <c r="G2" s="54"/>
      <c r="H2" s="54"/>
    </row>
    <row r="8" customFormat="false" ht="14.25" hidden="false" customHeight="false" outlineLevel="0" collapsed="false">
      <c r="A8" s="54" t="s">
        <v>194</v>
      </c>
      <c r="B8" s="54"/>
      <c r="C8" s="54"/>
      <c r="D8" s="54"/>
      <c r="E8" s="54"/>
      <c r="F8" s="54"/>
      <c r="G8" s="54"/>
      <c r="H8" s="54"/>
    </row>
    <row r="14" customFormat="false" ht="14.25" hidden="false" customHeight="false" outlineLevel="0" collapsed="false">
      <c r="A14" s="53" t="s">
        <v>195</v>
      </c>
      <c r="B14" s="55" t="s">
        <v>196</v>
      </c>
      <c r="C14" s="55"/>
      <c r="D14" s="55"/>
      <c r="E14" s="55"/>
      <c r="F14" s="55"/>
      <c r="G14" s="55"/>
    </row>
    <row r="15" customFormat="false" ht="14.25" hidden="false" customHeight="false" outlineLevel="0" collapsed="false">
      <c r="A15" s="53" t="s">
        <v>197</v>
      </c>
      <c r="B15" s="55" t="s">
        <v>198</v>
      </c>
      <c r="C15" s="55"/>
      <c r="D15" s="55"/>
      <c r="E15" s="55"/>
      <c r="F15" s="55"/>
      <c r="G15" s="55"/>
    </row>
    <row r="16" customFormat="false" ht="14.25" hidden="false" customHeight="false" outlineLevel="0" collapsed="false">
      <c r="A16" s="53" t="s">
        <v>199</v>
      </c>
      <c r="B16" s="55" t="s">
        <v>200</v>
      </c>
      <c r="C16" s="55"/>
      <c r="D16" s="55"/>
      <c r="E16" s="55"/>
      <c r="F16" s="55"/>
      <c r="G16" s="55"/>
    </row>
    <row r="22" customFormat="false" ht="14.25" hidden="false" customHeight="false" outlineLevel="0" collapsed="false">
      <c r="A22" s="53" t="s">
        <v>135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  <c r="ADJ22" s="39"/>
      <c r="ADK22" s="39"/>
      <c r="ADL22" s="39"/>
      <c r="ADM22" s="39"/>
      <c r="ADN22" s="39"/>
      <c r="ADO22" s="39"/>
      <c r="ADP22" s="39"/>
      <c r="ADQ22" s="39"/>
      <c r="ADR22" s="39"/>
      <c r="ADS22" s="39"/>
      <c r="ADT22" s="39"/>
      <c r="ADU22" s="39"/>
      <c r="ADV22" s="39"/>
      <c r="ADW22" s="39"/>
      <c r="ADX22" s="39"/>
      <c r="ADY22" s="39"/>
      <c r="ADZ22" s="39"/>
      <c r="AEA22" s="39"/>
      <c r="AEB22" s="39"/>
      <c r="AEC22" s="39"/>
      <c r="AED22" s="39"/>
      <c r="AEE22" s="39"/>
      <c r="AEF22" s="39"/>
      <c r="AEG22" s="39"/>
      <c r="AEH22" s="39"/>
      <c r="AEI22" s="39"/>
      <c r="AEJ22" s="39"/>
      <c r="AEK22" s="39"/>
      <c r="AEL22" s="39"/>
      <c r="AEM22" s="39"/>
      <c r="AEN22" s="39"/>
      <c r="AEO22" s="39"/>
      <c r="AEP22" s="39"/>
      <c r="AEQ22" s="39"/>
      <c r="AER22" s="39"/>
      <c r="AES22" s="39"/>
      <c r="AET22" s="39"/>
      <c r="AEU22" s="39"/>
      <c r="AEV22" s="39"/>
      <c r="AEW22" s="39"/>
      <c r="AEX22" s="39"/>
      <c r="AEY22" s="39"/>
      <c r="AEZ22" s="39"/>
      <c r="AFA22" s="39"/>
      <c r="AFB22" s="39"/>
      <c r="AFC22" s="39"/>
      <c r="AFD22" s="39"/>
      <c r="AFE22" s="39"/>
      <c r="AFF22" s="39"/>
      <c r="AFG22" s="39"/>
      <c r="AFH22" s="39"/>
      <c r="AFI22" s="39"/>
      <c r="AFJ22" s="39"/>
      <c r="AFK22" s="39"/>
      <c r="AFL22" s="39"/>
      <c r="AFM22" s="39"/>
      <c r="AFN22" s="39"/>
      <c r="AFO22" s="39"/>
      <c r="AFP22" s="39"/>
      <c r="AFQ22" s="39"/>
      <c r="AFR22" s="39"/>
      <c r="AFS22" s="39"/>
      <c r="AFT22" s="39"/>
      <c r="AFU22" s="39"/>
      <c r="AFV22" s="39"/>
      <c r="AFW22" s="39"/>
      <c r="AFX22" s="39"/>
      <c r="AFY22" s="39"/>
      <c r="AFZ22" s="39"/>
      <c r="AGA22" s="39"/>
      <c r="AGB22" s="39"/>
      <c r="AGC22" s="39"/>
      <c r="AGD22" s="39"/>
      <c r="AGE22" s="39"/>
      <c r="AGF22" s="39"/>
      <c r="AGG22" s="39"/>
      <c r="AGH22" s="39"/>
      <c r="AGI22" s="39"/>
      <c r="AGJ22" s="39"/>
      <c r="AGK22" s="39"/>
      <c r="AGL22" s="39"/>
      <c r="AGM22" s="39"/>
      <c r="AGN22" s="39"/>
      <c r="AGO22" s="39"/>
      <c r="AGP22" s="39"/>
      <c r="AGQ22" s="39"/>
      <c r="AGR22" s="39"/>
      <c r="AGS22" s="39"/>
      <c r="AGT22" s="39"/>
      <c r="AGU22" s="39"/>
      <c r="AGV22" s="39"/>
      <c r="AGW22" s="39"/>
      <c r="AGX22" s="39"/>
      <c r="AGY22" s="39"/>
      <c r="AGZ22" s="39"/>
      <c r="AHA22" s="39"/>
      <c r="AHB22" s="39"/>
      <c r="AHC22" s="39"/>
      <c r="AHD22" s="39"/>
      <c r="AHE22" s="39"/>
      <c r="AHF22" s="39"/>
      <c r="AHG22" s="39"/>
      <c r="AHH22" s="39"/>
      <c r="AHI22" s="39"/>
      <c r="AHJ22" s="39"/>
      <c r="AHK22" s="39"/>
      <c r="AHL22" s="39"/>
      <c r="AHM22" s="39"/>
      <c r="AHN22" s="39"/>
      <c r="AHO22" s="39"/>
      <c r="AHP22" s="39"/>
      <c r="AHQ22" s="39"/>
      <c r="AHR22" s="39"/>
      <c r="AHS22" s="39"/>
      <c r="AHT22" s="39"/>
      <c r="AHU22" s="39"/>
      <c r="AHV22" s="39"/>
      <c r="AHW22" s="39"/>
      <c r="AHX22" s="39"/>
      <c r="AHY22" s="39"/>
      <c r="AHZ22" s="39"/>
      <c r="AIA22" s="39"/>
      <c r="AIB22" s="39"/>
      <c r="AIC22" s="39"/>
      <c r="AID22" s="39"/>
      <c r="AIE22" s="39"/>
      <c r="AIF22" s="39"/>
      <c r="AIG22" s="39"/>
      <c r="AIH22" s="39"/>
      <c r="AII22" s="39"/>
      <c r="AIJ22" s="39"/>
      <c r="AIK22" s="39"/>
      <c r="AIL22" s="39"/>
      <c r="AIM22" s="39"/>
      <c r="AIN22" s="39"/>
      <c r="AIO22" s="39"/>
      <c r="AIP22" s="39"/>
      <c r="AIQ22" s="39"/>
      <c r="AIR22" s="39"/>
      <c r="AIS22" s="39"/>
      <c r="AIT22" s="39"/>
      <c r="AIU22" s="39"/>
      <c r="AIV22" s="39"/>
      <c r="AIW22" s="39"/>
      <c r="AIX22" s="39"/>
      <c r="AIY22" s="39"/>
      <c r="AIZ22" s="39"/>
      <c r="AJA22" s="39"/>
      <c r="AJB22" s="39"/>
      <c r="AJC22" s="39"/>
      <c r="AJD22" s="39"/>
      <c r="AJE22" s="39"/>
      <c r="AJF22" s="39"/>
      <c r="AJG22" s="39"/>
      <c r="AJH22" s="39"/>
      <c r="AJI22" s="39"/>
      <c r="AJJ22" s="39"/>
      <c r="AJK22" s="39"/>
      <c r="AJL22" s="39"/>
      <c r="AJM22" s="39"/>
      <c r="AJN22" s="39"/>
      <c r="AJO22" s="39"/>
      <c r="AJP22" s="39"/>
      <c r="AJQ22" s="39"/>
      <c r="AJR22" s="39"/>
      <c r="AJS22" s="39"/>
      <c r="AJT22" s="39"/>
      <c r="AJU22" s="39"/>
      <c r="AJV22" s="39"/>
      <c r="AJW22" s="39"/>
      <c r="AJX22" s="39"/>
      <c r="AJY22" s="39"/>
      <c r="AJZ22" s="39"/>
      <c r="AKA22" s="39"/>
      <c r="AKB22" s="39"/>
      <c r="AKC22" s="39"/>
      <c r="AKD22" s="39"/>
      <c r="AKE22" s="39"/>
      <c r="AKF22" s="39"/>
      <c r="AKG22" s="39"/>
      <c r="AKH22" s="39"/>
      <c r="AKI22" s="39"/>
      <c r="AKJ22" s="39"/>
      <c r="AKK22" s="39"/>
      <c r="AKL22" s="39"/>
      <c r="AKM22" s="39"/>
      <c r="AKN22" s="39"/>
      <c r="AKO22" s="39"/>
      <c r="AKP22" s="39"/>
      <c r="AKQ22" s="39"/>
      <c r="AKR22" s="39"/>
      <c r="AKS22" s="39"/>
      <c r="AKT22" s="39"/>
      <c r="AKU22" s="39"/>
      <c r="AKV22" s="39"/>
      <c r="AKW22" s="39"/>
      <c r="AKX22" s="39"/>
      <c r="AKY22" s="39"/>
      <c r="AKZ22" s="39"/>
      <c r="ALA22" s="39"/>
      <c r="ALB22" s="39"/>
      <c r="ALC22" s="39"/>
      <c r="ALD22" s="39"/>
      <c r="ALE22" s="39"/>
      <c r="ALF22" s="39"/>
      <c r="ALG22" s="39"/>
      <c r="ALH22" s="39"/>
      <c r="ALI22" s="39"/>
      <c r="ALJ22" s="39"/>
      <c r="ALK22" s="39"/>
      <c r="ALL22" s="39"/>
      <c r="ALM22" s="39"/>
      <c r="ALN22" s="39"/>
      <c r="ALO22" s="39"/>
      <c r="ALP22" s="39"/>
      <c r="ALQ22" s="39"/>
      <c r="ALR22" s="39"/>
      <c r="ALS22" s="39"/>
      <c r="ALT22" s="39"/>
      <c r="ALU22" s="39"/>
      <c r="ALV22" s="39"/>
      <c r="ALW22" s="39"/>
      <c r="ALX22" s="39"/>
      <c r="ALY22" s="39"/>
      <c r="ALZ22" s="39"/>
      <c r="AMA22" s="39"/>
      <c r="AMB22" s="39"/>
      <c r="AMC22" s="39"/>
      <c r="AMD22" s="39"/>
      <c r="AME22" s="39"/>
      <c r="AMF22" s="39"/>
      <c r="AMG22" s="39"/>
      <c r="AMH22" s="39"/>
      <c r="AMI22" s="39"/>
      <c r="AMJ22" s="39"/>
    </row>
    <row r="23" customFormat="false" ht="13.8" hidden="false" customHeight="false" outlineLevel="0" collapsed="false">
      <c r="A23" s="56" t="s">
        <v>201</v>
      </c>
      <c r="B23" s="56"/>
      <c r="C23" s="56"/>
      <c r="D23" s="56"/>
      <c r="E23" s="56"/>
      <c r="F23" s="56"/>
      <c r="G23" s="56"/>
      <c r="H23" s="56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ZU23" s="39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9"/>
      <c r="AAG23" s="39"/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9"/>
      <c r="AAU23" s="39"/>
      <c r="AAV23" s="39"/>
      <c r="AAW23" s="39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9"/>
      <c r="ABW23" s="39"/>
      <c r="ABX23" s="39"/>
      <c r="ABY23" s="39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CO23" s="39"/>
      <c r="ACP23" s="39"/>
      <c r="ACQ23" s="39"/>
      <c r="ACR23" s="39"/>
      <c r="ACS23" s="39"/>
      <c r="ACT23" s="39"/>
      <c r="ACU23" s="39"/>
      <c r="ACV23" s="39"/>
      <c r="ACW23" s="39"/>
      <c r="ACX23" s="39"/>
      <c r="ACY23" s="39"/>
      <c r="ACZ23" s="39"/>
      <c r="ADA23" s="39"/>
      <c r="ADB23" s="39"/>
      <c r="ADC23" s="39"/>
      <c r="ADD23" s="39"/>
      <c r="ADE23" s="39"/>
      <c r="ADF23" s="39"/>
      <c r="ADG23" s="39"/>
      <c r="ADH23" s="39"/>
      <c r="ADI23" s="39"/>
      <c r="ADJ23" s="39"/>
      <c r="ADK23" s="39"/>
      <c r="ADL23" s="39"/>
      <c r="ADM23" s="39"/>
      <c r="ADN23" s="39"/>
      <c r="ADO23" s="39"/>
      <c r="ADP23" s="39"/>
      <c r="ADQ23" s="39"/>
      <c r="ADR23" s="39"/>
      <c r="ADS23" s="39"/>
      <c r="ADT23" s="39"/>
      <c r="ADU23" s="39"/>
      <c r="ADV23" s="39"/>
      <c r="ADW23" s="39"/>
      <c r="ADX23" s="39"/>
      <c r="ADY23" s="39"/>
      <c r="ADZ23" s="39"/>
      <c r="AEA23" s="39"/>
      <c r="AEB23" s="39"/>
      <c r="AEC23" s="39"/>
      <c r="AED23" s="39"/>
      <c r="AEE23" s="39"/>
      <c r="AEF23" s="39"/>
      <c r="AEG23" s="39"/>
      <c r="AEH23" s="39"/>
      <c r="AEI23" s="39"/>
      <c r="AEJ23" s="39"/>
      <c r="AEK23" s="39"/>
      <c r="AEL23" s="39"/>
      <c r="AEM23" s="39"/>
      <c r="AEN23" s="39"/>
      <c r="AEO23" s="39"/>
      <c r="AEP23" s="39"/>
      <c r="AEQ23" s="39"/>
      <c r="AER23" s="39"/>
      <c r="AES23" s="39"/>
      <c r="AET23" s="39"/>
      <c r="AEU23" s="39"/>
      <c r="AEV23" s="39"/>
      <c r="AEW23" s="39"/>
      <c r="AEX23" s="39"/>
      <c r="AEY23" s="39"/>
      <c r="AEZ23" s="39"/>
      <c r="AFA23" s="39"/>
      <c r="AFB23" s="39"/>
      <c r="AFC23" s="39"/>
      <c r="AFD23" s="39"/>
      <c r="AFE23" s="39"/>
      <c r="AFF23" s="39"/>
      <c r="AFG23" s="39"/>
      <c r="AFH23" s="39"/>
      <c r="AFI23" s="39"/>
      <c r="AFJ23" s="39"/>
      <c r="AFK23" s="39"/>
      <c r="AFL23" s="39"/>
      <c r="AFM23" s="39"/>
      <c r="AFN23" s="39"/>
      <c r="AFO23" s="39"/>
      <c r="AFP23" s="39"/>
      <c r="AFQ23" s="39"/>
      <c r="AFR23" s="39"/>
      <c r="AFS23" s="39"/>
      <c r="AFT23" s="39"/>
      <c r="AFU23" s="39"/>
      <c r="AFV23" s="39"/>
      <c r="AFW23" s="39"/>
      <c r="AFX23" s="39"/>
      <c r="AFY23" s="39"/>
      <c r="AFZ23" s="39"/>
      <c r="AGA23" s="39"/>
      <c r="AGB23" s="39"/>
      <c r="AGC23" s="39"/>
      <c r="AGD23" s="39"/>
      <c r="AGE23" s="39"/>
      <c r="AGF23" s="39"/>
      <c r="AGG23" s="39"/>
      <c r="AGH23" s="39"/>
      <c r="AGI23" s="39"/>
      <c r="AGJ23" s="39"/>
      <c r="AGK23" s="39"/>
      <c r="AGL23" s="39"/>
      <c r="AGM23" s="39"/>
      <c r="AGN23" s="39"/>
      <c r="AGO23" s="39"/>
      <c r="AGP23" s="39"/>
      <c r="AGQ23" s="39"/>
      <c r="AGR23" s="39"/>
      <c r="AGS23" s="39"/>
      <c r="AGT23" s="39"/>
      <c r="AGU23" s="39"/>
      <c r="AGV23" s="39"/>
      <c r="AGW23" s="39"/>
      <c r="AGX23" s="39"/>
      <c r="AGY23" s="39"/>
      <c r="AGZ23" s="39"/>
      <c r="AHA23" s="39"/>
      <c r="AHB23" s="39"/>
      <c r="AHC23" s="39"/>
      <c r="AHD23" s="39"/>
      <c r="AHE23" s="39"/>
      <c r="AHF23" s="39"/>
      <c r="AHG23" s="39"/>
      <c r="AHH23" s="39"/>
      <c r="AHI23" s="39"/>
      <c r="AHJ23" s="39"/>
      <c r="AHK23" s="39"/>
      <c r="AHL23" s="39"/>
      <c r="AHM23" s="39"/>
      <c r="AHN23" s="39"/>
      <c r="AHO23" s="39"/>
      <c r="AHP23" s="39"/>
      <c r="AHQ23" s="39"/>
      <c r="AHR23" s="39"/>
      <c r="AHS23" s="39"/>
      <c r="AHT23" s="39"/>
      <c r="AHU23" s="39"/>
      <c r="AHV23" s="39"/>
      <c r="AHW23" s="39"/>
      <c r="AHX23" s="39"/>
      <c r="AHY23" s="39"/>
      <c r="AHZ23" s="39"/>
      <c r="AIA23" s="39"/>
      <c r="AIB23" s="39"/>
      <c r="AIC23" s="39"/>
      <c r="AID23" s="39"/>
      <c r="AIE23" s="39"/>
      <c r="AIF23" s="39"/>
      <c r="AIG23" s="39"/>
      <c r="AIH23" s="39"/>
      <c r="AII23" s="39"/>
      <c r="AIJ23" s="39"/>
      <c r="AIK23" s="39"/>
      <c r="AIL23" s="39"/>
      <c r="AIM23" s="39"/>
      <c r="AIN23" s="39"/>
      <c r="AIO23" s="39"/>
      <c r="AIP23" s="39"/>
      <c r="AIQ23" s="39"/>
      <c r="AIR23" s="39"/>
      <c r="AIS23" s="39"/>
      <c r="AIT23" s="39"/>
      <c r="AIU23" s="39"/>
      <c r="AIV23" s="39"/>
      <c r="AIW23" s="39"/>
      <c r="AIX23" s="39"/>
      <c r="AIY23" s="39"/>
      <c r="AIZ23" s="39"/>
      <c r="AJA23" s="39"/>
      <c r="AJB23" s="39"/>
      <c r="AJC23" s="39"/>
      <c r="AJD23" s="39"/>
      <c r="AJE23" s="39"/>
      <c r="AJF23" s="39"/>
      <c r="AJG23" s="39"/>
      <c r="AJH23" s="39"/>
      <c r="AJI23" s="39"/>
      <c r="AJJ23" s="39"/>
      <c r="AJK23" s="39"/>
      <c r="AJL23" s="39"/>
      <c r="AJM23" s="39"/>
      <c r="AJN23" s="39"/>
      <c r="AJO23" s="39"/>
      <c r="AJP23" s="39"/>
      <c r="AJQ23" s="39"/>
      <c r="AJR23" s="39"/>
      <c r="AJS23" s="39"/>
      <c r="AJT23" s="39"/>
      <c r="AJU23" s="39"/>
      <c r="AJV23" s="39"/>
      <c r="AJW23" s="39"/>
      <c r="AJX23" s="39"/>
      <c r="AJY23" s="39"/>
      <c r="AJZ23" s="39"/>
      <c r="AKA23" s="39"/>
      <c r="AKB23" s="39"/>
      <c r="AKC23" s="39"/>
      <c r="AKD23" s="39"/>
      <c r="AKE23" s="39"/>
      <c r="AKF23" s="39"/>
      <c r="AKG23" s="39"/>
      <c r="AKH23" s="39"/>
      <c r="AKI23" s="39"/>
      <c r="AKJ23" s="39"/>
      <c r="AKK23" s="39"/>
      <c r="AKL23" s="39"/>
      <c r="AKM23" s="39"/>
      <c r="AKN23" s="39"/>
      <c r="AKO23" s="39"/>
      <c r="AKP23" s="39"/>
      <c r="AKQ23" s="39"/>
      <c r="AKR23" s="39"/>
      <c r="AKS23" s="39"/>
      <c r="AKT23" s="39"/>
      <c r="AKU23" s="39"/>
      <c r="AKV23" s="39"/>
      <c r="AKW23" s="39"/>
      <c r="AKX23" s="39"/>
      <c r="AKY23" s="39"/>
      <c r="AKZ23" s="39"/>
      <c r="ALA23" s="39"/>
      <c r="ALB23" s="39"/>
      <c r="ALC23" s="39"/>
      <c r="ALD23" s="39"/>
      <c r="ALE23" s="39"/>
      <c r="ALF23" s="39"/>
      <c r="ALG23" s="39"/>
      <c r="ALH23" s="39"/>
      <c r="ALI23" s="39"/>
      <c r="ALJ23" s="39"/>
      <c r="ALK23" s="39"/>
      <c r="ALL23" s="39"/>
      <c r="ALM23" s="39"/>
      <c r="ALN23" s="39"/>
      <c r="ALO23" s="39"/>
      <c r="ALP23" s="39"/>
      <c r="ALQ23" s="39"/>
      <c r="ALR23" s="39"/>
      <c r="ALS23" s="39"/>
      <c r="ALT23" s="39"/>
      <c r="ALU23" s="39"/>
      <c r="ALV23" s="39"/>
      <c r="ALW23" s="39"/>
      <c r="ALX23" s="39"/>
      <c r="ALY23" s="39"/>
      <c r="ALZ23" s="39"/>
      <c r="AMA23" s="39"/>
      <c r="AMB23" s="39"/>
      <c r="AMC23" s="39"/>
      <c r="AMD23" s="39"/>
      <c r="AME23" s="39"/>
      <c r="AMF23" s="39"/>
      <c r="AMG23" s="39"/>
      <c r="AMH23" s="39"/>
      <c r="AMI23" s="39"/>
      <c r="AMJ23" s="39"/>
    </row>
    <row r="24" customFormat="false" ht="13.8" hidden="false" customHeight="false" outlineLevel="0" collapsed="false">
      <c r="A24" s="57" t="s">
        <v>196</v>
      </c>
      <c r="E24" s="57" t="s">
        <v>202</v>
      </c>
      <c r="F24" s="53" t="s">
        <v>203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39"/>
      <c r="LZ24" s="39"/>
      <c r="MA24" s="39"/>
      <c r="MB24" s="39"/>
      <c r="MC24" s="39"/>
      <c r="MD24" s="39"/>
      <c r="ME24" s="39"/>
      <c r="MF24" s="39"/>
      <c r="MG24" s="39"/>
      <c r="MH24" s="39"/>
      <c r="MI24" s="39"/>
      <c r="MJ24" s="39"/>
      <c r="MK24" s="39"/>
      <c r="ML24" s="39"/>
      <c r="MM24" s="39"/>
      <c r="MN24" s="39"/>
      <c r="MO24" s="39"/>
      <c r="MP24" s="39"/>
      <c r="MQ24" s="39"/>
      <c r="MR24" s="39"/>
      <c r="MS24" s="39"/>
      <c r="MT24" s="39"/>
      <c r="MU24" s="39"/>
      <c r="MV24" s="39"/>
      <c r="MW24" s="39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9"/>
      <c r="NI24" s="39"/>
      <c r="NJ24" s="39"/>
      <c r="NK24" s="39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9"/>
      <c r="NW24" s="39"/>
      <c r="NX24" s="39"/>
      <c r="NY24" s="39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9"/>
      <c r="OK24" s="39"/>
      <c r="OL24" s="39"/>
      <c r="OM24" s="39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9"/>
      <c r="OY24" s="39"/>
      <c r="OZ24" s="39"/>
      <c r="PA24" s="39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9"/>
      <c r="PM24" s="39"/>
      <c r="PN24" s="39"/>
      <c r="PO24" s="39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9"/>
      <c r="QA24" s="39"/>
      <c r="QB24" s="39"/>
      <c r="QC24" s="39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9"/>
      <c r="QO24" s="39"/>
      <c r="QP24" s="39"/>
      <c r="QQ24" s="39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9"/>
      <c r="RC24" s="39"/>
      <c r="RD24" s="39"/>
      <c r="RE24" s="39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9"/>
      <c r="RQ24" s="39"/>
      <c r="RR24" s="39"/>
      <c r="RS24" s="39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9"/>
      <c r="SE24" s="39"/>
      <c r="SF24" s="39"/>
      <c r="SG24" s="39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9"/>
      <c r="SS24" s="39"/>
      <c r="ST24" s="39"/>
      <c r="SU24" s="39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9"/>
      <c r="TG24" s="39"/>
      <c r="TH24" s="39"/>
      <c r="TI24" s="39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9"/>
      <c r="TU24" s="39"/>
      <c r="TV24" s="39"/>
      <c r="TW24" s="39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9"/>
      <c r="UI24" s="39"/>
      <c r="UJ24" s="39"/>
      <c r="UK24" s="39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9"/>
      <c r="UW24" s="39"/>
      <c r="UX24" s="39"/>
      <c r="UY24" s="39"/>
      <c r="UZ24" s="39"/>
      <c r="VA24" s="39"/>
      <c r="VB24" s="39"/>
      <c r="VC24" s="39"/>
      <c r="VD24" s="39"/>
      <c r="VE24" s="39"/>
      <c r="VF24" s="39"/>
      <c r="VG24" s="39"/>
      <c r="VH24" s="39"/>
      <c r="VI24" s="39"/>
      <c r="VJ24" s="39"/>
      <c r="VK24" s="39"/>
      <c r="VL24" s="39"/>
      <c r="VM24" s="39"/>
      <c r="VN24" s="39"/>
      <c r="VO24" s="39"/>
      <c r="VP24" s="39"/>
      <c r="VQ24" s="39"/>
      <c r="VR24" s="39"/>
      <c r="VS24" s="39"/>
      <c r="VT24" s="39"/>
      <c r="VU24" s="39"/>
      <c r="VV24" s="39"/>
      <c r="VW24" s="39"/>
      <c r="VX24" s="39"/>
      <c r="VY24" s="39"/>
      <c r="VZ24" s="39"/>
      <c r="WA24" s="39"/>
      <c r="WB24" s="39"/>
      <c r="WC24" s="39"/>
      <c r="WD24" s="39"/>
      <c r="WE24" s="39"/>
      <c r="WF24" s="39"/>
      <c r="WG24" s="39"/>
      <c r="WH24" s="39"/>
      <c r="WI24" s="39"/>
      <c r="WJ24" s="39"/>
      <c r="WK24" s="39"/>
      <c r="WL24" s="39"/>
      <c r="WM24" s="39"/>
      <c r="WN24" s="39"/>
      <c r="WO24" s="39"/>
      <c r="WP24" s="39"/>
      <c r="WQ24" s="39"/>
      <c r="WR24" s="39"/>
      <c r="WS24" s="39"/>
      <c r="WT24" s="39"/>
      <c r="WU24" s="39"/>
      <c r="WV24" s="39"/>
      <c r="WW24" s="39"/>
      <c r="WX24" s="39"/>
      <c r="WY24" s="39"/>
      <c r="WZ24" s="39"/>
      <c r="XA24" s="39"/>
      <c r="XB24" s="39"/>
      <c r="XC24" s="39"/>
      <c r="XD24" s="39"/>
      <c r="XE24" s="39"/>
      <c r="XF24" s="39"/>
      <c r="XG24" s="39"/>
      <c r="XH24" s="39"/>
      <c r="XI24" s="39"/>
      <c r="XJ24" s="39"/>
      <c r="XK24" s="39"/>
      <c r="XL24" s="39"/>
      <c r="XM24" s="39"/>
      <c r="XN24" s="39"/>
      <c r="XO24" s="39"/>
      <c r="XP24" s="39"/>
      <c r="XQ24" s="39"/>
      <c r="XR24" s="39"/>
      <c r="XS24" s="39"/>
      <c r="XT24" s="39"/>
      <c r="XU24" s="39"/>
      <c r="XV24" s="39"/>
      <c r="XW24" s="39"/>
      <c r="XX24" s="39"/>
      <c r="XY24" s="39"/>
      <c r="XZ24" s="39"/>
      <c r="YA24" s="39"/>
      <c r="YB24" s="39"/>
      <c r="YC24" s="39"/>
      <c r="YD24" s="39"/>
      <c r="YE24" s="39"/>
      <c r="YF24" s="39"/>
      <c r="YG24" s="39"/>
      <c r="YH24" s="39"/>
      <c r="YI24" s="39"/>
      <c r="YJ24" s="39"/>
      <c r="YK24" s="39"/>
      <c r="YL24" s="39"/>
      <c r="YM24" s="39"/>
      <c r="YN24" s="39"/>
      <c r="YO24" s="39"/>
      <c r="YP24" s="39"/>
      <c r="YQ24" s="39"/>
      <c r="YR24" s="39"/>
      <c r="YS24" s="39"/>
      <c r="YT24" s="39"/>
      <c r="YU24" s="39"/>
      <c r="YV24" s="39"/>
      <c r="YW24" s="39"/>
      <c r="YX24" s="39"/>
      <c r="YY24" s="39"/>
      <c r="YZ24" s="39"/>
      <c r="ZA24" s="39"/>
      <c r="ZB24" s="39"/>
      <c r="ZC24" s="39"/>
      <c r="ZD24" s="39"/>
      <c r="ZE24" s="39"/>
      <c r="ZF24" s="39"/>
      <c r="ZG24" s="39"/>
      <c r="ZH24" s="39"/>
      <c r="ZI24" s="39"/>
      <c r="ZJ24" s="39"/>
      <c r="ZK24" s="39"/>
      <c r="ZL24" s="39"/>
      <c r="ZM24" s="39"/>
      <c r="ZN24" s="39"/>
      <c r="ZO24" s="39"/>
      <c r="ZP24" s="39"/>
      <c r="ZQ24" s="39"/>
      <c r="ZR24" s="39"/>
      <c r="ZS24" s="39"/>
      <c r="ZT24" s="39"/>
      <c r="ZU24" s="39"/>
      <c r="ZV24" s="39"/>
      <c r="ZW24" s="39"/>
      <c r="ZX24" s="39"/>
      <c r="ZY24" s="39"/>
      <c r="ZZ24" s="39"/>
      <c r="AAA24" s="39"/>
      <c r="AAB24" s="39"/>
      <c r="AAC24" s="39"/>
      <c r="AAD24" s="39"/>
      <c r="AAE24" s="39"/>
      <c r="AAF24" s="39"/>
      <c r="AAG24" s="39"/>
      <c r="AAH24" s="39"/>
      <c r="AAI24" s="39"/>
      <c r="AAJ24" s="39"/>
      <c r="AAK24" s="39"/>
      <c r="AAL24" s="39"/>
      <c r="AAM24" s="39"/>
      <c r="AAN24" s="39"/>
      <c r="AAO24" s="39"/>
      <c r="AAP24" s="39"/>
      <c r="AAQ24" s="39"/>
      <c r="AAR24" s="39"/>
      <c r="AAS24" s="39"/>
      <c r="AAT24" s="39"/>
      <c r="AAU24" s="39"/>
      <c r="AAV24" s="39"/>
      <c r="AAW24" s="39"/>
      <c r="AAX24" s="39"/>
      <c r="AAY24" s="39"/>
      <c r="AAZ24" s="39"/>
      <c r="ABA24" s="39"/>
      <c r="ABB24" s="39"/>
      <c r="ABC24" s="39"/>
      <c r="ABD24" s="39"/>
      <c r="ABE24" s="39"/>
      <c r="ABF24" s="39"/>
      <c r="ABG24" s="39"/>
      <c r="ABH24" s="39"/>
      <c r="ABI24" s="39"/>
      <c r="ABJ24" s="39"/>
      <c r="ABK24" s="39"/>
      <c r="ABL24" s="39"/>
      <c r="ABM24" s="39"/>
      <c r="ABN24" s="39"/>
      <c r="ABO24" s="39"/>
      <c r="ABP24" s="39"/>
      <c r="ABQ24" s="39"/>
      <c r="ABR24" s="39"/>
      <c r="ABS24" s="39"/>
      <c r="ABT24" s="39"/>
      <c r="ABU24" s="39"/>
      <c r="ABV24" s="39"/>
      <c r="ABW24" s="39"/>
      <c r="ABX24" s="39"/>
      <c r="ABY24" s="39"/>
      <c r="ABZ24" s="39"/>
      <c r="ACA24" s="39"/>
      <c r="ACB24" s="39"/>
      <c r="ACC24" s="39"/>
      <c r="ACD24" s="39"/>
      <c r="ACE24" s="39"/>
      <c r="ACF24" s="39"/>
      <c r="ACG24" s="39"/>
      <c r="ACH24" s="39"/>
      <c r="ACI24" s="39"/>
      <c r="ACJ24" s="39"/>
      <c r="ACK24" s="39"/>
      <c r="ACL24" s="39"/>
      <c r="ACM24" s="39"/>
      <c r="ACN24" s="39"/>
      <c r="ACO24" s="39"/>
      <c r="ACP24" s="39"/>
      <c r="ACQ24" s="39"/>
      <c r="ACR24" s="39"/>
      <c r="ACS24" s="39"/>
      <c r="ACT24" s="39"/>
      <c r="ACU24" s="39"/>
      <c r="ACV24" s="39"/>
      <c r="ACW24" s="39"/>
      <c r="ACX24" s="39"/>
      <c r="ACY24" s="39"/>
      <c r="ACZ24" s="39"/>
      <c r="ADA24" s="39"/>
      <c r="ADB24" s="39"/>
      <c r="ADC24" s="39"/>
      <c r="ADD24" s="39"/>
      <c r="ADE24" s="39"/>
      <c r="ADF24" s="39"/>
      <c r="ADG24" s="39"/>
      <c r="ADH24" s="39"/>
      <c r="ADI24" s="39"/>
      <c r="ADJ24" s="39"/>
      <c r="ADK24" s="39"/>
      <c r="ADL24" s="39"/>
      <c r="ADM24" s="39"/>
      <c r="ADN24" s="39"/>
      <c r="ADO24" s="39"/>
      <c r="ADP24" s="39"/>
      <c r="ADQ24" s="39"/>
      <c r="ADR24" s="39"/>
      <c r="ADS24" s="39"/>
      <c r="ADT24" s="39"/>
      <c r="ADU24" s="39"/>
      <c r="ADV24" s="39"/>
      <c r="ADW24" s="39"/>
      <c r="ADX24" s="39"/>
      <c r="ADY24" s="39"/>
      <c r="ADZ24" s="39"/>
      <c r="AEA24" s="39"/>
      <c r="AEB24" s="39"/>
      <c r="AEC24" s="39"/>
      <c r="AED24" s="39"/>
      <c r="AEE24" s="39"/>
      <c r="AEF24" s="39"/>
      <c r="AEG24" s="39"/>
      <c r="AEH24" s="39"/>
      <c r="AEI24" s="39"/>
      <c r="AEJ24" s="39"/>
      <c r="AEK24" s="39"/>
      <c r="AEL24" s="39"/>
      <c r="AEM24" s="39"/>
      <c r="AEN24" s="39"/>
      <c r="AEO24" s="39"/>
      <c r="AEP24" s="39"/>
      <c r="AEQ24" s="39"/>
      <c r="AER24" s="39"/>
      <c r="AES24" s="39"/>
      <c r="AET24" s="39"/>
      <c r="AEU24" s="39"/>
      <c r="AEV24" s="39"/>
      <c r="AEW24" s="39"/>
      <c r="AEX24" s="39"/>
      <c r="AEY24" s="39"/>
      <c r="AEZ24" s="39"/>
      <c r="AFA24" s="39"/>
      <c r="AFB24" s="39"/>
      <c r="AFC24" s="39"/>
      <c r="AFD24" s="39"/>
      <c r="AFE24" s="39"/>
      <c r="AFF24" s="39"/>
      <c r="AFG24" s="39"/>
      <c r="AFH24" s="39"/>
      <c r="AFI24" s="39"/>
      <c r="AFJ24" s="39"/>
      <c r="AFK24" s="39"/>
      <c r="AFL24" s="39"/>
      <c r="AFM24" s="39"/>
      <c r="AFN24" s="39"/>
      <c r="AFO24" s="39"/>
      <c r="AFP24" s="39"/>
      <c r="AFQ24" s="39"/>
      <c r="AFR24" s="39"/>
      <c r="AFS24" s="39"/>
      <c r="AFT24" s="39"/>
      <c r="AFU24" s="39"/>
      <c r="AFV24" s="39"/>
      <c r="AFW24" s="39"/>
      <c r="AFX24" s="39"/>
      <c r="AFY24" s="39"/>
      <c r="AFZ24" s="39"/>
      <c r="AGA24" s="39"/>
      <c r="AGB24" s="39"/>
      <c r="AGC24" s="39"/>
      <c r="AGD24" s="39"/>
      <c r="AGE24" s="39"/>
      <c r="AGF24" s="39"/>
      <c r="AGG24" s="39"/>
      <c r="AGH24" s="39"/>
      <c r="AGI24" s="39"/>
      <c r="AGJ24" s="39"/>
      <c r="AGK24" s="39"/>
      <c r="AGL24" s="39"/>
      <c r="AGM24" s="39"/>
      <c r="AGN24" s="39"/>
      <c r="AGO24" s="39"/>
      <c r="AGP24" s="39"/>
      <c r="AGQ24" s="39"/>
      <c r="AGR24" s="39"/>
      <c r="AGS24" s="39"/>
      <c r="AGT24" s="39"/>
      <c r="AGU24" s="39"/>
      <c r="AGV24" s="39"/>
      <c r="AGW24" s="39"/>
      <c r="AGX24" s="39"/>
      <c r="AGY24" s="39"/>
      <c r="AGZ24" s="39"/>
      <c r="AHA24" s="39"/>
      <c r="AHB24" s="39"/>
      <c r="AHC24" s="39"/>
      <c r="AHD24" s="39"/>
      <c r="AHE24" s="39"/>
      <c r="AHF24" s="39"/>
      <c r="AHG24" s="39"/>
      <c r="AHH24" s="39"/>
      <c r="AHI24" s="39"/>
      <c r="AHJ24" s="39"/>
      <c r="AHK24" s="39"/>
      <c r="AHL24" s="39"/>
      <c r="AHM24" s="39"/>
      <c r="AHN24" s="39"/>
      <c r="AHO24" s="39"/>
      <c r="AHP24" s="39"/>
      <c r="AHQ24" s="39"/>
      <c r="AHR24" s="39"/>
      <c r="AHS24" s="39"/>
      <c r="AHT24" s="39"/>
      <c r="AHU24" s="39"/>
      <c r="AHV24" s="39"/>
      <c r="AHW24" s="39"/>
      <c r="AHX24" s="39"/>
      <c r="AHY24" s="39"/>
      <c r="AHZ24" s="39"/>
      <c r="AIA24" s="39"/>
      <c r="AIB24" s="39"/>
      <c r="AIC24" s="39"/>
      <c r="AID24" s="39"/>
      <c r="AIE24" s="39"/>
      <c r="AIF24" s="39"/>
      <c r="AIG24" s="39"/>
      <c r="AIH24" s="39"/>
      <c r="AII24" s="39"/>
      <c r="AIJ24" s="39"/>
      <c r="AIK24" s="39"/>
      <c r="AIL24" s="39"/>
      <c r="AIM24" s="39"/>
      <c r="AIN24" s="39"/>
      <c r="AIO24" s="39"/>
      <c r="AIP24" s="39"/>
      <c r="AIQ24" s="39"/>
      <c r="AIR24" s="39"/>
      <c r="AIS24" s="39"/>
      <c r="AIT24" s="39"/>
      <c r="AIU24" s="39"/>
      <c r="AIV24" s="39"/>
      <c r="AIW24" s="39"/>
      <c r="AIX24" s="39"/>
      <c r="AIY24" s="39"/>
      <c r="AIZ24" s="39"/>
      <c r="AJA24" s="39"/>
      <c r="AJB24" s="39"/>
      <c r="AJC24" s="39"/>
      <c r="AJD24" s="39"/>
      <c r="AJE24" s="39"/>
      <c r="AJF24" s="39"/>
      <c r="AJG24" s="39"/>
      <c r="AJH24" s="39"/>
      <c r="AJI24" s="39"/>
      <c r="AJJ24" s="39"/>
      <c r="AJK24" s="39"/>
      <c r="AJL24" s="39"/>
      <c r="AJM24" s="39"/>
      <c r="AJN24" s="39"/>
      <c r="AJO24" s="39"/>
      <c r="AJP24" s="39"/>
      <c r="AJQ24" s="39"/>
      <c r="AJR24" s="39"/>
      <c r="AJS24" s="39"/>
      <c r="AJT24" s="39"/>
      <c r="AJU24" s="39"/>
      <c r="AJV24" s="39"/>
      <c r="AJW24" s="39"/>
      <c r="AJX24" s="39"/>
      <c r="AJY24" s="39"/>
      <c r="AJZ24" s="39"/>
      <c r="AKA24" s="39"/>
      <c r="AKB24" s="39"/>
      <c r="AKC24" s="39"/>
      <c r="AKD24" s="39"/>
      <c r="AKE24" s="39"/>
      <c r="AKF24" s="39"/>
      <c r="AKG24" s="39"/>
      <c r="AKH24" s="39"/>
      <c r="AKI24" s="39"/>
      <c r="AKJ24" s="39"/>
      <c r="AKK24" s="39"/>
      <c r="AKL24" s="39"/>
      <c r="AKM24" s="39"/>
      <c r="AKN24" s="39"/>
      <c r="AKO24" s="39"/>
      <c r="AKP24" s="39"/>
      <c r="AKQ24" s="39"/>
      <c r="AKR24" s="39"/>
      <c r="AKS24" s="39"/>
      <c r="AKT24" s="39"/>
      <c r="AKU24" s="39"/>
      <c r="AKV24" s="39"/>
      <c r="AKW24" s="39"/>
      <c r="AKX24" s="39"/>
      <c r="AKY24" s="39"/>
      <c r="AKZ24" s="39"/>
      <c r="ALA24" s="39"/>
      <c r="ALB24" s="39"/>
      <c r="ALC24" s="39"/>
      <c r="ALD24" s="39"/>
      <c r="ALE24" s="39"/>
      <c r="ALF24" s="39"/>
      <c r="ALG24" s="39"/>
      <c r="ALH24" s="39"/>
      <c r="ALI24" s="39"/>
      <c r="ALJ24" s="39"/>
      <c r="ALK24" s="39"/>
      <c r="ALL24" s="39"/>
      <c r="ALM24" s="39"/>
      <c r="ALN24" s="39"/>
      <c r="ALO24" s="39"/>
      <c r="ALP24" s="39"/>
      <c r="ALQ24" s="39"/>
      <c r="ALR24" s="39"/>
      <c r="ALS24" s="39"/>
      <c r="ALT24" s="39"/>
      <c r="ALU24" s="39"/>
      <c r="ALV24" s="39"/>
      <c r="ALW24" s="39"/>
      <c r="ALX24" s="39"/>
      <c r="ALY24" s="39"/>
      <c r="ALZ24" s="39"/>
      <c r="AMA24" s="39"/>
      <c r="AMB24" s="39"/>
      <c r="AMC24" s="39"/>
      <c r="AMD24" s="39"/>
      <c r="AME24" s="39"/>
      <c r="AMF24" s="39"/>
      <c r="AMG24" s="39"/>
      <c r="AMH24" s="39"/>
      <c r="AMI24" s="39"/>
      <c r="AMJ24" s="39"/>
    </row>
    <row r="25" customFormat="false" ht="14.25" hidden="false" customHeight="false" outlineLevel="0" collapsed="false"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A25" s="39"/>
      <c r="XB25" s="39"/>
      <c r="XC25" s="39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9"/>
      <c r="YC25" s="39"/>
      <c r="YD25" s="39"/>
      <c r="YE25" s="39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9"/>
      <c r="ZE25" s="39"/>
      <c r="ZF25" s="39"/>
      <c r="ZG25" s="39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9"/>
      <c r="ZS25" s="39"/>
      <c r="ZT25" s="39"/>
      <c r="ZU25" s="39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9"/>
      <c r="AAG25" s="39"/>
      <c r="AAH25" s="39"/>
      <c r="AAI25" s="39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9"/>
      <c r="AAU25" s="39"/>
      <c r="AAV25" s="39"/>
      <c r="AAW25" s="39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39"/>
      <c r="ABI25" s="39"/>
      <c r="ABJ25" s="39"/>
      <c r="ABK25" s="39"/>
      <c r="ABL25" s="39"/>
      <c r="ABM25" s="39"/>
      <c r="ABN25" s="39"/>
      <c r="ABO25" s="39"/>
      <c r="ABP25" s="39"/>
      <c r="ABQ25" s="39"/>
      <c r="ABR25" s="39"/>
      <c r="ABS25" s="39"/>
      <c r="ABT25" s="39"/>
      <c r="ABU25" s="39"/>
      <c r="ABV25" s="39"/>
      <c r="ABW25" s="39"/>
      <c r="ABX25" s="39"/>
      <c r="ABY25" s="39"/>
      <c r="ABZ25" s="39"/>
      <c r="ACA25" s="39"/>
      <c r="ACB25" s="39"/>
      <c r="ACC25" s="39"/>
      <c r="ACD25" s="39"/>
      <c r="ACE25" s="39"/>
      <c r="ACF25" s="39"/>
      <c r="ACG25" s="39"/>
      <c r="ACH25" s="39"/>
      <c r="ACI25" s="39"/>
      <c r="ACJ25" s="39"/>
      <c r="ACK25" s="39"/>
      <c r="ACL25" s="39"/>
      <c r="ACM25" s="39"/>
      <c r="ACN25" s="39"/>
      <c r="ACO25" s="39"/>
      <c r="ACP25" s="39"/>
      <c r="ACQ25" s="39"/>
      <c r="ACR25" s="39"/>
      <c r="ACS25" s="39"/>
      <c r="ACT25" s="39"/>
      <c r="ACU25" s="39"/>
      <c r="ACV25" s="39"/>
      <c r="ACW25" s="39"/>
      <c r="ACX25" s="39"/>
      <c r="ACY25" s="39"/>
      <c r="ACZ25" s="39"/>
      <c r="ADA25" s="39"/>
      <c r="ADB25" s="39"/>
      <c r="ADC25" s="39"/>
      <c r="ADD25" s="39"/>
      <c r="ADE25" s="39"/>
      <c r="ADF25" s="39"/>
      <c r="ADG25" s="39"/>
      <c r="ADH25" s="39"/>
      <c r="ADI25" s="39"/>
      <c r="ADJ25" s="39"/>
      <c r="ADK25" s="39"/>
      <c r="ADL25" s="39"/>
      <c r="ADM25" s="39"/>
      <c r="ADN25" s="39"/>
      <c r="ADO25" s="39"/>
      <c r="ADP25" s="39"/>
      <c r="ADQ25" s="39"/>
      <c r="ADR25" s="39"/>
      <c r="ADS25" s="39"/>
      <c r="ADT25" s="39"/>
      <c r="ADU25" s="39"/>
      <c r="ADV25" s="39"/>
      <c r="ADW25" s="39"/>
      <c r="ADX25" s="39"/>
      <c r="ADY25" s="39"/>
      <c r="ADZ25" s="39"/>
      <c r="AEA25" s="39"/>
      <c r="AEB25" s="39"/>
      <c r="AEC25" s="39"/>
      <c r="AED25" s="39"/>
      <c r="AEE25" s="39"/>
      <c r="AEF25" s="39"/>
      <c r="AEG25" s="39"/>
      <c r="AEH25" s="39"/>
      <c r="AEI25" s="39"/>
      <c r="AEJ25" s="39"/>
      <c r="AEK25" s="39"/>
      <c r="AEL25" s="39"/>
      <c r="AEM25" s="39"/>
      <c r="AEN25" s="39"/>
      <c r="AEO25" s="39"/>
      <c r="AEP25" s="39"/>
      <c r="AEQ25" s="39"/>
      <c r="AER25" s="39"/>
      <c r="AES25" s="39"/>
      <c r="AET25" s="39"/>
      <c r="AEU25" s="39"/>
      <c r="AEV25" s="39"/>
      <c r="AEW25" s="39"/>
      <c r="AEX25" s="39"/>
      <c r="AEY25" s="39"/>
      <c r="AEZ25" s="39"/>
      <c r="AFA25" s="39"/>
      <c r="AFB25" s="39"/>
      <c r="AFC25" s="39"/>
      <c r="AFD25" s="39"/>
      <c r="AFE25" s="39"/>
      <c r="AFF25" s="39"/>
      <c r="AFG25" s="39"/>
      <c r="AFH25" s="39"/>
      <c r="AFI25" s="39"/>
      <c r="AFJ25" s="39"/>
      <c r="AFK25" s="39"/>
      <c r="AFL25" s="39"/>
      <c r="AFM25" s="39"/>
      <c r="AFN25" s="39"/>
      <c r="AFO25" s="39"/>
      <c r="AFP25" s="39"/>
      <c r="AFQ25" s="39"/>
      <c r="AFR25" s="39"/>
      <c r="AFS25" s="39"/>
      <c r="AFT25" s="39"/>
      <c r="AFU25" s="39"/>
      <c r="AFV25" s="39"/>
      <c r="AFW25" s="39"/>
      <c r="AFX25" s="39"/>
      <c r="AFY25" s="39"/>
      <c r="AFZ25" s="39"/>
      <c r="AGA25" s="39"/>
      <c r="AGB25" s="39"/>
      <c r="AGC25" s="39"/>
      <c r="AGD25" s="39"/>
      <c r="AGE25" s="39"/>
      <c r="AGF25" s="39"/>
      <c r="AGG25" s="39"/>
      <c r="AGH25" s="39"/>
      <c r="AGI25" s="39"/>
      <c r="AGJ25" s="39"/>
      <c r="AGK25" s="39"/>
      <c r="AGL25" s="39"/>
      <c r="AGM25" s="39"/>
      <c r="AGN25" s="39"/>
      <c r="AGO25" s="39"/>
      <c r="AGP25" s="39"/>
      <c r="AGQ25" s="39"/>
      <c r="AGR25" s="39"/>
      <c r="AGS25" s="39"/>
      <c r="AGT25" s="39"/>
      <c r="AGU25" s="39"/>
      <c r="AGV25" s="39"/>
      <c r="AGW25" s="39"/>
      <c r="AGX25" s="39"/>
      <c r="AGY25" s="39"/>
      <c r="AGZ25" s="39"/>
      <c r="AHA25" s="39"/>
      <c r="AHB25" s="39"/>
      <c r="AHC25" s="39"/>
      <c r="AHD25" s="39"/>
      <c r="AHE25" s="39"/>
      <c r="AHF25" s="39"/>
      <c r="AHG25" s="39"/>
      <c r="AHH25" s="39"/>
      <c r="AHI25" s="39"/>
      <c r="AHJ25" s="39"/>
      <c r="AHK25" s="39"/>
      <c r="AHL25" s="39"/>
      <c r="AHM25" s="39"/>
      <c r="AHN25" s="39"/>
      <c r="AHO25" s="39"/>
      <c r="AHP25" s="39"/>
      <c r="AHQ25" s="39"/>
      <c r="AHR25" s="39"/>
      <c r="AHS25" s="39"/>
      <c r="AHT25" s="39"/>
      <c r="AHU25" s="39"/>
      <c r="AHV25" s="39"/>
      <c r="AHW25" s="39"/>
      <c r="AHX25" s="39"/>
      <c r="AHY25" s="39"/>
      <c r="AHZ25" s="39"/>
      <c r="AIA25" s="39"/>
      <c r="AIB25" s="39"/>
      <c r="AIC25" s="39"/>
      <c r="AID25" s="39"/>
      <c r="AIE25" s="39"/>
      <c r="AIF25" s="39"/>
      <c r="AIG25" s="39"/>
      <c r="AIH25" s="39"/>
      <c r="AII25" s="39"/>
      <c r="AIJ25" s="39"/>
      <c r="AIK25" s="39"/>
      <c r="AIL25" s="39"/>
      <c r="AIM25" s="39"/>
      <c r="AIN25" s="39"/>
      <c r="AIO25" s="39"/>
      <c r="AIP25" s="39"/>
      <c r="AIQ25" s="39"/>
      <c r="AIR25" s="39"/>
      <c r="AIS25" s="39"/>
      <c r="AIT25" s="39"/>
      <c r="AIU25" s="39"/>
      <c r="AIV25" s="39"/>
      <c r="AIW25" s="39"/>
      <c r="AIX25" s="39"/>
      <c r="AIY25" s="39"/>
      <c r="AIZ25" s="39"/>
      <c r="AJA25" s="39"/>
      <c r="AJB25" s="39"/>
      <c r="AJC25" s="39"/>
      <c r="AJD25" s="39"/>
      <c r="AJE25" s="39"/>
      <c r="AJF25" s="39"/>
      <c r="AJG25" s="39"/>
      <c r="AJH25" s="39"/>
      <c r="AJI25" s="39"/>
      <c r="AJJ25" s="39"/>
      <c r="AJK25" s="39"/>
      <c r="AJL25" s="39"/>
      <c r="AJM25" s="39"/>
      <c r="AJN25" s="39"/>
      <c r="AJO25" s="39"/>
      <c r="AJP25" s="39"/>
      <c r="AJQ25" s="39"/>
      <c r="AJR25" s="39"/>
      <c r="AJS25" s="39"/>
      <c r="AJT25" s="39"/>
      <c r="AJU25" s="39"/>
      <c r="AJV25" s="39"/>
      <c r="AJW25" s="39"/>
      <c r="AJX25" s="39"/>
      <c r="AJY25" s="39"/>
      <c r="AJZ25" s="39"/>
      <c r="AKA25" s="39"/>
      <c r="AKB25" s="39"/>
      <c r="AKC25" s="39"/>
      <c r="AKD25" s="39"/>
      <c r="AKE25" s="39"/>
      <c r="AKF25" s="39"/>
      <c r="AKG25" s="39"/>
      <c r="AKH25" s="39"/>
      <c r="AKI25" s="39"/>
      <c r="AKJ25" s="39"/>
      <c r="AKK25" s="39"/>
      <c r="AKL25" s="39"/>
      <c r="AKM25" s="39"/>
      <c r="AKN25" s="39"/>
      <c r="AKO25" s="39"/>
      <c r="AKP25" s="39"/>
      <c r="AKQ25" s="39"/>
      <c r="AKR25" s="39"/>
      <c r="AKS25" s="39"/>
      <c r="AKT25" s="39"/>
      <c r="AKU25" s="39"/>
      <c r="AKV25" s="39"/>
      <c r="AKW25" s="39"/>
      <c r="AKX25" s="39"/>
      <c r="AKY25" s="39"/>
      <c r="AKZ25" s="39"/>
      <c r="ALA25" s="39"/>
      <c r="ALB25" s="39"/>
      <c r="ALC25" s="39"/>
      <c r="ALD25" s="39"/>
      <c r="ALE25" s="39"/>
      <c r="ALF25" s="39"/>
      <c r="ALG25" s="39"/>
      <c r="ALH25" s="39"/>
      <c r="ALI25" s="39"/>
      <c r="ALJ25" s="39"/>
      <c r="ALK25" s="39"/>
      <c r="ALL25" s="39"/>
      <c r="ALM25" s="39"/>
      <c r="ALN25" s="39"/>
      <c r="ALO25" s="39"/>
      <c r="ALP25" s="39"/>
      <c r="ALQ25" s="39"/>
      <c r="ALR25" s="39"/>
      <c r="ALS25" s="39"/>
      <c r="ALT25" s="39"/>
      <c r="ALU25" s="39"/>
      <c r="ALV25" s="39"/>
      <c r="ALW25" s="39"/>
      <c r="ALX25" s="39"/>
      <c r="ALY25" s="39"/>
      <c r="ALZ25" s="39"/>
      <c r="AMA25" s="39"/>
      <c r="AMB25" s="39"/>
      <c r="AMC25" s="39"/>
      <c r="AMD25" s="39"/>
      <c r="AME25" s="39"/>
      <c r="AMF25" s="39"/>
      <c r="AMG25" s="39"/>
      <c r="AMH25" s="39"/>
      <c r="AMI25" s="39"/>
      <c r="AMJ25" s="39"/>
    </row>
    <row r="26" customFormat="false" ht="14.25" hidden="false" customHeight="false" outlineLevel="0" collapsed="false"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9"/>
      <c r="LS26" s="39"/>
      <c r="LT26" s="39"/>
      <c r="LU26" s="39"/>
      <c r="LV26" s="39"/>
      <c r="LW26" s="39"/>
      <c r="LX26" s="39"/>
      <c r="LY26" s="39"/>
      <c r="LZ26" s="39"/>
      <c r="MA26" s="39"/>
      <c r="MB26" s="39"/>
      <c r="MC26" s="39"/>
      <c r="MD26" s="39"/>
      <c r="ME26" s="39"/>
      <c r="MF26" s="39"/>
      <c r="MG26" s="39"/>
      <c r="MH26" s="39"/>
      <c r="MI26" s="39"/>
      <c r="MJ26" s="39"/>
      <c r="MK26" s="39"/>
      <c r="ML26" s="39"/>
      <c r="MM26" s="39"/>
      <c r="MN26" s="39"/>
      <c r="MO26" s="39"/>
      <c r="MP26" s="39"/>
      <c r="MQ26" s="39"/>
      <c r="MR26" s="39"/>
      <c r="MS26" s="39"/>
      <c r="MT26" s="39"/>
      <c r="MU26" s="39"/>
      <c r="MV26" s="39"/>
      <c r="MW26" s="39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9"/>
      <c r="NI26" s="39"/>
      <c r="NJ26" s="39"/>
      <c r="NK26" s="39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9"/>
      <c r="NW26" s="39"/>
      <c r="NX26" s="39"/>
      <c r="NY26" s="39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9"/>
      <c r="OK26" s="39"/>
      <c r="OL26" s="39"/>
      <c r="OM26" s="39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9"/>
      <c r="OY26" s="39"/>
      <c r="OZ26" s="39"/>
      <c r="PA26" s="39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9"/>
      <c r="PM26" s="39"/>
      <c r="PN26" s="39"/>
      <c r="PO26" s="39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9"/>
      <c r="QA26" s="39"/>
      <c r="QB26" s="39"/>
      <c r="QC26" s="39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9"/>
      <c r="QO26" s="39"/>
      <c r="QP26" s="39"/>
      <c r="QQ26" s="39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9"/>
      <c r="RC26" s="39"/>
      <c r="RD26" s="39"/>
      <c r="RE26" s="39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9"/>
      <c r="RQ26" s="39"/>
      <c r="RR26" s="39"/>
      <c r="RS26" s="39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39"/>
      <c r="SE26" s="39"/>
      <c r="SF26" s="39"/>
      <c r="SG26" s="39"/>
      <c r="SH26" s="39"/>
      <c r="SI26" s="39"/>
      <c r="SJ26" s="39"/>
      <c r="SK26" s="39"/>
      <c r="SL26" s="39"/>
      <c r="SM26" s="39"/>
      <c r="SN26" s="39"/>
      <c r="SO26" s="39"/>
      <c r="SP26" s="39"/>
      <c r="SQ26" s="39"/>
      <c r="SR26" s="39"/>
      <c r="SS26" s="39"/>
      <c r="ST26" s="39"/>
      <c r="SU26" s="39"/>
      <c r="SV26" s="39"/>
      <c r="SW26" s="39"/>
      <c r="SX26" s="39"/>
      <c r="SY26" s="39"/>
      <c r="SZ26" s="39"/>
      <c r="TA26" s="39"/>
      <c r="TB26" s="39"/>
      <c r="TC26" s="39"/>
      <c r="TD26" s="39"/>
      <c r="TE26" s="39"/>
      <c r="TF26" s="39"/>
      <c r="TG26" s="39"/>
      <c r="TH26" s="39"/>
      <c r="TI26" s="39"/>
      <c r="TJ26" s="39"/>
      <c r="TK26" s="39"/>
      <c r="TL26" s="39"/>
      <c r="TM26" s="39"/>
      <c r="TN26" s="39"/>
      <c r="TO26" s="39"/>
      <c r="TP26" s="39"/>
      <c r="TQ26" s="39"/>
      <c r="TR26" s="39"/>
      <c r="TS26" s="39"/>
      <c r="TT26" s="39"/>
      <c r="TU26" s="39"/>
      <c r="TV26" s="39"/>
      <c r="TW26" s="39"/>
      <c r="TX26" s="39"/>
      <c r="TY26" s="39"/>
      <c r="TZ26" s="39"/>
      <c r="UA26" s="39"/>
      <c r="UB26" s="39"/>
      <c r="UC26" s="39"/>
      <c r="UD26" s="39"/>
      <c r="UE26" s="39"/>
      <c r="UF26" s="39"/>
      <c r="UG26" s="39"/>
      <c r="UH26" s="39"/>
      <c r="UI26" s="39"/>
      <c r="UJ26" s="39"/>
      <c r="UK26" s="39"/>
      <c r="UL26" s="39"/>
      <c r="UM26" s="39"/>
      <c r="UN26" s="39"/>
      <c r="UO26" s="39"/>
      <c r="UP26" s="39"/>
      <c r="UQ26" s="39"/>
      <c r="UR26" s="39"/>
      <c r="US26" s="39"/>
      <c r="UT26" s="39"/>
      <c r="UU26" s="39"/>
      <c r="UV26" s="39"/>
      <c r="UW26" s="39"/>
      <c r="UX26" s="39"/>
      <c r="UY26" s="39"/>
      <c r="UZ26" s="39"/>
      <c r="VA26" s="39"/>
      <c r="VB26" s="39"/>
      <c r="VC26" s="39"/>
      <c r="VD26" s="39"/>
      <c r="VE26" s="39"/>
      <c r="VF26" s="39"/>
      <c r="VG26" s="39"/>
      <c r="VH26" s="39"/>
      <c r="VI26" s="39"/>
      <c r="VJ26" s="39"/>
      <c r="VK26" s="39"/>
      <c r="VL26" s="39"/>
      <c r="VM26" s="39"/>
      <c r="VN26" s="39"/>
      <c r="VO26" s="39"/>
      <c r="VP26" s="39"/>
      <c r="VQ26" s="39"/>
      <c r="VR26" s="39"/>
      <c r="VS26" s="39"/>
      <c r="VT26" s="39"/>
      <c r="VU26" s="39"/>
      <c r="VV26" s="39"/>
      <c r="VW26" s="39"/>
      <c r="VX26" s="39"/>
      <c r="VY26" s="39"/>
      <c r="VZ26" s="39"/>
      <c r="WA26" s="39"/>
      <c r="WB26" s="39"/>
      <c r="WC26" s="39"/>
      <c r="WD26" s="39"/>
      <c r="WE26" s="39"/>
      <c r="WF26" s="39"/>
      <c r="WG26" s="39"/>
      <c r="WH26" s="39"/>
      <c r="WI26" s="39"/>
      <c r="WJ26" s="39"/>
      <c r="WK26" s="39"/>
      <c r="WL26" s="39"/>
      <c r="WM26" s="39"/>
      <c r="WN26" s="39"/>
      <c r="WO26" s="39"/>
      <c r="WP26" s="39"/>
      <c r="WQ26" s="39"/>
      <c r="WR26" s="39"/>
      <c r="WS26" s="39"/>
      <c r="WT26" s="39"/>
      <c r="WU26" s="39"/>
      <c r="WV26" s="39"/>
      <c r="WW26" s="39"/>
      <c r="WX26" s="39"/>
      <c r="WY26" s="39"/>
      <c r="WZ26" s="39"/>
      <c r="XA26" s="39"/>
      <c r="XB26" s="39"/>
      <c r="XC26" s="39"/>
      <c r="XD26" s="39"/>
      <c r="XE26" s="39"/>
      <c r="XF26" s="39"/>
      <c r="XG26" s="39"/>
      <c r="XH26" s="39"/>
      <c r="XI26" s="39"/>
      <c r="XJ26" s="39"/>
      <c r="XK26" s="39"/>
      <c r="XL26" s="39"/>
      <c r="XM26" s="39"/>
      <c r="XN26" s="39"/>
      <c r="XO26" s="39"/>
      <c r="XP26" s="39"/>
      <c r="XQ26" s="39"/>
      <c r="XR26" s="39"/>
      <c r="XS26" s="39"/>
      <c r="XT26" s="39"/>
      <c r="XU26" s="39"/>
      <c r="XV26" s="39"/>
      <c r="XW26" s="39"/>
      <c r="XX26" s="39"/>
      <c r="XY26" s="39"/>
      <c r="XZ26" s="39"/>
      <c r="YA26" s="39"/>
      <c r="YB26" s="39"/>
      <c r="YC26" s="39"/>
      <c r="YD26" s="39"/>
      <c r="YE26" s="39"/>
      <c r="YF26" s="39"/>
      <c r="YG26" s="39"/>
      <c r="YH26" s="39"/>
      <c r="YI26" s="39"/>
      <c r="YJ26" s="39"/>
      <c r="YK26" s="39"/>
      <c r="YL26" s="39"/>
      <c r="YM26" s="39"/>
      <c r="YN26" s="39"/>
      <c r="YO26" s="39"/>
      <c r="YP26" s="39"/>
      <c r="YQ26" s="39"/>
      <c r="YR26" s="39"/>
      <c r="YS26" s="39"/>
      <c r="YT26" s="39"/>
      <c r="YU26" s="39"/>
      <c r="YV26" s="39"/>
      <c r="YW26" s="39"/>
      <c r="YX26" s="39"/>
      <c r="YY26" s="39"/>
      <c r="YZ26" s="39"/>
      <c r="ZA26" s="39"/>
      <c r="ZB26" s="39"/>
      <c r="ZC26" s="39"/>
      <c r="ZD26" s="39"/>
      <c r="ZE26" s="39"/>
      <c r="ZF26" s="39"/>
      <c r="ZG26" s="39"/>
      <c r="ZH26" s="39"/>
      <c r="ZI26" s="39"/>
      <c r="ZJ26" s="39"/>
      <c r="ZK26" s="39"/>
      <c r="ZL26" s="39"/>
      <c r="ZM26" s="39"/>
      <c r="ZN26" s="39"/>
      <c r="ZO26" s="39"/>
      <c r="ZP26" s="39"/>
      <c r="ZQ26" s="39"/>
      <c r="ZR26" s="39"/>
      <c r="ZS26" s="39"/>
      <c r="ZT26" s="39"/>
      <c r="ZU26" s="39"/>
      <c r="ZV26" s="39"/>
      <c r="ZW26" s="39"/>
      <c r="ZX26" s="39"/>
      <c r="ZY26" s="39"/>
      <c r="ZZ26" s="39"/>
      <c r="AAA26" s="39"/>
      <c r="AAB26" s="39"/>
      <c r="AAC26" s="39"/>
      <c r="AAD26" s="39"/>
      <c r="AAE26" s="39"/>
      <c r="AAF26" s="39"/>
      <c r="AAG26" s="39"/>
      <c r="AAH26" s="39"/>
      <c r="AAI26" s="39"/>
      <c r="AAJ26" s="39"/>
      <c r="AAK26" s="39"/>
      <c r="AAL26" s="39"/>
      <c r="AAM26" s="39"/>
      <c r="AAN26" s="39"/>
      <c r="AAO26" s="39"/>
      <c r="AAP26" s="39"/>
      <c r="AAQ26" s="39"/>
      <c r="AAR26" s="39"/>
      <c r="AAS26" s="39"/>
      <c r="AAT26" s="39"/>
      <c r="AAU26" s="39"/>
      <c r="AAV26" s="39"/>
      <c r="AAW26" s="39"/>
      <c r="AAX26" s="39"/>
      <c r="AAY26" s="39"/>
      <c r="AAZ26" s="39"/>
      <c r="ABA26" s="39"/>
      <c r="ABB26" s="39"/>
      <c r="ABC26" s="39"/>
      <c r="ABD26" s="39"/>
      <c r="ABE26" s="39"/>
      <c r="ABF26" s="39"/>
      <c r="ABG26" s="39"/>
      <c r="ABH26" s="39"/>
      <c r="ABI26" s="39"/>
      <c r="ABJ26" s="39"/>
      <c r="ABK26" s="39"/>
      <c r="ABL26" s="39"/>
      <c r="ABM26" s="39"/>
      <c r="ABN26" s="39"/>
      <c r="ABO26" s="39"/>
      <c r="ABP26" s="39"/>
      <c r="ABQ26" s="39"/>
      <c r="ABR26" s="39"/>
      <c r="ABS26" s="39"/>
      <c r="ABT26" s="39"/>
      <c r="ABU26" s="39"/>
      <c r="ABV26" s="39"/>
      <c r="ABW26" s="39"/>
      <c r="ABX26" s="39"/>
      <c r="ABY26" s="39"/>
      <c r="ABZ26" s="39"/>
      <c r="ACA26" s="39"/>
      <c r="ACB26" s="39"/>
      <c r="ACC26" s="39"/>
      <c r="ACD26" s="39"/>
      <c r="ACE26" s="39"/>
      <c r="ACF26" s="39"/>
      <c r="ACG26" s="39"/>
      <c r="ACH26" s="39"/>
      <c r="ACI26" s="39"/>
      <c r="ACJ26" s="39"/>
      <c r="ACK26" s="39"/>
      <c r="ACL26" s="39"/>
      <c r="ACM26" s="39"/>
      <c r="ACN26" s="39"/>
      <c r="ACO26" s="39"/>
      <c r="ACP26" s="39"/>
      <c r="ACQ26" s="39"/>
      <c r="ACR26" s="39"/>
      <c r="ACS26" s="39"/>
      <c r="ACT26" s="39"/>
      <c r="ACU26" s="39"/>
      <c r="ACV26" s="39"/>
      <c r="ACW26" s="39"/>
      <c r="ACX26" s="39"/>
      <c r="ACY26" s="39"/>
      <c r="ACZ26" s="39"/>
      <c r="ADA26" s="39"/>
      <c r="ADB26" s="39"/>
      <c r="ADC26" s="39"/>
      <c r="ADD26" s="39"/>
      <c r="ADE26" s="39"/>
      <c r="ADF26" s="39"/>
      <c r="ADG26" s="39"/>
      <c r="ADH26" s="39"/>
      <c r="ADI26" s="39"/>
      <c r="ADJ26" s="39"/>
      <c r="ADK26" s="39"/>
      <c r="ADL26" s="39"/>
      <c r="ADM26" s="39"/>
      <c r="ADN26" s="39"/>
      <c r="ADO26" s="39"/>
      <c r="ADP26" s="39"/>
      <c r="ADQ26" s="39"/>
      <c r="ADR26" s="39"/>
      <c r="ADS26" s="39"/>
      <c r="ADT26" s="39"/>
      <c r="ADU26" s="39"/>
      <c r="ADV26" s="39"/>
      <c r="ADW26" s="39"/>
      <c r="ADX26" s="39"/>
      <c r="ADY26" s="39"/>
      <c r="ADZ26" s="39"/>
      <c r="AEA26" s="39"/>
      <c r="AEB26" s="39"/>
      <c r="AEC26" s="39"/>
      <c r="AED26" s="39"/>
      <c r="AEE26" s="39"/>
      <c r="AEF26" s="39"/>
      <c r="AEG26" s="39"/>
      <c r="AEH26" s="39"/>
      <c r="AEI26" s="39"/>
      <c r="AEJ26" s="39"/>
      <c r="AEK26" s="39"/>
      <c r="AEL26" s="39"/>
      <c r="AEM26" s="39"/>
      <c r="AEN26" s="39"/>
      <c r="AEO26" s="39"/>
      <c r="AEP26" s="39"/>
      <c r="AEQ26" s="39"/>
      <c r="AER26" s="39"/>
      <c r="AES26" s="39"/>
      <c r="AET26" s="39"/>
      <c r="AEU26" s="39"/>
      <c r="AEV26" s="39"/>
      <c r="AEW26" s="39"/>
      <c r="AEX26" s="39"/>
      <c r="AEY26" s="39"/>
      <c r="AEZ26" s="39"/>
      <c r="AFA26" s="39"/>
      <c r="AFB26" s="39"/>
      <c r="AFC26" s="39"/>
      <c r="AFD26" s="39"/>
      <c r="AFE26" s="39"/>
      <c r="AFF26" s="39"/>
      <c r="AFG26" s="39"/>
      <c r="AFH26" s="39"/>
      <c r="AFI26" s="39"/>
      <c r="AFJ26" s="39"/>
      <c r="AFK26" s="39"/>
      <c r="AFL26" s="39"/>
      <c r="AFM26" s="39"/>
      <c r="AFN26" s="39"/>
      <c r="AFO26" s="39"/>
      <c r="AFP26" s="39"/>
      <c r="AFQ26" s="39"/>
      <c r="AFR26" s="39"/>
      <c r="AFS26" s="39"/>
      <c r="AFT26" s="39"/>
      <c r="AFU26" s="39"/>
      <c r="AFV26" s="39"/>
      <c r="AFW26" s="39"/>
      <c r="AFX26" s="39"/>
      <c r="AFY26" s="39"/>
      <c r="AFZ26" s="39"/>
      <c r="AGA26" s="39"/>
      <c r="AGB26" s="39"/>
      <c r="AGC26" s="39"/>
      <c r="AGD26" s="39"/>
      <c r="AGE26" s="39"/>
      <c r="AGF26" s="39"/>
      <c r="AGG26" s="39"/>
      <c r="AGH26" s="39"/>
      <c r="AGI26" s="39"/>
      <c r="AGJ26" s="39"/>
      <c r="AGK26" s="39"/>
      <c r="AGL26" s="39"/>
      <c r="AGM26" s="39"/>
      <c r="AGN26" s="39"/>
      <c r="AGO26" s="39"/>
      <c r="AGP26" s="39"/>
      <c r="AGQ26" s="39"/>
      <c r="AGR26" s="39"/>
      <c r="AGS26" s="39"/>
      <c r="AGT26" s="39"/>
      <c r="AGU26" s="39"/>
      <c r="AGV26" s="39"/>
      <c r="AGW26" s="39"/>
      <c r="AGX26" s="39"/>
      <c r="AGY26" s="39"/>
      <c r="AGZ26" s="39"/>
      <c r="AHA26" s="39"/>
      <c r="AHB26" s="39"/>
      <c r="AHC26" s="39"/>
      <c r="AHD26" s="39"/>
      <c r="AHE26" s="39"/>
      <c r="AHF26" s="39"/>
      <c r="AHG26" s="39"/>
      <c r="AHH26" s="39"/>
      <c r="AHI26" s="39"/>
      <c r="AHJ26" s="39"/>
      <c r="AHK26" s="39"/>
      <c r="AHL26" s="39"/>
      <c r="AHM26" s="39"/>
      <c r="AHN26" s="39"/>
      <c r="AHO26" s="39"/>
      <c r="AHP26" s="39"/>
      <c r="AHQ26" s="39"/>
      <c r="AHR26" s="39"/>
      <c r="AHS26" s="39"/>
      <c r="AHT26" s="39"/>
      <c r="AHU26" s="39"/>
      <c r="AHV26" s="39"/>
      <c r="AHW26" s="39"/>
      <c r="AHX26" s="39"/>
      <c r="AHY26" s="39"/>
      <c r="AHZ26" s="39"/>
      <c r="AIA26" s="39"/>
      <c r="AIB26" s="39"/>
      <c r="AIC26" s="39"/>
      <c r="AID26" s="39"/>
      <c r="AIE26" s="39"/>
      <c r="AIF26" s="39"/>
      <c r="AIG26" s="39"/>
      <c r="AIH26" s="39"/>
      <c r="AII26" s="39"/>
      <c r="AIJ26" s="39"/>
      <c r="AIK26" s="39"/>
      <c r="AIL26" s="39"/>
      <c r="AIM26" s="39"/>
      <c r="AIN26" s="39"/>
      <c r="AIO26" s="39"/>
      <c r="AIP26" s="39"/>
      <c r="AIQ26" s="39"/>
      <c r="AIR26" s="39"/>
      <c r="AIS26" s="39"/>
      <c r="AIT26" s="39"/>
      <c r="AIU26" s="39"/>
      <c r="AIV26" s="39"/>
      <c r="AIW26" s="39"/>
      <c r="AIX26" s="39"/>
      <c r="AIY26" s="39"/>
      <c r="AIZ26" s="39"/>
      <c r="AJA26" s="39"/>
      <c r="AJB26" s="39"/>
      <c r="AJC26" s="39"/>
      <c r="AJD26" s="39"/>
      <c r="AJE26" s="39"/>
      <c r="AJF26" s="39"/>
      <c r="AJG26" s="39"/>
      <c r="AJH26" s="39"/>
      <c r="AJI26" s="39"/>
      <c r="AJJ26" s="39"/>
      <c r="AJK26" s="39"/>
      <c r="AJL26" s="39"/>
      <c r="AJM26" s="39"/>
      <c r="AJN26" s="39"/>
      <c r="AJO26" s="39"/>
      <c r="AJP26" s="39"/>
      <c r="AJQ26" s="39"/>
      <c r="AJR26" s="39"/>
      <c r="AJS26" s="39"/>
      <c r="AJT26" s="39"/>
      <c r="AJU26" s="39"/>
      <c r="AJV26" s="39"/>
      <c r="AJW26" s="39"/>
      <c r="AJX26" s="39"/>
      <c r="AJY26" s="39"/>
      <c r="AJZ26" s="39"/>
      <c r="AKA26" s="39"/>
      <c r="AKB26" s="39"/>
      <c r="AKC26" s="39"/>
      <c r="AKD26" s="39"/>
      <c r="AKE26" s="39"/>
      <c r="AKF26" s="39"/>
      <c r="AKG26" s="39"/>
      <c r="AKH26" s="39"/>
      <c r="AKI26" s="39"/>
      <c r="AKJ26" s="39"/>
      <c r="AKK26" s="39"/>
      <c r="AKL26" s="39"/>
      <c r="AKM26" s="39"/>
      <c r="AKN26" s="39"/>
      <c r="AKO26" s="39"/>
      <c r="AKP26" s="39"/>
      <c r="AKQ26" s="39"/>
      <c r="AKR26" s="39"/>
      <c r="AKS26" s="39"/>
      <c r="AKT26" s="39"/>
      <c r="AKU26" s="39"/>
      <c r="AKV26" s="39"/>
      <c r="AKW26" s="39"/>
      <c r="AKX26" s="39"/>
      <c r="AKY26" s="39"/>
      <c r="AKZ26" s="39"/>
      <c r="ALA26" s="39"/>
      <c r="ALB26" s="39"/>
      <c r="ALC26" s="39"/>
      <c r="ALD26" s="39"/>
      <c r="ALE26" s="39"/>
      <c r="ALF26" s="39"/>
      <c r="ALG26" s="39"/>
      <c r="ALH26" s="39"/>
      <c r="ALI26" s="39"/>
      <c r="ALJ26" s="39"/>
      <c r="ALK26" s="39"/>
      <c r="ALL26" s="39"/>
      <c r="ALM26" s="39"/>
      <c r="ALN26" s="39"/>
      <c r="ALO26" s="39"/>
      <c r="ALP26" s="39"/>
      <c r="ALQ26" s="39"/>
      <c r="ALR26" s="39"/>
      <c r="ALS26" s="39"/>
      <c r="ALT26" s="39"/>
      <c r="ALU26" s="39"/>
      <c r="ALV26" s="39"/>
      <c r="ALW26" s="39"/>
      <c r="ALX26" s="39"/>
      <c r="ALY26" s="39"/>
      <c r="ALZ26" s="39"/>
      <c r="AMA26" s="39"/>
      <c r="AMB26" s="39"/>
      <c r="AMC26" s="39"/>
      <c r="AMD26" s="39"/>
      <c r="AME26" s="39"/>
      <c r="AMF26" s="39"/>
      <c r="AMG26" s="39"/>
      <c r="AMH26" s="39"/>
      <c r="AMI26" s="39"/>
      <c r="AMJ26" s="39"/>
    </row>
    <row r="27" customFormat="false" ht="14.25" hidden="false" customHeight="false" outlineLevel="0" collapsed="false"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  <c r="WP27" s="39"/>
      <c r="WQ27" s="39"/>
      <c r="WR27" s="39"/>
      <c r="WS27" s="39"/>
      <c r="WT27" s="39"/>
      <c r="WU27" s="39"/>
      <c r="WV27" s="39"/>
      <c r="WW27" s="39"/>
      <c r="WX27" s="39"/>
      <c r="WY27" s="39"/>
      <c r="WZ27" s="39"/>
      <c r="XA27" s="39"/>
      <c r="XB27" s="39"/>
      <c r="XC27" s="39"/>
      <c r="XD27" s="39"/>
      <c r="XE27" s="39"/>
      <c r="XF27" s="39"/>
      <c r="XG27" s="39"/>
      <c r="XH27" s="39"/>
      <c r="XI27" s="39"/>
      <c r="XJ27" s="39"/>
      <c r="XK27" s="39"/>
      <c r="XL27" s="39"/>
      <c r="XM27" s="39"/>
      <c r="XN27" s="39"/>
      <c r="XO27" s="39"/>
      <c r="XP27" s="39"/>
      <c r="XQ27" s="39"/>
      <c r="XR27" s="39"/>
      <c r="XS27" s="39"/>
      <c r="XT27" s="39"/>
      <c r="XU27" s="39"/>
      <c r="XV27" s="39"/>
      <c r="XW27" s="39"/>
      <c r="XX27" s="39"/>
      <c r="XY27" s="39"/>
      <c r="XZ27" s="39"/>
      <c r="YA27" s="39"/>
      <c r="YB27" s="39"/>
      <c r="YC27" s="39"/>
      <c r="YD27" s="39"/>
      <c r="YE27" s="39"/>
      <c r="YF27" s="39"/>
      <c r="YG27" s="39"/>
      <c r="YH27" s="39"/>
      <c r="YI27" s="39"/>
      <c r="YJ27" s="39"/>
      <c r="YK27" s="39"/>
      <c r="YL27" s="39"/>
      <c r="YM27" s="39"/>
      <c r="YN27" s="39"/>
      <c r="YO27" s="39"/>
      <c r="YP27" s="39"/>
      <c r="YQ27" s="39"/>
      <c r="YR27" s="39"/>
      <c r="YS27" s="39"/>
      <c r="YT27" s="39"/>
      <c r="YU27" s="39"/>
      <c r="YV27" s="39"/>
      <c r="YW27" s="39"/>
      <c r="YX27" s="39"/>
      <c r="YY27" s="39"/>
      <c r="YZ27" s="39"/>
      <c r="ZA27" s="39"/>
      <c r="ZB27" s="39"/>
      <c r="ZC27" s="39"/>
      <c r="ZD27" s="39"/>
      <c r="ZE27" s="39"/>
      <c r="ZF27" s="39"/>
      <c r="ZG27" s="39"/>
      <c r="ZH27" s="39"/>
      <c r="ZI27" s="39"/>
      <c r="ZJ27" s="39"/>
      <c r="ZK27" s="39"/>
      <c r="ZL27" s="39"/>
      <c r="ZM27" s="39"/>
      <c r="ZN27" s="39"/>
      <c r="ZO27" s="39"/>
      <c r="ZP27" s="39"/>
      <c r="ZQ27" s="39"/>
      <c r="ZR27" s="39"/>
      <c r="ZS27" s="39"/>
      <c r="ZT27" s="39"/>
      <c r="ZU27" s="39"/>
      <c r="ZV27" s="39"/>
      <c r="ZW27" s="39"/>
      <c r="ZX27" s="39"/>
      <c r="ZY27" s="39"/>
      <c r="ZZ27" s="39"/>
      <c r="AAA27" s="39"/>
      <c r="AAB27" s="39"/>
      <c r="AAC27" s="39"/>
      <c r="AAD27" s="39"/>
      <c r="AAE27" s="39"/>
      <c r="AAF27" s="39"/>
      <c r="AAG27" s="39"/>
      <c r="AAH27" s="39"/>
      <c r="AAI27" s="39"/>
      <c r="AAJ27" s="39"/>
      <c r="AAK27" s="39"/>
      <c r="AAL27" s="39"/>
      <c r="AAM27" s="39"/>
      <c r="AAN27" s="39"/>
      <c r="AAO27" s="39"/>
      <c r="AAP27" s="39"/>
      <c r="AAQ27" s="39"/>
      <c r="AAR27" s="39"/>
      <c r="AAS27" s="39"/>
      <c r="AAT27" s="39"/>
      <c r="AAU27" s="39"/>
      <c r="AAV27" s="39"/>
      <c r="AAW27" s="39"/>
      <c r="AAX27" s="39"/>
      <c r="AAY27" s="39"/>
      <c r="AAZ27" s="39"/>
      <c r="ABA27" s="39"/>
      <c r="ABB27" s="39"/>
      <c r="ABC27" s="39"/>
      <c r="ABD27" s="39"/>
      <c r="ABE27" s="39"/>
      <c r="ABF27" s="39"/>
      <c r="ABG27" s="39"/>
      <c r="ABH27" s="39"/>
      <c r="ABI27" s="39"/>
      <c r="ABJ27" s="39"/>
      <c r="ABK27" s="39"/>
      <c r="ABL27" s="39"/>
      <c r="ABM27" s="39"/>
      <c r="ABN27" s="39"/>
      <c r="ABO27" s="39"/>
      <c r="ABP27" s="39"/>
      <c r="ABQ27" s="39"/>
      <c r="ABR27" s="39"/>
      <c r="ABS27" s="39"/>
      <c r="ABT27" s="39"/>
      <c r="ABU27" s="39"/>
      <c r="ABV27" s="39"/>
      <c r="ABW27" s="39"/>
      <c r="ABX27" s="39"/>
      <c r="ABY27" s="39"/>
      <c r="ABZ27" s="39"/>
      <c r="ACA27" s="39"/>
      <c r="ACB27" s="39"/>
      <c r="ACC27" s="39"/>
      <c r="ACD27" s="39"/>
      <c r="ACE27" s="39"/>
      <c r="ACF27" s="39"/>
      <c r="ACG27" s="39"/>
      <c r="ACH27" s="39"/>
      <c r="ACI27" s="39"/>
      <c r="ACJ27" s="39"/>
      <c r="ACK27" s="39"/>
      <c r="ACL27" s="39"/>
      <c r="ACM27" s="39"/>
      <c r="ACN27" s="39"/>
      <c r="ACO27" s="39"/>
      <c r="ACP27" s="39"/>
      <c r="ACQ27" s="39"/>
      <c r="ACR27" s="39"/>
      <c r="ACS27" s="39"/>
      <c r="ACT27" s="39"/>
      <c r="ACU27" s="39"/>
      <c r="ACV27" s="39"/>
      <c r="ACW27" s="39"/>
      <c r="ACX27" s="39"/>
      <c r="ACY27" s="39"/>
      <c r="ACZ27" s="39"/>
      <c r="ADA27" s="39"/>
      <c r="ADB27" s="39"/>
      <c r="ADC27" s="39"/>
      <c r="ADD27" s="39"/>
      <c r="ADE27" s="39"/>
      <c r="ADF27" s="39"/>
      <c r="ADG27" s="39"/>
      <c r="ADH27" s="39"/>
      <c r="ADI27" s="39"/>
      <c r="ADJ27" s="39"/>
      <c r="ADK27" s="39"/>
      <c r="ADL27" s="39"/>
      <c r="ADM27" s="39"/>
      <c r="ADN27" s="39"/>
      <c r="ADO27" s="39"/>
      <c r="ADP27" s="39"/>
      <c r="ADQ27" s="39"/>
      <c r="ADR27" s="39"/>
      <c r="ADS27" s="39"/>
      <c r="ADT27" s="39"/>
      <c r="ADU27" s="39"/>
      <c r="ADV27" s="39"/>
      <c r="ADW27" s="39"/>
      <c r="ADX27" s="39"/>
      <c r="ADY27" s="39"/>
      <c r="ADZ27" s="39"/>
      <c r="AEA27" s="39"/>
      <c r="AEB27" s="39"/>
      <c r="AEC27" s="39"/>
      <c r="AED27" s="39"/>
      <c r="AEE27" s="39"/>
      <c r="AEF27" s="39"/>
      <c r="AEG27" s="39"/>
      <c r="AEH27" s="39"/>
      <c r="AEI27" s="39"/>
      <c r="AEJ27" s="39"/>
      <c r="AEK27" s="39"/>
      <c r="AEL27" s="39"/>
      <c r="AEM27" s="39"/>
      <c r="AEN27" s="39"/>
      <c r="AEO27" s="39"/>
      <c r="AEP27" s="39"/>
      <c r="AEQ27" s="39"/>
      <c r="AER27" s="39"/>
      <c r="AES27" s="39"/>
      <c r="AET27" s="39"/>
      <c r="AEU27" s="39"/>
      <c r="AEV27" s="39"/>
      <c r="AEW27" s="39"/>
      <c r="AEX27" s="39"/>
      <c r="AEY27" s="39"/>
      <c r="AEZ27" s="39"/>
      <c r="AFA27" s="39"/>
      <c r="AFB27" s="39"/>
      <c r="AFC27" s="39"/>
      <c r="AFD27" s="39"/>
      <c r="AFE27" s="39"/>
      <c r="AFF27" s="39"/>
      <c r="AFG27" s="39"/>
      <c r="AFH27" s="39"/>
      <c r="AFI27" s="39"/>
      <c r="AFJ27" s="39"/>
      <c r="AFK27" s="39"/>
      <c r="AFL27" s="39"/>
      <c r="AFM27" s="39"/>
      <c r="AFN27" s="39"/>
      <c r="AFO27" s="39"/>
      <c r="AFP27" s="39"/>
      <c r="AFQ27" s="39"/>
      <c r="AFR27" s="39"/>
      <c r="AFS27" s="39"/>
      <c r="AFT27" s="39"/>
      <c r="AFU27" s="39"/>
      <c r="AFV27" s="39"/>
      <c r="AFW27" s="39"/>
      <c r="AFX27" s="39"/>
      <c r="AFY27" s="39"/>
      <c r="AFZ27" s="39"/>
      <c r="AGA27" s="39"/>
      <c r="AGB27" s="39"/>
      <c r="AGC27" s="39"/>
      <c r="AGD27" s="39"/>
      <c r="AGE27" s="39"/>
      <c r="AGF27" s="39"/>
      <c r="AGG27" s="39"/>
      <c r="AGH27" s="39"/>
      <c r="AGI27" s="39"/>
      <c r="AGJ27" s="39"/>
      <c r="AGK27" s="39"/>
      <c r="AGL27" s="39"/>
      <c r="AGM27" s="39"/>
      <c r="AGN27" s="39"/>
      <c r="AGO27" s="39"/>
      <c r="AGP27" s="39"/>
      <c r="AGQ27" s="39"/>
      <c r="AGR27" s="39"/>
      <c r="AGS27" s="39"/>
      <c r="AGT27" s="39"/>
      <c r="AGU27" s="39"/>
      <c r="AGV27" s="39"/>
      <c r="AGW27" s="39"/>
      <c r="AGX27" s="39"/>
      <c r="AGY27" s="39"/>
      <c r="AGZ27" s="39"/>
      <c r="AHA27" s="39"/>
      <c r="AHB27" s="39"/>
      <c r="AHC27" s="39"/>
      <c r="AHD27" s="39"/>
      <c r="AHE27" s="39"/>
      <c r="AHF27" s="39"/>
      <c r="AHG27" s="39"/>
      <c r="AHH27" s="39"/>
      <c r="AHI27" s="39"/>
      <c r="AHJ27" s="39"/>
      <c r="AHK27" s="39"/>
      <c r="AHL27" s="39"/>
      <c r="AHM27" s="39"/>
      <c r="AHN27" s="39"/>
      <c r="AHO27" s="39"/>
      <c r="AHP27" s="39"/>
      <c r="AHQ27" s="39"/>
      <c r="AHR27" s="39"/>
      <c r="AHS27" s="39"/>
      <c r="AHT27" s="39"/>
      <c r="AHU27" s="39"/>
      <c r="AHV27" s="39"/>
      <c r="AHW27" s="39"/>
      <c r="AHX27" s="39"/>
      <c r="AHY27" s="39"/>
      <c r="AHZ27" s="39"/>
      <c r="AIA27" s="39"/>
      <c r="AIB27" s="39"/>
      <c r="AIC27" s="39"/>
      <c r="AID27" s="39"/>
      <c r="AIE27" s="39"/>
      <c r="AIF27" s="39"/>
      <c r="AIG27" s="39"/>
      <c r="AIH27" s="39"/>
      <c r="AII27" s="39"/>
      <c r="AIJ27" s="39"/>
      <c r="AIK27" s="39"/>
      <c r="AIL27" s="39"/>
      <c r="AIM27" s="39"/>
      <c r="AIN27" s="39"/>
      <c r="AIO27" s="39"/>
      <c r="AIP27" s="39"/>
      <c r="AIQ27" s="39"/>
      <c r="AIR27" s="39"/>
      <c r="AIS27" s="39"/>
      <c r="AIT27" s="39"/>
      <c r="AIU27" s="39"/>
      <c r="AIV27" s="39"/>
      <c r="AIW27" s="39"/>
      <c r="AIX27" s="39"/>
      <c r="AIY27" s="39"/>
      <c r="AIZ27" s="39"/>
      <c r="AJA27" s="39"/>
      <c r="AJB27" s="39"/>
      <c r="AJC27" s="39"/>
      <c r="AJD27" s="39"/>
      <c r="AJE27" s="39"/>
      <c r="AJF27" s="39"/>
      <c r="AJG27" s="39"/>
      <c r="AJH27" s="39"/>
      <c r="AJI27" s="39"/>
      <c r="AJJ27" s="39"/>
      <c r="AJK27" s="39"/>
      <c r="AJL27" s="39"/>
      <c r="AJM27" s="39"/>
      <c r="AJN27" s="39"/>
      <c r="AJO27" s="39"/>
      <c r="AJP27" s="39"/>
      <c r="AJQ27" s="39"/>
      <c r="AJR27" s="39"/>
      <c r="AJS27" s="39"/>
      <c r="AJT27" s="39"/>
      <c r="AJU27" s="39"/>
      <c r="AJV27" s="39"/>
      <c r="AJW27" s="39"/>
      <c r="AJX27" s="39"/>
      <c r="AJY27" s="39"/>
      <c r="AJZ27" s="39"/>
      <c r="AKA27" s="39"/>
      <c r="AKB27" s="39"/>
      <c r="AKC27" s="39"/>
      <c r="AKD27" s="39"/>
      <c r="AKE27" s="39"/>
      <c r="AKF27" s="39"/>
      <c r="AKG27" s="39"/>
      <c r="AKH27" s="39"/>
      <c r="AKI27" s="39"/>
      <c r="AKJ27" s="39"/>
      <c r="AKK27" s="39"/>
      <c r="AKL27" s="39"/>
      <c r="AKM27" s="39"/>
      <c r="AKN27" s="39"/>
      <c r="AKO27" s="39"/>
      <c r="AKP27" s="39"/>
      <c r="AKQ27" s="39"/>
      <c r="AKR27" s="39"/>
      <c r="AKS27" s="39"/>
      <c r="AKT27" s="39"/>
      <c r="AKU27" s="39"/>
      <c r="AKV27" s="39"/>
      <c r="AKW27" s="39"/>
      <c r="AKX27" s="39"/>
      <c r="AKY27" s="39"/>
      <c r="AKZ27" s="39"/>
      <c r="ALA27" s="39"/>
      <c r="ALB27" s="39"/>
      <c r="ALC27" s="39"/>
      <c r="ALD27" s="39"/>
      <c r="ALE27" s="39"/>
      <c r="ALF27" s="39"/>
      <c r="ALG27" s="39"/>
      <c r="ALH27" s="39"/>
      <c r="ALI27" s="39"/>
      <c r="ALJ27" s="39"/>
      <c r="ALK27" s="39"/>
      <c r="ALL27" s="39"/>
      <c r="ALM27" s="39"/>
      <c r="ALN27" s="39"/>
      <c r="ALO27" s="39"/>
      <c r="ALP27" s="39"/>
      <c r="ALQ27" s="39"/>
      <c r="ALR27" s="39"/>
      <c r="ALS27" s="39"/>
      <c r="ALT27" s="39"/>
      <c r="ALU27" s="39"/>
      <c r="ALV27" s="39"/>
      <c r="ALW27" s="39"/>
      <c r="ALX27" s="39"/>
      <c r="ALY27" s="39"/>
      <c r="ALZ27" s="39"/>
      <c r="AMA27" s="39"/>
      <c r="AMB27" s="39"/>
      <c r="AMC27" s="39"/>
      <c r="AMD27" s="39"/>
      <c r="AME27" s="39"/>
      <c r="AMF27" s="39"/>
      <c r="AMG27" s="39"/>
      <c r="AMH27" s="39"/>
      <c r="AMI27" s="39"/>
      <c r="AMJ27" s="39"/>
    </row>
    <row r="28" customFormat="false" ht="14.25" hidden="false" customHeight="false" outlineLevel="0" collapsed="false">
      <c r="A28" s="53" t="s">
        <v>138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39"/>
      <c r="XE28" s="39"/>
      <c r="XF28" s="39"/>
      <c r="XG28" s="39"/>
      <c r="XH28" s="39"/>
      <c r="XI28" s="39"/>
      <c r="XJ28" s="39"/>
      <c r="XK28" s="39"/>
      <c r="XL28" s="39"/>
      <c r="XM28" s="39"/>
      <c r="XN28" s="39"/>
      <c r="XO28" s="39"/>
      <c r="XP28" s="39"/>
      <c r="XQ28" s="39"/>
      <c r="XR28" s="39"/>
      <c r="XS28" s="39"/>
      <c r="XT28" s="39"/>
      <c r="XU28" s="39"/>
      <c r="XV28" s="39"/>
      <c r="XW28" s="39"/>
      <c r="XX28" s="39"/>
      <c r="XY28" s="39"/>
      <c r="XZ28" s="39"/>
      <c r="YA28" s="39"/>
      <c r="YB28" s="39"/>
      <c r="YC28" s="39"/>
      <c r="YD28" s="39"/>
      <c r="YE28" s="39"/>
      <c r="YF28" s="39"/>
      <c r="YG28" s="39"/>
      <c r="YH28" s="39"/>
      <c r="YI28" s="39"/>
      <c r="YJ28" s="39"/>
      <c r="YK28" s="39"/>
      <c r="YL28" s="39"/>
      <c r="YM28" s="39"/>
      <c r="YN28" s="39"/>
      <c r="YO28" s="39"/>
      <c r="YP28" s="39"/>
      <c r="YQ28" s="39"/>
      <c r="YR28" s="39"/>
      <c r="YS28" s="39"/>
      <c r="YT28" s="39"/>
      <c r="YU28" s="39"/>
      <c r="YV28" s="39"/>
      <c r="YW28" s="39"/>
      <c r="YX28" s="39"/>
      <c r="YY28" s="39"/>
      <c r="YZ28" s="39"/>
      <c r="ZA28" s="39"/>
      <c r="ZB28" s="39"/>
      <c r="ZC28" s="39"/>
      <c r="ZD28" s="39"/>
      <c r="ZE28" s="39"/>
      <c r="ZF28" s="39"/>
      <c r="ZG28" s="39"/>
      <c r="ZH28" s="39"/>
      <c r="ZI28" s="39"/>
      <c r="ZJ28" s="39"/>
      <c r="ZK28" s="39"/>
      <c r="ZL28" s="39"/>
      <c r="ZM28" s="39"/>
      <c r="ZN28" s="39"/>
      <c r="ZO28" s="39"/>
      <c r="ZP28" s="39"/>
      <c r="ZQ28" s="39"/>
      <c r="ZR28" s="39"/>
      <c r="ZS28" s="39"/>
      <c r="ZT28" s="39"/>
      <c r="ZU28" s="39"/>
      <c r="ZV28" s="39"/>
      <c r="ZW28" s="39"/>
      <c r="ZX28" s="39"/>
      <c r="ZY28" s="39"/>
      <c r="ZZ28" s="39"/>
      <c r="AAA28" s="39"/>
      <c r="AAB28" s="39"/>
      <c r="AAC28" s="39"/>
      <c r="AAD28" s="39"/>
      <c r="AAE28" s="39"/>
      <c r="AAF28" s="39"/>
      <c r="AAG28" s="39"/>
      <c r="AAH28" s="39"/>
      <c r="AAI28" s="39"/>
      <c r="AAJ28" s="39"/>
      <c r="AAK28" s="39"/>
      <c r="AAL28" s="39"/>
      <c r="AAM28" s="39"/>
      <c r="AAN28" s="39"/>
      <c r="AAO28" s="39"/>
      <c r="AAP28" s="39"/>
      <c r="AAQ28" s="39"/>
      <c r="AAR28" s="39"/>
      <c r="AAS28" s="39"/>
      <c r="AAT28" s="39"/>
      <c r="AAU28" s="39"/>
      <c r="AAV28" s="39"/>
      <c r="AAW28" s="39"/>
      <c r="AAX28" s="39"/>
      <c r="AAY28" s="39"/>
      <c r="AAZ28" s="39"/>
      <c r="ABA28" s="39"/>
      <c r="ABB28" s="39"/>
      <c r="ABC28" s="39"/>
      <c r="ABD28" s="39"/>
      <c r="ABE28" s="39"/>
      <c r="ABF28" s="39"/>
      <c r="ABG28" s="39"/>
      <c r="ABH28" s="39"/>
      <c r="ABI28" s="39"/>
      <c r="ABJ28" s="39"/>
      <c r="ABK28" s="39"/>
      <c r="ABL28" s="39"/>
      <c r="ABM28" s="39"/>
      <c r="ABN28" s="39"/>
      <c r="ABO28" s="39"/>
      <c r="ABP28" s="39"/>
      <c r="ABQ28" s="39"/>
      <c r="ABR28" s="39"/>
      <c r="ABS28" s="39"/>
      <c r="ABT28" s="39"/>
      <c r="ABU28" s="39"/>
      <c r="ABV28" s="39"/>
      <c r="ABW28" s="39"/>
      <c r="ABX28" s="39"/>
      <c r="ABY28" s="39"/>
      <c r="ABZ28" s="39"/>
      <c r="ACA28" s="39"/>
      <c r="ACB28" s="39"/>
      <c r="ACC28" s="39"/>
      <c r="ACD28" s="39"/>
      <c r="ACE28" s="39"/>
      <c r="ACF28" s="39"/>
      <c r="ACG28" s="39"/>
      <c r="ACH28" s="39"/>
      <c r="ACI28" s="39"/>
      <c r="ACJ28" s="39"/>
      <c r="ACK28" s="39"/>
      <c r="ACL28" s="39"/>
      <c r="ACM28" s="39"/>
      <c r="ACN28" s="39"/>
      <c r="ACO28" s="39"/>
      <c r="ACP28" s="39"/>
      <c r="ACQ28" s="39"/>
      <c r="ACR28" s="39"/>
      <c r="ACS28" s="39"/>
      <c r="ACT28" s="39"/>
      <c r="ACU28" s="39"/>
      <c r="ACV28" s="39"/>
      <c r="ACW28" s="39"/>
      <c r="ACX28" s="39"/>
      <c r="ACY28" s="39"/>
      <c r="ACZ28" s="39"/>
      <c r="ADA28" s="39"/>
      <c r="ADB28" s="39"/>
      <c r="ADC28" s="39"/>
      <c r="ADD28" s="39"/>
      <c r="ADE28" s="39"/>
      <c r="ADF28" s="39"/>
      <c r="ADG28" s="39"/>
      <c r="ADH28" s="39"/>
      <c r="ADI28" s="39"/>
      <c r="ADJ28" s="39"/>
      <c r="ADK28" s="39"/>
      <c r="ADL28" s="39"/>
      <c r="ADM28" s="39"/>
      <c r="ADN28" s="39"/>
      <c r="ADO28" s="39"/>
      <c r="ADP28" s="39"/>
      <c r="ADQ28" s="39"/>
      <c r="ADR28" s="39"/>
      <c r="ADS28" s="39"/>
      <c r="ADT28" s="39"/>
      <c r="ADU28" s="39"/>
      <c r="ADV28" s="39"/>
      <c r="ADW28" s="39"/>
      <c r="ADX28" s="39"/>
      <c r="ADY28" s="39"/>
      <c r="ADZ28" s="39"/>
      <c r="AEA28" s="39"/>
      <c r="AEB28" s="39"/>
      <c r="AEC28" s="39"/>
      <c r="AED28" s="39"/>
      <c r="AEE28" s="39"/>
      <c r="AEF28" s="39"/>
      <c r="AEG28" s="39"/>
      <c r="AEH28" s="39"/>
      <c r="AEI28" s="39"/>
      <c r="AEJ28" s="39"/>
      <c r="AEK28" s="39"/>
      <c r="AEL28" s="39"/>
      <c r="AEM28" s="39"/>
      <c r="AEN28" s="39"/>
      <c r="AEO28" s="39"/>
      <c r="AEP28" s="39"/>
      <c r="AEQ28" s="39"/>
      <c r="AER28" s="39"/>
      <c r="AES28" s="39"/>
      <c r="AET28" s="39"/>
      <c r="AEU28" s="39"/>
      <c r="AEV28" s="39"/>
      <c r="AEW28" s="39"/>
      <c r="AEX28" s="39"/>
      <c r="AEY28" s="39"/>
      <c r="AEZ28" s="39"/>
      <c r="AFA28" s="39"/>
      <c r="AFB28" s="39"/>
      <c r="AFC28" s="39"/>
      <c r="AFD28" s="39"/>
      <c r="AFE28" s="39"/>
      <c r="AFF28" s="39"/>
      <c r="AFG28" s="39"/>
      <c r="AFH28" s="39"/>
      <c r="AFI28" s="39"/>
      <c r="AFJ28" s="39"/>
      <c r="AFK28" s="39"/>
      <c r="AFL28" s="39"/>
      <c r="AFM28" s="39"/>
      <c r="AFN28" s="39"/>
      <c r="AFO28" s="39"/>
      <c r="AFP28" s="39"/>
      <c r="AFQ28" s="39"/>
      <c r="AFR28" s="39"/>
      <c r="AFS28" s="39"/>
      <c r="AFT28" s="39"/>
      <c r="AFU28" s="39"/>
      <c r="AFV28" s="39"/>
      <c r="AFW28" s="39"/>
      <c r="AFX28" s="39"/>
      <c r="AFY28" s="39"/>
      <c r="AFZ28" s="39"/>
      <c r="AGA28" s="39"/>
      <c r="AGB28" s="39"/>
      <c r="AGC28" s="39"/>
      <c r="AGD28" s="39"/>
      <c r="AGE28" s="39"/>
      <c r="AGF28" s="39"/>
      <c r="AGG28" s="39"/>
      <c r="AGH28" s="39"/>
      <c r="AGI28" s="39"/>
      <c r="AGJ28" s="39"/>
      <c r="AGK28" s="39"/>
      <c r="AGL28" s="39"/>
      <c r="AGM28" s="39"/>
      <c r="AGN28" s="39"/>
      <c r="AGO28" s="39"/>
      <c r="AGP28" s="39"/>
      <c r="AGQ28" s="39"/>
      <c r="AGR28" s="39"/>
      <c r="AGS28" s="39"/>
      <c r="AGT28" s="39"/>
      <c r="AGU28" s="39"/>
      <c r="AGV28" s="39"/>
      <c r="AGW28" s="39"/>
      <c r="AGX28" s="39"/>
      <c r="AGY28" s="39"/>
      <c r="AGZ28" s="39"/>
      <c r="AHA28" s="39"/>
      <c r="AHB28" s="39"/>
      <c r="AHC28" s="39"/>
      <c r="AHD28" s="39"/>
      <c r="AHE28" s="39"/>
      <c r="AHF28" s="39"/>
      <c r="AHG28" s="39"/>
      <c r="AHH28" s="39"/>
      <c r="AHI28" s="39"/>
      <c r="AHJ28" s="39"/>
      <c r="AHK28" s="39"/>
      <c r="AHL28" s="39"/>
      <c r="AHM28" s="39"/>
      <c r="AHN28" s="39"/>
      <c r="AHO28" s="39"/>
      <c r="AHP28" s="39"/>
      <c r="AHQ28" s="39"/>
      <c r="AHR28" s="39"/>
      <c r="AHS28" s="39"/>
      <c r="AHT28" s="39"/>
      <c r="AHU28" s="39"/>
      <c r="AHV28" s="39"/>
      <c r="AHW28" s="39"/>
      <c r="AHX28" s="39"/>
      <c r="AHY28" s="39"/>
      <c r="AHZ28" s="39"/>
      <c r="AIA28" s="39"/>
      <c r="AIB28" s="39"/>
      <c r="AIC28" s="39"/>
      <c r="AID28" s="39"/>
      <c r="AIE28" s="39"/>
      <c r="AIF28" s="39"/>
      <c r="AIG28" s="39"/>
      <c r="AIH28" s="39"/>
      <c r="AII28" s="39"/>
      <c r="AIJ28" s="39"/>
      <c r="AIK28" s="39"/>
      <c r="AIL28" s="39"/>
      <c r="AIM28" s="39"/>
      <c r="AIN28" s="39"/>
      <c r="AIO28" s="39"/>
      <c r="AIP28" s="39"/>
      <c r="AIQ28" s="39"/>
      <c r="AIR28" s="39"/>
      <c r="AIS28" s="39"/>
      <c r="AIT28" s="39"/>
      <c r="AIU28" s="39"/>
      <c r="AIV28" s="39"/>
      <c r="AIW28" s="39"/>
      <c r="AIX28" s="39"/>
      <c r="AIY28" s="39"/>
      <c r="AIZ28" s="39"/>
      <c r="AJA28" s="39"/>
      <c r="AJB28" s="39"/>
      <c r="AJC28" s="39"/>
      <c r="AJD28" s="39"/>
      <c r="AJE28" s="39"/>
      <c r="AJF28" s="39"/>
      <c r="AJG28" s="39"/>
      <c r="AJH28" s="39"/>
      <c r="AJI28" s="39"/>
      <c r="AJJ28" s="39"/>
      <c r="AJK28" s="39"/>
      <c r="AJL28" s="39"/>
      <c r="AJM28" s="39"/>
      <c r="AJN28" s="39"/>
      <c r="AJO28" s="39"/>
      <c r="AJP28" s="39"/>
      <c r="AJQ28" s="39"/>
      <c r="AJR28" s="39"/>
      <c r="AJS28" s="39"/>
      <c r="AJT28" s="39"/>
      <c r="AJU28" s="39"/>
      <c r="AJV28" s="39"/>
      <c r="AJW28" s="39"/>
      <c r="AJX28" s="39"/>
      <c r="AJY28" s="39"/>
      <c r="AJZ28" s="39"/>
      <c r="AKA28" s="39"/>
      <c r="AKB28" s="39"/>
      <c r="AKC28" s="39"/>
      <c r="AKD28" s="39"/>
      <c r="AKE28" s="39"/>
      <c r="AKF28" s="39"/>
      <c r="AKG28" s="39"/>
      <c r="AKH28" s="39"/>
      <c r="AKI28" s="39"/>
      <c r="AKJ28" s="39"/>
      <c r="AKK28" s="39"/>
      <c r="AKL28" s="39"/>
      <c r="AKM28" s="39"/>
      <c r="AKN28" s="39"/>
      <c r="AKO28" s="39"/>
      <c r="AKP28" s="39"/>
      <c r="AKQ28" s="39"/>
      <c r="AKR28" s="39"/>
      <c r="AKS28" s="39"/>
      <c r="AKT28" s="39"/>
      <c r="AKU28" s="39"/>
      <c r="AKV28" s="39"/>
      <c r="AKW28" s="39"/>
      <c r="AKX28" s="39"/>
      <c r="AKY28" s="39"/>
      <c r="AKZ28" s="39"/>
      <c r="ALA28" s="39"/>
      <c r="ALB28" s="39"/>
      <c r="ALC28" s="39"/>
      <c r="ALD28" s="39"/>
      <c r="ALE28" s="39"/>
      <c r="ALF28" s="39"/>
      <c r="ALG28" s="39"/>
      <c r="ALH28" s="39"/>
      <c r="ALI28" s="39"/>
      <c r="ALJ28" s="39"/>
      <c r="ALK28" s="39"/>
      <c r="ALL28" s="39"/>
      <c r="ALM28" s="39"/>
      <c r="ALN28" s="39"/>
      <c r="ALO28" s="39"/>
      <c r="ALP28" s="39"/>
      <c r="ALQ28" s="39"/>
      <c r="ALR28" s="39"/>
      <c r="ALS28" s="39"/>
      <c r="ALT28" s="39"/>
      <c r="ALU28" s="39"/>
      <c r="ALV28" s="39"/>
      <c r="ALW28" s="39"/>
      <c r="ALX28" s="39"/>
      <c r="ALY28" s="39"/>
      <c r="ALZ28" s="39"/>
      <c r="AMA28" s="39"/>
      <c r="AMB28" s="39"/>
      <c r="AMC28" s="39"/>
      <c r="AMD28" s="39"/>
      <c r="AME28" s="39"/>
      <c r="AMF28" s="39"/>
      <c r="AMG28" s="39"/>
      <c r="AMH28" s="39"/>
      <c r="AMI28" s="39"/>
      <c r="AMJ28" s="39"/>
    </row>
    <row r="29" customFormat="false" ht="13.8" hidden="false" customHeight="false" outlineLevel="0" collapsed="false">
      <c r="A29" s="57" t="s">
        <v>204</v>
      </c>
      <c r="E29" s="57" t="s">
        <v>205</v>
      </c>
      <c r="F29" s="53" t="s">
        <v>203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  <c r="WP29" s="39"/>
      <c r="WQ29" s="39"/>
      <c r="WR29" s="39"/>
      <c r="WS29" s="39"/>
      <c r="WT29" s="39"/>
      <c r="WU29" s="39"/>
      <c r="WV29" s="39"/>
      <c r="WW29" s="39"/>
      <c r="WX29" s="39"/>
      <c r="WY29" s="39"/>
      <c r="WZ29" s="39"/>
      <c r="XA29" s="39"/>
      <c r="XB29" s="39"/>
      <c r="XC29" s="39"/>
      <c r="XD29" s="39"/>
      <c r="XE29" s="39"/>
      <c r="XF29" s="39"/>
      <c r="XG29" s="39"/>
      <c r="XH29" s="39"/>
      <c r="XI29" s="39"/>
      <c r="XJ29" s="39"/>
      <c r="XK29" s="39"/>
      <c r="XL29" s="39"/>
      <c r="XM29" s="39"/>
      <c r="XN29" s="39"/>
      <c r="XO29" s="39"/>
      <c r="XP29" s="39"/>
      <c r="XQ29" s="39"/>
      <c r="XR29" s="39"/>
      <c r="XS29" s="39"/>
      <c r="XT29" s="39"/>
      <c r="XU29" s="39"/>
      <c r="XV29" s="39"/>
      <c r="XW29" s="39"/>
      <c r="XX29" s="39"/>
      <c r="XY29" s="39"/>
      <c r="XZ29" s="39"/>
      <c r="YA29" s="39"/>
      <c r="YB29" s="39"/>
      <c r="YC29" s="39"/>
      <c r="YD29" s="39"/>
      <c r="YE29" s="39"/>
      <c r="YF29" s="39"/>
      <c r="YG29" s="39"/>
      <c r="YH29" s="39"/>
      <c r="YI29" s="39"/>
      <c r="YJ29" s="39"/>
      <c r="YK29" s="39"/>
      <c r="YL29" s="39"/>
      <c r="YM29" s="39"/>
      <c r="YN29" s="39"/>
      <c r="YO29" s="39"/>
      <c r="YP29" s="39"/>
      <c r="YQ29" s="39"/>
      <c r="YR29" s="39"/>
      <c r="YS29" s="39"/>
      <c r="YT29" s="39"/>
      <c r="YU29" s="39"/>
      <c r="YV29" s="39"/>
      <c r="YW29" s="39"/>
      <c r="YX29" s="39"/>
      <c r="YY29" s="39"/>
      <c r="YZ29" s="39"/>
      <c r="ZA29" s="39"/>
      <c r="ZB29" s="39"/>
      <c r="ZC29" s="39"/>
      <c r="ZD29" s="39"/>
      <c r="ZE29" s="39"/>
      <c r="ZF29" s="39"/>
      <c r="ZG29" s="39"/>
      <c r="ZH29" s="39"/>
      <c r="ZI29" s="39"/>
      <c r="ZJ29" s="39"/>
      <c r="ZK29" s="39"/>
      <c r="ZL29" s="39"/>
      <c r="ZM29" s="39"/>
      <c r="ZN29" s="39"/>
      <c r="ZO29" s="39"/>
      <c r="ZP29" s="39"/>
      <c r="ZQ29" s="39"/>
      <c r="ZR29" s="39"/>
      <c r="ZS29" s="39"/>
      <c r="ZT29" s="39"/>
      <c r="ZU29" s="39"/>
      <c r="ZV29" s="39"/>
      <c r="ZW29" s="39"/>
      <c r="ZX29" s="39"/>
      <c r="ZY29" s="39"/>
      <c r="ZZ29" s="39"/>
      <c r="AAA29" s="39"/>
      <c r="AAB29" s="39"/>
      <c r="AAC29" s="39"/>
      <c r="AAD29" s="39"/>
      <c r="AAE29" s="39"/>
      <c r="AAF29" s="39"/>
      <c r="AAG29" s="39"/>
      <c r="AAH29" s="39"/>
      <c r="AAI29" s="39"/>
      <c r="AAJ29" s="39"/>
      <c r="AAK29" s="39"/>
      <c r="AAL29" s="39"/>
      <c r="AAM29" s="39"/>
      <c r="AAN29" s="39"/>
      <c r="AAO29" s="39"/>
      <c r="AAP29" s="39"/>
      <c r="AAQ29" s="39"/>
      <c r="AAR29" s="39"/>
      <c r="AAS29" s="39"/>
      <c r="AAT29" s="39"/>
      <c r="AAU29" s="39"/>
      <c r="AAV29" s="39"/>
      <c r="AAW29" s="39"/>
      <c r="AAX29" s="39"/>
      <c r="AAY29" s="39"/>
      <c r="AAZ29" s="39"/>
      <c r="ABA29" s="39"/>
      <c r="ABB29" s="39"/>
      <c r="ABC29" s="39"/>
      <c r="ABD29" s="39"/>
      <c r="ABE29" s="39"/>
      <c r="ABF29" s="39"/>
      <c r="ABG29" s="39"/>
      <c r="ABH29" s="39"/>
      <c r="ABI29" s="39"/>
      <c r="ABJ29" s="39"/>
      <c r="ABK29" s="39"/>
      <c r="ABL29" s="39"/>
      <c r="ABM29" s="39"/>
      <c r="ABN29" s="39"/>
      <c r="ABO29" s="39"/>
      <c r="ABP29" s="39"/>
      <c r="ABQ29" s="39"/>
      <c r="ABR29" s="39"/>
      <c r="ABS29" s="39"/>
      <c r="ABT29" s="39"/>
      <c r="ABU29" s="39"/>
      <c r="ABV29" s="39"/>
      <c r="ABW29" s="39"/>
      <c r="ABX29" s="39"/>
      <c r="ABY29" s="39"/>
      <c r="ABZ29" s="39"/>
      <c r="ACA29" s="39"/>
      <c r="ACB29" s="39"/>
      <c r="ACC29" s="39"/>
      <c r="ACD29" s="39"/>
      <c r="ACE29" s="39"/>
      <c r="ACF29" s="39"/>
      <c r="ACG29" s="39"/>
      <c r="ACH29" s="39"/>
      <c r="ACI29" s="39"/>
      <c r="ACJ29" s="39"/>
      <c r="ACK29" s="39"/>
      <c r="ACL29" s="39"/>
      <c r="ACM29" s="39"/>
      <c r="ACN29" s="39"/>
      <c r="ACO29" s="39"/>
      <c r="ACP29" s="39"/>
      <c r="ACQ29" s="39"/>
      <c r="ACR29" s="39"/>
      <c r="ACS29" s="39"/>
      <c r="ACT29" s="39"/>
      <c r="ACU29" s="39"/>
      <c r="ACV29" s="39"/>
      <c r="ACW29" s="39"/>
      <c r="ACX29" s="39"/>
      <c r="ACY29" s="39"/>
      <c r="ACZ29" s="39"/>
      <c r="ADA29" s="39"/>
      <c r="ADB29" s="39"/>
      <c r="ADC29" s="39"/>
      <c r="ADD29" s="39"/>
      <c r="ADE29" s="39"/>
      <c r="ADF29" s="39"/>
      <c r="ADG29" s="39"/>
      <c r="ADH29" s="39"/>
      <c r="ADI29" s="39"/>
      <c r="ADJ29" s="39"/>
      <c r="ADK29" s="39"/>
      <c r="ADL29" s="39"/>
      <c r="ADM29" s="39"/>
      <c r="ADN29" s="39"/>
      <c r="ADO29" s="39"/>
      <c r="ADP29" s="39"/>
      <c r="ADQ29" s="39"/>
      <c r="ADR29" s="39"/>
      <c r="ADS29" s="39"/>
      <c r="ADT29" s="39"/>
      <c r="ADU29" s="39"/>
      <c r="ADV29" s="39"/>
      <c r="ADW29" s="39"/>
      <c r="ADX29" s="39"/>
      <c r="ADY29" s="39"/>
      <c r="ADZ29" s="39"/>
      <c r="AEA29" s="39"/>
      <c r="AEB29" s="39"/>
      <c r="AEC29" s="39"/>
      <c r="AED29" s="39"/>
      <c r="AEE29" s="39"/>
      <c r="AEF29" s="39"/>
      <c r="AEG29" s="39"/>
      <c r="AEH29" s="39"/>
      <c r="AEI29" s="39"/>
      <c r="AEJ29" s="39"/>
      <c r="AEK29" s="39"/>
      <c r="AEL29" s="39"/>
      <c r="AEM29" s="39"/>
      <c r="AEN29" s="39"/>
      <c r="AEO29" s="39"/>
      <c r="AEP29" s="39"/>
      <c r="AEQ29" s="39"/>
      <c r="AER29" s="39"/>
      <c r="AES29" s="39"/>
      <c r="AET29" s="39"/>
      <c r="AEU29" s="39"/>
      <c r="AEV29" s="39"/>
      <c r="AEW29" s="39"/>
      <c r="AEX29" s="39"/>
      <c r="AEY29" s="39"/>
      <c r="AEZ29" s="39"/>
      <c r="AFA29" s="39"/>
      <c r="AFB29" s="39"/>
      <c r="AFC29" s="39"/>
      <c r="AFD29" s="39"/>
      <c r="AFE29" s="39"/>
      <c r="AFF29" s="39"/>
      <c r="AFG29" s="39"/>
      <c r="AFH29" s="39"/>
      <c r="AFI29" s="39"/>
      <c r="AFJ29" s="39"/>
      <c r="AFK29" s="39"/>
      <c r="AFL29" s="39"/>
      <c r="AFM29" s="39"/>
      <c r="AFN29" s="39"/>
      <c r="AFO29" s="39"/>
      <c r="AFP29" s="39"/>
      <c r="AFQ29" s="39"/>
      <c r="AFR29" s="39"/>
      <c r="AFS29" s="39"/>
      <c r="AFT29" s="39"/>
      <c r="AFU29" s="39"/>
      <c r="AFV29" s="39"/>
      <c r="AFW29" s="39"/>
      <c r="AFX29" s="39"/>
      <c r="AFY29" s="39"/>
      <c r="AFZ29" s="39"/>
      <c r="AGA29" s="39"/>
      <c r="AGB29" s="39"/>
      <c r="AGC29" s="39"/>
      <c r="AGD29" s="39"/>
      <c r="AGE29" s="39"/>
      <c r="AGF29" s="39"/>
      <c r="AGG29" s="39"/>
      <c r="AGH29" s="39"/>
      <c r="AGI29" s="39"/>
      <c r="AGJ29" s="39"/>
      <c r="AGK29" s="39"/>
      <c r="AGL29" s="39"/>
      <c r="AGM29" s="39"/>
      <c r="AGN29" s="39"/>
      <c r="AGO29" s="39"/>
      <c r="AGP29" s="39"/>
      <c r="AGQ29" s="39"/>
      <c r="AGR29" s="39"/>
      <c r="AGS29" s="39"/>
      <c r="AGT29" s="39"/>
      <c r="AGU29" s="39"/>
      <c r="AGV29" s="39"/>
      <c r="AGW29" s="39"/>
      <c r="AGX29" s="39"/>
      <c r="AGY29" s="39"/>
      <c r="AGZ29" s="39"/>
      <c r="AHA29" s="39"/>
      <c r="AHB29" s="39"/>
      <c r="AHC29" s="39"/>
      <c r="AHD29" s="39"/>
      <c r="AHE29" s="39"/>
      <c r="AHF29" s="39"/>
      <c r="AHG29" s="39"/>
      <c r="AHH29" s="39"/>
      <c r="AHI29" s="39"/>
      <c r="AHJ29" s="39"/>
      <c r="AHK29" s="39"/>
      <c r="AHL29" s="39"/>
      <c r="AHM29" s="39"/>
      <c r="AHN29" s="39"/>
      <c r="AHO29" s="39"/>
      <c r="AHP29" s="39"/>
      <c r="AHQ29" s="39"/>
      <c r="AHR29" s="39"/>
      <c r="AHS29" s="39"/>
      <c r="AHT29" s="39"/>
      <c r="AHU29" s="39"/>
      <c r="AHV29" s="39"/>
      <c r="AHW29" s="39"/>
      <c r="AHX29" s="39"/>
      <c r="AHY29" s="39"/>
      <c r="AHZ29" s="39"/>
      <c r="AIA29" s="39"/>
      <c r="AIB29" s="39"/>
      <c r="AIC29" s="39"/>
      <c r="AID29" s="39"/>
      <c r="AIE29" s="39"/>
      <c r="AIF29" s="39"/>
      <c r="AIG29" s="39"/>
      <c r="AIH29" s="39"/>
      <c r="AII29" s="39"/>
      <c r="AIJ29" s="39"/>
      <c r="AIK29" s="39"/>
      <c r="AIL29" s="39"/>
      <c r="AIM29" s="39"/>
      <c r="AIN29" s="39"/>
      <c r="AIO29" s="39"/>
      <c r="AIP29" s="39"/>
      <c r="AIQ29" s="39"/>
      <c r="AIR29" s="39"/>
      <c r="AIS29" s="39"/>
      <c r="AIT29" s="39"/>
      <c r="AIU29" s="39"/>
      <c r="AIV29" s="39"/>
      <c r="AIW29" s="39"/>
      <c r="AIX29" s="39"/>
      <c r="AIY29" s="39"/>
      <c r="AIZ29" s="39"/>
      <c r="AJA29" s="39"/>
      <c r="AJB29" s="39"/>
      <c r="AJC29" s="39"/>
      <c r="AJD29" s="39"/>
      <c r="AJE29" s="39"/>
      <c r="AJF29" s="39"/>
      <c r="AJG29" s="39"/>
      <c r="AJH29" s="39"/>
      <c r="AJI29" s="39"/>
      <c r="AJJ29" s="39"/>
      <c r="AJK29" s="39"/>
      <c r="AJL29" s="39"/>
      <c r="AJM29" s="39"/>
      <c r="AJN29" s="39"/>
      <c r="AJO29" s="39"/>
      <c r="AJP29" s="39"/>
      <c r="AJQ29" s="39"/>
      <c r="AJR29" s="39"/>
      <c r="AJS29" s="39"/>
      <c r="AJT29" s="39"/>
      <c r="AJU29" s="39"/>
      <c r="AJV29" s="39"/>
      <c r="AJW29" s="39"/>
      <c r="AJX29" s="39"/>
      <c r="AJY29" s="39"/>
      <c r="AJZ29" s="39"/>
      <c r="AKA29" s="39"/>
      <c r="AKB29" s="39"/>
      <c r="AKC29" s="39"/>
      <c r="AKD29" s="39"/>
      <c r="AKE29" s="39"/>
      <c r="AKF29" s="39"/>
      <c r="AKG29" s="39"/>
      <c r="AKH29" s="39"/>
      <c r="AKI29" s="39"/>
      <c r="AKJ29" s="39"/>
      <c r="AKK29" s="39"/>
      <c r="AKL29" s="39"/>
      <c r="AKM29" s="39"/>
      <c r="AKN29" s="39"/>
      <c r="AKO29" s="39"/>
      <c r="AKP29" s="39"/>
      <c r="AKQ29" s="39"/>
      <c r="AKR29" s="39"/>
      <c r="AKS29" s="39"/>
      <c r="AKT29" s="39"/>
      <c r="AKU29" s="39"/>
      <c r="AKV29" s="39"/>
      <c r="AKW29" s="39"/>
      <c r="AKX29" s="39"/>
      <c r="AKY29" s="39"/>
      <c r="AKZ29" s="39"/>
      <c r="ALA29" s="39"/>
      <c r="ALB29" s="39"/>
      <c r="ALC29" s="39"/>
      <c r="ALD29" s="39"/>
      <c r="ALE29" s="39"/>
      <c r="ALF29" s="39"/>
      <c r="ALG29" s="39"/>
      <c r="ALH29" s="39"/>
      <c r="ALI29" s="39"/>
      <c r="ALJ29" s="39"/>
      <c r="ALK29" s="39"/>
      <c r="ALL29" s="39"/>
      <c r="ALM29" s="39"/>
      <c r="ALN29" s="39"/>
      <c r="ALO29" s="39"/>
      <c r="ALP29" s="39"/>
      <c r="ALQ29" s="39"/>
      <c r="ALR29" s="39"/>
      <c r="ALS29" s="39"/>
      <c r="ALT29" s="39"/>
      <c r="ALU29" s="39"/>
      <c r="ALV29" s="39"/>
      <c r="ALW29" s="39"/>
      <c r="ALX29" s="39"/>
      <c r="ALY29" s="39"/>
      <c r="ALZ29" s="39"/>
      <c r="AMA29" s="39"/>
      <c r="AMB29" s="39"/>
      <c r="AMC29" s="39"/>
      <c r="AMD29" s="39"/>
      <c r="AME29" s="39"/>
      <c r="AMF29" s="39"/>
      <c r="AMG29" s="39"/>
      <c r="AMH29" s="39"/>
      <c r="AMI29" s="39"/>
      <c r="AMJ29" s="39"/>
    </row>
    <row r="1048576" customFormat="false" ht="12.8" hidden="false" customHeight="false" outlineLevel="0" collapsed="false"/>
  </sheetData>
  <mergeCells count="6">
    <mergeCell ref="A2:H2"/>
    <mergeCell ref="A8:H8"/>
    <mergeCell ref="B14:G14"/>
    <mergeCell ref="B15:G15"/>
    <mergeCell ref="B16:G16"/>
    <mergeCell ref="A23:H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1.62890625" defaultRowHeight="14.25" zeroHeight="false" outlineLevelRow="0" outlineLevelCol="0"/>
  <cols>
    <col collapsed="false" customWidth="true" hidden="false" outlineLevel="0" max="1" min="1" style="39" width="6"/>
    <col collapsed="false" customWidth="true" hidden="false" outlineLevel="0" max="2" min="2" style="39" width="18.14"/>
    <col collapsed="false" customWidth="true" hidden="false" outlineLevel="0" max="4" min="4" style="39" width="14.28"/>
    <col collapsed="false" customWidth="true" hidden="false" outlineLevel="0" max="8" min="8" style="39" width="9.14"/>
    <col collapsed="false" customWidth="true" hidden="false" outlineLevel="0" max="9" min="9" style="39" width="3.77"/>
    <col collapsed="false" customWidth="true" hidden="false" outlineLevel="0" max="10" min="10" style="39" width="9.81"/>
    <col collapsed="false" customWidth="true" hidden="false" outlineLevel="0" max="11" min="11" style="39" width="4.73"/>
  </cols>
  <sheetData>
    <row r="1" customFormat="false" ht="69" hidden="false" customHeight="true" outlineLevel="0" collapsed="false">
      <c r="A1" s="58" t="s">
        <v>206</v>
      </c>
      <c r="B1" s="58"/>
      <c r="C1" s="58"/>
      <c r="D1" s="58"/>
      <c r="E1" s="59" t="s">
        <v>207</v>
      </c>
      <c r="F1" s="59"/>
      <c r="G1" s="59"/>
      <c r="H1" s="58" t="s">
        <v>208</v>
      </c>
      <c r="I1" s="58"/>
      <c r="J1" s="58" t="s">
        <v>209</v>
      </c>
      <c r="K1" s="58"/>
      <c r="L1" s="60" t="s">
        <v>210</v>
      </c>
    </row>
    <row r="2" customFormat="false" ht="12.75" hidden="false" customHeight="true" outlineLevel="0" collapsed="false">
      <c r="A2" s="58" t="s">
        <v>211</v>
      </c>
      <c r="B2" s="58"/>
      <c r="C2" s="60" t="n">
        <v>89379676209</v>
      </c>
      <c r="D2" s="60"/>
      <c r="E2" s="60" t="s">
        <v>212</v>
      </c>
      <c r="F2" s="60"/>
      <c r="G2" s="60"/>
      <c r="H2" s="58"/>
      <c r="I2" s="58"/>
      <c r="J2" s="58"/>
      <c r="K2" s="58"/>
      <c r="L2" s="60" t="s">
        <v>213</v>
      </c>
    </row>
    <row r="3" customFormat="false" ht="21.85" hidden="false" customHeight="true" outlineLevel="0" collapsed="false">
      <c r="A3" s="58" t="s">
        <v>214</v>
      </c>
      <c r="B3" s="58"/>
      <c r="C3" s="60" t="s">
        <v>215</v>
      </c>
      <c r="D3" s="60"/>
      <c r="E3" s="60"/>
      <c r="F3" s="60"/>
      <c r="G3" s="60"/>
      <c r="H3" s="58" t="s">
        <v>216</v>
      </c>
      <c r="I3" s="58"/>
      <c r="J3" s="61" t="str">
        <f aca="false">обложка!E29</f>
        <v>Синкевич Н.Г.</v>
      </c>
      <c r="K3" s="61"/>
      <c r="L3" s="60"/>
    </row>
    <row r="4" customFormat="false" ht="27" hidden="false" customHeight="true" outlineLevel="0" collapsed="false">
      <c r="A4" s="58" t="s">
        <v>217</v>
      </c>
      <c r="B4" s="58"/>
      <c r="C4" s="60" t="s">
        <v>198</v>
      </c>
      <c r="D4" s="60"/>
      <c r="E4" s="60"/>
      <c r="F4" s="60"/>
      <c r="G4" s="60"/>
      <c r="H4" s="60"/>
      <c r="I4" s="60"/>
      <c r="J4" s="60"/>
      <c r="K4" s="60"/>
      <c r="L4" s="60"/>
    </row>
    <row r="5" customFormat="false" ht="31.5" hidden="false" customHeight="true" outlineLevel="0" collapsed="false">
      <c r="A5" s="58" t="s">
        <v>218</v>
      </c>
      <c r="B5" s="58"/>
      <c r="C5" s="60" t="s">
        <v>200</v>
      </c>
      <c r="D5" s="60"/>
      <c r="E5" s="62" t="s">
        <v>219</v>
      </c>
      <c r="F5" s="63" t="s">
        <v>220</v>
      </c>
      <c r="G5" s="60" t="s">
        <v>221</v>
      </c>
      <c r="H5" s="60"/>
      <c r="I5" s="60"/>
      <c r="J5" s="60"/>
      <c r="K5" s="60"/>
      <c r="L5" s="60"/>
    </row>
    <row r="6" customFormat="false" ht="83.55" hidden="false" customHeight="true" outlineLevel="0" collapsed="false">
      <c r="A6" s="64" t="s">
        <v>222</v>
      </c>
      <c r="B6" s="64" t="s">
        <v>223</v>
      </c>
      <c r="C6" s="64" t="s">
        <v>224</v>
      </c>
      <c r="D6" s="64" t="s">
        <v>225</v>
      </c>
      <c r="E6" s="64" t="s">
        <v>226</v>
      </c>
      <c r="F6" s="64"/>
      <c r="G6" s="65" t="s">
        <v>227</v>
      </c>
      <c r="H6" s="65"/>
      <c r="I6" s="66" t="s">
        <v>228</v>
      </c>
      <c r="J6" s="66"/>
      <c r="K6" s="67" t="s">
        <v>229</v>
      </c>
      <c r="L6" s="67"/>
    </row>
    <row r="7" customFormat="false" ht="84" hidden="false" customHeight="true" outlineLevel="0" collapsed="false">
      <c r="A7" s="68" t="n">
        <v>1</v>
      </c>
      <c r="B7" s="58" t="s">
        <v>230</v>
      </c>
      <c r="C7" s="69" t="s">
        <v>231</v>
      </c>
      <c r="D7" s="69" t="s">
        <v>232</v>
      </c>
      <c r="E7" s="70" t="s">
        <v>233</v>
      </c>
      <c r="F7" s="70"/>
      <c r="G7" s="69" t="s">
        <v>234</v>
      </c>
      <c r="H7" s="69"/>
      <c r="I7" s="71" t="s">
        <v>235</v>
      </c>
      <c r="J7" s="71"/>
      <c r="K7" s="72"/>
      <c r="L7" s="72"/>
    </row>
    <row r="8" customFormat="false" ht="68.25" hidden="true" customHeight="true" outlineLevel="0" collapsed="false">
      <c r="A8" s="68" t="n">
        <v>2</v>
      </c>
      <c r="B8" s="58" t="s">
        <v>236</v>
      </c>
      <c r="C8" s="73" t="s">
        <v>231</v>
      </c>
      <c r="D8" s="69" t="s">
        <v>237</v>
      </c>
      <c r="E8" s="74" t="s">
        <v>238</v>
      </c>
      <c r="F8" s="74"/>
      <c r="G8" s="69" t="s">
        <v>239</v>
      </c>
      <c r="H8" s="69"/>
      <c r="I8" s="71" t="s">
        <v>240</v>
      </c>
      <c r="J8" s="71"/>
      <c r="K8" s="72"/>
      <c r="L8" s="72"/>
    </row>
    <row r="9" customFormat="false" ht="67.5" hidden="false" customHeight="true" outlineLevel="0" collapsed="false">
      <c r="A9" s="75" t="n">
        <v>2</v>
      </c>
      <c r="B9" s="76" t="s">
        <v>241</v>
      </c>
      <c r="C9" s="69" t="s">
        <v>242</v>
      </c>
      <c r="D9" s="69" t="s">
        <v>243</v>
      </c>
      <c r="E9" s="69" t="s">
        <v>244</v>
      </c>
      <c r="F9" s="69"/>
      <c r="G9" s="69" t="s">
        <v>239</v>
      </c>
      <c r="H9" s="69"/>
      <c r="I9" s="71" t="s">
        <v>245</v>
      </c>
      <c r="J9" s="71"/>
      <c r="K9" s="69"/>
      <c r="L9" s="69"/>
    </row>
    <row r="10" customFormat="false" ht="39" hidden="false" customHeight="true" outlineLevel="0" collapsed="false">
      <c r="A10" s="75" t="n">
        <v>3</v>
      </c>
      <c r="B10" s="77" t="s">
        <v>246</v>
      </c>
      <c r="C10" s="69" t="s">
        <v>247</v>
      </c>
      <c r="D10" s="69" t="s">
        <v>243</v>
      </c>
      <c r="E10" s="69" t="s">
        <v>244</v>
      </c>
      <c r="F10" s="69"/>
      <c r="G10" s="69" t="s">
        <v>239</v>
      </c>
      <c r="H10" s="69"/>
      <c r="I10" s="71" t="s">
        <v>18</v>
      </c>
      <c r="J10" s="71"/>
      <c r="K10" s="69"/>
      <c r="L10" s="69"/>
    </row>
    <row r="11" customFormat="false" ht="28.5" hidden="false" customHeight="true" outlineLevel="0" collapsed="false">
      <c r="A11" s="75" t="n">
        <v>4</v>
      </c>
      <c r="B11" s="69" t="s">
        <v>248</v>
      </c>
      <c r="C11" s="69" t="s">
        <v>18</v>
      </c>
      <c r="D11" s="69" t="s">
        <v>18</v>
      </c>
      <c r="E11" s="69" t="s">
        <v>249</v>
      </c>
      <c r="F11" s="69"/>
      <c r="G11" s="69" t="s">
        <v>250</v>
      </c>
      <c r="H11" s="69"/>
      <c r="I11" s="71" t="s">
        <v>18</v>
      </c>
      <c r="J11" s="71"/>
      <c r="K11" s="69"/>
      <c r="L11" s="69"/>
    </row>
  </sheetData>
  <mergeCells count="42">
    <mergeCell ref="A1:D1"/>
    <mergeCell ref="E1:G1"/>
    <mergeCell ref="H1:I2"/>
    <mergeCell ref="J1:K2"/>
    <mergeCell ref="A2:B2"/>
    <mergeCell ref="C2:D2"/>
    <mergeCell ref="E2:G4"/>
    <mergeCell ref="L2:L5"/>
    <mergeCell ref="A3:B3"/>
    <mergeCell ref="C3:D3"/>
    <mergeCell ref="H3:I3"/>
    <mergeCell ref="J3:K3"/>
    <mergeCell ref="A4:B4"/>
    <mergeCell ref="C4:D4"/>
    <mergeCell ref="H4:I5"/>
    <mergeCell ref="J4:K5"/>
    <mergeCell ref="A5:B5"/>
    <mergeCell ref="C5:D5"/>
    <mergeCell ref="E6:F6"/>
    <mergeCell ref="G6:H6"/>
    <mergeCell ref="I6:J6"/>
    <mergeCell ref="K6:L6"/>
    <mergeCell ref="E7:F7"/>
    <mergeCell ref="G7:H7"/>
    <mergeCell ref="I7:J7"/>
    <mergeCell ref="K7:L7"/>
    <mergeCell ref="E8:F8"/>
    <mergeCell ref="G8:H8"/>
    <mergeCell ref="I8:J8"/>
    <mergeCell ref="K8:L8"/>
    <mergeCell ref="E9:F9"/>
    <mergeCell ref="G9:H9"/>
    <mergeCell ref="I9:J9"/>
    <mergeCell ref="K9:L9"/>
    <mergeCell ref="E10:F10"/>
    <mergeCell ref="G10:H10"/>
    <mergeCell ref="I10:J10"/>
    <mergeCell ref="K10:L10"/>
    <mergeCell ref="E11:F11"/>
    <mergeCell ref="G11:H11"/>
    <mergeCell ref="I11:J11"/>
    <mergeCell ref="K11:L11"/>
  </mergeCells>
  <hyperlinks>
    <hyperlink ref="C3" r:id="rId1" display="adez2012@yandex.ru"/>
  </hyperlinks>
  <printOptions headings="false" gridLines="false" gridLinesSet="true" horizontalCentered="false" verticalCentered="false"/>
  <pageMargins left="0.491666666666667" right="0.359722222222222" top="0.503472222222222" bottom="0.488194444444445" header="0.511811023622047" footer="0.511811023622047"/>
  <pageSetup paperSize="9" scale="8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I14" activeCellId="0" sqref="I14"/>
    </sheetView>
  </sheetViews>
  <sheetFormatPr defaultColWidth="11.62890625" defaultRowHeight="14.25" zeroHeight="false" outlineLevelRow="0" outlineLevelCol="0"/>
  <cols>
    <col collapsed="false" customWidth="true" hidden="false" outlineLevel="0" max="1" min="1" style="78" width="15.29"/>
    <col collapsed="false" customWidth="true" hidden="false" outlineLevel="0" max="2" min="2" style="79" width="19.86"/>
    <col collapsed="false" customWidth="true" hidden="false" outlineLevel="0" max="3" min="3" style="79" width="11.71"/>
    <col collapsed="false" customWidth="true" hidden="false" outlineLevel="0" max="4" min="4" style="39" width="8.7"/>
    <col collapsed="false" customWidth="true" hidden="false" outlineLevel="0" max="5" min="5" style="79" width="13.71"/>
    <col collapsed="false" customWidth="true" hidden="false" outlineLevel="0" max="6" min="6" style="79" width="12.86"/>
    <col collapsed="false" customWidth="true" hidden="false" outlineLevel="0" max="7" min="7" style="39" width="14.28"/>
    <col collapsed="false" customWidth="true" hidden="false" outlineLevel="0" max="8" min="8" style="39" width="10.14"/>
    <col collapsed="false" customWidth="true" hidden="false" outlineLevel="0" max="9" min="9" style="39" width="8.14"/>
    <col collapsed="false" customWidth="true" hidden="false" outlineLevel="0" max="10" min="10" style="80" width="17.41"/>
    <col collapsed="false" customWidth="true" hidden="false" outlineLevel="0" max="11" min="11" style="39" width="13.14"/>
  </cols>
  <sheetData>
    <row r="1" customFormat="false" ht="58.5" hidden="false" customHeight="true" outlineLevel="0" collapsed="false">
      <c r="A1" s="58" t="s">
        <v>206</v>
      </c>
      <c r="B1" s="58"/>
      <c r="C1" s="58"/>
      <c r="D1" s="58"/>
      <c r="E1" s="59" t="s">
        <v>251</v>
      </c>
      <c r="F1" s="59"/>
      <c r="G1" s="59"/>
      <c r="H1" s="58" t="s">
        <v>208</v>
      </c>
      <c r="I1" s="58"/>
      <c r="J1" s="58" t="s">
        <v>209</v>
      </c>
      <c r="K1" s="60" t="s">
        <v>210</v>
      </c>
    </row>
    <row r="2" customFormat="false" ht="12.75" hidden="false" customHeight="true" outlineLevel="0" collapsed="false">
      <c r="A2" s="58" t="s">
        <v>211</v>
      </c>
      <c r="B2" s="58"/>
      <c r="C2" s="60" t="n">
        <v>89379676209</v>
      </c>
      <c r="D2" s="60"/>
      <c r="E2" s="46" t="s">
        <v>212</v>
      </c>
      <c r="F2" s="46"/>
      <c r="G2" s="46"/>
      <c r="H2" s="58"/>
      <c r="I2" s="58"/>
      <c r="J2" s="58"/>
      <c r="K2" s="60" t="s">
        <v>213</v>
      </c>
    </row>
    <row r="3" customFormat="false" ht="12.75" hidden="false" customHeight="true" outlineLevel="0" collapsed="false">
      <c r="A3" s="58" t="s">
        <v>214</v>
      </c>
      <c r="B3" s="58"/>
      <c r="C3" s="60" t="s">
        <v>215</v>
      </c>
      <c r="D3" s="60"/>
      <c r="E3" s="46"/>
      <c r="F3" s="46"/>
      <c r="G3" s="46"/>
      <c r="H3" s="58" t="s">
        <v>216</v>
      </c>
      <c r="I3" s="58"/>
      <c r="J3" s="60" t="str">
        <f aca="false">обложка!E29</f>
        <v>Синкевич Н.Г.</v>
      </c>
      <c r="K3" s="60"/>
    </row>
    <row r="4" customFormat="false" ht="23.85" hidden="false" customHeight="true" outlineLevel="0" collapsed="false">
      <c r="A4" s="58" t="s">
        <v>217</v>
      </c>
      <c r="B4" s="58"/>
      <c r="C4" s="60" t="s">
        <v>198</v>
      </c>
      <c r="D4" s="60"/>
      <c r="E4" s="46"/>
      <c r="F4" s="46"/>
      <c r="G4" s="46"/>
      <c r="H4" s="60"/>
      <c r="I4" s="60"/>
      <c r="J4" s="60"/>
      <c r="K4" s="60"/>
    </row>
    <row r="5" customFormat="false" ht="44.25" hidden="false" customHeight="true" outlineLevel="0" collapsed="false">
      <c r="A5" s="58" t="s">
        <v>218</v>
      </c>
      <c r="B5" s="58"/>
      <c r="C5" s="60" t="s">
        <v>200</v>
      </c>
      <c r="D5" s="60"/>
      <c r="E5" s="60" t="s">
        <v>219</v>
      </c>
      <c r="F5" s="58" t="s">
        <v>220</v>
      </c>
      <c r="G5" s="46" t="s">
        <v>252</v>
      </c>
      <c r="H5" s="60"/>
      <c r="I5" s="60"/>
      <c r="J5" s="60"/>
      <c r="K5" s="60"/>
    </row>
    <row r="6" customFormat="false" ht="46.5" hidden="false" customHeight="true" outlineLevel="0" collapsed="false">
      <c r="A6" s="81" t="s">
        <v>253</v>
      </c>
      <c r="B6" s="81" t="s">
        <v>223</v>
      </c>
      <c r="C6" s="81" t="s">
        <v>254</v>
      </c>
      <c r="D6" s="81" t="s">
        <v>255</v>
      </c>
      <c r="E6" s="81" t="s">
        <v>256</v>
      </c>
      <c r="F6" s="82" t="s">
        <v>257</v>
      </c>
      <c r="G6" s="82" t="s">
        <v>258</v>
      </c>
      <c r="H6" s="83" t="s">
        <v>259</v>
      </c>
      <c r="I6" s="83"/>
      <c r="J6" s="84" t="s">
        <v>260</v>
      </c>
      <c r="K6" s="81" t="s">
        <v>261</v>
      </c>
    </row>
    <row r="7" customFormat="false" ht="54" hidden="false" customHeight="true" outlineLevel="0" collapsed="false">
      <c r="A7" s="81"/>
      <c r="B7" s="81"/>
      <c r="C7" s="81"/>
      <c r="D7" s="81"/>
      <c r="E7" s="81"/>
      <c r="F7" s="82"/>
      <c r="G7" s="82"/>
      <c r="H7" s="81" t="s">
        <v>262</v>
      </c>
      <c r="I7" s="85" t="s">
        <v>263</v>
      </c>
      <c r="J7" s="84"/>
      <c r="K7" s="81"/>
    </row>
    <row r="8" customFormat="false" ht="26.85" hidden="false" customHeight="false" outlineLevel="0" collapsed="false">
      <c r="A8" s="86" t="n">
        <v>45505</v>
      </c>
      <c r="B8" s="87" t="s">
        <v>236</v>
      </c>
      <c r="C8" s="88" t="s">
        <v>264</v>
      </c>
      <c r="D8" s="87"/>
      <c r="E8" s="87" t="s">
        <v>265</v>
      </c>
      <c r="F8" s="88" t="s">
        <v>237</v>
      </c>
      <c r="G8" s="89" t="n">
        <f aca="false">'1контур(1)'!G71</f>
        <v>3.4</v>
      </c>
      <c r="H8" s="87" t="s">
        <v>266</v>
      </c>
      <c r="I8" s="90" t="s">
        <v>153</v>
      </c>
      <c r="J8" s="87" t="s">
        <v>239</v>
      </c>
      <c r="K8" s="87"/>
    </row>
    <row r="9" customFormat="false" ht="26.85" hidden="false" customHeight="false" outlineLevel="0" collapsed="false">
      <c r="A9" s="86" t="n">
        <v>45506</v>
      </c>
      <c r="B9" s="87" t="s">
        <v>236</v>
      </c>
      <c r="C9" s="88" t="s">
        <v>264</v>
      </c>
      <c r="D9" s="87"/>
      <c r="E9" s="87" t="s">
        <v>265</v>
      </c>
      <c r="F9" s="88" t="s">
        <v>237</v>
      </c>
      <c r="G9" s="89" t="n">
        <f aca="false">'2 контур(1)'!G71</f>
        <v>3.38</v>
      </c>
      <c r="H9" s="91" t="s">
        <v>267</v>
      </c>
      <c r="I9" s="87" t="str">
        <f aca="false">'2 контур(1)'!C71</f>
        <v>1-79; 109-197</v>
      </c>
      <c r="J9" s="87" t="s">
        <v>239</v>
      </c>
      <c r="K9" s="87"/>
    </row>
    <row r="10" customFormat="false" ht="26.85" hidden="false" customHeight="false" outlineLevel="0" collapsed="false">
      <c r="A10" s="86" t="n">
        <v>45513</v>
      </c>
      <c r="B10" s="87" t="s">
        <v>236</v>
      </c>
      <c r="C10" s="88" t="s">
        <v>264</v>
      </c>
      <c r="D10" s="87"/>
      <c r="E10" s="87" t="s">
        <v>265</v>
      </c>
      <c r="F10" s="88" t="s">
        <v>237</v>
      </c>
      <c r="G10" s="89" t="n">
        <f aca="false">'1 контур(2)'!G71</f>
        <v>3.4</v>
      </c>
      <c r="H10" s="87" t="s">
        <v>266</v>
      </c>
      <c r="I10" s="90" t="s">
        <v>153</v>
      </c>
      <c r="J10" s="87" t="s">
        <v>239</v>
      </c>
      <c r="K10" s="87"/>
    </row>
    <row r="11" s="92" customFormat="true" ht="26.85" hidden="false" customHeight="false" outlineLevel="0" collapsed="false">
      <c r="A11" s="86" t="n">
        <v>45516</v>
      </c>
      <c r="B11" s="87" t="s">
        <v>236</v>
      </c>
      <c r="C11" s="88" t="s">
        <v>264</v>
      </c>
      <c r="D11" s="87"/>
      <c r="E11" s="87" t="s">
        <v>265</v>
      </c>
      <c r="F11" s="88" t="s">
        <v>237</v>
      </c>
      <c r="G11" s="89" t="n">
        <f aca="false">'2 контур(2)'!G71</f>
        <v>3.38</v>
      </c>
      <c r="H11" s="91" t="s">
        <v>267</v>
      </c>
      <c r="I11" s="87" t="str">
        <f aca="false">'2 контур(2)'!C71</f>
        <v>1-79;109-197</v>
      </c>
      <c r="J11" s="87" t="s">
        <v>239</v>
      </c>
      <c r="K11" s="87"/>
    </row>
    <row r="12" customFormat="false" ht="26.85" hidden="false" customHeight="false" outlineLevel="0" collapsed="false">
      <c r="A12" s="86" t="n">
        <v>45523</v>
      </c>
      <c r="B12" s="87" t="s">
        <v>236</v>
      </c>
      <c r="C12" s="88" t="s">
        <v>264</v>
      </c>
      <c r="D12" s="87"/>
      <c r="E12" s="87" t="s">
        <v>265</v>
      </c>
      <c r="F12" s="88" t="s">
        <v>237</v>
      </c>
      <c r="G12" s="89" t="n">
        <f aca="false">'1 контур(3)'!G62</f>
        <v>3.4</v>
      </c>
      <c r="H12" s="87" t="s">
        <v>266</v>
      </c>
      <c r="I12" s="90" t="s">
        <v>153</v>
      </c>
      <c r="J12" s="87" t="s">
        <v>239</v>
      </c>
      <c r="K12" s="87"/>
    </row>
    <row r="13" customFormat="false" ht="26.85" hidden="false" customHeight="false" outlineLevel="0" collapsed="false">
      <c r="A13" s="86" t="n">
        <v>45524</v>
      </c>
      <c r="B13" s="87" t="s">
        <v>236</v>
      </c>
      <c r="C13" s="88" t="s">
        <v>264</v>
      </c>
      <c r="D13" s="87"/>
      <c r="E13" s="87" t="s">
        <v>265</v>
      </c>
      <c r="F13" s="88" t="s">
        <v>237</v>
      </c>
      <c r="G13" s="89" t="n">
        <f aca="false">'2 контур(3)'!G71</f>
        <v>3.94</v>
      </c>
      <c r="H13" s="91" t="s">
        <v>267</v>
      </c>
      <c r="I13" s="87" t="str">
        <f aca="false">'2 контур(3)'!C71</f>
        <v>1-79;109-197</v>
      </c>
      <c r="J13" s="87" t="s">
        <v>239</v>
      </c>
      <c r="K13" s="87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6:K11"/>
  <mergeCells count="27">
    <mergeCell ref="A1:D1"/>
    <mergeCell ref="E1:G1"/>
    <mergeCell ref="H1:I2"/>
    <mergeCell ref="J1:J2"/>
    <mergeCell ref="A2:B2"/>
    <mergeCell ref="C2:D2"/>
    <mergeCell ref="E2:G4"/>
    <mergeCell ref="K2:K5"/>
    <mergeCell ref="A3:B3"/>
    <mergeCell ref="C3:D3"/>
    <mergeCell ref="H3:I3"/>
    <mergeCell ref="A4:B4"/>
    <mergeCell ref="C4:D4"/>
    <mergeCell ref="H4:I5"/>
    <mergeCell ref="J4:J5"/>
    <mergeCell ref="A5:B5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K7"/>
  </mergeCells>
  <hyperlinks>
    <hyperlink ref="C3" r:id="rId1" display="adez2012@yandex.ru"/>
  </hyperlinks>
  <printOptions headings="false" gridLines="false" gridLinesSet="true" horizontalCentered="false" verticalCentered="false"/>
  <pageMargins left="0.480555555555556" right="0.16875" top="0.285416666666667" bottom="0.477777777777778" header="0.511811023622047" footer="0.511811023622047"/>
  <pageSetup paperSize="9" scale="7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13" activeCellId="0" sqref="B13"/>
    </sheetView>
  </sheetViews>
  <sheetFormatPr defaultColWidth="11.62890625" defaultRowHeight="13.8" zeroHeight="false" outlineLevelRow="0" outlineLevelCol="0"/>
  <cols>
    <col collapsed="false" customWidth="true" hidden="false" outlineLevel="0" max="1" min="1" style="78" width="14.14"/>
    <col collapsed="false" customWidth="true" hidden="false" outlineLevel="0" max="2" min="2" style="79" width="16.43"/>
    <col collapsed="false" customWidth="true" hidden="false" outlineLevel="0" max="3" min="3" style="79" width="18.43"/>
    <col collapsed="false" customWidth="true" hidden="false" outlineLevel="0" max="4" min="4" style="79" width="14.14"/>
    <col collapsed="false" customWidth="true" hidden="false" outlineLevel="0" max="5" min="5" style="79" width="13.43"/>
    <col collapsed="false" customWidth="true" hidden="false" outlineLevel="0" max="6" min="6" style="39" width="19.57"/>
    <col collapsed="false" customWidth="true" hidden="false" outlineLevel="0" max="7" min="7" style="39" width="11"/>
    <col collapsed="false" customWidth="true" hidden="false" outlineLevel="0" max="8" min="8" style="80" width="14.43"/>
    <col collapsed="false" customWidth="true" hidden="false" outlineLevel="0" max="9" min="9" style="39" width="13.86"/>
    <col collapsed="false" customWidth="true" hidden="false" outlineLevel="0" max="10" min="10" style="39" width="18.86"/>
    <col collapsed="false" customWidth="true" hidden="false" outlineLevel="0" max="1024" min="1024" style="39" width="9.14"/>
  </cols>
  <sheetData>
    <row r="1" customFormat="false" ht="25.5" hidden="false" customHeight="true" outlineLevel="0" collapsed="false">
      <c r="A1" s="58" t="s">
        <v>206</v>
      </c>
      <c r="B1" s="58"/>
      <c r="C1" s="58"/>
      <c r="D1" s="93" t="s">
        <v>268</v>
      </c>
      <c r="E1" s="93"/>
      <c r="F1" s="93"/>
      <c r="G1" s="58" t="s">
        <v>208</v>
      </c>
      <c r="H1" s="58" t="s">
        <v>209</v>
      </c>
      <c r="I1" s="60" t="s">
        <v>210</v>
      </c>
    </row>
    <row r="2" customFormat="false" ht="24.75" hidden="false" customHeight="true" outlineLevel="0" collapsed="false">
      <c r="A2" s="58" t="s">
        <v>211</v>
      </c>
      <c r="B2" s="58"/>
      <c r="C2" s="60" t="n">
        <v>89379676209</v>
      </c>
      <c r="D2" s="93"/>
      <c r="E2" s="93"/>
      <c r="F2" s="93"/>
      <c r="G2" s="58"/>
      <c r="H2" s="58"/>
      <c r="I2" s="60" t="s">
        <v>213</v>
      </c>
    </row>
    <row r="3" customFormat="false" ht="25.5" hidden="false" customHeight="true" outlineLevel="0" collapsed="false">
      <c r="A3" s="58" t="s">
        <v>214</v>
      </c>
      <c r="B3" s="58"/>
      <c r="C3" s="60" t="s">
        <v>215</v>
      </c>
      <c r="D3" s="60" t="s">
        <v>212</v>
      </c>
      <c r="E3" s="60"/>
      <c r="F3" s="60"/>
      <c r="G3" s="58" t="s">
        <v>216</v>
      </c>
      <c r="H3" s="60" t="s">
        <v>205</v>
      </c>
      <c r="I3" s="60"/>
    </row>
    <row r="4" customFormat="false" ht="17.25" hidden="false" customHeight="true" outlineLevel="0" collapsed="false">
      <c r="A4" s="58" t="s">
        <v>217</v>
      </c>
      <c r="B4" s="58"/>
      <c r="C4" s="60" t="str">
        <f aca="false">занесвынес!H9</f>
        <v>Синкевич Н.Г.</v>
      </c>
      <c r="D4" s="60"/>
      <c r="E4" s="60"/>
      <c r="F4" s="60"/>
      <c r="G4" s="60"/>
      <c r="H4" s="60"/>
      <c r="I4" s="60"/>
    </row>
    <row r="5" customFormat="false" ht="37.5" hidden="false" customHeight="true" outlineLevel="0" collapsed="false">
      <c r="A5" s="58" t="s">
        <v>218</v>
      </c>
      <c r="B5" s="58"/>
      <c r="C5" s="60" t="s">
        <v>200</v>
      </c>
      <c r="D5" s="60" t="s">
        <v>219</v>
      </c>
      <c r="E5" s="58" t="s">
        <v>220</v>
      </c>
      <c r="F5" s="60" t="s">
        <v>221</v>
      </c>
      <c r="G5" s="60"/>
      <c r="H5" s="60"/>
      <c r="I5" s="60"/>
    </row>
    <row r="6" customFormat="false" ht="23.85" hidden="false" customHeight="true" outlineLevel="0" collapsed="false">
      <c r="A6" s="94" t="s">
        <v>269</v>
      </c>
      <c r="B6" s="94"/>
      <c r="C6" s="94"/>
      <c r="D6" s="94"/>
      <c r="E6" s="94"/>
      <c r="F6" s="94" t="s">
        <v>270</v>
      </c>
      <c r="G6" s="94"/>
      <c r="H6" s="94"/>
      <c r="I6" s="94"/>
    </row>
    <row r="7" customFormat="false" ht="26.85" hidden="false" customHeight="false" outlineLevel="0" collapsed="false">
      <c r="A7" s="64" t="s">
        <v>253</v>
      </c>
      <c r="B7" s="64" t="s">
        <v>271</v>
      </c>
      <c r="C7" s="64" t="s">
        <v>272</v>
      </c>
      <c r="D7" s="64" t="s">
        <v>273</v>
      </c>
      <c r="E7" s="64" t="s">
        <v>274</v>
      </c>
      <c r="F7" s="64" t="s">
        <v>271</v>
      </c>
      <c r="G7" s="64" t="s">
        <v>272</v>
      </c>
      <c r="H7" s="64" t="s">
        <v>273</v>
      </c>
      <c r="I7" s="64" t="s">
        <v>274</v>
      </c>
    </row>
    <row r="8" s="92" customFormat="true" ht="26.85" hidden="false" customHeight="false" outlineLevel="0" collapsed="false">
      <c r="A8" s="95" t="n">
        <f aca="false">журнал!A8</f>
        <v>45505</v>
      </c>
      <c r="B8" s="60" t="str">
        <f aca="false">журнал!B8</f>
        <v>Ратобор-брикет от грызунов </v>
      </c>
      <c r="C8" s="72" t="n">
        <v>5</v>
      </c>
      <c r="D8" s="60" t="s">
        <v>205</v>
      </c>
      <c r="E8" s="60"/>
      <c r="F8" s="70" t="s">
        <v>239</v>
      </c>
      <c r="G8" s="72" t="n">
        <f aca="false">C8-журнал!G8</f>
        <v>1.6</v>
      </c>
      <c r="H8" s="60" t="s">
        <v>205</v>
      </c>
      <c r="I8" s="60"/>
      <c r="AMJ8" s="39"/>
    </row>
    <row r="9" customFormat="false" ht="34.8" hidden="false" customHeight="true" outlineLevel="0" collapsed="false">
      <c r="A9" s="95" t="n">
        <f aca="false">журнал!A9</f>
        <v>45506</v>
      </c>
      <c r="B9" s="60" t="str">
        <f aca="false">журнал!B9</f>
        <v>Ратобор-брикет от грызунов </v>
      </c>
      <c r="C9" s="72" t="n">
        <v>8</v>
      </c>
      <c r="D9" s="60" t="s">
        <v>205</v>
      </c>
      <c r="E9" s="96"/>
      <c r="F9" s="70" t="s">
        <v>239</v>
      </c>
      <c r="G9" s="72" t="n">
        <f aca="false">C9-журнал!G9</f>
        <v>4.62</v>
      </c>
      <c r="H9" s="60" t="s">
        <v>205</v>
      </c>
      <c r="I9" s="96"/>
    </row>
    <row r="10" customFormat="false" ht="38.8" hidden="false" customHeight="true" outlineLevel="0" collapsed="false">
      <c r="A10" s="95" t="n">
        <f aca="false">журнал!A10</f>
        <v>45513</v>
      </c>
      <c r="B10" s="60" t="str">
        <f aca="false">журнал!B10</f>
        <v>Ратобор-брикет от грызунов </v>
      </c>
      <c r="C10" s="72" t="n">
        <v>5</v>
      </c>
      <c r="D10" s="60" t="s">
        <v>205</v>
      </c>
      <c r="E10" s="96"/>
      <c r="F10" s="70" t="s">
        <v>239</v>
      </c>
      <c r="G10" s="72" t="n">
        <f aca="false">C10-журнал!G10</f>
        <v>1.6</v>
      </c>
      <c r="H10" s="60" t="s">
        <v>205</v>
      </c>
      <c r="I10" s="96"/>
    </row>
    <row r="11" s="97" customFormat="true" ht="26.85" hidden="false" customHeight="false" outlineLevel="0" collapsed="false">
      <c r="A11" s="95" t="n">
        <f aca="false">журнал!A11</f>
        <v>45516</v>
      </c>
      <c r="B11" s="60" t="str">
        <f aca="false">журнал!B11</f>
        <v>Ратобор-брикет от грызунов </v>
      </c>
      <c r="C11" s="72" t="n">
        <v>8</v>
      </c>
      <c r="D11" s="60" t="s">
        <v>205</v>
      </c>
      <c r="E11" s="96"/>
      <c r="F11" s="70" t="s">
        <v>239</v>
      </c>
      <c r="G11" s="72" t="n">
        <f aca="false">C11-журнал!G11</f>
        <v>4.62</v>
      </c>
      <c r="H11" s="60" t="s">
        <v>205</v>
      </c>
      <c r="I11" s="96"/>
      <c r="AMJ11" s="39"/>
    </row>
    <row r="12" s="97" customFormat="true" ht="26.85" hidden="false" customHeight="false" outlineLevel="0" collapsed="false">
      <c r="A12" s="95" t="n">
        <f aca="false">журнал!A12</f>
        <v>45523</v>
      </c>
      <c r="B12" s="60" t="str">
        <f aca="false">журнал!B12</f>
        <v>Ратобор-брикет от грызунов </v>
      </c>
      <c r="C12" s="72" t="n">
        <v>4</v>
      </c>
      <c r="D12" s="60" t="s">
        <v>205</v>
      </c>
      <c r="E12" s="96"/>
      <c r="F12" s="70" t="s">
        <v>239</v>
      </c>
      <c r="G12" s="72" t="n">
        <f aca="false">C12-журнал!G12</f>
        <v>0.6</v>
      </c>
      <c r="H12" s="60" t="s">
        <v>205</v>
      </c>
      <c r="I12" s="96"/>
      <c r="AMJ12" s="39"/>
    </row>
    <row r="13" s="97" customFormat="true" ht="26.85" hidden="false" customHeight="false" outlineLevel="0" collapsed="false">
      <c r="A13" s="95" t="n">
        <f aca="false">журнал!A13</f>
        <v>45524</v>
      </c>
      <c r="B13" s="60" t="str">
        <f aca="false">журнал!B13</f>
        <v>Ратобор-брикет от грызунов </v>
      </c>
      <c r="C13" s="72" t="n">
        <v>8</v>
      </c>
      <c r="D13" s="60" t="s">
        <v>205</v>
      </c>
      <c r="E13" s="96"/>
      <c r="F13" s="70" t="s">
        <v>239</v>
      </c>
      <c r="G13" s="72" t="n">
        <f aca="false">C13-журнал!G13</f>
        <v>4.06</v>
      </c>
      <c r="H13" s="60" t="s">
        <v>205</v>
      </c>
      <c r="I13" s="96"/>
      <c r="AMJ13" s="39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A1:C1"/>
    <mergeCell ref="D1:F2"/>
    <mergeCell ref="G1:G2"/>
    <mergeCell ref="H1:H2"/>
    <mergeCell ref="A2:B2"/>
    <mergeCell ref="I2:I5"/>
    <mergeCell ref="A3:B3"/>
    <mergeCell ref="D3:F4"/>
    <mergeCell ref="A4:B4"/>
    <mergeCell ref="G4:G5"/>
    <mergeCell ref="H4:H5"/>
    <mergeCell ref="A5:B5"/>
    <mergeCell ref="A6:E6"/>
    <mergeCell ref="F6:I6"/>
  </mergeCells>
  <hyperlinks>
    <hyperlink ref="C3" r:id="rId1" display="adez2012@yandex.ru"/>
  </hyperlinks>
  <printOptions headings="false" gridLines="false" gridLinesSet="true" horizontalCentered="false" verticalCentered="false"/>
  <pageMargins left="0.374305555555556" right="0.338194444444444" top="0.7875" bottom="0.502777777777778" header="0.511811023622047" footer="0.511811023622047"/>
  <pageSetup paperSize="9" scale="7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84"/>
  <sheetViews>
    <sheetView showFormulas="false" showGridLines="true" showRowColHeaders="true" showZeros="true" rightToLeft="false" tabSelected="false" showOutlineSymbols="true" defaultGridColor="true" view="pageBreakPreview" topLeftCell="A25" colorId="64" zoomScale="100" zoomScaleNormal="100" zoomScalePageLayoutView="100" workbookViewId="0">
      <selection pane="topLeft" activeCell="B6" activeCellId="0" sqref="B6"/>
    </sheetView>
  </sheetViews>
  <sheetFormatPr defaultColWidth="12.00390625" defaultRowHeight="13.8" zeroHeight="false" outlineLevelRow="0" outlineLevelCol="0"/>
  <cols>
    <col collapsed="false" customWidth="true" hidden="false" outlineLevel="0" max="1" min="1" style="98" width="19.43"/>
    <col collapsed="false" customWidth="false" hidden="false" outlineLevel="0" max="2" min="2" style="98" width="12"/>
    <col collapsed="false" customWidth="true" hidden="false" outlineLevel="0" max="3" min="3" style="98" width="14.86"/>
    <col collapsed="false" customWidth="true" hidden="false" outlineLevel="0" max="4" min="4" style="98" width="16.85"/>
    <col collapsed="false" customWidth="true" hidden="false" outlineLevel="0" max="5" min="5" style="98" width="13.71"/>
    <col collapsed="false" customWidth="true" hidden="false" outlineLevel="0" max="6" min="6" style="98" width="15.15"/>
    <col collapsed="false" customWidth="true" hidden="false" outlineLevel="0" max="7" min="7" style="98" width="14.86"/>
    <col collapsed="false" customWidth="false" hidden="false" outlineLevel="0" max="1023" min="8" style="98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99" t="str">
        <f aca="false">[1]занесвынес!A1</f>
        <v>ООО Альфадез</v>
      </c>
      <c r="B1" s="99"/>
      <c r="C1" s="99"/>
      <c r="D1" s="99"/>
      <c r="E1" s="99"/>
      <c r="F1" s="99"/>
      <c r="G1" s="99"/>
    </row>
    <row r="2" customFormat="false" ht="13.8" hidden="false" customHeight="false" outlineLevel="0" collapsed="false">
      <c r="A2" s="100" t="str">
        <f aca="false">[1]занесвынес!A2</f>
        <v>Контактный телефон</v>
      </c>
      <c r="B2" s="100"/>
      <c r="C2" s="101" t="n">
        <f aca="false">[1]занесвынес!C2</f>
        <v>89379676209</v>
      </c>
      <c r="D2" s="101"/>
      <c r="E2" s="102"/>
      <c r="F2" s="102"/>
      <c r="G2" s="103"/>
    </row>
    <row r="3" customFormat="false" ht="13.8" hidden="false" customHeight="false" outlineLevel="0" collapsed="false">
      <c r="A3" s="104" t="s">
        <v>275</v>
      </c>
      <c r="B3" s="105" t="s">
        <v>276</v>
      </c>
      <c r="C3" s="105"/>
      <c r="D3" s="106" t="str">
        <f aca="false">[1]занесвынес!A4</f>
        <v>Наименование обьекта</v>
      </c>
      <c r="E3" s="106"/>
      <c r="F3" s="107" t="str">
        <f aca="false">журнал!C4</f>
        <v>ОСП ЗУПИ</v>
      </c>
      <c r="G3" s="107"/>
    </row>
    <row r="4" customFormat="false" ht="13.8" hidden="false" customHeight="false" outlineLevel="0" collapsed="false">
      <c r="A4" s="104" t="s">
        <v>277</v>
      </c>
      <c r="B4" s="108" t="str">
        <f aca="false">занесвынес!D9</f>
        <v>Синкевич Н.Г.</v>
      </c>
      <c r="C4" s="108"/>
      <c r="D4" s="109" t="str">
        <f aca="false">[1]занесвынес!A5</f>
        <v>Адрес проведения работ</v>
      </c>
      <c r="E4" s="109"/>
      <c r="F4" s="108" t="str">
        <f aca="false">журнал!C5</f>
        <v>с.Овчарное ул.Луговая 41</v>
      </c>
      <c r="G4" s="108"/>
    </row>
    <row r="5" customFormat="false" ht="13.8" hidden="false" customHeight="false" outlineLevel="0" collapsed="false">
      <c r="A5" s="110" t="s">
        <v>278</v>
      </c>
      <c r="B5" s="111" t="n">
        <v>45509</v>
      </c>
      <c r="C5" s="102"/>
      <c r="D5" s="102"/>
      <c r="E5" s="102"/>
      <c r="F5" s="102"/>
      <c r="G5" s="103"/>
    </row>
    <row r="7" customFormat="false" ht="13.8" hidden="false" customHeight="false" outlineLevel="0" collapsed="false">
      <c r="A7" s="99" t="s">
        <v>279</v>
      </c>
      <c r="B7" s="99"/>
      <c r="C7" s="99"/>
      <c r="D7" s="99"/>
      <c r="E7" s="99"/>
      <c r="F7" s="99"/>
      <c r="G7" s="99"/>
    </row>
    <row r="9" customFormat="false" ht="13.8" hidden="false" customHeight="false" outlineLevel="0" collapsed="false">
      <c r="A9" s="112" t="s">
        <v>280</v>
      </c>
      <c r="B9" s="112"/>
    </row>
    <row r="10" customFormat="false" ht="13.8" hidden="false" customHeight="false" outlineLevel="0" collapsed="false">
      <c r="A10" s="112" t="s">
        <v>281</v>
      </c>
    </row>
    <row r="11" s="114" customFormat="true" ht="45" hidden="false" customHeight="true" outlineLevel="0" collapsed="false">
      <c r="A11" s="113" t="s">
        <v>282</v>
      </c>
      <c r="B11" s="113" t="s">
        <v>283</v>
      </c>
      <c r="C11" s="113" t="s">
        <v>284</v>
      </c>
      <c r="D11" s="113" t="s">
        <v>285</v>
      </c>
      <c r="E11" s="113" t="s">
        <v>286</v>
      </c>
      <c r="F11" s="113" t="s">
        <v>287</v>
      </c>
      <c r="G11" s="113"/>
      <c r="AMJ11" s="39"/>
    </row>
    <row r="12" customFormat="false" ht="13.8" hidden="false" customHeight="false" outlineLevel="0" collapsed="false">
      <c r="A12" s="115" t="s">
        <v>18</v>
      </c>
      <c r="B12" s="115" t="n">
        <v>3</v>
      </c>
      <c r="C12" s="115" t="s">
        <v>18</v>
      </c>
      <c r="D12" s="115" t="s">
        <v>18</v>
      </c>
      <c r="E12" s="116" t="s">
        <v>18</v>
      </c>
      <c r="F12" s="115" t="s">
        <v>18</v>
      </c>
      <c r="G12" s="115"/>
    </row>
    <row r="14" s="114" customFormat="true" ht="13.8" hidden="false" customHeight="false" outlineLevel="0" collapsed="false">
      <c r="A14" s="112" t="s">
        <v>288</v>
      </c>
      <c r="B14" s="112"/>
      <c r="C14" s="112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8"/>
      <c r="NS14" s="98"/>
      <c r="NT14" s="98"/>
      <c r="NU14" s="98"/>
      <c r="NV14" s="98"/>
      <c r="NW14" s="98"/>
      <c r="NX14" s="98"/>
      <c r="NY14" s="98"/>
      <c r="NZ14" s="98"/>
      <c r="OA14" s="98"/>
      <c r="OB14" s="98"/>
      <c r="OC14" s="98"/>
      <c r="OD14" s="98"/>
      <c r="OE14" s="98"/>
      <c r="OF14" s="98"/>
      <c r="OG14" s="98"/>
      <c r="OH14" s="98"/>
      <c r="OI14" s="98"/>
      <c r="OJ14" s="98"/>
      <c r="OK14" s="98"/>
      <c r="OL14" s="98"/>
      <c r="OM14" s="98"/>
      <c r="ON14" s="98"/>
      <c r="OO14" s="98"/>
      <c r="OP14" s="98"/>
      <c r="OQ14" s="98"/>
      <c r="OR14" s="98"/>
      <c r="OS14" s="98"/>
      <c r="OT14" s="98"/>
      <c r="OU14" s="98"/>
      <c r="OV14" s="98"/>
      <c r="OW14" s="98"/>
      <c r="OX14" s="98"/>
      <c r="OY14" s="98"/>
      <c r="OZ14" s="98"/>
      <c r="PA14" s="98"/>
      <c r="PB14" s="98"/>
      <c r="PC14" s="98"/>
      <c r="PD14" s="98"/>
      <c r="PE14" s="98"/>
      <c r="PF14" s="98"/>
      <c r="PG14" s="98"/>
      <c r="PH14" s="98"/>
      <c r="PI14" s="98"/>
      <c r="PJ14" s="98"/>
      <c r="PK14" s="98"/>
      <c r="PL14" s="98"/>
      <c r="PM14" s="98"/>
      <c r="PN14" s="98"/>
      <c r="PO14" s="98"/>
      <c r="PP14" s="98"/>
      <c r="PQ14" s="98"/>
      <c r="PR14" s="98"/>
      <c r="PS14" s="98"/>
      <c r="PT14" s="98"/>
      <c r="PU14" s="98"/>
      <c r="PV14" s="98"/>
      <c r="PW14" s="98"/>
      <c r="PX14" s="98"/>
      <c r="PY14" s="98"/>
      <c r="PZ14" s="98"/>
      <c r="QA14" s="98"/>
      <c r="QB14" s="98"/>
      <c r="QC14" s="98"/>
      <c r="QD14" s="98"/>
      <c r="QE14" s="98"/>
      <c r="QF14" s="98"/>
      <c r="QG14" s="98"/>
      <c r="QH14" s="98"/>
      <c r="QI14" s="98"/>
      <c r="QJ14" s="98"/>
      <c r="QK14" s="98"/>
      <c r="QL14" s="98"/>
      <c r="QM14" s="98"/>
      <c r="QN14" s="98"/>
      <c r="QO14" s="98"/>
      <c r="QP14" s="98"/>
      <c r="QQ14" s="98"/>
      <c r="QR14" s="98"/>
      <c r="QS14" s="98"/>
      <c r="QT14" s="98"/>
      <c r="QU14" s="98"/>
      <c r="QV14" s="98"/>
      <c r="QW14" s="98"/>
      <c r="QX14" s="98"/>
      <c r="QY14" s="98"/>
      <c r="QZ14" s="98"/>
      <c r="RA14" s="98"/>
      <c r="RB14" s="98"/>
      <c r="RC14" s="98"/>
      <c r="RD14" s="98"/>
      <c r="RE14" s="98"/>
      <c r="RF14" s="98"/>
      <c r="RG14" s="98"/>
      <c r="RH14" s="98"/>
      <c r="RI14" s="98"/>
      <c r="RJ14" s="98"/>
      <c r="RK14" s="98"/>
      <c r="RL14" s="98"/>
      <c r="RM14" s="98"/>
      <c r="RN14" s="98"/>
      <c r="RO14" s="98"/>
      <c r="RP14" s="98"/>
      <c r="RQ14" s="98"/>
      <c r="RR14" s="98"/>
      <c r="RS14" s="98"/>
      <c r="RT14" s="98"/>
      <c r="RU14" s="98"/>
      <c r="RV14" s="98"/>
      <c r="RW14" s="98"/>
      <c r="RX14" s="98"/>
      <c r="RY14" s="98"/>
      <c r="RZ14" s="98"/>
      <c r="SA14" s="98"/>
      <c r="SB14" s="98"/>
      <c r="SC14" s="98"/>
      <c r="SD14" s="98"/>
      <c r="SE14" s="98"/>
      <c r="SF14" s="98"/>
      <c r="SG14" s="98"/>
      <c r="SH14" s="98"/>
      <c r="SI14" s="98"/>
      <c r="SJ14" s="98"/>
      <c r="SK14" s="98"/>
      <c r="SL14" s="98"/>
      <c r="SM14" s="98"/>
      <c r="SN14" s="98"/>
      <c r="SO14" s="98"/>
      <c r="SP14" s="98"/>
      <c r="SQ14" s="98"/>
      <c r="SR14" s="98"/>
      <c r="SS14" s="98"/>
      <c r="ST14" s="98"/>
      <c r="SU14" s="98"/>
      <c r="SV14" s="98"/>
      <c r="SW14" s="98"/>
      <c r="SX14" s="98"/>
      <c r="SY14" s="98"/>
      <c r="SZ14" s="98"/>
      <c r="TA14" s="98"/>
      <c r="TB14" s="98"/>
      <c r="TC14" s="98"/>
      <c r="TD14" s="98"/>
      <c r="TE14" s="98"/>
      <c r="TF14" s="98"/>
      <c r="TG14" s="98"/>
      <c r="TH14" s="98"/>
      <c r="TI14" s="98"/>
      <c r="TJ14" s="98"/>
      <c r="TK14" s="98"/>
      <c r="TL14" s="98"/>
      <c r="TM14" s="98"/>
      <c r="TN14" s="98"/>
      <c r="TO14" s="98"/>
      <c r="TP14" s="98"/>
      <c r="TQ14" s="98"/>
      <c r="TR14" s="98"/>
      <c r="TS14" s="98"/>
      <c r="TT14" s="98"/>
      <c r="TU14" s="98"/>
      <c r="TV14" s="98"/>
      <c r="TW14" s="98"/>
      <c r="TX14" s="98"/>
      <c r="TY14" s="98"/>
      <c r="TZ14" s="98"/>
      <c r="UA14" s="98"/>
      <c r="UB14" s="98"/>
      <c r="UC14" s="98"/>
      <c r="UD14" s="98"/>
      <c r="UE14" s="98"/>
      <c r="UF14" s="98"/>
      <c r="UG14" s="98"/>
      <c r="UH14" s="98"/>
      <c r="UI14" s="98"/>
      <c r="UJ14" s="98"/>
      <c r="UK14" s="98"/>
      <c r="UL14" s="98"/>
      <c r="UM14" s="98"/>
      <c r="UN14" s="98"/>
      <c r="UO14" s="98"/>
      <c r="UP14" s="98"/>
      <c r="UQ14" s="98"/>
      <c r="UR14" s="98"/>
      <c r="US14" s="98"/>
      <c r="UT14" s="98"/>
      <c r="UU14" s="98"/>
      <c r="UV14" s="98"/>
      <c r="UW14" s="98"/>
      <c r="UX14" s="98"/>
      <c r="UY14" s="98"/>
      <c r="UZ14" s="98"/>
      <c r="VA14" s="98"/>
      <c r="VB14" s="98"/>
      <c r="VC14" s="98"/>
      <c r="VD14" s="98"/>
      <c r="VE14" s="98"/>
      <c r="VF14" s="98"/>
      <c r="VG14" s="98"/>
      <c r="VH14" s="98"/>
      <c r="VI14" s="98"/>
      <c r="VJ14" s="98"/>
      <c r="VK14" s="98"/>
      <c r="VL14" s="98"/>
      <c r="VM14" s="98"/>
      <c r="VN14" s="98"/>
      <c r="VO14" s="98"/>
      <c r="VP14" s="98"/>
      <c r="VQ14" s="98"/>
      <c r="VR14" s="98"/>
      <c r="VS14" s="98"/>
      <c r="VT14" s="98"/>
      <c r="VU14" s="98"/>
      <c r="VV14" s="98"/>
      <c r="VW14" s="98"/>
      <c r="VX14" s="98"/>
      <c r="VY14" s="98"/>
      <c r="VZ14" s="98"/>
      <c r="WA14" s="98"/>
      <c r="WB14" s="98"/>
      <c r="WC14" s="98"/>
      <c r="WD14" s="98"/>
      <c r="WE14" s="98"/>
      <c r="WF14" s="98"/>
      <c r="WG14" s="98"/>
      <c r="WH14" s="98"/>
      <c r="WI14" s="98"/>
      <c r="WJ14" s="98"/>
      <c r="WK14" s="98"/>
      <c r="WL14" s="98"/>
      <c r="WM14" s="98"/>
      <c r="WN14" s="98"/>
      <c r="WO14" s="98"/>
      <c r="WP14" s="98"/>
      <c r="WQ14" s="98"/>
      <c r="WR14" s="98"/>
      <c r="WS14" s="98"/>
      <c r="WT14" s="98"/>
      <c r="WU14" s="98"/>
      <c r="WV14" s="98"/>
      <c r="WW14" s="98"/>
      <c r="WX14" s="98"/>
      <c r="WY14" s="98"/>
      <c r="WZ14" s="98"/>
      <c r="XA14" s="98"/>
      <c r="XB14" s="98"/>
      <c r="XC14" s="98"/>
      <c r="XD14" s="98"/>
      <c r="XE14" s="98"/>
      <c r="XF14" s="98"/>
      <c r="XG14" s="98"/>
      <c r="XH14" s="98"/>
      <c r="XI14" s="98"/>
      <c r="XJ14" s="98"/>
      <c r="XK14" s="98"/>
      <c r="XL14" s="98"/>
      <c r="XM14" s="98"/>
      <c r="XN14" s="98"/>
      <c r="XO14" s="98"/>
      <c r="XP14" s="98"/>
      <c r="XQ14" s="98"/>
      <c r="XR14" s="98"/>
      <c r="XS14" s="98"/>
      <c r="XT14" s="98"/>
      <c r="XU14" s="98"/>
      <c r="XV14" s="98"/>
      <c r="XW14" s="98"/>
      <c r="XX14" s="98"/>
      <c r="XY14" s="98"/>
      <c r="XZ14" s="98"/>
      <c r="YA14" s="98"/>
      <c r="YB14" s="98"/>
      <c r="YC14" s="98"/>
      <c r="YD14" s="98"/>
      <c r="YE14" s="98"/>
      <c r="YF14" s="98"/>
      <c r="YG14" s="98"/>
      <c r="YH14" s="98"/>
      <c r="YI14" s="98"/>
      <c r="YJ14" s="98"/>
      <c r="YK14" s="98"/>
      <c r="YL14" s="98"/>
      <c r="YM14" s="98"/>
      <c r="YN14" s="98"/>
      <c r="YO14" s="98"/>
      <c r="YP14" s="98"/>
      <c r="YQ14" s="98"/>
      <c r="YR14" s="98"/>
      <c r="YS14" s="98"/>
      <c r="YT14" s="98"/>
      <c r="YU14" s="98"/>
      <c r="YV14" s="98"/>
      <c r="YW14" s="98"/>
      <c r="YX14" s="98"/>
      <c r="YY14" s="98"/>
      <c r="YZ14" s="98"/>
      <c r="ZA14" s="98"/>
      <c r="ZB14" s="98"/>
      <c r="ZC14" s="98"/>
      <c r="ZD14" s="98"/>
      <c r="ZE14" s="98"/>
      <c r="ZF14" s="98"/>
      <c r="ZG14" s="98"/>
      <c r="ZH14" s="98"/>
      <c r="ZI14" s="98"/>
      <c r="ZJ14" s="98"/>
      <c r="ZK14" s="98"/>
      <c r="ZL14" s="98"/>
      <c r="ZM14" s="98"/>
      <c r="ZN14" s="98"/>
      <c r="ZO14" s="98"/>
      <c r="ZP14" s="98"/>
      <c r="ZQ14" s="98"/>
      <c r="ZR14" s="98"/>
      <c r="ZS14" s="98"/>
      <c r="ZT14" s="98"/>
      <c r="ZU14" s="98"/>
      <c r="ZV14" s="98"/>
      <c r="ZW14" s="98"/>
      <c r="ZX14" s="98"/>
      <c r="ZY14" s="98"/>
      <c r="ZZ14" s="98"/>
      <c r="AAA14" s="98"/>
      <c r="AAB14" s="98"/>
      <c r="AAC14" s="98"/>
      <c r="AAD14" s="98"/>
      <c r="AAE14" s="98"/>
      <c r="AAF14" s="98"/>
      <c r="AAG14" s="98"/>
      <c r="AAH14" s="98"/>
      <c r="AAI14" s="98"/>
      <c r="AAJ14" s="98"/>
      <c r="AAK14" s="98"/>
      <c r="AAL14" s="98"/>
      <c r="AAM14" s="98"/>
      <c r="AAN14" s="98"/>
      <c r="AAO14" s="98"/>
      <c r="AAP14" s="98"/>
      <c r="AAQ14" s="98"/>
      <c r="AAR14" s="98"/>
      <c r="AAS14" s="98"/>
      <c r="AAT14" s="98"/>
      <c r="AAU14" s="98"/>
      <c r="AAV14" s="98"/>
      <c r="AAW14" s="98"/>
      <c r="AAX14" s="98"/>
      <c r="AAY14" s="98"/>
      <c r="AAZ14" s="98"/>
      <c r="ABA14" s="98"/>
      <c r="ABB14" s="98"/>
      <c r="ABC14" s="98"/>
      <c r="ABD14" s="98"/>
      <c r="ABE14" s="98"/>
      <c r="ABF14" s="98"/>
      <c r="ABG14" s="98"/>
      <c r="ABH14" s="98"/>
      <c r="ABI14" s="98"/>
      <c r="ABJ14" s="98"/>
      <c r="ABK14" s="98"/>
      <c r="ABL14" s="98"/>
      <c r="ABM14" s="98"/>
      <c r="ABN14" s="98"/>
      <c r="ABO14" s="98"/>
      <c r="ABP14" s="98"/>
      <c r="ABQ14" s="98"/>
      <c r="ABR14" s="98"/>
      <c r="ABS14" s="98"/>
      <c r="ABT14" s="98"/>
      <c r="ABU14" s="98"/>
      <c r="ABV14" s="98"/>
      <c r="ABW14" s="98"/>
      <c r="ABX14" s="98"/>
      <c r="ABY14" s="98"/>
      <c r="ABZ14" s="98"/>
      <c r="ACA14" s="98"/>
      <c r="ACB14" s="98"/>
      <c r="ACC14" s="98"/>
      <c r="ACD14" s="98"/>
      <c r="ACE14" s="98"/>
      <c r="ACF14" s="98"/>
      <c r="ACG14" s="98"/>
      <c r="ACH14" s="98"/>
      <c r="ACI14" s="98"/>
      <c r="ACJ14" s="98"/>
      <c r="ACK14" s="98"/>
      <c r="ACL14" s="98"/>
      <c r="ACM14" s="98"/>
      <c r="ACN14" s="98"/>
      <c r="ACO14" s="98"/>
      <c r="ACP14" s="98"/>
      <c r="ACQ14" s="98"/>
      <c r="ACR14" s="98"/>
      <c r="ACS14" s="98"/>
      <c r="ACT14" s="98"/>
      <c r="ACU14" s="98"/>
      <c r="ACV14" s="98"/>
      <c r="ACW14" s="98"/>
      <c r="ACX14" s="98"/>
      <c r="ACY14" s="98"/>
      <c r="ACZ14" s="98"/>
      <c r="ADA14" s="98"/>
      <c r="ADB14" s="98"/>
      <c r="ADC14" s="98"/>
      <c r="ADD14" s="98"/>
      <c r="ADE14" s="98"/>
      <c r="ADF14" s="98"/>
      <c r="ADG14" s="98"/>
      <c r="ADH14" s="98"/>
      <c r="ADI14" s="98"/>
      <c r="ADJ14" s="98"/>
      <c r="ADK14" s="98"/>
      <c r="ADL14" s="98"/>
      <c r="ADM14" s="98"/>
      <c r="ADN14" s="98"/>
      <c r="ADO14" s="98"/>
      <c r="ADP14" s="98"/>
      <c r="ADQ14" s="98"/>
      <c r="ADR14" s="98"/>
      <c r="ADS14" s="98"/>
      <c r="ADT14" s="98"/>
      <c r="ADU14" s="98"/>
      <c r="ADV14" s="98"/>
      <c r="ADW14" s="98"/>
      <c r="ADX14" s="98"/>
      <c r="ADY14" s="98"/>
      <c r="ADZ14" s="98"/>
      <c r="AEA14" s="98"/>
      <c r="AEB14" s="98"/>
      <c r="AEC14" s="98"/>
      <c r="AED14" s="98"/>
      <c r="AEE14" s="98"/>
      <c r="AEF14" s="98"/>
      <c r="AEG14" s="98"/>
      <c r="AEH14" s="98"/>
      <c r="AEI14" s="98"/>
      <c r="AEJ14" s="98"/>
      <c r="AEK14" s="98"/>
      <c r="AEL14" s="98"/>
      <c r="AEM14" s="98"/>
      <c r="AEN14" s="98"/>
      <c r="AEO14" s="98"/>
      <c r="AEP14" s="98"/>
      <c r="AEQ14" s="98"/>
      <c r="AER14" s="98"/>
      <c r="AES14" s="98"/>
      <c r="AET14" s="98"/>
      <c r="AEU14" s="98"/>
      <c r="AEV14" s="98"/>
      <c r="AEW14" s="98"/>
      <c r="AEX14" s="98"/>
      <c r="AEY14" s="98"/>
      <c r="AEZ14" s="98"/>
      <c r="AFA14" s="98"/>
      <c r="AFB14" s="98"/>
      <c r="AFC14" s="98"/>
      <c r="AFD14" s="98"/>
      <c r="AFE14" s="98"/>
      <c r="AFF14" s="98"/>
      <c r="AFG14" s="98"/>
      <c r="AFH14" s="98"/>
      <c r="AFI14" s="98"/>
      <c r="AFJ14" s="98"/>
      <c r="AFK14" s="98"/>
      <c r="AFL14" s="98"/>
      <c r="AFM14" s="98"/>
      <c r="AFN14" s="98"/>
      <c r="AFO14" s="98"/>
      <c r="AFP14" s="98"/>
      <c r="AFQ14" s="98"/>
      <c r="AFR14" s="98"/>
      <c r="AFS14" s="98"/>
      <c r="AFT14" s="98"/>
      <c r="AFU14" s="98"/>
      <c r="AFV14" s="98"/>
      <c r="AFW14" s="98"/>
      <c r="AFX14" s="98"/>
      <c r="AFY14" s="98"/>
      <c r="AFZ14" s="98"/>
      <c r="AGA14" s="98"/>
      <c r="AGB14" s="98"/>
      <c r="AGC14" s="98"/>
      <c r="AGD14" s="98"/>
      <c r="AGE14" s="98"/>
      <c r="AGF14" s="98"/>
      <c r="AGG14" s="98"/>
      <c r="AGH14" s="98"/>
      <c r="AGI14" s="98"/>
      <c r="AGJ14" s="98"/>
      <c r="AGK14" s="98"/>
      <c r="AGL14" s="98"/>
      <c r="AGM14" s="98"/>
      <c r="AGN14" s="98"/>
      <c r="AGO14" s="98"/>
      <c r="AGP14" s="98"/>
      <c r="AGQ14" s="98"/>
      <c r="AGR14" s="98"/>
      <c r="AGS14" s="98"/>
      <c r="AGT14" s="98"/>
      <c r="AGU14" s="98"/>
      <c r="AGV14" s="98"/>
      <c r="AGW14" s="98"/>
      <c r="AGX14" s="98"/>
      <c r="AGY14" s="98"/>
      <c r="AGZ14" s="98"/>
      <c r="AHA14" s="98"/>
      <c r="AHB14" s="98"/>
      <c r="AHC14" s="98"/>
      <c r="AHD14" s="98"/>
      <c r="AHE14" s="98"/>
      <c r="AHF14" s="98"/>
      <c r="AHG14" s="98"/>
      <c r="AHH14" s="98"/>
      <c r="AHI14" s="98"/>
      <c r="AHJ14" s="98"/>
      <c r="AHK14" s="98"/>
      <c r="AHL14" s="98"/>
      <c r="AHM14" s="98"/>
      <c r="AHN14" s="98"/>
      <c r="AHO14" s="98"/>
      <c r="AHP14" s="98"/>
      <c r="AHQ14" s="98"/>
      <c r="AHR14" s="98"/>
      <c r="AHS14" s="98"/>
      <c r="AHT14" s="98"/>
      <c r="AHU14" s="98"/>
      <c r="AHV14" s="98"/>
      <c r="AHW14" s="98"/>
      <c r="AHX14" s="98"/>
      <c r="AHY14" s="98"/>
      <c r="AHZ14" s="98"/>
      <c r="AIA14" s="98"/>
      <c r="AIB14" s="98"/>
      <c r="AIC14" s="98"/>
      <c r="AID14" s="98"/>
      <c r="AIE14" s="98"/>
      <c r="AIF14" s="98"/>
      <c r="AIG14" s="98"/>
      <c r="AIH14" s="98"/>
      <c r="AII14" s="98"/>
      <c r="AIJ14" s="98"/>
      <c r="AIK14" s="98"/>
      <c r="AIL14" s="98"/>
      <c r="AIM14" s="98"/>
      <c r="AIN14" s="98"/>
      <c r="AIO14" s="98"/>
      <c r="AIP14" s="98"/>
      <c r="AIQ14" s="98"/>
      <c r="AIR14" s="98"/>
      <c r="AIS14" s="98"/>
      <c r="AIT14" s="98"/>
      <c r="AIU14" s="98"/>
      <c r="AIV14" s="98"/>
      <c r="AIW14" s="98"/>
      <c r="AIX14" s="98"/>
      <c r="AIY14" s="98"/>
      <c r="AIZ14" s="98"/>
      <c r="AJA14" s="98"/>
      <c r="AJB14" s="98"/>
      <c r="AJC14" s="98"/>
      <c r="AJD14" s="98"/>
      <c r="AJE14" s="98"/>
      <c r="AJF14" s="98"/>
      <c r="AJG14" s="98"/>
      <c r="AJH14" s="98"/>
      <c r="AJI14" s="98"/>
      <c r="AJJ14" s="98"/>
      <c r="AJK14" s="98"/>
      <c r="AJL14" s="98"/>
      <c r="AJM14" s="98"/>
      <c r="AJN14" s="98"/>
      <c r="AJO14" s="98"/>
      <c r="AJP14" s="98"/>
      <c r="AJQ14" s="98"/>
      <c r="AJR14" s="98"/>
      <c r="AJS14" s="98"/>
      <c r="AJT14" s="98"/>
      <c r="AJU14" s="98"/>
      <c r="AJV14" s="98"/>
      <c r="AJW14" s="98"/>
      <c r="AJX14" s="98"/>
      <c r="AJY14" s="98"/>
      <c r="AJZ14" s="98"/>
      <c r="AKA14" s="98"/>
      <c r="AKB14" s="98"/>
      <c r="AKC14" s="98"/>
      <c r="AKD14" s="98"/>
      <c r="AKE14" s="98"/>
      <c r="AKF14" s="98"/>
      <c r="AKG14" s="98"/>
      <c r="AKH14" s="98"/>
      <c r="AKI14" s="98"/>
      <c r="AKJ14" s="98"/>
      <c r="AKK14" s="98"/>
      <c r="AKL14" s="98"/>
      <c r="AKM14" s="98"/>
      <c r="AKN14" s="98"/>
      <c r="AKO14" s="98"/>
      <c r="AKP14" s="98"/>
      <c r="AKQ14" s="98"/>
      <c r="AKR14" s="98"/>
      <c r="AKS14" s="98"/>
      <c r="AKT14" s="98"/>
      <c r="AKU14" s="98"/>
      <c r="AKV14" s="98"/>
      <c r="AKW14" s="98"/>
      <c r="AKX14" s="98"/>
      <c r="AKY14" s="98"/>
      <c r="AKZ14" s="98"/>
      <c r="ALA14" s="98"/>
      <c r="ALB14" s="98"/>
      <c r="ALC14" s="98"/>
      <c r="ALD14" s="98"/>
      <c r="ALE14" s="98"/>
      <c r="ALF14" s="98"/>
      <c r="ALG14" s="98"/>
      <c r="ALH14" s="98"/>
      <c r="ALI14" s="98"/>
      <c r="ALJ14" s="98"/>
      <c r="ALK14" s="98"/>
      <c r="ALL14" s="98"/>
      <c r="ALM14" s="98"/>
      <c r="ALN14" s="98"/>
      <c r="ALO14" s="98"/>
      <c r="ALP14" s="98"/>
      <c r="ALQ14" s="98"/>
      <c r="ALR14" s="98"/>
      <c r="ALS14" s="98"/>
      <c r="ALT14" s="98"/>
      <c r="ALU14" s="98"/>
      <c r="ALV14" s="98"/>
      <c r="ALW14" s="98"/>
      <c r="ALX14" s="98"/>
      <c r="ALY14" s="98"/>
      <c r="ALZ14" s="98"/>
      <c r="AMA14" s="98"/>
      <c r="AMB14" s="98"/>
      <c r="AMC14" s="98"/>
      <c r="AMD14" s="98"/>
      <c r="AME14" s="98"/>
      <c r="AMF14" s="98"/>
      <c r="AMG14" s="98"/>
      <c r="AMH14" s="98"/>
      <c r="AMI14" s="98"/>
      <c r="AMJ14" s="39"/>
    </row>
    <row r="15" customFormat="false" ht="39.75" hidden="false" customHeight="true" outlineLevel="0" collapsed="false">
      <c r="A15" s="117" t="s">
        <v>282</v>
      </c>
      <c r="B15" s="113" t="s">
        <v>283</v>
      </c>
      <c r="C15" s="113" t="s">
        <v>284</v>
      </c>
      <c r="D15" s="113" t="s">
        <v>285</v>
      </c>
      <c r="E15" s="113" t="s">
        <v>286</v>
      </c>
      <c r="F15" s="113" t="s">
        <v>287</v>
      </c>
      <c r="G15" s="113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  <c r="IR15" s="114"/>
      <c r="IS15" s="114"/>
      <c r="IT15" s="114"/>
      <c r="IU15" s="114"/>
      <c r="IV15" s="114"/>
      <c r="IW15" s="114"/>
      <c r="IX15" s="114"/>
      <c r="IY15" s="114"/>
      <c r="IZ15" s="114"/>
      <c r="JA15" s="114"/>
      <c r="JB15" s="114"/>
      <c r="JC15" s="114"/>
      <c r="JD15" s="114"/>
      <c r="JE15" s="114"/>
      <c r="JF15" s="114"/>
      <c r="JG15" s="114"/>
      <c r="JH15" s="114"/>
      <c r="JI15" s="114"/>
      <c r="JJ15" s="114"/>
      <c r="JK15" s="114"/>
      <c r="JL15" s="114"/>
      <c r="JM15" s="114"/>
      <c r="JN15" s="114"/>
      <c r="JO15" s="114"/>
      <c r="JP15" s="114"/>
      <c r="JQ15" s="114"/>
      <c r="JR15" s="114"/>
      <c r="JS15" s="114"/>
      <c r="JT15" s="114"/>
      <c r="JU15" s="114"/>
      <c r="JV15" s="114"/>
      <c r="JW15" s="114"/>
      <c r="JX15" s="114"/>
      <c r="JY15" s="114"/>
      <c r="JZ15" s="114"/>
      <c r="KA15" s="114"/>
      <c r="KB15" s="114"/>
      <c r="KC15" s="114"/>
      <c r="KD15" s="114"/>
      <c r="KE15" s="114"/>
      <c r="KF15" s="114"/>
      <c r="KG15" s="114"/>
      <c r="KH15" s="114"/>
      <c r="KI15" s="114"/>
      <c r="KJ15" s="114"/>
      <c r="KK15" s="114"/>
      <c r="KL15" s="114"/>
      <c r="KM15" s="114"/>
      <c r="KN15" s="114"/>
      <c r="KO15" s="114"/>
      <c r="KP15" s="114"/>
      <c r="KQ15" s="114"/>
      <c r="KR15" s="114"/>
      <c r="KS15" s="114"/>
      <c r="KT15" s="114"/>
      <c r="KU15" s="114"/>
      <c r="KV15" s="114"/>
      <c r="KW15" s="114"/>
      <c r="KX15" s="114"/>
      <c r="KY15" s="114"/>
      <c r="KZ15" s="114"/>
      <c r="LA15" s="114"/>
      <c r="LB15" s="114"/>
      <c r="LC15" s="114"/>
      <c r="LD15" s="114"/>
      <c r="LE15" s="114"/>
      <c r="LF15" s="114"/>
      <c r="LG15" s="114"/>
      <c r="LH15" s="114"/>
      <c r="LI15" s="114"/>
      <c r="LJ15" s="114"/>
      <c r="LK15" s="114"/>
      <c r="LL15" s="114"/>
      <c r="LM15" s="114"/>
      <c r="LN15" s="114"/>
      <c r="LO15" s="114"/>
      <c r="LP15" s="114"/>
      <c r="LQ15" s="114"/>
      <c r="LR15" s="114"/>
      <c r="LS15" s="114"/>
      <c r="LT15" s="114"/>
      <c r="LU15" s="114"/>
      <c r="LV15" s="114"/>
      <c r="LW15" s="114"/>
      <c r="LX15" s="114"/>
      <c r="LY15" s="114"/>
      <c r="LZ15" s="114"/>
      <c r="MA15" s="114"/>
      <c r="MB15" s="114"/>
      <c r="MC15" s="114"/>
      <c r="MD15" s="114"/>
      <c r="ME15" s="114"/>
      <c r="MF15" s="114"/>
      <c r="MG15" s="114"/>
      <c r="MH15" s="114"/>
      <c r="MI15" s="114"/>
      <c r="MJ15" s="114"/>
      <c r="MK15" s="114"/>
      <c r="ML15" s="114"/>
      <c r="MM15" s="114"/>
      <c r="MN15" s="114"/>
      <c r="MO15" s="114"/>
      <c r="MP15" s="114"/>
      <c r="MQ15" s="114"/>
      <c r="MR15" s="114"/>
      <c r="MS15" s="114"/>
      <c r="MT15" s="114"/>
      <c r="MU15" s="114"/>
      <c r="MV15" s="114"/>
      <c r="MW15" s="114"/>
      <c r="MX15" s="114"/>
      <c r="MY15" s="114"/>
      <c r="MZ15" s="114"/>
      <c r="NA15" s="114"/>
      <c r="NB15" s="114"/>
      <c r="NC15" s="114"/>
      <c r="ND15" s="114"/>
      <c r="NE15" s="114"/>
      <c r="NF15" s="114"/>
      <c r="NG15" s="114"/>
      <c r="NH15" s="114"/>
      <c r="NI15" s="114"/>
      <c r="NJ15" s="114"/>
      <c r="NK15" s="114"/>
      <c r="NL15" s="114"/>
      <c r="NM15" s="114"/>
      <c r="NN15" s="114"/>
      <c r="NO15" s="114"/>
      <c r="NP15" s="114"/>
      <c r="NQ15" s="114"/>
      <c r="NR15" s="114"/>
      <c r="NS15" s="114"/>
      <c r="NT15" s="114"/>
      <c r="NU15" s="114"/>
      <c r="NV15" s="114"/>
      <c r="NW15" s="114"/>
      <c r="NX15" s="114"/>
      <c r="NY15" s="114"/>
      <c r="NZ15" s="114"/>
      <c r="OA15" s="114"/>
      <c r="OB15" s="114"/>
      <c r="OC15" s="114"/>
      <c r="OD15" s="114"/>
      <c r="OE15" s="114"/>
      <c r="OF15" s="114"/>
      <c r="OG15" s="114"/>
      <c r="OH15" s="114"/>
      <c r="OI15" s="114"/>
      <c r="OJ15" s="114"/>
      <c r="OK15" s="114"/>
      <c r="OL15" s="114"/>
      <c r="OM15" s="114"/>
      <c r="ON15" s="114"/>
      <c r="OO15" s="114"/>
      <c r="OP15" s="114"/>
      <c r="OQ15" s="114"/>
      <c r="OR15" s="114"/>
      <c r="OS15" s="114"/>
      <c r="OT15" s="114"/>
      <c r="OU15" s="114"/>
      <c r="OV15" s="114"/>
      <c r="OW15" s="114"/>
      <c r="OX15" s="114"/>
      <c r="OY15" s="114"/>
      <c r="OZ15" s="114"/>
      <c r="PA15" s="114"/>
      <c r="PB15" s="114"/>
      <c r="PC15" s="114"/>
      <c r="PD15" s="114"/>
      <c r="PE15" s="114"/>
      <c r="PF15" s="114"/>
      <c r="PG15" s="114"/>
      <c r="PH15" s="114"/>
      <c r="PI15" s="114"/>
      <c r="PJ15" s="114"/>
      <c r="PK15" s="114"/>
      <c r="PL15" s="114"/>
      <c r="PM15" s="114"/>
      <c r="PN15" s="114"/>
      <c r="PO15" s="114"/>
      <c r="PP15" s="114"/>
      <c r="PQ15" s="114"/>
      <c r="PR15" s="114"/>
      <c r="PS15" s="114"/>
      <c r="PT15" s="114"/>
      <c r="PU15" s="114"/>
      <c r="PV15" s="114"/>
      <c r="PW15" s="114"/>
      <c r="PX15" s="114"/>
      <c r="PY15" s="114"/>
      <c r="PZ15" s="114"/>
      <c r="QA15" s="114"/>
      <c r="QB15" s="114"/>
      <c r="QC15" s="114"/>
      <c r="QD15" s="114"/>
      <c r="QE15" s="114"/>
      <c r="QF15" s="114"/>
      <c r="QG15" s="114"/>
      <c r="QH15" s="114"/>
      <c r="QI15" s="114"/>
      <c r="QJ15" s="114"/>
      <c r="QK15" s="114"/>
      <c r="QL15" s="114"/>
      <c r="QM15" s="114"/>
      <c r="QN15" s="114"/>
      <c r="QO15" s="114"/>
      <c r="QP15" s="114"/>
      <c r="QQ15" s="114"/>
      <c r="QR15" s="114"/>
      <c r="QS15" s="114"/>
      <c r="QT15" s="114"/>
      <c r="QU15" s="114"/>
      <c r="QV15" s="114"/>
      <c r="QW15" s="114"/>
      <c r="QX15" s="114"/>
      <c r="QY15" s="114"/>
      <c r="QZ15" s="114"/>
      <c r="RA15" s="114"/>
      <c r="RB15" s="114"/>
      <c r="RC15" s="114"/>
      <c r="RD15" s="114"/>
      <c r="RE15" s="114"/>
      <c r="RF15" s="114"/>
      <c r="RG15" s="114"/>
      <c r="RH15" s="114"/>
      <c r="RI15" s="114"/>
      <c r="RJ15" s="114"/>
      <c r="RK15" s="114"/>
      <c r="RL15" s="114"/>
      <c r="RM15" s="114"/>
      <c r="RN15" s="114"/>
      <c r="RO15" s="114"/>
      <c r="RP15" s="114"/>
      <c r="RQ15" s="114"/>
      <c r="RR15" s="114"/>
      <c r="RS15" s="114"/>
      <c r="RT15" s="114"/>
      <c r="RU15" s="114"/>
      <c r="RV15" s="114"/>
      <c r="RW15" s="114"/>
      <c r="RX15" s="114"/>
      <c r="RY15" s="114"/>
      <c r="RZ15" s="114"/>
      <c r="SA15" s="114"/>
      <c r="SB15" s="114"/>
      <c r="SC15" s="114"/>
      <c r="SD15" s="114"/>
      <c r="SE15" s="114"/>
      <c r="SF15" s="114"/>
      <c r="SG15" s="114"/>
      <c r="SH15" s="114"/>
      <c r="SI15" s="114"/>
      <c r="SJ15" s="114"/>
      <c r="SK15" s="114"/>
      <c r="SL15" s="114"/>
      <c r="SM15" s="114"/>
      <c r="SN15" s="114"/>
      <c r="SO15" s="114"/>
      <c r="SP15" s="114"/>
      <c r="SQ15" s="114"/>
      <c r="SR15" s="114"/>
      <c r="SS15" s="114"/>
      <c r="ST15" s="114"/>
      <c r="SU15" s="114"/>
      <c r="SV15" s="114"/>
      <c r="SW15" s="114"/>
      <c r="SX15" s="114"/>
      <c r="SY15" s="114"/>
      <c r="SZ15" s="114"/>
      <c r="TA15" s="114"/>
      <c r="TB15" s="114"/>
      <c r="TC15" s="114"/>
      <c r="TD15" s="114"/>
      <c r="TE15" s="114"/>
      <c r="TF15" s="114"/>
      <c r="TG15" s="114"/>
      <c r="TH15" s="114"/>
      <c r="TI15" s="114"/>
      <c r="TJ15" s="114"/>
      <c r="TK15" s="114"/>
      <c r="TL15" s="114"/>
      <c r="TM15" s="114"/>
      <c r="TN15" s="114"/>
      <c r="TO15" s="114"/>
      <c r="TP15" s="114"/>
      <c r="TQ15" s="114"/>
      <c r="TR15" s="114"/>
      <c r="TS15" s="114"/>
      <c r="TT15" s="114"/>
      <c r="TU15" s="114"/>
      <c r="TV15" s="114"/>
      <c r="TW15" s="114"/>
      <c r="TX15" s="114"/>
      <c r="TY15" s="114"/>
      <c r="TZ15" s="114"/>
      <c r="UA15" s="114"/>
      <c r="UB15" s="114"/>
      <c r="UC15" s="114"/>
      <c r="UD15" s="114"/>
      <c r="UE15" s="114"/>
      <c r="UF15" s="114"/>
      <c r="UG15" s="114"/>
      <c r="UH15" s="114"/>
      <c r="UI15" s="114"/>
      <c r="UJ15" s="114"/>
      <c r="UK15" s="114"/>
      <c r="UL15" s="114"/>
      <c r="UM15" s="114"/>
      <c r="UN15" s="114"/>
      <c r="UO15" s="114"/>
      <c r="UP15" s="114"/>
      <c r="UQ15" s="114"/>
      <c r="UR15" s="114"/>
      <c r="US15" s="114"/>
      <c r="UT15" s="114"/>
      <c r="UU15" s="114"/>
      <c r="UV15" s="114"/>
      <c r="UW15" s="114"/>
      <c r="UX15" s="114"/>
      <c r="UY15" s="114"/>
      <c r="UZ15" s="114"/>
      <c r="VA15" s="114"/>
      <c r="VB15" s="114"/>
      <c r="VC15" s="114"/>
      <c r="VD15" s="114"/>
      <c r="VE15" s="114"/>
      <c r="VF15" s="114"/>
      <c r="VG15" s="114"/>
      <c r="VH15" s="114"/>
      <c r="VI15" s="114"/>
      <c r="VJ15" s="114"/>
      <c r="VK15" s="114"/>
      <c r="VL15" s="114"/>
      <c r="VM15" s="114"/>
      <c r="VN15" s="114"/>
      <c r="VO15" s="114"/>
      <c r="VP15" s="114"/>
      <c r="VQ15" s="114"/>
      <c r="VR15" s="114"/>
      <c r="VS15" s="114"/>
      <c r="VT15" s="114"/>
      <c r="VU15" s="114"/>
      <c r="VV15" s="114"/>
      <c r="VW15" s="114"/>
      <c r="VX15" s="114"/>
      <c r="VY15" s="114"/>
      <c r="VZ15" s="114"/>
      <c r="WA15" s="114"/>
      <c r="WB15" s="114"/>
      <c r="WC15" s="114"/>
      <c r="WD15" s="114"/>
      <c r="WE15" s="114"/>
      <c r="WF15" s="114"/>
      <c r="WG15" s="114"/>
      <c r="WH15" s="114"/>
      <c r="WI15" s="114"/>
      <c r="WJ15" s="114"/>
      <c r="WK15" s="114"/>
      <c r="WL15" s="114"/>
      <c r="WM15" s="114"/>
      <c r="WN15" s="114"/>
      <c r="WO15" s="114"/>
      <c r="WP15" s="114"/>
      <c r="WQ15" s="114"/>
      <c r="WR15" s="114"/>
      <c r="WS15" s="114"/>
      <c r="WT15" s="114"/>
      <c r="WU15" s="114"/>
      <c r="WV15" s="114"/>
      <c r="WW15" s="114"/>
      <c r="WX15" s="114"/>
      <c r="WY15" s="114"/>
      <c r="WZ15" s="114"/>
      <c r="XA15" s="114"/>
      <c r="XB15" s="114"/>
      <c r="XC15" s="114"/>
      <c r="XD15" s="114"/>
      <c r="XE15" s="114"/>
      <c r="XF15" s="114"/>
      <c r="XG15" s="114"/>
      <c r="XH15" s="114"/>
      <c r="XI15" s="114"/>
      <c r="XJ15" s="114"/>
      <c r="XK15" s="114"/>
      <c r="XL15" s="114"/>
      <c r="XM15" s="114"/>
      <c r="XN15" s="114"/>
      <c r="XO15" s="114"/>
      <c r="XP15" s="114"/>
      <c r="XQ15" s="114"/>
      <c r="XR15" s="114"/>
      <c r="XS15" s="114"/>
      <c r="XT15" s="114"/>
      <c r="XU15" s="114"/>
      <c r="XV15" s="114"/>
      <c r="XW15" s="114"/>
      <c r="XX15" s="114"/>
      <c r="XY15" s="114"/>
      <c r="XZ15" s="114"/>
      <c r="YA15" s="114"/>
      <c r="YB15" s="114"/>
      <c r="YC15" s="114"/>
      <c r="YD15" s="114"/>
      <c r="YE15" s="114"/>
      <c r="YF15" s="114"/>
      <c r="YG15" s="114"/>
      <c r="YH15" s="114"/>
      <c r="YI15" s="114"/>
      <c r="YJ15" s="114"/>
      <c r="YK15" s="114"/>
      <c r="YL15" s="114"/>
      <c r="YM15" s="114"/>
      <c r="YN15" s="114"/>
      <c r="YO15" s="114"/>
      <c r="YP15" s="114"/>
      <c r="YQ15" s="114"/>
      <c r="YR15" s="114"/>
      <c r="YS15" s="114"/>
      <c r="YT15" s="114"/>
      <c r="YU15" s="114"/>
      <c r="YV15" s="114"/>
      <c r="YW15" s="114"/>
      <c r="YX15" s="114"/>
      <c r="YY15" s="114"/>
      <c r="YZ15" s="114"/>
      <c r="ZA15" s="114"/>
      <c r="ZB15" s="114"/>
      <c r="ZC15" s="114"/>
      <c r="ZD15" s="114"/>
      <c r="ZE15" s="114"/>
      <c r="ZF15" s="114"/>
      <c r="ZG15" s="114"/>
      <c r="ZH15" s="114"/>
      <c r="ZI15" s="114"/>
      <c r="ZJ15" s="114"/>
      <c r="ZK15" s="114"/>
      <c r="ZL15" s="114"/>
      <c r="ZM15" s="114"/>
      <c r="ZN15" s="114"/>
      <c r="ZO15" s="114"/>
      <c r="ZP15" s="114"/>
      <c r="ZQ15" s="114"/>
      <c r="ZR15" s="114"/>
      <c r="ZS15" s="114"/>
      <c r="ZT15" s="114"/>
      <c r="ZU15" s="114"/>
      <c r="ZV15" s="114"/>
      <c r="ZW15" s="114"/>
      <c r="ZX15" s="114"/>
      <c r="ZY15" s="114"/>
      <c r="ZZ15" s="114"/>
      <c r="AAA15" s="114"/>
      <c r="AAB15" s="114"/>
      <c r="AAC15" s="114"/>
      <c r="AAD15" s="114"/>
      <c r="AAE15" s="114"/>
      <c r="AAF15" s="114"/>
      <c r="AAG15" s="114"/>
      <c r="AAH15" s="114"/>
      <c r="AAI15" s="114"/>
      <c r="AAJ15" s="114"/>
      <c r="AAK15" s="114"/>
      <c r="AAL15" s="114"/>
      <c r="AAM15" s="114"/>
      <c r="AAN15" s="114"/>
      <c r="AAO15" s="114"/>
      <c r="AAP15" s="114"/>
      <c r="AAQ15" s="114"/>
      <c r="AAR15" s="114"/>
      <c r="AAS15" s="114"/>
      <c r="AAT15" s="114"/>
      <c r="AAU15" s="114"/>
      <c r="AAV15" s="114"/>
      <c r="AAW15" s="114"/>
      <c r="AAX15" s="114"/>
      <c r="AAY15" s="114"/>
      <c r="AAZ15" s="114"/>
      <c r="ABA15" s="114"/>
      <c r="ABB15" s="114"/>
      <c r="ABC15" s="114"/>
      <c r="ABD15" s="114"/>
      <c r="ABE15" s="114"/>
      <c r="ABF15" s="114"/>
      <c r="ABG15" s="114"/>
      <c r="ABH15" s="114"/>
      <c r="ABI15" s="114"/>
      <c r="ABJ15" s="114"/>
      <c r="ABK15" s="114"/>
      <c r="ABL15" s="114"/>
      <c r="ABM15" s="114"/>
      <c r="ABN15" s="114"/>
      <c r="ABO15" s="114"/>
      <c r="ABP15" s="114"/>
      <c r="ABQ15" s="114"/>
      <c r="ABR15" s="114"/>
      <c r="ABS15" s="114"/>
      <c r="ABT15" s="114"/>
      <c r="ABU15" s="114"/>
      <c r="ABV15" s="114"/>
      <c r="ABW15" s="114"/>
      <c r="ABX15" s="114"/>
      <c r="ABY15" s="114"/>
      <c r="ABZ15" s="114"/>
      <c r="ACA15" s="114"/>
      <c r="ACB15" s="114"/>
      <c r="ACC15" s="114"/>
      <c r="ACD15" s="114"/>
      <c r="ACE15" s="114"/>
      <c r="ACF15" s="114"/>
      <c r="ACG15" s="114"/>
      <c r="ACH15" s="114"/>
      <c r="ACI15" s="114"/>
      <c r="ACJ15" s="114"/>
      <c r="ACK15" s="114"/>
      <c r="ACL15" s="114"/>
      <c r="ACM15" s="114"/>
      <c r="ACN15" s="114"/>
      <c r="ACO15" s="114"/>
      <c r="ACP15" s="114"/>
      <c r="ACQ15" s="114"/>
      <c r="ACR15" s="114"/>
      <c r="ACS15" s="114"/>
      <c r="ACT15" s="114"/>
      <c r="ACU15" s="114"/>
      <c r="ACV15" s="114"/>
      <c r="ACW15" s="114"/>
      <c r="ACX15" s="114"/>
      <c r="ACY15" s="114"/>
      <c r="ACZ15" s="114"/>
      <c r="ADA15" s="114"/>
      <c r="ADB15" s="114"/>
      <c r="ADC15" s="114"/>
      <c r="ADD15" s="114"/>
      <c r="ADE15" s="114"/>
      <c r="ADF15" s="114"/>
      <c r="ADG15" s="114"/>
      <c r="ADH15" s="114"/>
      <c r="ADI15" s="114"/>
      <c r="ADJ15" s="114"/>
      <c r="ADK15" s="114"/>
      <c r="ADL15" s="114"/>
      <c r="ADM15" s="114"/>
      <c r="ADN15" s="114"/>
      <c r="ADO15" s="114"/>
      <c r="ADP15" s="114"/>
      <c r="ADQ15" s="114"/>
      <c r="ADR15" s="114"/>
      <c r="ADS15" s="114"/>
      <c r="ADT15" s="114"/>
      <c r="ADU15" s="114"/>
      <c r="ADV15" s="114"/>
      <c r="ADW15" s="114"/>
      <c r="ADX15" s="114"/>
      <c r="ADY15" s="114"/>
      <c r="ADZ15" s="114"/>
      <c r="AEA15" s="114"/>
      <c r="AEB15" s="114"/>
      <c r="AEC15" s="114"/>
      <c r="AED15" s="114"/>
      <c r="AEE15" s="114"/>
      <c r="AEF15" s="114"/>
      <c r="AEG15" s="114"/>
      <c r="AEH15" s="114"/>
      <c r="AEI15" s="114"/>
      <c r="AEJ15" s="114"/>
      <c r="AEK15" s="114"/>
      <c r="AEL15" s="114"/>
      <c r="AEM15" s="114"/>
      <c r="AEN15" s="114"/>
      <c r="AEO15" s="114"/>
      <c r="AEP15" s="114"/>
      <c r="AEQ15" s="114"/>
      <c r="AER15" s="114"/>
      <c r="AES15" s="114"/>
      <c r="AET15" s="114"/>
      <c r="AEU15" s="114"/>
      <c r="AEV15" s="114"/>
      <c r="AEW15" s="114"/>
      <c r="AEX15" s="114"/>
      <c r="AEY15" s="114"/>
      <c r="AEZ15" s="114"/>
      <c r="AFA15" s="114"/>
      <c r="AFB15" s="114"/>
      <c r="AFC15" s="114"/>
      <c r="AFD15" s="114"/>
      <c r="AFE15" s="114"/>
      <c r="AFF15" s="114"/>
      <c r="AFG15" s="114"/>
      <c r="AFH15" s="114"/>
      <c r="AFI15" s="114"/>
      <c r="AFJ15" s="114"/>
      <c r="AFK15" s="114"/>
      <c r="AFL15" s="114"/>
      <c r="AFM15" s="114"/>
      <c r="AFN15" s="114"/>
      <c r="AFO15" s="114"/>
      <c r="AFP15" s="114"/>
      <c r="AFQ15" s="114"/>
      <c r="AFR15" s="114"/>
      <c r="AFS15" s="114"/>
      <c r="AFT15" s="114"/>
      <c r="AFU15" s="114"/>
      <c r="AFV15" s="114"/>
      <c r="AFW15" s="114"/>
      <c r="AFX15" s="114"/>
      <c r="AFY15" s="114"/>
      <c r="AFZ15" s="114"/>
      <c r="AGA15" s="114"/>
      <c r="AGB15" s="114"/>
      <c r="AGC15" s="114"/>
      <c r="AGD15" s="114"/>
      <c r="AGE15" s="114"/>
      <c r="AGF15" s="114"/>
      <c r="AGG15" s="114"/>
      <c r="AGH15" s="114"/>
      <c r="AGI15" s="114"/>
      <c r="AGJ15" s="114"/>
      <c r="AGK15" s="114"/>
      <c r="AGL15" s="114"/>
      <c r="AGM15" s="114"/>
      <c r="AGN15" s="114"/>
      <c r="AGO15" s="114"/>
      <c r="AGP15" s="114"/>
      <c r="AGQ15" s="114"/>
      <c r="AGR15" s="114"/>
      <c r="AGS15" s="114"/>
      <c r="AGT15" s="114"/>
      <c r="AGU15" s="114"/>
      <c r="AGV15" s="114"/>
      <c r="AGW15" s="114"/>
      <c r="AGX15" s="114"/>
      <c r="AGY15" s="114"/>
      <c r="AGZ15" s="114"/>
      <c r="AHA15" s="114"/>
      <c r="AHB15" s="114"/>
      <c r="AHC15" s="114"/>
      <c r="AHD15" s="114"/>
      <c r="AHE15" s="114"/>
      <c r="AHF15" s="114"/>
      <c r="AHG15" s="114"/>
      <c r="AHH15" s="114"/>
      <c r="AHI15" s="114"/>
      <c r="AHJ15" s="114"/>
      <c r="AHK15" s="114"/>
      <c r="AHL15" s="114"/>
      <c r="AHM15" s="114"/>
      <c r="AHN15" s="114"/>
      <c r="AHO15" s="114"/>
      <c r="AHP15" s="114"/>
      <c r="AHQ15" s="114"/>
      <c r="AHR15" s="114"/>
      <c r="AHS15" s="114"/>
      <c r="AHT15" s="114"/>
      <c r="AHU15" s="114"/>
      <c r="AHV15" s="114"/>
      <c r="AHW15" s="114"/>
      <c r="AHX15" s="114"/>
      <c r="AHY15" s="114"/>
      <c r="AHZ15" s="114"/>
      <c r="AIA15" s="114"/>
      <c r="AIB15" s="114"/>
      <c r="AIC15" s="114"/>
      <c r="AID15" s="114"/>
      <c r="AIE15" s="114"/>
      <c r="AIF15" s="114"/>
      <c r="AIG15" s="114"/>
      <c r="AIH15" s="114"/>
      <c r="AII15" s="114"/>
      <c r="AIJ15" s="114"/>
      <c r="AIK15" s="114"/>
      <c r="AIL15" s="114"/>
      <c r="AIM15" s="114"/>
      <c r="AIN15" s="114"/>
      <c r="AIO15" s="114"/>
      <c r="AIP15" s="114"/>
      <c r="AIQ15" s="114"/>
      <c r="AIR15" s="114"/>
      <c r="AIS15" s="114"/>
      <c r="AIT15" s="114"/>
      <c r="AIU15" s="114"/>
      <c r="AIV15" s="114"/>
      <c r="AIW15" s="114"/>
      <c r="AIX15" s="114"/>
      <c r="AIY15" s="114"/>
      <c r="AIZ15" s="114"/>
      <c r="AJA15" s="114"/>
      <c r="AJB15" s="114"/>
      <c r="AJC15" s="114"/>
      <c r="AJD15" s="114"/>
      <c r="AJE15" s="114"/>
      <c r="AJF15" s="114"/>
      <c r="AJG15" s="114"/>
      <c r="AJH15" s="114"/>
      <c r="AJI15" s="114"/>
      <c r="AJJ15" s="114"/>
      <c r="AJK15" s="114"/>
      <c r="AJL15" s="114"/>
      <c r="AJM15" s="114"/>
      <c r="AJN15" s="114"/>
      <c r="AJO15" s="114"/>
      <c r="AJP15" s="114"/>
      <c r="AJQ15" s="114"/>
      <c r="AJR15" s="114"/>
      <c r="AJS15" s="114"/>
      <c r="AJT15" s="114"/>
      <c r="AJU15" s="114"/>
      <c r="AJV15" s="114"/>
      <c r="AJW15" s="114"/>
      <c r="AJX15" s="114"/>
      <c r="AJY15" s="114"/>
      <c r="AJZ15" s="114"/>
      <c r="AKA15" s="114"/>
      <c r="AKB15" s="114"/>
      <c r="AKC15" s="114"/>
      <c r="AKD15" s="114"/>
      <c r="AKE15" s="114"/>
      <c r="AKF15" s="114"/>
      <c r="AKG15" s="114"/>
      <c r="AKH15" s="114"/>
      <c r="AKI15" s="114"/>
      <c r="AKJ15" s="114"/>
      <c r="AKK15" s="114"/>
      <c r="AKL15" s="114"/>
      <c r="AKM15" s="114"/>
      <c r="AKN15" s="114"/>
      <c r="AKO15" s="114"/>
      <c r="AKP15" s="114"/>
      <c r="AKQ15" s="114"/>
      <c r="AKR15" s="114"/>
      <c r="AKS15" s="114"/>
      <c r="AKT15" s="114"/>
      <c r="AKU15" s="114"/>
      <c r="AKV15" s="114"/>
      <c r="AKW15" s="114"/>
      <c r="AKX15" s="114"/>
      <c r="AKY15" s="114"/>
      <c r="AKZ15" s="114"/>
      <c r="ALA15" s="114"/>
      <c r="ALB15" s="114"/>
      <c r="ALC15" s="114"/>
      <c r="ALD15" s="114"/>
      <c r="ALE15" s="114"/>
      <c r="ALF15" s="114"/>
      <c r="ALG15" s="114"/>
      <c r="ALH15" s="114"/>
      <c r="ALI15" s="114"/>
      <c r="ALJ15" s="114"/>
      <c r="ALK15" s="114"/>
      <c r="ALL15" s="114"/>
      <c r="ALM15" s="114"/>
      <c r="ALN15" s="114"/>
      <c r="ALO15" s="114"/>
      <c r="ALP15" s="114"/>
      <c r="ALQ15" s="114"/>
      <c r="ALR15" s="114"/>
      <c r="ALS15" s="114"/>
      <c r="ALT15" s="114"/>
      <c r="ALU15" s="114"/>
      <c r="ALV15" s="114"/>
      <c r="ALW15" s="114"/>
      <c r="ALX15" s="114"/>
      <c r="ALY15" s="114"/>
      <c r="ALZ15" s="114"/>
      <c r="AMA15" s="114"/>
      <c r="AMB15" s="114"/>
      <c r="AMC15" s="114"/>
      <c r="AMD15" s="114"/>
      <c r="AME15" s="114"/>
      <c r="AMF15" s="114"/>
      <c r="AMG15" s="114"/>
      <c r="AMH15" s="114"/>
      <c r="AMI15" s="114"/>
    </row>
    <row r="16" customFormat="false" ht="14.15" hidden="false" customHeight="false" outlineLevel="0" collapsed="false">
      <c r="A16" s="118" t="s">
        <v>289</v>
      </c>
      <c r="B16" s="119" t="s">
        <v>18</v>
      </c>
      <c r="C16" s="119" t="s">
        <v>18</v>
      </c>
      <c r="D16" s="119" t="s">
        <v>18</v>
      </c>
      <c r="E16" s="120" t="s">
        <v>18</v>
      </c>
      <c r="F16" s="119" t="s">
        <v>18</v>
      </c>
      <c r="G16" s="119"/>
    </row>
    <row r="18" customFormat="false" ht="13.8" hidden="false" customHeight="false" outlineLevel="0" collapsed="false">
      <c r="A18" s="121" t="s">
        <v>290</v>
      </c>
    </row>
    <row r="19" customFormat="false" ht="13.8" hidden="false" customHeight="false" outlineLevel="0" collapsed="false">
      <c r="A19" s="122" t="s">
        <v>291</v>
      </c>
      <c r="B19" s="122" t="s">
        <v>292</v>
      </c>
    </row>
    <row r="20" customFormat="false" ht="13.8" hidden="false" customHeight="false" outlineLevel="0" collapsed="false">
      <c r="A20" s="123" t="s">
        <v>293</v>
      </c>
      <c r="B20" s="123"/>
    </row>
    <row r="21" customFormat="false" ht="13.8" hidden="false" customHeight="false" outlineLevel="0" collapsed="false">
      <c r="A21" s="105" t="s">
        <v>294</v>
      </c>
      <c r="B21" s="119" t="s">
        <v>18</v>
      </c>
    </row>
    <row r="22" customFormat="false" ht="13.8" hidden="false" customHeight="false" outlineLevel="0" collapsed="false">
      <c r="A22" s="105" t="s">
        <v>295</v>
      </c>
      <c r="B22" s="119" t="s">
        <v>18</v>
      </c>
    </row>
    <row r="24" customFormat="false" ht="13.8" hidden="false" customHeight="false" outlineLevel="0" collapsed="false">
      <c r="A24" s="124" t="s">
        <v>296</v>
      </c>
      <c r="B24" s="102"/>
      <c r="C24" s="102"/>
      <c r="D24" s="102"/>
      <c r="E24" s="103"/>
      <c r="F24" s="125" t="s">
        <v>18</v>
      </c>
      <c r="G24" s="125"/>
    </row>
    <row r="25" customFormat="false" ht="13.8" hidden="false" customHeight="false" outlineLevel="0" collapsed="false">
      <c r="A25" s="124" t="s">
        <v>297</v>
      </c>
      <c r="B25" s="102"/>
      <c r="C25" s="102"/>
      <c r="D25" s="102"/>
      <c r="E25" s="103"/>
      <c r="F25" s="119" t="s">
        <v>18</v>
      </c>
      <c r="G25" s="119"/>
    </row>
    <row r="26" customFormat="false" ht="13.8" hidden="false" customHeight="false" outlineLevel="0" collapsed="false">
      <c r="A26" s="124" t="s">
        <v>298</v>
      </c>
      <c r="B26" s="102"/>
      <c r="C26" s="102"/>
      <c r="D26" s="102"/>
      <c r="E26" s="103"/>
      <c r="F26" s="119" t="s">
        <v>18</v>
      </c>
      <c r="G26" s="119"/>
    </row>
    <row r="27" customFormat="false" ht="13.8" hidden="false" customHeight="false" outlineLevel="0" collapsed="false">
      <c r="A27" s="124" t="s">
        <v>299</v>
      </c>
      <c r="B27" s="102"/>
      <c r="C27" s="102"/>
      <c r="D27" s="102"/>
      <c r="E27" s="103"/>
      <c r="F27" s="119" t="s">
        <v>18</v>
      </c>
      <c r="G27" s="119"/>
    </row>
    <row r="28" customFormat="false" ht="13.8" hidden="false" customHeight="false" outlineLevel="0" collapsed="false">
      <c r="A28" s="121" t="s">
        <v>300</v>
      </c>
    </row>
    <row r="29" customFormat="false" ht="13.8" hidden="false" customHeight="false" outlineLevel="0" collapsed="false">
      <c r="A29" s="126" t="s">
        <v>301</v>
      </c>
      <c r="B29" s="102"/>
      <c r="C29" s="102"/>
      <c r="D29" s="102"/>
      <c r="E29" s="102"/>
      <c r="F29" s="102"/>
      <c r="G29" s="103"/>
    </row>
    <row r="31" customFormat="false" ht="13.8" hidden="false" customHeight="false" outlineLevel="0" collapsed="false">
      <c r="A31" s="112" t="s">
        <v>302</v>
      </c>
    </row>
    <row r="32" customFormat="false" ht="45" hidden="false" customHeight="true" outlineLevel="0" collapsed="false">
      <c r="A32" s="117" t="s">
        <v>282</v>
      </c>
      <c r="B32" s="113" t="s">
        <v>283</v>
      </c>
      <c r="C32" s="113" t="s">
        <v>284</v>
      </c>
      <c r="D32" s="113" t="s">
        <v>285</v>
      </c>
      <c r="E32" s="113" t="s">
        <v>286</v>
      </c>
      <c r="F32" s="113" t="s">
        <v>287</v>
      </c>
      <c r="G32" s="113"/>
    </row>
    <row r="33" customFormat="false" ht="13.8" hidden="false" customHeight="false" outlineLevel="0" collapsed="false">
      <c r="A33" s="115" t="s">
        <v>18</v>
      </c>
      <c r="B33" s="115" t="s">
        <v>18</v>
      </c>
      <c r="C33" s="115" t="s">
        <v>18</v>
      </c>
      <c r="D33" s="115" t="s">
        <v>18</v>
      </c>
      <c r="E33" s="116" t="s">
        <v>18</v>
      </c>
      <c r="F33" s="115" t="s">
        <v>18</v>
      </c>
      <c r="G33" s="115"/>
    </row>
    <row r="35" customFormat="false" ht="13.8" hidden="false" customHeight="false" outlineLevel="0" collapsed="false">
      <c r="A35" s="121" t="s">
        <v>290</v>
      </c>
    </row>
    <row r="36" customFormat="false" ht="13.8" hidden="false" customHeight="false" outlineLevel="0" collapsed="false">
      <c r="A36" s="122" t="s">
        <v>291</v>
      </c>
      <c r="B36" s="122" t="s">
        <v>292</v>
      </c>
    </row>
    <row r="37" customFormat="false" ht="13.8" hidden="false" customHeight="false" outlineLevel="0" collapsed="false">
      <c r="A37" s="105" t="s">
        <v>303</v>
      </c>
      <c r="B37" s="105"/>
    </row>
    <row r="38" s="114" customFormat="true" ht="13.8" hidden="false" customHeight="false" outlineLevel="0" collapsed="false">
      <c r="A38" s="105" t="s">
        <v>304</v>
      </c>
      <c r="B38" s="119" t="s">
        <v>18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  <c r="IV38" s="98"/>
      <c r="IW38" s="98"/>
      <c r="IX38" s="98"/>
      <c r="IY38" s="98"/>
      <c r="IZ38" s="98"/>
      <c r="JA38" s="98"/>
      <c r="JB38" s="98"/>
      <c r="JC38" s="98"/>
      <c r="JD38" s="98"/>
      <c r="JE38" s="98"/>
      <c r="JF38" s="98"/>
      <c r="JG38" s="98"/>
      <c r="JH38" s="98"/>
      <c r="JI38" s="98"/>
      <c r="JJ38" s="98"/>
      <c r="JK38" s="98"/>
      <c r="JL38" s="98"/>
      <c r="JM38" s="98"/>
      <c r="JN38" s="98"/>
      <c r="JO38" s="98"/>
      <c r="JP38" s="98"/>
      <c r="JQ38" s="98"/>
      <c r="JR38" s="98"/>
      <c r="JS38" s="98"/>
      <c r="JT38" s="98"/>
      <c r="JU38" s="98"/>
      <c r="JV38" s="98"/>
      <c r="JW38" s="98"/>
      <c r="JX38" s="98"/>
      <c r="JY38" s="98"/>
      <c r="JZ38" s="98"/>
      <c r="KA38" s="98"/>
      <c r="KB38" s="98"/>
      <c r="KC38" s="98"/>
      <c r="KD38" s="98"/>
      <c r="KE38" s="98"/>
      <c r="KF38" s="98"/>
      <c r="KG38" s="98"/>
      <c r="KH38" s="98"/>
      <c r="KI38" s="98"/>
      <c r="KJ38" s="98"/>
      <c r="KK38" s="98"/>
      <c r="KL38" s="98"/>
      <c r="KM38" s="98"/>
      <c r="KN38" s="98"/>
      <c r="KO38" s="98"/>
      <c r="KP38" s="98"/>
      <c r="KQ38" s="98"/>
      <c r="KR38" s="98"/>
      <c r="KS38" s="98"/>
      <c r="KT38" s="98"/>
      <c r="KU38" s="98"/>
      <c r="KV38" s="98"/>
      <c r="KW38" s="98"/>
      <c r="KX38" s="98"/>
      <c r="KY38" s="98"/>
      <c r="KZ38" s="98"/>
      <c r="LA38" s="98"/>
      <c r="LB38" s="98"/>
      <c r="LC38" s="98"/>
      <c r="LD38" s="98"/>
      <c r="LE38" s="98"/>
      <c r="LF38" s="98"/>
      <c r="LG38" s="98"/>
      <c r="LH38" s="98"/>
      <c r="LI38" s="98"/>
      <c r="LJ38" s="98"/>
      <c r="LK38" s="98"/>
      <c r="LL38" s="98"/>
      <c r="LM38" s="98"/>
      <c r="LN38" s="98"/>
      <c r="LO38" s="98"/>
      <c r="LP38" s="98"/>
      <c r="LQ38" s="98"/>
      <c r="LR38" s="98"/>
      <c r="LS38" s="98"/>
      <c r="LT38" s="98"/>
      <c r="LU38" s="98"/>
      <c r="LV38" s="98"/>
      <c r="LW38" s="98"/>
      <c r="LX38" s="98"/>
      <c r="LY38" s="98"/>
      <c r="LZ38" s="98"/>
      <c r="MA38" s="98"/>
      <c r="MB38" s="98"/>
      <c r="MC38" s="98"/>
      <c r="MD38" s="98"/>
      <c r="ME38" s="98"/>
      <c r="MF38" s="98"/>
      <c r="MG38" s="98"/>
      <c r="MH38" s="98"/>
      <c r="MI38" s="98"/>
      <c r="MJ38" s="98"/>
      <c r="MK38" s="98"/>
      <c r="ML38" s="98"/>
      <c r="MM38" s="98"/>
      <c r="MN38" s="98"/>
      <c r="MO38" s="98"/>
      <c r="MP38" s="98"/>
      <c r="MQ38" s="98"/>
      <c r="MR38" s="98"/>
      <c r="MS38" s="98"/>
      <c r="MT38" s="98"/>
      <c r="MU38" s="98"/>
      <c r="MV38" s="98"/>
      <c r="MW38" s="98"/>
      <c r="MX38" s="98"/>
      <c r="MY38" s="98"/>
      <c r="MZ38" s="98"/>
      <c r="NA38" s="98"/>
      <c r="NB38" s="98"/>
      <c r="NC38" s="98"/>
      <c r="ND38" s="98"/>
      <c r="NE38" s="98"/>
      <c r="NF38" s="98"/>
      <c r="NG38" s="98"/>
      <c r="NH38" s="98"/>
      <c r="NI38" s="98"/>
      <c r="NJ38" s="98"/>
      <c r="NK38" s="98"/>
      <c r="NL38" s="98"/>
      <c r="NM38" s="98"/>
      <c r="NN38" s="98"/>
      <c r="NO38" s="98"/>
      <c r="NP38" s="98"/>
      <c r="NQ38" s="98"/>
      <c r="NR38" s="98"/>
      <c r="NS38" s="98"/>
      <c r="NT38" s="98"/>
      <c r="NU38" s="98"/>
      <c r="NV38" s="98"/>
      <c r="NW38" s="98"/>
      <c r="NX38" s="98"/>
      <c r="NY38" s="98"/>
      <c r="NZ38" s="98"/>
      <c r="OA38" s="98"/>
      <c r="OB38" s="98"/>
      <c r="OC38" s="98"/>
      <c r="OD38" s="98"/>
      <c r="OE38" s="98"/>
      <c r="OF38" s="98"/>
      <c r="OG38" s="98"/>
      <c r="OH38" s="98"/>
      <c r="OI38" s="98"/>
      <c r="OJ38" s="98"/>
      <c r="OK38" s="98"/>
      <c r="OL38" s="98"/>
      <c r="OM38" s="98"/>
      <c r="ON38" s="98"/>
      <c r="OO38" s="98"/>
      <c r="OP38" s="98"/>
      <c r="OQ38" s="98"/>
      <c r="OR38" s="98"/>
      <c r="OS38" s="98"/>
      <c r="OT38" s="98"/>
      <c r="OU38" s="98"/>
      <c r="OV38" s="98"/>
      <c r="OW38" s="98"/>
      <c r="OX38" s="98"/>
      <c r="OY38" s="98"/>
      <c r="OZ38" s="98"/>
      <c r="PA38" s="98"/>
      <c r="PB38" s="98"/>
      <c r="PC38" s="98"/>
      <c r="PD38" s="98"/>
      <c r="PE38" s="98"/>
      <c r="PF38" s="98"/>
      <c r="PG38" s="98"/>
      <c r="PH38" s="98"/>
      <c r="PI38" s="98"/>
      <c r="PJ38" s="98"/>
      <c r="PK38" s="98"/>
      <c r="PL38" s="98"/>
      <c r="PM38" s="98"/>
      <c r="PN38" s="98"/>
      <c r="PO38" s="98"/>
      <c r="PP38" s="98"/>
      <c r="PQ38" s="98"/>
      <c r="PR38" s="98"/>
      <c r="PS38" s="98"/>
      <c r="PT38" s="98"/>
      <c r="PU38" s="98"/>
      <c r="PV38" s="98"/>
      <c r="PW38" s="98"/>
      <c r="PX38" s="98"/>
      <c r="PY38" s="98"/>
      <c r="PZ38" s="98"/>
      <c r="QA38" s="98"/>
      <c r="QB38" s="98"/>
      <c r="QC38" s="98"/>
      <c r="QD38" s="98"/>
      <c r="QE38" s="98"/>
      <c r="QF38" s="98"/>
      <c r="QG38" s="98"/>
      <c r="QH38" s="98"/>
      <c r="QI38" s="98"/>
      <c r="QJ38" s="98"/>
      <c r="QK38" s="98"/>
      <c r="QL38" s="98"/>
      <c r="QM38" s="98"/>
      <c r="QN38" s="98"/>
      <c r="QO38" s="98"/>
      <c r="QP38" s="98"/>
      <c r="QQ38" s="98"/>
      <c r="QR38" s="98"/>
      <c r="QS38" s="98"/>
      <c r="QT38" s="98"/>
      <c r="QU38" s="98"/>
      <c r="QV38" s="98"/>
      <c r="QW38" s="98"/>
      <c r="QX38" s="98"/>
      <c r="QY38" s="98"/>
      <c r="QZ38" s="98"/>
      <c r="RA38" s="98"/>
      <c r="RB38" s="98"/>
      <c r="RC38" s="98"/>
      <c r="RD38" s="98"/>
      <c r="RE38" s="98"/>
      <c r="RF38" s="98"/>
      <c r="RG38" s="98"/>
      <c r="RH38" s="98"/>
      <c r="RI38" s="98"/>
      <c r="RJ38" s="98"/>
      <c r="RK38" s="98"/>
      <c r="RL38" s="98"/>
      <c r="RM38" s="98"/>
      <c r="RN38" s="98"/>
      <c r="RO38" s="98"/>
      <c r="RP38" s="98"/>
      <c r="RQ38" s="98"/>
      <c r="RR38" s="98"/>
      <c r="RS38" s="98"/>
      <c r="RT38" s="98"/>
      <c r="RU38" s="98"/>
      <c r="RV38" s="98"/>
      <c r="RW38" s="98"/>
      <c r="RX38" s="98"/>
      <c r="RY38" s="98"/>
      <c r="RZ38" s="98"/>
      <c r="SA38" s="98"/>
      <c r="SB38" s="98"/>
      <c r="SC38" s="98"/>
      <c r="SD38" s="98"/>
      <c r="SE38" s="98"/>
      <c r="SF38" s="98"/>
      <c r="SG38" s="98"/>
      <c r="SH38" s="98"/>
      <c r="SI38" s="98"/>
      <c r="SJ38" s="98"/>
      <c r="SK38" s="98"/>
      <c r="SL38" s="98"/>
      <c r="SM38" s="98"/>
      <c r="SN38" s="98"/>
      <c r="SO38" s="98"/>
      <c r="SP38" s="98"/>
      <c r="SQ38" s="98"/>
      <c r="SR38" s="98"/>
      <c r="SS38" s="98"/>
      <c r="ST38" s="98"/>
      <c r="SU38" s="98"/>
      <c r="SV38" s="98"/>
      <c r="SW38" s="98"/>
      <c r="SX38" s="98"/>
      <c r="SY38" s="98"/>
      <c r="SZ38" s="98"/>
      <c r="TA38" s="98"/>
      <c r="TB38" s="98"/>
      <c r="TC38" s="98"/>
      <c r="TD38" s="98"/>
      <c r="TE38" s="98"/>
      <c r="TF38" s="98"/>
      <c r="TG38" s="98"/>
      <c r="TH38" s="98"/>
      <c r="TI38" s="98"/>
      <c r="TJ38" s="98"/>
      <c r="TK38" s="98"/>
      <c r="TL38" s="98"/>
      <c r="TM38" s="98"/>
      <c r="TN38" s="98"/>
      <c r="TO38" s="98"/>
      <c r="TP38" s="98"/>
      <c r="TQ38" s="98"/>
      <c r="TR38" s="98"/>
      <c r="TS38" s="98"/>
      <c r="TT38" s="98"/>
      <c r="TU38" s="98"/>
      <c r="TV38" s="98"/>
      <c r="TW38" s="98"/>
      <c r="TX38" s="98"/>
      <c r="TY38" s="98"/>
      <c r="TZ38" s="98"/>
      <c r="UA38" s="98"/>
      <c r="UB38" s="98"/>
      <c r="UC38" s="98"/>
      <c r="UD38" s="98"/>
      <c r="UE38" s="98"/>
      <c r="UF38" s="98"/>
      <c r="UG38" s="98"/>
      <c r="UH38" s="98"/>
      <c r="UI38" s="98"/>
      <c r="UJ38" s="98"/>
      <c r="UK38" s="98"/>
      <c r="UL38" s="98"/>
      <c r="UM38" s="98"/>
      <c r="UN38" s="98"/>
      <c r="UO38" s="98"/>
      <c r="UP38" s="98"/>
      <c r="UQ38" s="98"/>
      <c r="UR38" s="98"/>
      <c r="US38" s="98"/>
      <c r="UT38" s="98"/>
      <c r="UU38" s="98"/>
      <c r="UV38" s="98"/>
      <c r="UW38" s="98"/>
      <c r="UX38" s="98"/>
      <c r="UY38" s="98"/>
      <c r="UZ38" s="98"/>
      <c r="VA38" s="98"/>
      <c r="VB38" s="98"/>
      <c r="VC38" s="98"/>
      <c r="VD38" s="98"/>
      <c r="VE38" s="98"/>
      <c r="VF38" s="98"/>
      <c r="VG38" s="98"/>
      <c r="VH38" s="98"/>
      <c r="VI38" s="98"/>
      <c r="VJ38" s="98"/>
      <c r="VK38" s="98"/>
      <c r="VL38" s="98"/>
      <c r="VM38" s="98"/>
      <c r="VN38" s="98"/>
      <c r="VO38" s="98"/>
      <c r="VP38" s="98"/>
      <c r="VQ38" s="98"/>
      <c r="VR38" s="98"/>
      <c r="VS38" s="98"/>
      <c r="VT38" s="98"/>
      <c r="VU38" s="98"/>
      <c r="VV38" s="98"/>
      <c r="VW38" s="98"/>
      <c r="VX38" s="98"/>
      <c r="VY38" s="98"/>
      <c r="VZ38" s="98"/>
      <c r="WA38" s="98"/>
      <c r="WB38" s="98"/>
      <c r="WC38" s="98"/>
      <c r="WD38" s="98"/>
      <c r="WE38" s="98"/>
      <c r="WF38" s="98"/>
      <c r="WG38" s="98"/>
      <c r="WH38" s="98"/>
      <c r="WI38" s="98"/>
      <c r="WJ38" s="98"/>
      <c r="WK38" s="98"/>
      <c r="WL38" s="98"/>
      <c r="WM38" s="98"/>
      <c r="WN38" s="98"/>
      <c r="WO38" s="98"/>
      <c r="WP38" s="98"/>
      <c r="WQ38" s="98"/>
      <c r="WR38" s="98"/>
      <c r="WS38" s="98"/>
      <c r="WT38" s="98"/>
      <c r="WU38" s="98"/>
      <c r="WV38" s="98"/>
      <c r="WW38" s="98"/>
      <c r="WX38" s="98"/>
      <c r="WY38" s="98"/>
      <c r="WZ38" s="98"/>
      <c r="XA38" s="98"/>
      <c r="XB38" s="98"/>
      <c r="XC38" s="98"/>
      <c r="XD38" s="98"/>
      <c r="XE38" s="98"/>
      <c r="XF38" s="98"/>
      <c r="XG38" s="98"/>
      <c r="XH38" s="98"/>
      <c r="XI38" s="98"/>
      <c r="XJ38" s="98"/>
      <c r="XK38" s="98"/>
      <c r="XL38" s="98"/>
      <c r="XM38" s="98"/>
      <c r="XN38" s="98"/>
      <c r="XO38" s="98"/>
      <c r="XP38" s="98"/>
      <c r="XQ38" s="98"/>
      <c r="XR38" s="98"/>
      <c r="XS38" s="98"/>
      <c r="XT38" s="98"/>
      <c r="XU38" s="98"/>
      <c r="XV38" s="98"/>
      <c r="XW38" s="98"/>
      <c r="XX38" s="98"/>
      <c r="XY38" s="98"/>
      <c r="XZ38" s="98"/>
      <c r="YA38" s="98"/>
      <c r="YB38" s="98"/>
      <c r="YC38" s="98"/>
      <c r="YD38" s="98"/>
      <c r="YE38" s="98"/>
      <c r="YF38" s="98"/>
      <c r="YG38" s="98"/>
      <c r="YH38" s="98"/>
      <c r="YI38" s="98"/>
      <c r="YJ38" s="98"/>
      <c r="YK38" s="98"/>
      <c r="YL38" s="98"/>
      <c r="YM38" s="98"/>
      <c r="YN38" s="98"/>
      <c r="YO38" s="98"/>
      <c r="YP38" s="98"/>
      <c r="YQ38" s="98"/>
      <c r="YR38" s="98"/>
      <c r="YS38" s="98"/>
      <c r="YT38" s="98"/>
      <c r="YU38" s="98"/>
      <c r="YV38" s="98"/>
      <c r="YW38" s="98"/>
      <c r="YX38" s="98"/>
      <c r="YY38" s="98"/>
      <c r="YZ38" s="98"/>
      <c r="ZA38" s="98"/>
      <c r="ZB38" s="98"/>
      <c r="ZC38" s="98"/>
      <c r="ZD38" s="98"/>
      <c r="ZE38" s="98"/>
      <c r="ZF38" s="98"/>
      <c r="ZG38" s="98"/>
      <c r="ZH38" s="98"/>
      <c r="ZI38" s="98"/>
      <c r="ZJ38" s="98"/>
      <c r="ZK38" s="98"/>
      <c r="ZL38" s="98"/>
      <c r="ZM38" s="98"/>
      <c r="ZN38" s="98"/>
      <c r="ZO38" s="98"/>
      <c r="ZP38" s="98"/>
      <c r="ZQ38" s="98"/>
      <c r="ZR38" s="98"/>
      <c r="ZS38" s="98"/>
      <c r="ZT38" s="98"/>
      <c r="ZU38" s="98"/>
      <c r="ZV38" s="98"/>
      <c r="ZW38" s="98"/>
      <c r="ZX38" s="98"/>
      <c r="ZY38" s="98"/>
      <c r="ZZ38" s="98"/>
      <c r="AAA38" s="98"/>
      <c r="AAB38" s="98"/>
      <c r="AAC38" s="98"/>
      <c r="AAD38" s="98"/>
      <c r="AAE38" s="98"/>
      <c r="AAF38" s="98"/>
      <c r="AAG38" s="98"/>
      <c r="AAH38" s="98"/>
      <c r="AAI38" s="98"/>
      <c r="AAJ38" s="98"/>
      <c r="AAK38" s="98"/>
      <c r="AAL38" s="98"/>
      <c r="AAM38" s="98"/>
      <c r="AAN38" s="98"/>
      <c r="AAO38" s="98"/>
      <c r="AAP38" s="98"/>
      <c r="AAQ38" s="98"/>
      <c r="AAR38" s="98"/>
      <c r="AAS38" s="98"/>
      <c r="AAT38" s="98"/>
      <c r="AAU38" s="98"/>
      <c r="AAV38" s="98"/>
      <c r="AAW38" s="98"/>
      <c r="AAX38" s="98"/>
      <c r="AAY38" s="98"/>
      <c r="AAZ38" s="98"/>
      <c r="ABA38" s="98"/>
      <c r="ABB38" s="98"/>
      <c r="ABC38" s="98"/>
      <c r="ABD38" s="98"/>
      <c r="ABE38" s="98"/>
      <c r="ABF38" s="98"/>
      <c r="ABG38" s="98"/>
      <c r="ABH38" s="98"/>
      <c r="ABI38" s="98"/>
      <c r="ABJ38" s="98"/>
      <c r="ABK38" s="98"/>
      <c r="ABL38" s="98"/>
      <c r="ABM38" s="98"/>
      <c r="ABN38" s="98"/>
      <c r="ABO38" s="98"/>
      <c r="ABP38" s="98"/>
      <c r="ABQ38" s="98"/>
      <c r="ABR38" s="98"/>
      <c r="ABS38" s="98"/>
      <c r="ABT38" s="98"/>
      <c r="ABU38" s="98"/>
      <c r="ABV38" s="98"/>
      <c r="ABW38" s="98"/>
      <c r="ABX38" s="98"/>
      <c r="ABY38" s="98"/>
      <c r="ABZ38" s="98"/>
      <c r="ACA38" s="98"/>
      <c r="ACB38" s="98"/>
      <c r="ACC38" s="98"/>
      <c r="ACD38" s="98"/>
      <c r="ACE38" s="98"/>
      <c r="ACF38" s="98"/>
      <c r="ACG38" s="98"/>
      <c r="ACH38" s="98"/>
      <c r="ACI38" s="98"/>
      <c r="ACJ38" s="98"/>
      <c r="ACK38" s="98"/>
      <c r="ACL38" s="98"/>
      <c r="ACM38" s="98"/>
      <c r="ACN38" s="98"/>
      <c r="ACO38" s="98"/>
      <c r="ACP38" s="98"/>
      <c r="ACQ38" s="98"/>
      <c r="ACR38" s="98"/>
      <c r="ACS38" s="98"/>
      <c r="ACT38" s="98"/>
      <c r="ACU38" s="98"/>
      <c r="ACV38" s="98"/>
      <c r="ACW38" s="98"/>
      <c r="ACX38" s="98"/>
      <c r="ACY38" s="98"/>
      <c r="ACZ38" s="98"/>
      <c r="ADA38" s="98"/>
      <c r="ADB38" s="98"/>
      <c r="ADC38" s="98"/>
      <c r="ADD38" s="98"/>
      <c r="ADE38" s="98"/>
      <c r="ADF38" s="98"/>
      <c r="ADG38" s="98"/>
      <c r="ADH38" s="98"/>
      <c r="ADI38" s="98"/>
      <c r="ADJ38" s="98"/>
      <c r="ADK38" s="98"/>
      <c r="ADL38" s="98"/>
      <c r="ADM38" s="98"/>
      <c r="ADN38" s="98"/>
      <c r="ADO38" s="98"/>
      <c r="ADP38" s="98"/>
      <c r="ADQ38" s="98"/>
      <c r="ADR38" s="98"/>
      <c r="ADS38" s="98"/>
      <c r="ADT38" s="98"/>
      <c r="ADU38" s="98"/>
      <c r="ADV38" s="98"/>
      <c r="ADW38" s="98"/>
      <c r="ADX38" s="98"/>
      <c r="ADY38" s="98"/>
      <c r="ADZ38" s="98"/>
      <c r="AEA38" s="98"/>
      <c r="AEB38" s="98"/>
      <c r="AEC38" s="98"/>
      <c r="AED38" s="98"/>
      <c r="AEE38" s="98"/>
      <c r="AEF38" s="98"/>
      <c r="AEG38" s="98"/>
      <c r="AEH38" s="98"/>
      <c r="AEI38" s="98"/>
      <c r="AEJ38" s="98"/>
      <c r="AEK38" s="98"/>
      <c r="AEL38" s="98"/>
      <c r="AEM38" s="98"/>
      <c r="AEN38" s="98"/>
      <c r="AEO38" s="98"/>
      <c r="AEP38" s="98"/>
      <c r="AEQ38" s="98"/>
      <c r="AER38" s="98"/>
      <c r="AES38" s="98"/>
      <c r="AET38" s="98"/>
      <c r="AEU38" s="98"/>
      <c r="AEV38" s="98"/>
      <c r="AEW38" s="98"/>
      <c r="AEX38" s="98"/>
      <c r="AEY38" s="98"/>
      <c r="AEZ38" s="98"/>
      <c r="AFA38" s="98"/>
      <c r="AFB38" s="98"/>
      <c r="AFC38" s="98"/>
      <c r="AFD38" s="98"/>
      <c r="AFE38" s="98"/>
      <c r="AFF38" s="98"/>
      <c r="AFG38" s="98"/>
      <c r="AFH38" s="98"/>
      <c r="AFI38" s="98"/>
      <c r="AFJ38" s="98"/>
      <c r="AFK38" s="98"/>
      <c r="AFL38" s="98"/>
      <c r="AFM38" s="98"/>
      <c r="AFN38" s="98"/>
      <c r="AFO38" s="98"/>
      <c r="AFP38" s="98"/>
      <c r="AFQ38" s="98"/>
      <c r="AFR38" s="98"/>
      <c r="AFS38" s="98"/>
      <c r="AFT38" s="98"/>
      <c r="AFU38" s="98"/>
      <c r="AFV38" s="98"/>
      <c r="AFW38" s="98"/>
      <c r="AFX38" s="98"/>
      <c r="AFY38" s="98"/>
      <c r="AFZ38" s="98"/>
      <c r="AGA38" s="98"/>
      <c r="AGB38" s="98"/>
      <c r="AGC38" s="98"/>
      <c r="AGD38" s="98"/>
      <c r="AGE38" s="98"/>
      <c r="AGF38" s="98"/>
      <c r="AGG38" s="98"/>
      <c r="AGH38" s="98"/>
      <c r="AGI38" s="98"/>
      <c r="AGJ38" s="98"/>
      <c r="AGK38" s="98"/>
      <c r="AGL38" s="98"/>
      <c r="AGM38" s="98"/>
      <c r="AGN38" s="98"/>
      <c r="AGO38" s="98"/>
      <c r="AGP38" s="98"/>
      <c r="AGQ38" s="98"/>
      <c r="AGR38" s="98"/>
      <c r="AGS38" s="98"/>
      <c r="AGT38" s="98"/>
      <c r="AGU38" s="98"/>
      <c r="AGV38" s="98"/>
      <c r="AGW38" s="98"/>
      <c r="AGX38" s="98"/>
      <c r="AGY38" s="98"/>
      <c r="AGZ38" s="98"/>
      <c r="AHA38" s="98"/>
      <c r="AHB38" s="98"/>
      <c r="AHC38" s="98"/>
      <c r="AHD38" s="98"/>
      <c r="AHE38" s="98"/>
      <c r="AHF38" s="98"/>
      <c r="AHG38" s="98"/>
      <c r="AHH38" s="98"/>
      <c r="AHI38" s="98"/>
      <c r="AHJ38" s="98"/>
      <c r="AHK38" s="98"/>
      <c r="AHL38" s="98"/>
      <c r="AHM38" s="98"/>
      <c r="AHN38" s="98"/>
      <c r="AHO38" s="98"/>
      <c r="AHP38" s="98"/>
      <c r="AHQ38" s="98"/>
      <c r="AHR38" s="98"/>
      <c r="AHS38" s="98"/>
      <c r="AHT38" s="98"/>
      <c r="AHU38" s="98"/>
      <c r="AHV38" s="98"/>
      <c r="AHW38" s="98"/>
      <c r="AHX38" s="98"/>
      <c r="AHY38" s="98"/>
      <c r="AHZ38" s="98"/>
      <c r="AIA38" s="98"/>
      <c r="AIB38" s="98"/>
      <c r="AIC38" s="98"/>
      <c r="AID38" s="98"/>
      <c r="AIE38" s="98"/>
      <c r="AIF38" s="98"/>
      <c r="AIG38" s="98"/>
      <c r="AIH38" s="98"/>
      <c r="AII38" s="98"/>
      <c r="AIJ38" s="98"/>
      <c r="AIK38" s="98"/>
      <c r="AIL38" s="98"/>
      <c r="AIM38" s="98"/>
      <c r="AIN38" s="98"/>
      <c r="AIO38" s="98"/>
      <c r="AIP38" s="98"/>
      <c r="AIQ38" s="98"/>
      <c r="AIR38" s="98"/>
      <c r="AIS38" s="98"/>
      <c r="AIT38" s="98"/>
      <c r="AIU38" s="98"/>
      <c r="AIV38" s="98"/>
      <c r="AIW38" s="98"/>
      <c r="AIX38" s="98"/>
      <c r="AIY38" s="98"/>
      <c r="AIZ38" s="98"/>
      <c r="AJA38" s="98"/>
      <c r="AJB38" s="98"/>
      <c r="AJC38" s="98"/>
      <c r="AJD38" s="98"/>
      <c r="AJE38" s="98"/>
      <c r="AJF38" s="98"/>
      <c r="AJG38" s="98"/>
      <c r="AJH38" s="98"/>
      <c r="AJI38" s="98"/>
      <c r="AJJ38" s="98"/>
      <c r="AJK38" s="98"/>
      <c r="AJL38" s="98"/>
      <c r="AJM38" s="98"/>
      <c r="AJN38" s="98"/>
      <c r="AJO38" s="98"/>
      <c r="AJP38" s="98"/>
      <c r="AJQ38" s="98"/>
      <c r="AJR38" s="98"/>
      <c r="AJS38" s="98"/>
      <c r="AJT38" s="98"/>
      <c r="AJU38" s="98"/>
      <c r="AJV38" s="98"/>
      <c r="AJW38" s="98"/>
      <c r="AJX38" s="98"/>
      <c r="AJY38" s="98"/>
      <c r="AJZ38" s="98"/>
      <c r="AKA38" s="98"/>
      <c r="AKB38" s="98"/>
      <c r="AKC38" s="98"/>
      <c r="AKD38" s="98"/>
      <c r="AKE38" s="98"/>
      <c r="AKF38" s="98"/>
      <c r="AKG38" s="98"/>
      <c r="AKH38" s="98"/>
      <c r="AKI38" s="98"/>
      <c r="AKJ38" s="98"/>
      <c r="AKK38" s="98"/>
      <c r="AKL38" s="98"/>
      <c r="AKM38" s="98"/>
      <c r="AKN38" s="98"/>
      <c r="AKO38" s="98"/>
      <c r="AKP38" s="98"/>
      <c r="AKQ38" s="98"/>
      <c r="AKR38" s="98"/>
      <c r="AKS38" s="98"/>
      <c r="AKT38" s="98"/>
      <c r="AKU38" s="98"/>
      <c r="AKV38" s="98"/>
      <c r="AKW38" s="98"/>
      <c r="AKX38" s="98"/>
      <c r="AKY38" s="98"/>
      <c r="AKZ38" s="98"/>
      <c r="ALA38" s="98"/>
      <c r="ALB38" s="98"/>
      <c r="ALC38" s="98"/>
      <c r="ALD38" s="98"/>
      <c r="ALE38" s="98"/>
      <c r="ALF38" s="98"/>
      <c r="ALG38" s="98"/>
      <c r="ALH38" s="98"/>
      <c r="ALI38" s="98"/>
      <c r="ALJ38" s="98"/>
      <c r="ALK38" s="98"/>
      <c r="ALL38" s="98"/>
      <c r="ALM38" s="98"/>
      <c r="ALN38" s="98"/>
      <c r="ALO38" s="98"/>
      <c r="ALP38" s="98"/>
      <c r="ALQ38" s="98"/>
      <c r="ALR38" s="98"/>
      <c r="ALS38" s="98"/>
      <c r="ALT38" s="98"/>
      <c r="ALU38" s="98"/>
      <c r="ALV38" s="98"/>
      <c r="ALW38" s="98"/>
      <c r="ALX38" s="98"/>
      <c r="ALY38" s="98"/>
      <c r="ALZ38" s="98"/>
      <c r="AMA38" s="98"/>
      <c r="AMB38" s="98"/>
      <c r="AMC38" s="98"/>
      <c r="AMD38" s="98"/>
      <c r="AME38" s="98"/>
      <c r="AMF38" s="98"/>
      <c r="AMG38" s="98"/>
      <c r="AMH38" s="98"/>
      <c r="AMI38" s="98"/>
      <c r="AMJ38" s="39"/>
    </row>
    <row r="39" customFormat="false" ht="13.8" hidden="false" customHeight="false" outlineLevel="0" collapsed="false">
      <c r="A39" s="105" t="s">
        <v>305</v>
      </c>
      <c r="B39" s="119" t="s">
        <v>18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  <c r="IC39" s="114"/>
      <c r="ID39" s="114"/>
      <c r="IE39" s="114"/>
      <c r="IF39" s="114"/>
      <c r="IG39" s="114"/>
      <c r="IH39" s="114"/>
      <c r="II39" s="114"/>
      <c r="IJ39" s="114"/>
      <c r="IK39" s="114"/>
      <c r="IL39" s="114"/>
      <c r="IM39" s="114"/>
      <c r="IN39" s="114"/>
      <c r="IO39" s="114"/>
      <c r="IP39" s="114"/>
      <c r="IQ39" s="114"/>
      <c r="IR39" s="114"/>
      <c r="IS39" s="114"/>
      <c r="IT39" s="114"/>
      <c r="IU39" s="114"/>
      <c r="IV39" s="114"/>
      <c r="IW39" s="114"/>
      <c r="IX39" s="114"/>
      <c r="IY39" s="114"/>
      <c r="IZ39" s="114"/>
      <c r="JA39" s="114"/>
      <c r="JB39" s="114"/>
      <c r="JC39" s="114"/>
      <c r="JD39" s="114"/>
      <c r="JE39" s="114"/>
      <c r="JF39" s="114"/>
      <c r="JG39" s="114"/>
      <c r="JH39" s="114"/>
      <c r="JI39" s="114"/>
      <c r="JJ39" s="114"/>
      <c r="JK39" s="114"/>
      <c r="JL39" s="114"/>
      <c r="JM39" s="114"/>
      <c r="JN39" s="114"/>
      <c r="JO39" s="114"/>
      <c r="JP39" s="114"/>
      <c r="JQ39" s="114"/>
      <c r="JR39" s="114"/>
      <c r="JS39" s="114"/>
      <c r="JT39" s="114"/>
      <c r="JU39" s="114"/>
      <c r="JV39" s="114"/>
      <c r="JW39" s="114"/>
      <c r="JX39" s="114"/>
      <c r="JY39" s="114"/>
      <c r="JZ39" s="114"/>
      <c r="KA39" s="114"/>
      <c r="KB39" s="114"/>
      <c r="KC39" s="114"/>
      <c r="KD39" s="114"/>
      <c r="KE39" s="114"/>
      <c r="KF39" s="114"/>
      <c r="KG39" s="114"/>
      <c r="KH39" s="114"/>
      <c r="KI39" s="114"/>
      <c r="KJ39" s="114"/>
      <c r="KK39" s="114"/>
      <c r="KL39" s="114"/>
      <c r="KM39" s="114"/>
      <c r="KN39" s="114"/>
      <c r="KO39" s="114"/>
      <c r="KP39" s="114"/>
      <c r="KQ39" s="114"/>
      <c r="KR39" s="114"/>
      <c r="KS39" s="114"/>
      <c r="KT39" s="114"/>
      <c r="KU39" s="114"/>
      <c r="KV39" s="114"/>
      <c r="KW39" s="114"/>
      <c r="KX39" s="114"/>
      <c r="KY39" s="114"/>
      <c r="KZ39" s="114"/>
      <c r="LA39" s="114"/>
      <c r="LB39" s="114"/>
      <c r="LC39" s="114"/>
      <c r="LD39" s="114"/>
      <c r="LE39" s="114"/>
      <c r="LF39" s="114"/>
      <c r="LG39" s="114"/>
      <c r="LH39" s="114"/>
      <c r="LI39" s="114"/>
      <c r="LJ39" s="114"/>
      <c r="LK39" s="114"/>
      <c r="LL39" s="114"/>
      <c r="LM39" s="114"/>
      <c r="LN39" s="114"/>
      <c r="LO39" s="114"/>
      <c r="LP39" s="114"/>
      <c r="LQ39" s="114"/>
      <c r="LR39" s="114"/>
      <c r="LS39" s="114"/>
      <c r="LT39" s="114"/>
      <c r="LU39" s="114"/>
      <c r="LV39" s="114"/>
      <c r="LW39" s="114"/>
      <c r="LX39" s="114"/>
      <c r="LY39" s="114"/>
      <c r="LZ39" s="114"/>
      <c r="MA39" s="114"/>
      <c r="MB39" s="114"/>
      <c r="MC39" s="114"/>
      <c r="MD39" s="114"/>
      <c r="ME39" s="114"/>
      <c r="MF39" s="114"/>
      <c r="MG39" s="114"/>
      <c r="MH39" s="114"/>
      <c r="MI39" s="114"/>
      <c r="MJ39" s="114"/>
      <c r="MK39" s="114"/>
      <c r="ML39" s="114"/>
      <c r="MM39" s="114"/>
      <c r="MN39" s="114"/>
      <c r="MO39" s="114"/>
      <c r="MP39" s="114"/>
      <c r="MQ39" s="114"/>
      <c r="MR39" s="114"/>
      <c r="MS39" s="114"/>
      <c r="MT39" s="114"/>
      <c r="MU39" s="114"/>
      <c r="MV39" s="114"/>
      <c r="MW39" s="114"/>
      <c r="MX39" s="114"/>
      <c r="MY39" s="114"/>
      <c r="MZ39" s="114"/>
      <c r="NA39" s="114"/>
      <c r="NB39" s="114"/>
      <c r="NC39" s="114"/>
      <c r="ND39" s="114"/>
      <c r="NE39" s="114"/>
      <c r="NF39" s="114"/>
      <c r="NG39" s="114"/>
      <c r="NH39" s="114"/>
      <c r="NI39" s="114"/>
      <c r="NJ39" s="114"/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4"/>
      <c r="NY39" s="114"/>
      <c r="NZ39" s="114"/>
      <c r="OA39" s="114"/>
      <c r="OB39" s="114"/>
      <c r="OC39" s="114"/>
      <c r="OD39" s="114"/>
      <c r="OE39" s="114"/>
      <c r="OF39" s="114"/>
      <c r="OG39" s="114"/>
      <c r="OH39" s="114"/>
      <c r="OI39" s="114"/>
      <c r="OJ39" s="114"/>
      <c r="OK39" s="114"/>
      <c r="OL39" s="114"/>
      <c r="OM39" s="114"/>
      <c r="ON39" s="114"/>
      <c r="OO39" s="114"/>
      <c r="OP39" s="114"/>
      <c r="OQ39" s="114"/>
      <c r="OR39" s="114"/>
      <c r="OS39" s="114"/>
      <c r="OT39" s="114"/>
      <c r="OU39" s="114"/>
      <c r="OV39" s="114"/>
      <c r="OW39" s="114"/>
      <c r="OX39" s="114"/>
      <c r="OY39" s="114"/>
      <c r="OZ39" s="114"/>
      <c r="PA39" s="114"/>
      <c r="PB39" s="114"/>
      <c r="PC39" s="114"/>
      <c r="PD39" s="114"/>
      <c r="PE39" s="114"/>
      <c r="PF39" s="114"/>
      <c r="PG39" s="114"/>
      <c r="PH39" s="114"/>
      <c r="PI39" s="114"/>
      <c r="PJ39" s="114"/>
      <c r="PK39" s="114"/>
      <c r="PL39" s="114"/>
      <c r="PM39" s="114"/>
      <c r="PN39" s="114"/>
      <c r="PO39" s="114"/>
      <c r="PP39" s="114"/>
      <c r="PQ39" s="114"/>
      <c r="PR39" s="114"/>
      <c r="PS39" s="114"/>
      <c r="PT39" s="114"/>
      <c r="PU39" s="114"/>
      <c r="PV39" s="114"/>
      <c r="PW39" s="114"/>
      <c r="PX39" s="114"/>
      <c r="PY39" s="114"/>
      <c r="PZ39" s="114"/>
      <c r="QA39" s="114"/>
      <c r="QB39" s="114"/>
      <c r="QC39" s="114"/>
      <c r="QD39" s="114"/>
      <c r="QE39" s="114"/>
      <c r="QF39" s="114"/>
      <c r="QG39" s="114"/>
      <c r="QH39" s="114"/>
      <c r="QI39" s="114"/>
      <c r="QJ39" s="114"/>
      <c r="QK39" s="114"/>
      <c r="QL39" s="114"/>
      <c r="QM39" s="114"/>
      <c r="QN39" s="114"/>
      <c r="QO39" s="114"/>
      <c r="QP39" s="114"/>
      <c r="QQ39" s="114"/>
      <c r="QR39" s="114"/>
      <c r="QS39" s="114"/>
      <c r="QT39" s="114"/>
      <c r="QU39" s="114"/>
      <c r="QV39" s="114"/>
      <c r="QW39" s="114"/>
      <c r="QX39" s="114"/>
      <c r="QY39" s="114"/>
      <c r="QZ39" s="114"/>
      <c r="RA39" s="114"/>
      <c r="RB39" s="114"/>
      <c r="RC39" s="114"/>
      <c r="RD39" s="114"/>
      <c r="RE39" s="114"/>
      <c r="RF39" s="114"/>
      <c r="RG39" s="114"/>
      <c r="RH39" s="114"/>
      <c r="RI39" s="114"/>
      <c r="RJ39" s="114"/>
      <c r="RK39" s="114"/>
      <c r="RL39" s="114"/>
      <c r="RM39" s="114"/>
      <c r="RN39" s="114"/>
      <c r="RO39" s="114"/>
      <c r="RP39" s="114"/>
      <c r="RQ39" s="114"/>
      <c r="RR39" s="114"/>
      <c r="RS39" s="114"/>
      <c r="RT39" s="114"/>
      <c r="RU39" s="114"/>
      <c r="RV39" s="114"/>
      <c r="RW39" s="114"/>
      <c r="RX39" s="114"/>
      <c r="RY39" s="114"/>
      <c r="RZ39" s="114"/>
      <c r="SA39" s="114"/>
      <c r="SB39" s="114"/>
      <c r="SC39" s="114"/>
      <c r="SD39" s="114"/>
      <c r="SE39" s="114"/>
      <c r="SF39" s="114"/>
      <c r="SG39" s="114"/>
      <c r="SH39" s="114"/>
      <c r="SI39" s="114"/>
      <c r="SJ39" s="114"/>
      <c r="SK39" s="114"/>
      <c r="SL39" s="114"/>
      <c r="SM39" s="114"/>
      <c r="SN39" s="114"/>
      <c r="SO39" s="114"/>
      <c r="SP39" s="114"/>
      <c r="SQ39" s="114"/>
      <c r="SR39" s="114"/>
      <c r="SS39" s="114"/>
      <c r="ST39" s="114"/>
      <c r="SU39" s="114"/>
      <c r="SV39" s="114"/>
      <c r="SW39" s="114"/>
      <c r="SX39" s="114"/>
      <c r="SY39" s="114"/>
      <c r="SZ39" s="114"/>
      <c r="TA39" s="114"/>
      <c r="TB39" s="114"/>
      <c r="TC39" s="114"/>
      <c r="TD39" s="114"/>
      <c r="TE39" s="114"/>
      <c r="TF39" s="114"/>
      <c r="TG39" s="114"/>
      <c r="TH39" s="114"/>
      <c r="TI39" s="114"/>
      <c r="TJ39" s="114"/>
      <c r="TK39" s="114"/>
      <c r="TL39" s="114"/>
      <c r="TM39" s="114"/>
      <c r="TN39" s="114"/>
      <c r="TO39" s="114"/>
      <c r="TP39" s="114"/>
      <c r="TQ39" s="114"/>
      <c r="TR39" s="114"/>
      <c r="TS39" s="114"/>
      <c r="TT39" s="114"/>
      <c r="TU39" s="114"/>
      <c r="TV39" s="114"/>
      <c r="TW39" s="114"/>
      <c r="TX39" s="114"/>
      <c r="TY39" s="114"/>
      <c r="TZ39" s="114"/>
      <c r="UA39" s="114"/>
      <c r="UB39" s="114"/>
      <c r="UC39" s="114"/>
      <c r="UD39" s="114"/>
      <c r="UE39" s="114"/>
      <c r="UF39" s="114"/>
      <c r="UG39" s="114"/>
      <c r="UH39" s="114"/>
      <c r="UI39" s="114"/>
      <c r="UJ39" s="114"/>
      <c r="UK39" s="114"/>
      <c r="UL39" s="114"/>
      <c r="UM39" s="114"/>
      <c r="UN39" s="114"/>
      <c r="UO39" s="114"/>
      <c r="UP39" s="114"/>
      <c r="UQ39" s="114"/>
      <c r="UR39" s="114"/>
      <c r="US39" s="114"/>
      <c r="UT39" s="114"/>
      <c r="UU39" s="114"/>
      <c r="UV39" s="114"/>
      <c r="UW39" s="114"/>
      <c r="UX39" s="114"/>
      <c r="UY39" s="114"/>
      <c r="UZ39" s="114"/>
      <c r="VA39" s="114"/>
      <c r="VB39" s="114"/>
      <c r="VC39" s="114"/>
      <c r="VD39" s="114"/>
      <c r="VE39" s="114"/>
      <c r="VF39" s="114"/>
      <c r="VG39" s="114"/>
      <c r="VH39" s="114"/>
      <c r="VI39" s="114"/>
      <c r="VJ39" s="114"/>
      <c r="VK39" s="114"/>
      <c r="VL39" s="114"/>
      <c r="VM39" s="114"/>
      <c r="VN39" s="114"/>
      <c r="VO39" s="114"/>
      <c r="VP39" s="114"/>
      <c r="VQ39" s="114"/>
      <c r="VR39" s="114"/>
      <c r="VS39" s="114"/>
      <c r="VT39" s="114"/>
      <c r="VU39" s="114"/>
      <c r="VV39" s="114"/>
      <c r="VW39" s="114"/>
      <c r="VX39" s="114"/>
      <c r="VY39" s="114"/>
      <c r="VZ39" s="114"/>
      <c r="WA39" s="114"/>
      <c r="WB39" s="114"/>
      <c r="WC39" s="114"/>
      <c r="WD39" s="114"/>
      <c r="WE39" s="114"/>
      <c r="WF39" s="114"/>
      <c r="WG39" s="114"/>
      <c r="WH39" s="114"/>
      <c r="WI39" s="114"/>
      <c r="WJ39" s="114"/>
      <c r="WK39" s="114"/>
      <c r="WL39" s="114"/>
      <c r="WM39" s="114"/>
      <c r="WN39" s="114"/>
      <c r="WO39" s="114"/>
      <c r="WP39" s="114"/>
      <c r="WQ39" s="114"/>
      <c r="WR39" s="114"/>
      <c r="WS39" s="114"/>
      <c r="WT39" s="114"/>
      <c r="WU39" s="114"/>
      <c r="WV39" s="114"/>
      <c r="WW39" s="114"/>
      <c r="WX39" s="114"/>
      <c r="WY39" s="114"/>
      <c r="WZ39" s="114"/>
      <c r="XA39" s="114"/>
      <c r="XB39" s="114"/>
      <c r="XC39" s="114"/>
      <c r="XD39" s="114"/>
      <c r="XE39" s="114"/>
      <c r="XF39" s="114"/>
      <c r="XG39" s="114"/>
      <c r="XH39" s="114"/>
      <c r="XI39" s="114"/>
      <c r="XJ39" s="114"/>
      <c r="XK39" s="114"/>
      <c r="XL39" s="114"/>
      <c r="XM39" s="114"/>
      <c r="XN39" s="114"/>
      <c r="XO39" s="114"/>
      <c r="XP39" s="114"/>
      <c r="XQ39" s="114"/>
      <c r="XR39" s="114"/>
      <c r="XS39" s="114"/>
      <c r="XT39" s="114"/>
      <c r="XU39" s="114"/>
      <c r="XV39" s="114"/>
      <c r="XW39" s="114"/>
      <c r="XX39" s="114"/>
      <c r="XY39" s="114"/>
      <c r="XZ39" s="114"/>
      <c r="YA39" s="114"/>
      <c r="YB39" s="114"/>
      <c r="YC39" s="114"/>
      <c r="YD39" s="114"/>
      <c r="YE39" s="114"/>
      <c r="YF39" s="114"/>
      <c r="YG39" s="114"/>
      <c r="YH39" s="114"/>
      <c r="YI39" s="114"/>
      <c r="YJ39" s="114"/>
      <c r="YK39" s="114"/>
      <c r="YL39" s="114"/>
      <c r="YM39" s="114"/>
      <c r="YN39" s="114"/>
      <c r="YO39" s="114"/>
      <c r="YP39" s="114"/>
      <c r="YQ39" s="114"/>
      <c r="YR39" s="114"/>
      <c r="YS39" s="114"/>
      <c r="YT39" s="114"/>
      <c r="YU39" s="114"/>
      <c r="YV39" s="114"/>
      <c r="YW39" s="114"/>
      <c r="YX39" s="114"/>
      <c r="YY39" s="114"/>
      <c r="YZ39" s="114"/>
      <c r="ZA39" s="114"/>
      <c r="ZB39" s="114"/>
      <c r="ZC39" s="114"/>
      <c r="ZD39" s="114"/>
      <c r="ZE39" s="114"/>
      <c r="ZF39" s="114"/>
      <c r="ZG39" s="114"/>
      <c r="ZH39" s="114"/>
      <c r="ZI39" s="114"/>
      <c r="ZJ39" s="114"/>
      <c r="ZK39" s="114"/>
      <c r="ZL39" s="114"/>
      <c r="ZM39" s="114"/>
      <c r="ZN39" s="114"/>
      <c r="ZO39" s="114"/>
      <c r="ZP39" s="114"/>
      <c r="ZQ39" s="114"/>
      <c r="ZR39" s="114"/>
      <c r="ZS39" s="114"/>
      <c r="ZT39" s="114"/>
      <c r="ZU39" s="114"/>
      <c r="ZV39" s="114"/>
      <c r="ZW39" s="114"/>
      <c r="ZX39" s="114"/>
      <c r="ZY39" s="114"/>
      <c r="ZZ39" s="114"/>
      <c r="AAA39" s="114"/>
      <c r="AAB39" s="114"/>
      <c r="AAC39" s="114"/>
      <c r="AAD39" s="114"/>
      <c r="AAE39" s="114"/>
      <c r="AAF39" s="114"/>
      <c r="AAG39" s="114"/>
      <c r="AAH39" s="114"/>
      <c r="AAI39" s="114"/>
      <c r="AAJ39" s="114"/>
      <c r="AAK39" s="114"/>
      <c r="AAL39" s="114"/>
      <c r="AAM39" s="114"/>
      <c r="AAN39" s="114"/>
      <c r="AAO39" s="114"/>
      <c r="AAP39" s="114"/>
      <c r="AAQ39" s="114"/>
      <c r="AAR39" s="114"/>
      <c r="AAS39" s="114"/>
      <c r="AAT39" s="114"/>
      <c r="AAU39" s="114"/>
      <c r="AAV39" s="114"/>
      <c r="AAW39" s="114"/>
      <c r="AAX39" s="114"/>
      <c r="AAY39" s="114"/>
      <c r="AAZ39" s="114"/>
      <c r="ABA39" s="114"/>
      <c r="ABB39" s="114"/>
      <c r="ABC39" s="114"/>
      <c r="ABD39" s="114"/>
      <c r="ABE39" s="114"/>
      <c r="ABF39" s="114"/>
      <c r="ABG39" s="114"/>
      <c r="ABH39" s="114"/>
      <c r="ABI39" s="114"/>
      <c r="ABJ39" s="114"/>
      <c r="ABK39" s="114"/>
      <c r="ABL39" s="114"/>
      <c r="ABM39" s="114"/>
      <c r="ABN39" s="114"/>
      <c r="ABO39" s="114"/>
      <c r="ABP39" s="114"/>
      <c r="ABQ39" s="114"/>
      <c r="ABR39" s="114"/>
      <c r="ABS39" s="114"/>
      <c r="ABT39" s="114"/>
      <c r="ABU39" s="114"/>
      <c r="ABV39" s="114"/>
      <c r="ABW39" s="114"/>
      <c r="ABX39" s="114"/>
      <c r="ABY39" s="114"/>
      <c r="ABZ39" s="114"/>
      <c r="ACA39" s="114"/>
      <c r="ACB39" s="114"/>
      <c r="ACC39" s="114"/>
      <c r="ACD39" s="114"/>
      <c r="ACE39" s="114"/>
      <c r="ACF39" s="114"/>
      <c r="ACG39" s="114"/>
      <c r="ACH39" s="114"/>
      <c r="ACI39" s="114"/>
      <c r="ACJ39" s="114"/>
      <c r="ACK39" s="114"/>
      <c r="ACL39" s="114"/>
      <c r="ACM39" s="114"/>
      <c r="ACN39" s="114"/>
      <c r="ACO39" s="114"/>
      <c r="ACP39" s="114"/>
      <c r="ACQ39" s="114"/>
      <c r="ACR39" s="114"/>
      <c r="ACS39" s="114"/>
      <c r="ACT39" s="114"/>
      <c r="ACU39" s="114"/>
      <c r="ACV39" s="114"/>
      <c r="ACW39" s="114"/>
      <c r="ACX39" s="114"/>
      <c r="ACY39" s="114"/>
      <c r="ACZ39" s="114"/>
      <c r="ADA39" s="114"/>
      <c r="ADB39" s="114"/>
      <c r="ADC39" s="114"/>
      <c r="ADD39" s="114"/>
      <c r="ADE39" s="114"/>
      <c r="ADF39" s="114"/>
      <c r="ADG39" s="114"/>
      <c r="ADH39" s="114"/>
      <c r="ADI39" s="114"/>
      <c r="ADJ39" s="114"/>
      <c r="ADK39" s="114"/>
      <c r="ADL39" s="114"/>
      <c r="ADM39" s="114"/>
      <c r="ADN39" s="114"/>
      <c r="ADO39" s="114"/>
      <c r="ADP39" s="114"/>
      <c r="ADQ39" s="114"/>
      <c r="ADR39" s="114"/>
      <c r="ADS39" s="114"/>
      <c r="ADT39" s="114"/>
      <c r="ADU39" s="114"/>
      <c r="ADV39" s="114"/>
      <c r="ADW39" s="114"/>
      <c r="ADX39" s="114"/>
      <c r="ADY39" s="114"/>
      <c r="ADZ39" s="114"/>
      <c r="AEA39" s="114"/>
      <c r="AEB39" s="114"/>
      <c r="AEC39" s="114"/>
      <c r="AED39" s="114"/>
      <c r="AEE39" s="114"/>
      <c r="AEF39" s="114"/>
      <c r="AEG39" s="114"/>
      <c r="AEH39" s="114"/>
      <c r="AEI39" s="114"/>
      <c r="AEJ39" s="114"/>
      <c r="AEK39" s="114"/>
      <c r="AEL39" s="114"/>
      <c r="AEM39" s="114"/>
      <c r="AEN39" s="114"/>
      <c r="AEO39" s="114"/>
      <c r="AEP39" s="114"/>
      <c r="AEQ39" s="114"/>
      <c r="AER39" s="114"/>
      <c r="AES39" s="114"/>
      <c r="AET39" s="114"/>
      <c r="AEU39" s="114"/>
      <c r="AEV39" s="114"/>
      <c r="AEW39" s="114"/>
      <c r="AEX39" s="114"/>
      <c r="AEY39" s="114"/>
      <c r="AEZ39" s="114"/>
      <c r="AFA39" s="114"/>
      <c r="AFB39" s="114"/>
      <c r="AFC39" s="114"/>
      <c r="AFD39" s="114"/>
      <c r="AFE39" s="114"/>
      <c r="AFF39" s="114"/>
      <c r="AFG39" s="114"/>
      <c r="AFH39" s="114"/>
      <c r="AFI39" s="114"/>
      <c r="AFJ39" s="114"/>
      <c r="AFK39" s="114"/>
      <c r="AFL39" s="114"/>
      <c r="AFM39" s="114"/>
      <c r="AFN39" s="114"/>
      <c r="AFO39" s="114"/>
      <c r="AFP39" s="114"/>
      <c r="AFQ39" s="114"/>
      <c r="AFR39" s="114"/>
      <c r="AFS39" s="114"/>
      <c r="AFT39" s="114"/>
      <c r="AFU39" s="114"/>
      <c r="AFV39" s="114"/>
      <c r="AFW39" s="114"/>
      <c r="AFX39" s="114"/>
      <c r="AFY39" s="114"/>
      <c r="AFZ39" s="114"/>
      <c r="AGA39" s="114"/>
      <c r="AGB39" s="114"/>
      <c r="AGC39" s="114"/>
      <c r="AGD39" s="114"/>
      <c r="AGE39" s="114"/>
      <c r="AGF39" s="114"/>
      <c r="AGG39" s="114"/>
      <c r="AGH39" s="114"/>
      <c r="AGI39" s="114"/>
      <c r="AGJ39" s="114"/>
      <c r="AGK39" s="114"/>
      <c r="AGL39" s="114"/>
      <c r="AGM39" s="114"/>
      <c r="AGN39" s="114"/>
      <c r="AGO39" s="114"/>
      <c r="AGP39" s="114"/>
      <c r="AGQ39" s="114"/>
      <c r="AGR39" s="114"/>
      <c r="AGS39" s="114"/>
      <c r="AGT39" s="114"/>
      <c r="AGU39" s="114"/>
      <c r="AGV39" s="114"/>
      <c r="AGW39" s="114"/>
      <c r="AGX39" s="114"/>
      <c r="AGY39" s="114"/>
      <c r="AGZ39" s="114"/>
      <c r="AHA39" s="114"/>
      <c r="AHB39" s="114"/>
      <c r="AHC39" s="114"/>
      <c r="AHD39" s="114"/>
      <c r="AHE39" s="114"/>
      <c r="AHF39" s="114"/>
      <c r="AHG39" s="114"/>
      <c r="AHH39" s="114"/>
      <c r="AHI39" s="114"/>
      <c r="AHJ39" s="114"/>
      <c r="AHK39" s="114"/>
      <c r="AHL39" s="114"/>
      <c r="AHM39" s="114"/>
      <c r="AHN39" s="114"/>
      <c r="AHO39" s="114"/>
      <c r="AHP39" s="114"/>
      <c r="AHQ39" s="114"/>
      <c r="AHR39" s="114"/>
      <c r="AHS39" s="114"/>
      <c r="AHT39" s="114"/>
      <c r="AHU39" s="114"/>
      <c r="AHV39" s="114"/>
      <c r="AHW39" s="114"/>
      <c r="AHX39" s="114"/>
      <c r="AHY39" s="114"/>
      <c r="AHZ39" s="114"/>
      <c r="AIA39" s="114"/>
      <c r="AIB39" s="114"/>
      <c r="AIC39" s="114"/>
      <c r="AID39" s="114"/>
      <c r="AIE39" s="114"/>
      <c r="AIF39" s="114"/>
      <c r="AIG39" s="114"/>
      <c r="AIH39" s="114"/>
      <c r="AII39" s="114"/>
      <c r="AIJ39" s="114"/>
      <c r="AIK39" s="114"/>
      <c r="AIL39" s="114"/>
      <c r="AIM39" s="114"/>
      <c r="AIN39" s="114"/>
      <c r="AIO39" s="114"/>
      <c r="AIP39" s="114"/>
      <c r="AIQ39" s="114"/>
      <c r="AIR39" s="114"/>
      <c r="AIS39" s="114"/>
      <c r="AIT39" s="114"/>
      <c r="AIU39" s="114"/>
      <c r="AIV39" s="114"/>
      <c r="AIW39" s="114"/>
      <c r="AIX39" s="114"/>
      <c r="AIY39" s="114"/>
      <c r="AIZ39" s="114"/>
      <c r="AJA39" s="114"/>
      <c r="AJB39" s="114"/>
      <c r="AJC39" s="114"/>
      <c r="AJD39" s="114"/>
      <c r="AJE39" s="114"/>
      <c r="AJF39" s="114"/>
      <c r="AJG39" s="114"/>
      <c r="AJH39" s="114"/>
      <c r="AJI39" s="114"/>
      <c r="AJJ39" s="114"/>
      <c r="AJK39" s="114"/>
      <c r="AJL39" s="114"/>
      <c r="AJM39" s="114"/>
      <c r="AJN39" s="114"/>
      <c r="AJO39" s="114"/>
      <c r="AJP39" s="114"/>
      <c r="AJQ39" s="114"/>
      <c r="AJR39" s="114"/>
      <c r="AJS39" s="114"/>
      <c r="AJT39" s="114"/>
      <c r="AJU39" s="114"/>
      <c r="AJV39" s="114"/>
      <c r="AJW39" s="114"/>
      <c r="AJX39" s="114"/>
      <c r="AJY39" s="114"/>
      <c r="AJZ39" s="114"/>
      <c r="AKA39" s="114"/>
      <c r="AKB39" s="114"/>
      <c r="AKC39" s="114"/>
      <c r="AKD39" s="114"/>
      <c r="AKE39" s="114"/>
      <c r="AKF39" s="114"/>
      <c r="AKG39" s="114"/>
      <c r="AKH39" s="114"/>
      <c r="AKI39" s="114"/>
      <c r="AKJ39" s="114"/>
      <c r="AKK39" s="114"/>
      <c r="AKL39" s="114"/>
      <c r="AKM39" s="114"/>
      <c r="AKN39" s="114"/>
      <c r="AKO39" s="114"/>
      <c r="AKP39" s="114"/>
      <c r="AKQ39" s="114"/>
      <c r="AKR39" s="114"/>
      <c r="AKS39" s="114"/>
      <c r="AKT39" s="114"/>
      <c r="AKU39" s="114"/>
      <c r="AKV39" s="114"/>
      <c r="AKW39" s="114"/>
      <c r="AKX39" s="114"/>
      <c r="AKY39" s="114"/>
      <c r="AKZ39" s="114"/>
      <c r="ALA39" s="114"/>
      <c r="ALB39" s="114"/>
      <c r="ALC39" s="114"/>
      <c r="ALD39" s="114"/>
      <c r="ALE39" s="114"/>
      <c r="ALF39" s="114"/>
      <c r="ALG39" s="114"/>
      <c r="ALH39" s="114"/>
      <c r="ALI39" s="114"/>
      <c r="ALJ39" s="114"/>
      <c r="ALK39" s="114"/>
      <c r="ALL39" s="114"/>
      <c r="ALM39" s="114"/>
      <c r="ALN39" s="114"/>
      <c r="ALO39" s="114"/>
      <c r="ALP39" s="114"/>
      <c r="ALQ39" s="114"/>
      <c r="ALR39" s="114"/>
      <c r="ALS39" s="114"/>
      <c r="ALT39" s="114"/>
      <c r="ALU39" s="114"/>
      <c r="ALV39" s="114"/>
      <c r="ALW39" s="114"/>
      <c r="ALX39" s="114"/>
      <c r="ALY39" s="114"/>
      <c r="ALZ39" s="114"/>
      <c r="AMA39" s="114"/>
      <c r="AMB39" s="114"/>
      <c r="AMC39" s="114"/>
      <c r="AMD39" s="114"/>
      <c r="AME39" s="114"/>
      <c r="AMF39" s="114"/>
      <c r="AMG39" s="114"/>
      <c r="AMH39" s="114"/>
      <c r="AMI39" s="114"/>
    </row>
    <row r="40" customFormat="false" ht="13.8" hidden="false" customHeight="false" outlineLevel="0" collapsed="false">
      <c r="A40" s="105" t="s">
        <v>306</v>
      </c>
      <c r="B40" s="119" t="s">
        <v>18</v>
      </c>
      <c r="C40" s="127"/>
      <c r="D40" s="127"/>
      <c r="E40" s="127"/>
      <c r="F40" s="127"/>
    </row>
    <row r="41" customFormat="false" ht="13.8" hidden="false" customHeight="false" outlineLevel="0" collapsed="false">
      <c r="A41" s="105" t="s">
        <v>295</v>
      </c>
      <c r="B41" s="119" t="s">
        <v>18</v>
      </c>
      <c r="C41" s="127"/>
      <c r="D41" s="127"/>
      <c r="E41" s="127"/>
      <c r="F41" s="127"/>
    </row>
    <row r="42" customFormat="false" ht="13.8" hidden="false" customHeight="false" outlineLevel="0" collapsed="false">
      <c r="A42" s="102"/>
      <c r="B42" s="128"/>
      <c r="C42" s="127"/>
      <c r="D42" s="127"/>
      <c r="E42" s="127"/>
      <c r="F42" s="127"/>
    </row>
    <row r="43" customFormat="false" ht="13.8" hidden="false" customHeight="false" outlineLevel="0" collapsed="false">
      <c r="A43" s="129" t="s">
        <v>307</v>
      </c>
      <c r="B43" s="128"/>
      <c r="C43" s="128"/>
      <c r="D43" s="128"/>
      <c r="E43" s="128"/>
      <c r="F43" s="128"/>
      <c r="G43" s="103"/>
    </row>
    <row r="44" customFormat="false" ht="13.8" hidden="false" customHeight="false" outlineLevel="0" collapsed="false">
      <c r="A44" s="127"/>
      <c r="B44" s="127"/>
      <c r="C44" s="127"/>
      <c r="D44" s="127"/>
      <c r="E44" s="127"/>
      <c r="F44" s="127"/>
    </row>
    <row r="45" customFormat="false" ht="13.8" hidden="false" customHeight="false" outlineLevel="0" collapsed="false">
      <c r="A45" s="121" t="s">
        <v>300</v>
      </c>
    </row>
    <row r="46" customFormat="false" ht="13.8" hidden="false" customHeight="false" outlineLevel="0" collapsed="false">
      <c r="A46" s="126" t="s">
        <v>301</v>
      </c>
      <c r="B46" s="102"/>
      <c r="C46" s="102"/>
      <c r="D46" s="102"/>
      <c r="E46" s="102"/>
      <c r="F46" s="102"/>
      <c r="G46" s="103"/>
    </row>
    <row r="48" customFormat="false" ht="13.8" hidden="false" customHeight="false" outlineLevel="0" collapsed="false">
      <c r="A48" s="112" t="s">
        <v>308</v>
      </c>
    </row>
    <row r="49" customFormat="false" ht="14.15" hidden="false" customHeight="false" outlineLevel="0" collapsed="false">
      <c r="A49" s="122" t="s">
        <v>309</v>
      </c>
      <c r="B49" s="122" t="s">
        <v>310</v>
      </c>
      <c r="C49" s="122" t="s">
        <v>311</v>
      </c>
      <c r="D49" s="122" t="s">
        <v>312</v>
      </c>
      <c r="E49" s="122" t="s">
        <v>313</v>
      </c>
      <c r="F49" s="122" t="s">
        <v>314</v>
      </c>
      <c r="G49" s="113" t="s">
        <v>315</v>
      </c>
    </row>
    <row r="50" customFormat="false" ht="13.8" hidden="false" customHeight="false" outlineLevel="0" collapsed="false">
      <c r="A50" s="119" t="s">
        <v>18</v>
      </c>
      <c r="B50" s="119" t="s">
        <v>18</v>
      </c>
      <c r="C50" s="119" t="s">
        <v>18</v>
      </c>
      <c r="D50" s="119" t="s">
        <v>18</v>
      </c>
      <c r="E50" s="119" t="s">
        <v>18</v>
      </c>
      <c r="F50" s="119" t="s">
        <v>18</v>
      </c>
      <c r="G50" s="119" t="s">
        <v>18</v>
      </c>
    </row>
    <row r="51" customFormat="false" ht="13.8" hidden="false" customHeight="false" outlineLevel="0" collapsed="false">
      <c r="A51" s="127"/>
      <c r="B51" s="127"/>
      <c r="C51" s="127"/>
      <c r="D51" s="127"/>
      <c r="E51" s="127"/>
      <c r="F51" s="127"/>
      <c r="G51" s="127"/>
    </row>
    <row r="52" customFormat="false" ht="13.8" hidden="false" customHeight="false" outlineLevel="0" collapsed="false">
      <c r="A52" s="121" t="s">
        <v>290</v>
      </c>
      <c r="C52" s="127"/>
      <c r="D52" s="127"/>
      <c r="E52" s="127"/>
      <c r="F52" s="127"/>
      <c r="G52" s="127"/>
    </row>
    <row r="53" customFormat="false" ht="13.8" hidden="false" customHeight="false" outlineLevel="0" collapsed="false">
      <c r="A53" s="122" t="s">
        <v>291</v>
      </c>
      <c r="B53" s="122" t="s">
        <v>292</v>
      </c>
    </row>
    <row r="54" customFormat="false" ht="13.8" hidden="false" customHeight="false" outlineLevel="0" collapsed="false">
      <c r="A54" s="126" t="s">
        <v>316</v>
      </c>
      <c r="B54" s="103"/>
    </row>
    <row r="55" customFormat="false" ht="13.8" hidden="false" customHeight="false" outlineLevel="0" collapsed="false">
      <c r="A55" s="105" t="s">
        <v>310</v>
      </c>
      <c r="B55" s="119" t="s">
        <v>18</v>
      </c>
    </row>
    <row r="56" customFormat="false" ht="13.8" hidden="false" customHeight="false" outlineLevel="0" collapsed="false">
      <c r="A56" s="105" t="s">
        <v>311</v>
      </c>
      <c r="B56" s="119" t="s">
        <v>18</v>
      </c>
    </row>
    <row r="57" customFormat="false" ht="13.8" hidden="false" customHeight="false" outlineLevel="0" collapsed="false">
      <c r="A57" s="105" t="str">
        <f aca="false">D49</f>
        <v>Златоглазка</v>
      </c>
      <c r="B57" s="119" t="s">
        <v>18</v>
      </c>
    </row>
    <row r="58" customFormat="false" ht="13.8" hidden="false" customHeight="false" outlineLevel="0" collapsed="false">
      <c r="A58" s="105" t="str">
        <f aca="false">E49</f>
        <v>Комары</v>
      </c>
      <c r="B58" s="119" t="s">
        <v>18</v>
      </c>
    </row>
    <row r="59" customFormat="false" ht="13.8" hidden="false" customHeight="false" outlineLevel="0" collapsed="false">
      <c r="A59" s="105" t="str">
        <f aca="false">F49</f>
        <v>Осы</v>
      </c>
      <c r="B59" s="119" t="s">
        <v>18</v>
      </c>
    </row>
    <row r="60" customFormat="false" ht="13.8" hidden="false" customHeight="false" outlineLevel="0" collapsed="false">
      <c r="A60" s="105" t="str">
        <f aca="false">G49</f>
        <v>Пищевая моль</v>
      </c>
      <c r="B60" s="119" t="s">
        <v>18</v>
      </c>
    </row>
    <row r="62" customFormat="false" ht="13.8" hidden="false" customHeight="false" outlineLevel="0" collapsed="false">
      <c r="A62" s="129" t="s">
        <v>18</v>
      </c>
      <c r="B62" s="128"/>
      <c r="C62" s="128"/>
      <c r="D62" s="128"/>
      <c r="E62" s="128"/>
      <c r="F62" s="128"/>
      <c r="G62" s="103"/>
    </row>
    <row r="63" customFormat="false" ht="13.8" hidden="false" customHeight="false" outlineLevel="0" collapsed="false">
      <c r="A63" s="127"/>
      <c r="B63" s="127"/>
      <c r="C63" s="127"/>
      <c r="D63" s="127"/>
      <c r="E63" s="127"/>
      <c r="F63" s="127"/>
    </row>
    <row r="64" customFormat="false" ht="13.8" hidden="false" customHeight="false" outlineLevel="0" collapsed="false">
      <c r="A64" s="121" t="s">
        <v>300</v>
      </c>
    </row>
    <row r="65" customFormat="false" ht="13.8" hidden="false" customHeight="false" outlineLevel="0" collapsed="false">
      <c r="A65" s="126" t="s">
        <v>301</v>
      </c>
      <c r="B65" s="102"/>
      <c r="C65" s="102"/>
      <c r="D65" s="102"/>
      <c r="E65" s="102"/>
      <c r="F65" s="102"/>
      <c r="G65" s="103"/>
    </row>
    <row r="66" s="114" customFormat="true" ht="13.8" hidden="false" customHeight="false" outlineLevel="0" collapsed="false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  <c r="MW66" s="98"/>
      <c r="MX66" s="98"/>
      <c r="MY66" s="98"/>
      <c r="MZ66" s="98"/>
      <c r="NA66" s="98"/>
      <c r="NB66" s="98"/>
      <c r="NC66" s="98"/>
      <c r="ND66" s="98"/>
      <c r="NE66" s="98"/>
      <c r="NF66" s="98"/>
      <c r="NG66" s="98"/>
      <c r="NH66" s="98"/>
      <c r="NI66" s="98"/>
      <c r="NJ66" s="98"/>
      <c r="NK66" s="98"/>
      <c r="NL66" s="98"/>
      <c r="NM66" s="98"/>
      <c r="NN66" s="98"/>
      <c r="NO66" s="98"/>
      <c r="NP66" s="98"/>
      <c r="NQ66" s="98"/>
      <c r="NR66" s="98"/>
      <c r="NS66" s="98"/>
      <c r="NT66" s="98"/>
      <c r="NU66" s="98"/>
      <c r="NV66" s="98"/>
      <c r="NW66" s="98"/>
      <c r="NX66" s="98"/>
      <c r="NY66" s="98"/>
      <c r="NZ66" s="98"/>
      <c r="OA66" s="98"/>
      <c r="OB66" s="98"/>
      <c r="OC66" s="98"/>
      <c r="OD66" s="98"/>
      <c r="OE66" s="98"/>
      <c r="OF66" s="98"/>
      <c r="OG66" s="98"/>
      <c r="OH66" s="98"/>
      <c r="OI66" s="98"/>
      <c r="OJ66" s="98"/>
      <c r="OK66" s="98"/>
      <c r="OL66" s="98"/>
      <c r="OM66" s="98"/>
      <c r="ON66" s="98"/>
      <c r="OO66" s="98"/>
      <c r="OP66" s="98"/>
      <c r="OQ66" s="98"/>
      <c r="OR66" s="98"/>
      <c r="OS66" s="98"/>
      <c r="OT66" s="98"/>
      <c r="OU66" s="98"/>
      <c r="OV66" s="98"/>
      <c r="OW66" s="98"/>
      <c r="OX66" s="98"/>
      <c r="OY66" s="98"/>
      <c r="OZ66" s="98"/>
      <c r="PA66" s="98"/>
      <c r="PB66" s="98"/>
      <c r="PC66" s="98"/>
      <c r="PD66" s="98"/>
      <c r="PE66" s="98"/>
      <c r="PF66" s="98"/>
      <c r="PG66" s="98"/>
      <c r="PH66" s="98"/>
      <c r="PI66" s="98"/>
      <c r="PJ66" s="98"/>
      <c r="PK66" s="98"/>
      <c r="PL66" s="98"/>
      <c r="PM66" s="98"/>
      <c r="PN66" s="98"/>
      <c r="PO66" s="98"/>
      <c r="PP66" s="98"/>
      <c r="PQ66" s="98"/>
      <c r="PR66" s="98"/>
      <c r="PS66" s="98"/>
      <c r="PT66" s="98"/>
      <c r="PU66" s="98"/>
      <c r="PV66" s="98"/>
      <c r="PW66" s="98"/>
      <c r="PX66" s="98"/>
      <c r="PY66" s="98"/>
      <c r="PZ66" s="98"/>
      <c r="QA66" s="98"/>
      <c r="QB66" s="98"/>
      <c r="QC66" s="98"/>
      <c r="QD66" s="98"/>
      <c r="QE66" s="98"/>
      <c r="QF66" s="98"/>
      <c r="QG66" s="98"/>
      <c r="QH66" s="98"/>
      <c r="QI66" s="98"/>
      <c r="QJ66" s="98"/>
      <c r="QK66" s="98"/>
      <c r="QL66" s="98"/>
      <c r="QM66" s="98"/>
      <c r="QN66" s="98"/>
      <c r="QO66" s="98"/>
      <c r="QP66" s="98"/>
      <c r="QQ66" s="98"/>
      <c r="QR66" s="98"/>
      <c r="QS66" s="98"/>
      <c r="QT66" s="98"/>
      <c r="QU66" s="98"/>
      <c r="QV66" s="98"/>
      <c r="QW66" s="98"/>
      <c r="QX66" s="98"/>
      <c r="QY66" s="98"/>
      <c r="QZ66" s="98"/>
      <c r="RA66" s="98"/>
      <c r="RB66" s="98"/>
      <c r="RC66" s="98"/>
      <c r="RD66" s="98"/>
      <c r="RE66" s="98"/>
      <c r="RF66" s="98"/>
      <c r="RG66" s="98"/>
      <c r="RH66" s="98"/>
      <c r="RI66" s="98"/>
      <c r="RJ66" s="98"/>
      <c r="RK66" s="98"/>
      <c r="RL66" s="98"/>
      <c r="RM66" s="98"/>
      <c r="RN66" s="98"/>
      <c r="RO66" s="98"/>
      <c r="RP66" s="98"/>
      <c r="RQ66" s="98"/>
      <c r="RR66" s="98"/>
      <c r="RS66" s="98"/>
      <c r="RT66" s="98"/>
      <c r="RU66" s="98"/>
      <c r="RV66" s="98"/>
      <c r="RW66" s="98"/>
      <c r="RX66" s="98"/>
      <c r="RY66" s="98"/>
      <c r="RZ66" s="98"/>
      <c r="SA66" s="98"/>
      <c r="SB66" s="98"/>
      <c r="SC66" s="98"/>
      <c r="SD66" s="98"/>
      <c r="SE66" s="98"/>
      <c r="SF66" s="98"/>
      <c r="SG66" s="98"/>
      <c r="SH66" s="98"/>
      <c r="SI66" s="98"/>
      <c r="SJ66" s="98"/>
      <c r="SK66" s="98"/>
      <c r="SL66" s="98"/>
      <c r="SM66" s="98"/>
      <c r="SN66" s="98"/>
      <c r="SO66" s="98"/>
      <c r="SP66" s="98"/>
      <c r="SQ66" s="98"/>
      <c r="SR66" s="98"/>
      <c r="SS66" s="98"/>
      <c r="ST66" s="98"/>
      <c r="SU66" s="98"/>
      <c r="SV66" s="98"/>
      <c r="SW66" s="98"/>
      <c r="SX66" s="98"/>
      <c r="SY66" s="98"/>
      <c r="SZ66" s="98"/>
      <c r="TA66" s="98"/>
      <c r="TB66" s="98"/>
      <c r="TC66" s="98"/>
      <c r="TD66" s="98"/>
      <c r="TE66" s="98"/>
      <c r="TF66" s="98"/>
      <c r="TG66" s="98"/>
      <c r="TH66" s="98"/>
      <c r="TI66" s="98"/>
      <c r="TJ66" s="98"/>
      <c r="TK66" s="98"/>
      <c r="TL66" s="98"/>
      <c r="TM66" s="98"/>
      <c r="TN66" s="98"/>
      <c r="TO66" s="98"/>
      <c r="TP66" s="98"/>
      <c r="TQ66" s="98"/>
      <c r="TR66" s="98"/>
      <c r="TS66" s="98"/>
      <c r="TT66" s="98"/>
      <c r="TU66" s="98"/>
      <c r="TV66" s="98"/>
      <c r="TW66" s="98"/>
      <c r="TX66" s="98"/>
      <c r="TY66" s="98"/>
      <c r="TZ66" s="98"/>
      <c r="UA66" s="98"/>
      <c r="UB66" s="98"/>
      <c r="UC66" s="98"/>
      <c r="UD66" s="98"/>
      <c r="UE66" s="98"/>
      <c r="UF66" s="98"/>
      <c r="UG66" s="98"/>
      <c r="UH66" s="98"/>
      <c r="UI66" s="98"/>
      <c r="UJ66" s="98"/>
      <c r="UK66" s="98"/>
      <c r="UL66" s="98"/>
      <c r="UM66" s="98"/>
      <c r="UN66" s="98"/>
      <c r="UO66" s="98"/>
      <c r="UP66" s="98"/>
      <c r="UQ66" s="98"/>
      <c r="UR66" s="98"/>
      <c r="US66" s="98"/>
      <c r="UT66" s="98"/>
      <c r="UU66" s="98"/>
      <c r="UV66" s="98"/>
      <c r="UW66" s="98"/>
      <c r="UX66" s="98"/>
      <c r="UY66" s="98"/>
      <c r="UZ66" s="98"/>
      <c r="VA66" s="98"/>
      <c r="VB66" s="98"/>
      <c r="VC66" s="98"/>
      <c r="VD66" s="98"/>
      <c r="VE66" s="98"/>
      <c r="VF66" s="98"/>
      <c r="VG66" s="98"/>
      <c r="VH66" s="98"/>
      <c r="VI66" s="98"/>
      <c r="VJ66" s="98"/>
      <c r="VK66" s="98"/>
      <c r="VL66" s="98"/>
      <c r="VM66" s="98"/>
      <c r="VN66" s="98"/>
      <c r="VO66" s="98"/>
      <c r="VP66" s="98"/>
      <c r="VQ66" s="98"/>
      <c r="VR66" s="98"/>
      <c r="VS66" s="98"/>
      <c r="VT66" s="98"/>
      <c r="VU66" s="98"/>
      <c r="VV66" s="98"/>
      <c r="VW66" s="98"/>
      <c r="VX66" s="98"/>
      <c r="VY66" s="98"/>
      <c r="VZ66" s="98"/>
      <c r="WA66" s="98"/>
      <c r="WB66" s="98"/>
      <c r="WC66" s="98"/>
      <c r="WD66" s="98"/>
      <c r="WE66" s="98"/>
      <c r="WF66" s="98"/>
      <c r="WG66" s="98"/>
      <c r="WH66" s="98"/>
      <c r="WI66" s="98"/>
      <c r="WJ66" s="98"/>
      <c r="WK66" s="98"/>
      <c r="WL66" s="98"/>
      <c r="WM66" s="98"/>
      <c r="WN66" s="98"/>
      <c r="WO66" s="98"/>
      <c r="WP66" s="98"/>
      <c r="WQ66" s="98"/>
      <c r="WR66" s="98"/>
      <c r="WS66" s="98"/>
      <c r="WT66" s="98"/>
      <c r="WU66" s="98"/>
      <c r="WV66" s="98"/>
      <c r="WW66" s="98"/>
      <c r="WX66" s="98"/>
      <c r="WY66" s="98"/>
      <c r="WZ66" s="98"/>
      <c r="XA66" s="98"/>
      <c r="XB66" s="98"/>
      <c r="XC66" s="98"/>
      <c r="XD66" s="98"/>
      <c r="XE66" s="98"/>
      <c r="XF66" s="98"/>
      <c r="XG66" s="98"/>
      <c r="XH66" s="98"/>
      <c r="XI66" s="98"/>
      <c r="XJ66" s="98"/>
      <c r="XK66" s="98"/>
      <c r="XL66" s="98"/>
      <c r="XM66" s="98"/>
      <c r="XN66" s="98"/>
      <c r="XO66" s="98"/>
      <c r="XP66" s="98"/>
      <c r="XQ66" s="98"/>
      <c r="XR66" s="98"/>
      <c r="XS66" s="98"/>
      <c r="XT66" s="98"/>
      <c r="XU66" s="98"/>
      <c r="XV66" s="98"/>
      <c r="XW66" s="98"/>
      <c r="XX66" s="98"/>
      <c r="XY66" s="98"/>
      <c r="XZ66" s="98"/>
      <c r="YA66" s="98"/>
      <c r="YB66" s="98"/>
      <c r="YC66" s="98"/>
      <c r="YD66" s="98"/>
      <c r="YE66" s="98"/>
      <c r="YF66" s="98"/>
      <c r="YG66" s="98"/>
      <c r="YH66" s="98"/>
      <c r="YI66" s="98"/>
      <c r="YJ66" s="98"/>
      <c r="YK66" s="98"/>
      <c r="YL66" s="98"/>
      <c r="YM66" s="98"/>
      <c r="YN66" s="98"/>
      <c r="YO66" s="98"/>
      <c r="YP66" s="98"/>
      <c r="YQ66" s="98"/>
      <c r="YR66" s="98"/>
      <c r="YS66" s="98"/>
      <c r="YT66" s="98"/>
      <c r="YU66" s="98"/>
      <c r="YV66" s="98"/>
      <c r="YW66" s="98"/>
      <c r="YX66" s="98"/>
      <c r="YY66" s="98"/>
      <c r="YZ66" s="98"/>
      <c r="ZA66" s="98"/>
      <c r="ZB66" s="98"/>
      <c r="ZC66" s="98"/>
      <c r="ZD66" s="98"/>
      <c r="ZE66" s="98"/>
      <c r="ZF66" s="98"/>
      <c r="ZG66" s="98"/>
      <c r="ZH66" s="98"/>
      <c r="ZI66" s="98"/>
      <c r="ZJ66" s="98"/>
      <c r="ZK66" s="98"/>
      <c r="ZL66" s="98"/>
      <c r="ZM66" s="98"/>
      <c r="ZN66" s="98"/>
      <c r="ZO66" s="98"/>
      <c r="ZP66" s="98"/>
      <c r="ZQ66" s="98"/>
      <c r="ZR66" s="98"/>
      <c r="ZS66" s="98"/>
      <c r="ZT66" s="98"/>
      <c r="ZU66" s="98"/>
      <c r="ZV66" s="98"/>
      <c r="ZW66" s="98"/>
      <c r="ZX66" s="98"/>
      <c r="ZY66" s="98"/>
      <c r="ZZ66" s="98"/>
      <c r="AAA66" s="98"/>
      <c r="AAB66" s="98"/>
      <c r="AAC66" s="98"/>
      <c r="AAD66" s="98"/>
      <c r="AAE66" s="98"/>
      <c r="AAF66" s="98"/>
      <c r="AAG66" s="98"/>
      <c r="AAH66" s="98"/>
      <c r="AAI66" s="98"/>
      <c r="AAJ66" s="98"/>
      <c r="AAK66" s="98"/>
      <c r="AAL66" s="98"/>
      <c r="AAM66" s="98"/>
      <c r="AAN66" s="98"/>
      <c r="AAO66" s="98"/>
      <c r="AAP66" s="98"/>
      <c r="AAQ66" s="98"/>
      <c r="AAR66" s="98"/>
      <c r="AAS66" s="98"/>
      <c r="AAT66" s="98"/>
      <c r="AAU66" s="98"/>
      <c r="AAV66" s="98"/>
      <c r="AAW66" s="98"/>
      <c r="AAX66" s="98"/>
      <c r="AAY66" s="98"/>
      <c r="AAZ66" s="98"/>
      <c r="ABA66" s="98"/>
      <c r="ABB66" s="98"/>
      <c r="ABC66" s="98"/>
      <c r="ABD66" s="98"/>
      <c r="ABE66" s="98"/>
      <c r="ABF66" s="98"/>
      <c r="ABG66" s="98"/>
      <c r="ABH66" s="98"/>
      <c r="ABI66" s="98"/>
      <c r="ABJ66" s="98"/>
      <c r="ABK66" s="98"/>
      <c r="ABL66" s="98"/>
      <c r="ABM66" s="98"/>
      <c r="ABN66" s="98"/>
      <c r="ABO66" s="98"/>
      <c r="ABP66" s="98"/>
      <c r="ABQ66" s="98"/>
      <c r="ABR66" s="98"/>
      <c r="ABS66" s="98"/>
      <c r="ABT66" s="98"/>
      <c r="ABU66" s="98"/>
      <c r="ABV66" s="98"/>
      <c r="ABW66" s="98"/>
      <c r="ABX66" s="98"/>
      <c r="ABY66" s="98"/>
      <c r="ABZ66" s="98"/>
      <c r="ACA66" s="98"/>
      <c r="ACB66" s="98"/>
      <c r="ACC66" s="98"/>
      <c r="ACD66" s="98"/>
      <c r="ACE66" s="98"/>
      <c r="ACF66" s="98"/>
      <c r="ACG66" s="98"/>
      <c r="ACH66" s="98"/>
      <c r="ACI66" s="98"/>
      <c r="ACJ66" s="98"/>
      <c r="ACK66" s="98"/>
      <c r="ACL66" s="98"/>
      <c r="ACM66" s="98"/>
      <c r="ACN66" s="98"/>
      <c r="ACO66" s="98"/>
      <c r="ACP66" s="98"/>
      <c r="ACQ66" s="98"/>
      <c r="ACR66" s="98"/>
      <c r="ACS66" s="98"/>
      <c r="ACT66" s="98"/>
      <c r="ACU66" s="98"/>
      <c r="ACV66" s="98"/>
      <c r="ACW66" s="98"/>
      <c r="ACX66" s="98"/>
      <c r="ACY66" s="98"/>
      <c r="ACZ66" s="98"/>
      <c r="ADA66" s="98"/>
      <c r="ADB66" s="98"/>
      <c r="ADC66" s="98"/>
      <c r="ADD66" s="98"/>
      <c r="ADE66" s="98"/>
      <c r="ADF66" s="98"/>
      <c r="ADG66" s="98"/>
      <c r="ADH66" s="98"/>
      <c r="ADI66" s="98"/>
      <c r="ADJ66" s="98"/>
      <c r="ADK66" s="98"/>
      <c r="ADL66" s="98"/>
      <c r="ADM66" s="98"/>
      <c r="ADN66" s="98"/>
      <c r="ADO66" s="98"/>
      <c r="ADP66" s="98"/>
      <c r="ADQ66" s="98"/>
      <c r="ADR66" s="98"/>
      <c r="ADS66" s="98"/>
      <c r="ADT66" s="98"/>
      <c r="ADU66" s="98"/>
      <c r="ADV66" s="98"/>
      <c r="ADW66" s="98"/>
      <c r="ADX66" s="98"/>
      <c r="ADY66" s="98"/>
      <c r="ADZ66" s="98"/>
      <c r="AEA66" s="98"/>
      <c r="AEB66" s="98"/>
      <c r="AEC66" s="98"/>
      <c r="AED66" s="98"/>
      <c r="AEE66" s="98"/>
      <c r="AEF66" s="98"/>
      <c r="AEG66" s="98"/>
      <c r="AEH66" s="98"/>
      <c r="AEI66" s="98"/>
      <c r="AEJ66" s="98"/>
      <c r="AEK66" s="98"/>
      <c r="AEL66" s="98"/>
      <c r="AEM66" s="98"/>
      <c r="AEN66" s="98"/>
      <c r="AEO66" s="98"/>
      <c r="AEP66" s="98"/>
      <c r="AEQ66" s="98"/>
      <c r="AER66" s="98"/>
      <c r="AES66" s="98"/>
      <c r="AET66" s="98"/>
      <c r="AEU66" s="98"/>
      <c r="AEV66" s="98"/>
      <c r="AEW66" s="98"/>
      <c r="AEX66" s="98"/>
      <c r="AEY66" s="98"/>
      <c r="AEZ66" s="98"/>
      <c r="AFA66" s="98"/>
      <c r="AFB66" s="98"/>
      <c r="AFC66" s="98"/>
      <c r="AFD66" s="98"/>
      <c r="AFE66" s="98"/>
      <c r="AFF66" s="98"/>
      <c r="AFG66" s="98"/>
      <c r="AFH66" s="98"/>
      <c r="AFI66" s="98"/>
      <c r="AFJ66" s="98"/>
      <c r="AFK66" s="98"/>
      <c r="AFL66" s="98"/>
      <c r="AFM66" s="98"/>
      <c r="AFN66" s="98"/>
      <c r="AFO66" s="98"/>
      <c r="AFP66" s="98"/>
      <c r="AFQ66" s="98"/>
      <c r="AFR66" s="98"/>
      <c r="AFS66" s="98"/>
      <c r="AFT66" s="98"/>
      <c r="AFU66" s="98"/>
      <c r="AFV66" s="98"/>
      <c r="AFW66" s="98"/>
      <c r="AFX66" s="98"/>
      <c r="AFY66" s="98"/>
      <c r="AFZ66" s="98"/>
      <c r="AGA66" s="98"/>
      <c r="AGB66" s="98"/>
      <c r="AGC66" s="98"/>
      <c r="AGD66" s="98"/>
      <c r="AGE66" s="98"/>
      <c r="AGF66" s="98"/>
      <c r="AGG66" s="98"/>
      <c r="AGH66" s="98"/>
      <c r="AGI66" s="98"/>
      <c r="AGJ66" s="98"/>
      <c r="AGK66" s="98"/>
      <c r="AGL66" s="98"/>
      <c r="AGM66" s="98"/>
      <c r="AGN66" s="98"/>
      <c r="AGO66" s="98"/>
      <c r="AGP66" s="98"/>
      <c r="AGQ66" s="98"/>
      <c r="AGR66" s="98"/>
      <c r="AGS66" s="98"/>
      <c r="AGT66" s="98"/>
      <c r="AGU66" s="98"/>
      <c r="AGV66" s="98"/>
      <c r="AGW66" s="98"/>
      <c r="AGX66" s="98"/>
      <c r="AGY66" s="98"/>
      <c r="AGZ66" s="98"/>
      <c r="AHA66" s="98"/>
      <c r="AHB66" s="98"/>
      <c r="AHC66" s="98"/>
      <c r="AHD66" s="98"/>
      <c r="AHE66" s="98"/>
      <c r="AHF66" s="98"/>
      <c r="AHG66" s="98"/>
      <c r="AHH66" s="98"/>
      <c r="AHI66" s="98"/>
      <c r="AHJ66" s="98"/>
      <c r="AHK66" s="98"/>
      <c r="AHL66" s="98"/>
      <c r="AHM66" s="98"/>
      <c r="AHN66" s="98"/>
      <c r="AHO66" s="98"/>
      <c r="AHP66" s="98"/>
      <c r="AHQ66" s="98"/>
      <c r="AHR66" s="98"/>
      <c r="AHS66" s="98"/>
      <c r="AHT66" s="98"/>
      <c r="AHU66" s="98"/>
      <c r="AHV66" s="98"/>
      <c r="AHW66" s="98"/>
      <c r="AHX66" s="98"/>
      <c r="AHY66" s="98"/>
      <c r="AHZ66" s="98"/>
      <c r="AIA66" s="98"/>
      <c r="AIB66" s="98"/>
      <c r="AIC66" s="98"/>
      <c r="AID66" s="98"/>
      <c r="AIE66" s="98"/>
      <c r="AIF66" s="98"/>
      <c r="AIG66" s="98"/>
      <c r="AIH66" s="98"/>
      <c r="AII66" s="98"/>
      <c r="AIJ66" s="98"/>
      <c r="AIK66" s="98"/>
      <c r="AIL66" s="98"/>
      <c r="AIM66" s="98"/>
      <c r="AIN66" s="98"/>
      <c r="AIO66" s="98"/>
      <c r="AIP66" s="98"/>
      <c r="AIQ66" s="98"/>
      <c r="AIR66" s="98"/>
      <c r="AIS66" s="98"/>
      <c r="AIT66" s="98"/>
      <c r="AIU66" s="98"/>
      <c r="AIV66" s="98"/>
      <c r="AIW66" s="98"/>
      <c r="AIX66" s="98"/>
      <c r="AIY66" s="98"/>
      <c r="AIZ66" s="98"/>
      <c r="AJA66" s="98"/>
      <c r="AJB66" s="98"/>
      <c r="AJC66" s="98"/>
      <c r="AJD66" s="98"/>
      <c r="AJE66" s="98"/>
      <c r="AJF66" s="98"/>
      <c r="AJG66" s="98"/>
      <c r="AJH66" s="98"/>
      <c r="AJI66" s="98"/>
      <c r="AJJ66" s="98"/>
      <c r="AJK66" s="98"/>
      <c r="AJL66" s="98"/>
      <c r="AJM66" s="98"/>
      <c r="AJN66" s="98"/>
      <c r="AJO66" s="98"/>
      <c r="AJP66" s="98"/>
      <c r="AJQ66" s="98"/>
      <c r="AJR66" s="98"/>
      <c r="AJS66" s="98"/>
      <c r="AJT66" s="98"/>
      <c r="AJU66" s="98"/>
      <c r="AJV66" s="98"/>
      <c r="AJW66" s="98"/>
      <c r="AJX66" s="98"/>
      <c r="AJY66" s="98"/>
      <c r="AJZ66" s="98"/>
      <c r="AKA66" s="98"/>
      <c r="AKB66" s="98"/>
      <c r="AKC66" s="98"/>
      <c r="AKD66" s="98"/>
      <c r="AKE66" s="98"/>
      <c r="AKF66" s="98"/>
      <c r="AKG66" s="98"/>
      <c r="AKH66" s="98"/>
      <c r="AKI66" s="98"/>
      <c r="AKJ66" s="98"/>
      <c r="AKK66" s="98"/>
      <c r="AKL66" s="98"/>
      <c r="AKM66" s="98"/>
      <c r="AKN66" s="98"/>
      <c r="AKO66" s="98"/>
      <c r="AKP66" s="98"/>
      <c r="AKQ66" s="98"/>
      <c r="AKR66" s="98"/>
      <c r="AKS66" s="98"/>
      <c r="AKT66" s="98"/>
      <c r="AKU66" s="98"/>
      <c r="AKV66" s="98"/>
      <c r="AKW66" s="98"/>
      <c r="AKX66" s="98"/>
      <c r="AKY66" s="98"/>
      <c r="AKZ66" s="98"/>
      <c r="ALA66" s="98"/>
      <c r="ALB66" s="98"/>
      <c r="ALC66" s="98"/>
      <c r="ALD66" s="98"/>
      <c r="ALE66" s="98"/>
      <c r="ALF66" s="98"/>
      <c r="ALG66" s="98"/>
      <c r="ALH66" s="98"/>
      <c r="ALI66" s="98"/>
      <c r="ALJ66" s="98"/>
      <c r="ALK66" s="98"/>
      <c r="ALL66" s="98"/>
      <c r="ALM66" s="98"/>
      <c r="ALN66" s="98"/>
      <c r="ALO66" s="98"/>
      <c r="ALP66" s="98"/>
      <c r="ALQ66" s="98"/>
      <c r="ALR66" s="98"/>
      <c r="ALS66" s="98"/>
      <c r="ALT66" s="98"/>
      <c r="ALU66" s="98"/>
      <c r="ALV66" s="98"/>
      <c r="ALW66" s="98"/>
      <c r="ALX66" s="98"/>
      <c r="ALY66" s="98"/>
      <c r="ALZ66" s="98"/>
      <c r="AMA66" s="98"/>
      <c r="AMB66" s="98"/>
      <c r="AMC66" s="98"/>
      <c r="AMD66" s="98"/>
      <c r="AME66" s="98"/>
      <c r="AMF66" s="98"/>
      <c r="AMG66" s="98"/>
      <c r="AMH66" s="98"/>
      <c r="AMI66" s="98"/>
      <c r="AMJ66" s="39"/>
    </row>
    <row r="67" s="114" customFormat="true" ht="25.85" hidden="false" customHeight="true" outlineLevel="0" collapsed="false">
      <c r="A67" s="112" t="s">
        <v>317</v>
      </c>
      <c r="B67" s="98"/>
      <c r="C67" s="98"/>
      <c r="D67" s="98"/>
      <c r="E67" s="98"/>
      <c r="F67" s="98"/>
      <c r="G67" s="98"/>
      <c r="AMJ67" s="39"/>
    </row>
    <row r="68" s="114" customFormat="true" ht="30" hidden="false" customHeight="true" outlineLevel="0" collapsed="false">
      <c r="A68" s="113" t="s">
        <v>318</v>
      </c>
      <c r="B68" s="113"/>
      <c r="C68" s="113" t="s">
        <v>319</v>
      </c>
      <c r="D68" s="113" t="s">
        <v>271</v>
      </c>
      <c r="E68" s="113" t="s">
        <v>320</v>
      </c>
      <c r="F68" s="113"/>
      <c r="G68" s="113" t="s">
        <v>321</v>
      </c>
      <c r="AMJ68" s="39"/>
    </row>
    <row r="69" s="114" customFormat="true" ht="26.85" hidden="false" customHeight="true" outlineLevel="0" collapsed="false">
      <c r="A69" s="130" t="s">
        <v>322</v>
      </c>
      <c r="B69" s="130"/>
      <c r="C69" s="131" t="s">
        <v>323</v>
      </c>
      <c r="D69" s="118" t="s">
        <v>324</v>
      </c>
      <c r="E69" s="118" t="s">
        <v>232</v>
      </c>
      <c r="F69" s="118"/>
      <c r="G69" s="132" t="n">
        <f aca="false">133*0.002</f>
        <v>0.266</v>
      </c>
      <c r="AMJ69" s="39"/>
    </row>
    <row r="70" s="114" customFormat="true" ht="25.5" hidden="false" customHeight="true" outlineLevel="0" collapsed="false">
      <c r="A70" s="130"/>
      <c r="B70" s="130"/>
      <c r="C70" s="133" t="str">
        <f aca="false">[1]журнал6!H9</f>
        <v>3 контур защиты</v>
      </c>
      <c r="D70" s="118"/>
      <c r="E70" s="118"/>
      <c r="F70" s="118"/>
      <c r="G70" s="132"/>
      <c r="AMJ70" s="39"/>
    </row>
    <row r="71" s="114" customFormat="true" ht="24.75" hidden="false" customHeight="true" outlineLevel="0" collapsed="false">
      <c r="A71" s="130" t="s">
        <v>325</v>
      </c>
      <c r="B71" s="130"/>
      <c r="C71" s="134" t="s">
        <v>18</v>
      </c>
      <c r="D71" s="135" t="s">
        <v>18</v>
      </c>
      <c r="E71" s="118" t="s">
        <v>18</v>
      </c>
      <c r="F71" s="118"/>
      <c r="G71" s="118" t="s">
        <v>18</v>
      </c>
      <c r="AMJ71" s="39"/>
    </row>
    <row r="72" s="114" customFormat="true" ht="25.5" hidden="false" customHeight="true" outlineLevel="0" collapsed="false">
      <c r="A72" s="130"/>
      <c r="B72" s="130"/>
      <c r="C72" s="136" t="s">
        <v>18</v>
      </c>
      <c r="D72" s="135"/>
      <c r="E72" s="118"/>
      <c r="F72" s="118"/>
      <c r="G72" s="118"/>
      <c r="AMJ72" s="39"/>
    </row>
    <row r="73" s="114" customFormat="true" ht="27" hidden="false" customHeight="true" outlineLevel="0" collapsed="false">
      <c r="A73" s="130" t="s">
        <v>326</v>
      </c>
      <c r="B73" s="130"/>
      <c r="C73" s="137" t="s">
        <v>18</v>
      </c>
      <c r="D73" s="118" t="s">
        <v>18</v>
      </c>
      <c r="E73" s="118" t="s">
        <v>18</v>
      </c>
      <c r="F73" s="118"/>
      <c r="G73" s="118" t="s">
        <v>18</v>
      </c>
      <c r="AMJ73" s="39"/>
    </row>
    <row r="74" customFormat="false" ht="11.25" hidden="false" customHeight="true" outlineLevel="0" collapsed="false">
      <c r="A74" s="138"/>
      <c r="B74" s="138"/>
      <c r="C74" s="139"/>
      <c r="D74" s="139"/>
      <c r="E74" s="139"/>
      <c r="F74" s="139"/>
      <c r="G74" s="139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4"/>
      <c r="DR74" s="114"/>
      <c r="DS74" s="114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14"/>
      <c r="EE74" s="114"/>
      <c r="EF74" s="114"/>
      <c r="EG74" s="114"/>
      <c r="EH74" s="114"/>
      <c r="EI74" s="114"/>
      <c r="EJ74" s="114"/>
      <c r="EK74" s="114"/>
      <c r="EL74" s="114"/>
      <c r="EM74" s="114"/>
      <c r="EN74" s="114"/>
      <c r="EO74" s="114"/>
      <c r="EP74" s="114"/>
      <c r="EQ74" s="114"/>
      <c r="ER74" s="114"/>
      <c r="ES74" s="114"/>
      <c r="ET74" s="114"/>
      <c r="EU74" s="114"/>
      <c r="EV74" s="114"/>
      <c r="EW74" s="114"/>
      <c r="EX74" s="114"/>
      <c r="EY74" s="114"/>
      <c r="EZ74" s="114"/>
      <c r="FA74" s="114"/>
      <c r="FB74" s="114"/>
      <c r="FC74" s="114"/>
      <c r="FD74" s="114"/>
      <c r="FE74" s="114"/>
      <c r="FF74" s="114"/>
      <c r="FG74" s="114"/>
      <c r="FH74" s="114"/>
      <c r="FI74" s="114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14"/>
      <c r="FU74" s="114"/>
      <c r="FV74" s="114"/>
      <c r="FW74" s="114"/>
      <c r="FX74" s="114"/>
      <c r="FY74" s="114"/>
      <c r="FZ74" s="114"/>
      <c r="GA74" s="114"/>
      <c r="GB74" s="114"/>
      <c r="GC74" s="114"/>
      <c r="GD74" s="114"/>
      <c r="GE74" s="114"/>
      <c r="GF74" s="114"/>
      <c r="GG74" s="114"/>
      <c r="GH74" s="114"/>
      <c r="GI74" s="114"/>
      <c r="GJ74" s="114"/>
      <c r="GK74" s="114"/>
      <c r="GL74" s="114"/>
      <c r="GM74" s="114"/>
      <c r="GN74" s="114"/>
      <c r="GO74" s="114"/>
      <c r="GP74" s="114"/>
      <c r="GQ74" s="114"/>
      <c r="GR74" s="114"/>
      <c r="GS74" s="114"/>
      <c r="GT74" s="114"/>
      <c r="GU74" s="114"/>
      <c r="GV74" s="114"/>
      <c r="GW74" s="114"/>
      <c r="GX74" s="114"/>
      <c r="GY74" s="114"/>
      <c r="GZ74" s="114"/>
      <c r="HA74" s="114"/>
      <c r="HB74" s="114"/>
      <c r="HC74" s="114"/>
      <c r="HD74" s="114"/>
      <c r="HE74" s="114"/>
      <c r="HF74" s="114"/>
      <c r="HG74" s="114"/>
      <c r="HH74" s="114"/>
      <c r="HI74" s="114"/>
      <c r="HJ74" s="114"/>
      <c r="HK74" s="114"/>
      <c r="HL74" s="114"/>
      <c r="HM74" s="114"/>
      <c r="HN74" s="114"/>
      <c r="HO74" s="114"/>
      <c r="HP74" s="114"/>
      <c r="HQ74" s="114"/>
      <c r="HR74" s="114"/>
      <c r="HS74" s="114"/>
      <c r="HT74" s="114"/>
      <c r="HU74" s="114"/>
      <c r="HV74" s="114"/>
      <c r="HW74" s="114"/>
      <c r="HX74" s="114"/>
      <c r="HY74" s="114"/>
      <c r="HZ74" s="114"/>
      <c r="IA74" s="114"/>
      <c r="IB74" s="114"/>
      <c r="IC74" s="114"/>
      <c r="ID74" s="114"/>
      <c r="IE74" s="114"/>
      <c r="IF74" s="114"/>
      <c r="IG74" s="114"/>
      <c r="IH74" s="114"/>
      <c r="II74" s="114"/>
      <c r="IJ74" s="114"/>
      <c r="IK74" s="114"/>
      <c r="IL74" s="114"/>
      <c r="IM74" s="114"/>
      <c r="IN74" s="114"/>
      <c r="IO74" s="114"/>
      <c r="IP74" s="114"/>
      <c r="IQ74" s="114"/>
      <c r="IR74" s="114"/>
      <c r="IS74" s="114"/>
      <c r="IT74" s="114"/>
      <c r="IU74" s="114"/>
      <c r="IV74" s="114"/>
      <c r="IW74" s="114"/>
      <c r="IX74" s="114"/>
      <c r="IY74" s="114"/>
      <c r="IZ74" s="114"/>
      <c r="JA74" s="114"/>
      <c r="JB74" s="114"/>
      <c r="JC74" s="114"/>
      <c r="JD74" s="114"/>
      <c r="JE74" s="114"/>
      <c r="JF74" s="114"/>
      <c r="JG74" s="114"/>
      <c r="JH74" s="114"/>
      <c r="JI74" s="114"/>
      <c r="JJ74" s="114"/>
      <c r="JK74" s="114"/>
      <c r="JL74" s="114"/>
      <c r="JM74" s="114"/>
      <c r="JN74" s="114"/>
      <c r="JO74" s="114"/>
      <c r="JP74" s="114"/>
      <c r="JQ74" s="114"/>
      <c r="JR74" s="114"/>
      <c r="JS74" s="114"/>
      <c r="JT74" s="114"/>
      <c r="JU74" s="114"/>
      <c r="JV74" s="114"/>
      <c r="JW74" s="114"/>
      <c r="JX74" s="114"/>
      <c r="JY74" s="114"/>
      <c r="JZ74" s="114"/>
      <c r="KA74" s="114"/>
      <c r="KB74" s="114"/>
      <c r="KC74" s="114"/>
      <c r="KD74" s="114"/>
      <c r="KE74" s="114"/>
      <c r="KF74" s="114"/>
      <c r="KG74" s="114"/>
      <c r="KH74" s="114"/>
      <c r="KI74" s="114"/>
      <c r="KJ74" s="114"/>
      <c r="KK74" s="114"/>
      <c r="KL74" s="114"/>
      <c r="KM74" s="114"/>
      <c r="KN74" s="114"/>
      <c r="KO74" s="114"/>
      <c r="KP74" s="114"/>
      <c r="KQ74" s="114"/>
      <c r="KR74" s="114"/>
      <c r="KS74" s="114"/>
      <c r="KT74" s="114"/>
      <c r="KU74" s="114"/>
      <c r="KV74" s="114"/>
      <c r="KW74" s="114"/>
      <c r="KX74" s="114"/>
      <c r="KY74" s="114"/>
      <c r="KZ74" s="114"/>
      <c r="LA74" s="114"/>
      <c r="LB74" s="114"/>
      <c r="LC74" s="114"/>
      <c r="LD74" s="114"/>
      <c r="LE74" s="114"/>
      <c r="LF74" s="114"/>
      <c r="LG74" s="114"/>
      <c r="LH74" s="114"/>
      <c r="LI74" s="114"/>
      <c r="LJ74" s="114"/>
      <c r="LK74" s="114"/>
      <c r="LL74" s="114"/>
      <c r="LM74" s="114"/>
      <c r="LN74" s="114"/>
      <c r="LO74" s="114"/>
      <c r="LP74" s="114"/>
      <c r="LQ74" s="114"/>
      <c r="LR74" s="114"/>
      <c r="LS74" s="114"/>
      <c r="LT74" s="114"/>
      <c r="LU74" s="114"/>
      <c r="LV74" s="114"/>
      <c r="LW74" s="114"/>
      <c r="LX74" s="114"/>
      <c r="LY74" s="114"/>
      <c r="LZ74" s="114"/>
      <c r="MA74" s="114"/>
      <c r="MB74" s="114"/>
      <c r="MC74" s="114"/>
      <c r="MD74" s="114"/>
      <c r="ME74" s="114"/>
      <c r="MF74" s="114"/>
      <c r="MG74" s="114"/>
      <c r="MH74" s="114"/>
      <c r="MI74" s="114"/>
      <c r="MJ74" s="114"/>
      <c r="MK74" s="114"/>
      <c r="ML74" s="114"/>
      <c r="MM74" s="114"/>
      <c r="MN74" s="114"/>
      <c r="MO74" s="114"/>
      <c r="MP74" s="114"/>
      <c r="MQ74" s="114"/>
      <c r="MR74" s="114"/>
      <c r="MS74" s="114"/>
      <c r="MT74" s="114"/>
      <c r="MU74" s="114"/>
      <c r="MV74" s="114"/>
      <c r="MW74" s="114"/>
      <c r="MX74" s="114"/>
      <c r="MY74" s="114"/>
      <c r="MZ74" s="114"/>
      <c r="NA74" s="114"/>
      <c r="NB74" s="114"/>
      <c r="NC74" s="114"/>
      <c r="ND74" s="114"/>
      <c r="NE74" s="114"/>
      <c r="NF74" s="114"/>
      <c r="NG74" s="114"/>
      <c r="NH74" s="114"/>
      <c r="NI74" s="114"/>
      <c r="NJ74" s="114"/>
      <c r="NK74" s="114"/>
      <c r="NL74" s="114"/>
      <c r="NM74" s="114"/>
      <c r="NN74" s="114"/>
      <c r="NO74" s="114"/>
      <c r="NP74" s="114"/>
      <c r="NQ74" s="114"/>
      <c r="NR74" s="114"/>
      <c r="NS74" s="114"/>
      <c r="NT74" s="114"/>
      <c r="NU74" s="114"/>
      <c r="NV74" s="114"/>
      <c r="NW74" s="114"/>
      <c r="NX74" s="114"/>
      <c r="NY74" s="114"/>
      <c r="NZ74" s="114"/>
      <c r="OA74" s="114"/>
      <c r="OB74" s="114"/>
      <c r="OC74" s="114"/>
      <c r="OD74" s="114"/>
      <c r="OE74" s="114"/>
      <c r="OF74" s="114"/>
      <c r="OG74" s="114"/>
      <c r="OH74" s="114"/>
      <c r="OI74" s="114"/>
      <c r="OJ74" s="114"/>
      <c r="OK74" s="114"/>
      <c r="OL74" s="114"/>
      <c r="OM74" s="114"/>
      <c r="ON74" s="114"/>
      <c r="OO74" s="114"/>
      <c r="OP74" s="114"/>
      <c r="OQ74" s="114"/>
      <c r="OR74" s="114"/>
      <c r="OS74" s="114"/>
      <c r="OT74" s="114"/>
      <c r="OU74" s="114"/>
      <c r="OV74" s="114"/>
      <c r="OW74" s="114"/>
      <c r="OX74" s="114"/>
      <c r="OY74" s="114"/>
      <c r="OZ74" s="114"/>
      <c r="PA74" s="114"/>
      <c r="PB74" s="114"/>
      <c r="PC74" s="114"/>
      <c r="PD74" s="114"/>
      <c r="PE74" s="114"/>
      <c r="PF74" s="114"/>
      <c r="PG74" s="114"/>
      <c r="PH74" s="114"/>
      <c r="PI74" s="114"/>
      <c r="PJ74" s="114"/>
      <c r="PK74" s="114"/>
      <c r="PL74" s="114"/>
      <c r="PM74" s="114"/>
      <c r="PN74" s="114"/>
      <c r="PO74" s="114"/>
      <c r="PP74" s="114"/>
      <c r="PQ74" s="114"/>
      <c r="PR74" s="114"/>
      <c r="PS74" s="114"/>
      <c r="PT74" s="114"/>
      <c r="PU74" s="114"/>
      <c r="PV74" s="114"/>
      <c r="PW74" s="114"/>
      <c r="PX74" s="114"/>
      <c r="PY74" s="114"/>
      <c r="PZ74" s="114"/>
      <c r="QA74" s="114"/>
      <c r="QB74" s="114"/>
      <c r="QC74" s="114"/>
      <c r="QD74" s="114"/>
      <c r="QE74" s="114"/>
      <c r="QF74" s="114"/>
      <c r="QG74" s="114"/>
      <c r="QH74" s="114"/>
      <c r="QI74" s="114"/>
      <c r="QJ74" s="114"/>
      <c r="QK74" s="114"/>
      <c r="QL74" s="114"/>
      <c r="QM74" s="114"/>
      <c r="QN74" s="114"/>
      <c r="QO74" s="114"/>
      <c r="QP74" s="114"/>
      <c r="QQ74" s="114"/>
      <c r="QR74" s="114"/>
      <c r="QS74" s="114"/>
      <c r="QT74" s="114"/>
      <c r="QU74" s="114"/>
      <c r="QV74" s="114"/>
      <c r="QW74" s="114"/>
      <c r="QX74" s="114"/>
      <c r="QY74" s="114"/>
      <c r="QZ74" s="114"/>
      <c r="RA74" s="114"/>
      <c r="RB74" s="114"/>
      <c r="RC74" s="114"/>
      <c r="RD74" s="114"/>
      <c r="RE74" s="114"/>
      <c r="RF74" s="114"/>
      <c r="RG74" s="114"/>
      <c r="RH74" s="114"/>
      <c r="RI74" s="114"/>
      <c r="RJ74" s="114"/>
      <c r="RK74" s="114"/>
      <c r="RL74" s="114"/>
      <c r="RM74" s="114"/>
      <c r="RN74" s="114"/>
      <c r="RO74" s="114"/>
      <c r="RP74" s="114"/>
      <c r="RQ74" s="114"/>
      <c r="RR74" s="114"/>
      <c r="RS74" s="114"/>
      <c r="RT74" s="114"/>
      <c r="RU74" s="114"/>
      <c r="RV74" s="114"/>
      <c r="RW74" s="114"/>
      <c r="RX74" s="114"/>
      <c r="RY74" s="114"/>
      <c r="RZ74" s="114"/>
      <c r="SA74" s="114"/>
      <c r="SB74" s="114"/>
      <c r="SC74" s="114"/>
      <c r="SD74" s="114"/>
      <c r="SE74" s="114"/>
      <c r="SF74" s="114"/>
      <c r="SG74" s="114"/>
      <c r="SH74" s="114"/>
      <c r="SI74" s="114"/>
      <c r="SJ74" s="114"/>
      <c r="SK74" s="114"/>
      <c r="SL74" s="114"/>
      <c r="SM74" s="114"/>
      <c r="SN74" s="114"/>
      <c r="SO74" s="114"/>
      <c r="SP74" s="114"/>
      <c r="SQ74" s="114"/>
      <c r="SR74" s="114"/>
      <c r="SS74" s="114"/>
      <c r="ST74" s="114"/>
      <c r="SU74" s="114"/>
      <c r="SV74" s="114"/>
      <c r="SW74" s="114"/>
      <c r="SX74" s="114"/>
      <c r="SY74" s="114"/>
      <c r="SZ74" s="114"/>
      <c r="TA74" s="114"/>
      <c r="TB74" s="114"/>
      <c r="TC74" s="114"/>
      <c r="TD74" s="114"/>
      <c r="TE74" s="114"/>
      <c r="TF74" s="114"/>
      <c r="TG74" s="114"/>
      <c r="TH74" s="114"/>
      <c r="TI74" s="114"/>
      <c r="TJ74" s="114"/>
      <c r="TK74" s="114"/>
      <c r="TL74" s="114"/>
      <c r="TM74" s="114"/>
      <c r="TN74" s="114"/>
      <c r="TO74" s="114"/>
      <c r="TP74" s="114"/>
      <c r="TQ74" s="114"/>
      <c r="TR74" s="114"/>
      <c r="TS74" s="114"/>
      <c r="TT74" s="114"/>
      <c r="TU74" s="114"/>
      <c r="TV74" s="114"/>
      <c r="TW74" s="114"/>
      <c r="TX74" s="114"/>
      <c r="TY74" s="114"/>
      <c r="TZ74" s="114"/>
      <c r="UA74" s="114"/>
      <c r="UB74" s="114"/>
      <c r="UC74" s="114"/>
      <c r="UD74" s="114"/>
      <c r="UE74" s="114"/>
      <c r="UF74" s="114"/>
      <c r="UG74" s="114"/>
      <c r="UH74" s="114"/>
      <c r="UI74" s="114"/>
      <c r="UJ74" s="114"/>
      <c r="UK74" s="114"/>
      <c r="UL74" s="114"/>
      <c r="UM74" s="114"/>
      <c r="UN74" s="114"/>
      <c r="UO74" s="114"/>
      <c r="UP74" s="114"/>
      <c r="UQ74" s="114"/>
      <c r="UR74" s="114"/>
      <c r="US74" s="114"/>
      <c r="UT74" s="114"/>
      <c r="UU74" s="114"/>
      <c r="UV74" s="114"/>
      <c r="UW74" s="114"/>
      <c r="UX74" s="114"/>
      <c r="UY74" s="114"/>
      <c r="UZ74" s="114"/>
      <c r="VA74" s="114"/>
      <c r="VB74" s="114"/>
      <c r="VC74" s="114"/>
      <c r="VD74" s="114"/>
      <c r="VE74" s="114"/>
      <c r="VF74" s="114"/>
      <c r="VG74" s="114"/>
      <c r="VH74" s="114"/>
      <c r="VI74" s="114"/>
      <c r="VJ74" s="114"/>
      <c r="VK74" s="114"/>
      <c r="VL74" s="114"/>
      <c r="VM74" s="114"/>
      <c r="VN74" s="114"/>
      <c r="VO74" s="114"/>
      <c r="VP74" s="114"/>
      <c r="VQ74" s="114"/>
      <c r="VR74" s="114"/>
      <c r="VS74" s="114"/>
      <c r="VT74" s="114"/>
      <c r="VU74" s="114"/>
      <c r="VV74" s="114"/>
      <c r="VW74" s="114"/>
      <c r="VX74" s="114"/>
      <c r="VY74" s="114"/>
      <c r="VZ74" s="114"/>
      <c r="WA74" s="114"/>
      <c r="WB74" s="114"/>
      <c r="WC74" s="114"/>
      <c r="WD74" s="114"/>
      <c r="WE74" s="114"/>
      <c r="WF74" s="114"/>
      <c r="WG74" s="114"/>
      <c r="WH74" s="114"/>
      <c r="WI74" s="114"/>
      <c r="WJ74" s="114"/>
      <c r="WK74" s="114"/>
      <c r="WL74" s="114"/>
      <c r="WM74" s="114"/>
      <c r="WN74" s="114"/>
      <c r="WO74" s="114"/>
      <c r="WP74" s="114"/>
      <c r="WQ74" s="114"/>
      <c r="WR74" s="114"/>
      <c r="WS74" s="114"/>
      <c r="WT74" s="114"/>
      <c r="WU74" s="114"/>
      <c r="WV74" s="114"/>
      <c r="WW74" s="114"/>
      <c r="WX74" s="114"/>
      <c r="WY74" s="114"/>
      <c r="WZ74" s="114"/>
      <c r="XA74" s="114"/>
      <c r="XB74" s="114"/>
      <c r="XC74" s="114"/>
      <c r="XD74" s="114"/>
      <c r="XE74" s="114"/>
      <c r="XF74" s="114"/>
      <c r="XG74" s="114"/>
      <c r="XH74" s="114"/>
      <c r="XI74" s="114"/>
      <c r="XJ74" s="114"/>
      <c r="XK74" s="114"/>
      <c r="XL74" s="114"/>
      <c r="XM74" s="114"/>
      <c r="XN74" s="114"/>
      <c r="XO74" s="114"/>
      <c r="XP74" s="114"/>
      <c r="XQ74" s="114"/>
      <c r="XR74" s="114"/>
      <c r="XS74" s="114"/>
      <c r="XT74" s="114"/>
      <c r="XU74" s="114"/>
      <c r="XV74" s="114"/>
      <c r="XW74" s="114"/>
      <c r="XX74" s="114"/>
      <c r="XY74" s="114"/>
      <c r="XZ74" s="114"/>
      <c r="YA74" s="114"/>
      <c r="YB74" s="114"/>
      <c r="YC74" s="114"/>
      <c r="YD74" s="114"/>
      <c r="YE74" s="114"/>
      <c r="YF74" s="114"/>
      <c r="YG74" s="114"/>
      <c r="YH74" s="114"/>
      <c r="YI74" s="114"/>
      <c r="YJ74" s="114"/>
      <c r="YK74" s="114"/>
      <c r="YL74" s="114"/>
      <c r="YM74" s="114"/>
      <c r="YN74" s="114"/>
      <c r="YO74" s="114"/>
      <c r="YP74" s="114"/>
      <c r="YQ74" s="114"/>
      <c r="YR74" s="114"/>
      <c r="YS74" s="114"/>
      <c r="YT74" s="114"/>
      <c r="YU74" s="114"/>
      <c r="YV74" s="114"/>
      <c r="YW74" s="114"/>
      <c r="YX74" s="114"/>
      <c r="YY74" s="114"/>
      <c r="YZ74" s="114"/>
      <c r="ZA74" s="114"/>
      <c r="ZB74" s="114"/>
      <c r="ZC74" s="114"/>
      <c r="ZD74" s="114"/>
      <c r="ZE74" s="114"/>
      <c r="ZF74" s="114"/>
      <c r="ZG74" s="114"/>
      <c r="ZH74" s="114"/>
      <c r="ZI74" s="114"/>
      <c r="ZJ74" s="114"/>
      <c r="ZK74" s="114"/>
      <c r="ZL74" s="114"/>
      <c r="ZM74" s="114"/>
      <c r="ZN74" s="114"/>
      <c r="ZO74" s="114"/>
      <c r="ZP74" s="114"/>
      <c r="ZQ74" s="114"/>
      <c r="ZR74" s="114"/>
      <c r="ZS74" s="114"/>
      <c r="ZT74" s="114"/>
      <c r="ZU74" s="114"/>
      <c r="ZV74" s="114"/>
      <c r="ZW74" s="114"/>
      <c r="ZX74" s="114"/>
      <c r="ZY74" s="114"/>
      <c r="ZZ74" s="114"/>
      <c r="AAA74" s="114"/>
      <c r="AAB74" s="114"/>
      <c r="AAC74" s="114"/>
      <c r="AAD74" s="114"/>
      <c r="AAE74" s="114"/>
      <c r="AAF74" s="114"/>
      <c r="AAG74" s="114"/>
      <c r="AAH74" s="114"/>
      <c r="AAI74" s="114"/>
      <c r="AAJ74" s="114"/>
      <c r="AAK74" s="114"/>
      <c r="AAL74" s="114"/>
      <c r="AAM74" s="114"/>
      <c r="AAN74" s="114"/>
      <c r="AAO74" s="114"/>
      <c r="AAP74" s="114"/>
      <c r="AAQ74" s="114"/>
      <c r="AAR74" s="114"/>
      <c r="AAS74" s="114"/>
      <c r="AAT74" s="114"/>
      <c r="AAU74" s="114"/>
      <c r="AAV74" s="114"/>
      <c r="AAW74" s="114"/>
      <c r="AAX74" s="114"/>
      <c r="AAY74" s="114"/>
      <c r="AAZ74" s="114"/>
      <c r="ABA74" s="114"/>
      <c r="ABB74" s="114"/>
      <c r="ABC74" s="114"/>
      <c r="ABD74" s="114"/>
      <c r="ABE74" s="114"/>
      <c r="ABF74" s="114"/>
      <c r="ABG74" s="114"/>
      <c r="ABH74" s="114"/>
      <c r="ABI74" s="114"/>
      <c r="ABJ74" s="114"/>
      <c r="ABK74" s="114"/>
      <c r="ABL74" s="114"/>
      <c r="ABM74" s="114"/>
      <c r="ABN74" s="114"/>
      <c r="ABO74" s="114"/>
      <c r="ABP74" s="114"/>
      <c r="ABQ74" s="114"/>
      <c r="ABR74" s="114"/>
      <c r="ABS74" s="114"/>
      <c r="ABT74" s="114"/>
      <c r="ABU74" s="114"/>
      <c r="ABV74" s="114"/>
      <c r="ABW74" s="114"/>
      <c r="ABX74" s="114"/>
      <c r="ABY74" s="114"/>
      <c r="ABZ74" s="114"/>
      <c r="ACA74" s="114"/>
      <c r="ACB74" s="114"/>
      <c r="ACC74" s="114"/>
      <c r="ACD74" s="114"/>
      <c r="ACE74" s="114"/>
      <c r="ACF74" s="114"/>
      <c r="ACG74" s="114"/>
      <c r="ACH74" s="114"/>
      <c r="ACI74" s="114"/>
      <c r="ACJ74" s="114"/>
      <c r="ACK74" s="114"/>
      <c r="ACL74" s="114"/>
      <c r="ACM74" s="114"/>
      <c r="ACN74" s="114"/>
      <c r="ACO74" s="114"/>
      <c r="ACP74" s="114"/>
      <c r="ACQ74" s="114"/>
      <c r="ACR74" s="114"/>
      <c r="ACS74" s="114"/>
      <c r="ACT74" s="114"/>
      <c r="ACU74" s="114"/>
      <c r="ACV74" s="114"/>
      <c r="ACW74" s="114"/>
      <c r="ACX74" s="114"/>
      <c r="ACY74" s="114"/>
      <c r="ACZ74" s="114"/>
      <c r="ADA74" s="114"/>
      <c r="ADB74" s="114"/>
      <c r="ADC74" s="114"/>
      <c r="ADD74" s="114"/>
      <c r="ADE74" s="114"/>
      <c r="ADF74" s="114"/>
      <c r="ADG74" s="114"/>
      <c r="ADH74" s="114"/>
      <c r="ADI74" s="114"/>
      <c r="ADJ74" s="114"/>
      <c r="ADK74" s="114"/>
      <c r="ADL74" s="114"/>
      <c r="ADM74" s="114"/>
      <c r="ADN74" s="114"/>
      <c r="ADO74" s="114"/>
      <c r="ADP74" s="114"/>
      <c r="ADQ74" s="114"/>
      <c r="ADR74" s="114"/>
      <c r="ADS74" s="114"/>
      <c r="ADT74" s="114"/>
      <c r="ADU74" s="114"/>
      <c r="ADV74" s="114"/>
      <c r="ADW74" s="114"/>
      <c r="ADX74" s="114"/>
      <c r="ADY74" s="114"/>
      <c r="ADZ74" s="114"/>
      <c r="AEA74" s="114"/>
      <c r="AEB74" s="114"/>
      <c r="AEC74" s="114"/>
      <c r="AED74" s="114"/>
      <c r="AEE74" s="114"/>
      <c r="AEF74" s="114"/>
      <c r="AEG74" s="114"/>
      <c r="AEH74" s="114"/>
      <c r="AEI74" s="114"/>
      <c r="AEJ74" s="114"/>
      <c r="AEK74" s="114"/>
      <c r="AEL74" s="114"/>
      <c r="AEM74" s="114"/>
      <c r="AEN74" s="114"/>
      <c r="AEO74" s="114"/>
      <c r="AEP74" s="114"/>
      <c r="AEQ74" s="114"/>
      <c r="AER74" s="114"/>
      <c r="AES74" s="114"/>
      <c r="AET74" s="114"/>
      <c r="AEU74" s="114"/>
      <c r="AEV74" s="114"/>
      <c r="AEW74" s="114"/>
      <c r="AEX74" s="114"/>
      <c r="AEY74" s="114"/>
      <c r="AEZ74" s="114"/>
      <c r="AFA74" s="114"/>
      <c r="AFB74" s="114"/>
      <c r="AFC74" s="114"/>
      <c r="AFD74" s="114"/>
      <c r="AFE74" s="114"/>
      <c r="AFF74" s="114"/>
      <c r="AFG74" s="114"/>
      <c r="AFH74" s="114"/>
      <c r="AFI74" s="114"/>
      <c r="AFJ74" s="114"/>
      <c r="AFK74" s="114"/>
      <c r="AFL74" s="114"/>
      <c r="AFM74" s="114"/>
      <c r="AFN74" s="114"/>
      <c r="AFO74" s="114"/>
      <c r="AFP74" s="114"/>
      <c r="AFQ74" s="114"/>
      <c r="AFR74" s="114"/>
      <c r="AFS74" s="114"/>
      <c r="AFT74" s="114"/>
      <c r="AFU74" s="114"/>
      <c r="AFV74" s="114"/>
      <c r="AFW74" s="114"/>
      <c r="AFX74" s="114"/>
      <c r="AFY74" s="114"/>
      <c r="AFZ74" s="114"/>
      <c r="AGA74" s="114"/>
      <c r="AGB74" s="114"/>
      <c r="AGC74" s="114"/>
      <c r="AGD74" s="114"/>
      <c r="AGE74" s="114"/>
      <c r="AGF74" s="114"/>
      <c r="AGG74" s="114"/>
      <c r="AGH74" s="114"/>
      <c r="AGI74" s="114"/>
      <c r="AGJ74" s="114"/>
      <c r="AGK74" s="114"/>
      <c r="AGL74" s="114"/>
      <c r="AGM74" s="114"/>
      <c r="AGN74" s="114"/>
      <c r="AGO74" s="114"/>
      <c r="AGP74" s="114"/>
      <c r="AGQ74" s="114"/>
      <c r="AGR74" s="114"/>
      <c r="AGS74" s="114"/>
      <c r="AGT74" s="114"/>
      <c r="AGU74" s="114"/>
      <c r="AGV74" s="114"/>
      <c r="AGW74" s="114"/>
      <c r="AGX74" s="114"/>
      <c r="AGY74" s="114"/>
      <c r="AGZ74" s="114"/>
      <c r="AHA74" s="114"/>
      <c r="AHB74" s="114"/>
      <c r="AHC74" s="114"/>
      <c r="AHD74" s="114"/>
      <c r="AHE74" s="114"/>
      <c r="AHF74" s="114"/>
      <c r="AHG74" s="114"/>
      <c r="AHH74" s="114"/>
      <c r="AHI74" s="114"/>
      <c r="AHJ74" s="114"/>
      <c r="AHK74" s="114"/>
      <c r="AHL74" s="114"/>
      <c r="AHM74" s="114"/>
      <c r="AHN74" s="114"/>
      <c r="AHO74" s="114"/>
      <c r="AHP74" s="114"/>
      <c r="AHQ74" s="114"/>
      <c r="AHR74" s="114"/>
      <c r="AHS74" s="114"/>
      <c r="AHT74" s="114"/>
      <c r="AHU74" s="114"/>
      <c r="AHV74" s="114"/>
      <c r="AHW74" s="114"/>
      <c r="AHX74" s="114"/>
      <c r="AHY74" s="114"/>
      <c r="AHZ74" s="114"/>
      <c r="AIA74" s="114"/>
      <c r="AIB74" s="114"/>
      <c r="AIC74" s="114"/>
      <c r="AID74" s="114"/>
      <c r="AIE74" s="114"/>
      <c r="AIF74" s="114"/>
      <c r="AIG74" s="114"/>
      <c r="AIH74" s="114"/>
      <c r="AII74" s="114"/>
      <c r="AIJ74" s="114"/>
      <c r="AIK74" s="114"/>
      <c r="AIL74" s="114"/>
      <c r="AIM74" s="114"/>
      <c r="AIN74" s="114"/>
      <c r="AIO74" s="114"/>
      <c r="AIP74" s="114"/>
      <c r="AIQ74" s="114"/>
      <c r="AIR74" s="114"/>
      <c r="AIS74" s="114"/>
      <c r="AIT74" s="114"/>
      <c r="AIU74" s="114"/>
      <c r="AIV74" s="114"/>
      <c r="AIW74" s="114"/>
      <c r="AIX74" s="114"/>
      <c r="AIY74" s="114"/>
      <c r="AIZ74" s="114"/>
      <c r="AJA74" s="114"/>
      <c r="AJB74" s="114"/>
      <c r="AJC74" s="114"/>
      <c r="AJD74" s="114"/>
      <c r="AJE74" s="114"/>
      <c r="AJF74" s="114"/>
      <c r="AJG74" s="114"/>
      <c r="AJH74" s="114"/>
      <c r="AJI74" s="114"/>
      <c r="AJJ74" s="114"/>
      <c r="AJK74" s="114"/>
      <c r="AJL74" s="114"/>
      <c r="AJM74" s="114"/>
      <c r="AJN74" s="114"/>
      <c r="AJO74" s="114"/>
      <c r="AJP74" s="114"/>
      <c r="AJQ74" s="114"/>
      <c r="AJR74" s="114"/>
      <c r="AJS74" s="114"/>
      <c r="AJT74" s="114"/>
      <c r="AJU74" s="114"/>
      <c r="AJV74" s="114"/>
      <c r="AJW74" s="114"/>
      <c r="AJX74" s="114"/>
      <c r="AJY74" s="114"/>
      <c r="AJZ74" s="114"/>
      <c r="AKA74" s="114"/>
      <c r="AKB74" s="114"/>
      <c r="AKC74" s="114"/>
      <c r="AKD74" s="114"/>
      <c r="AKE74" s="114"/>
      <c r="AKF74" s="114"/>
      <c r="AKG74" s="114"/>
      <c r="AKH74" s="114"/>
      <c r="AKI74" s="114"/>
      <c r="AKJ74" s="114"/>
      <c r="AKK74" s="114"/>
      <c r="AKL74" s="114"/>
      <c r="AKM74" s="114"/>
      <c r="AKN74" s="114"/>
      <c r="AKO74" s="114"/>
      <c r="AKP74" s="114"/>
      <c r="AKQ74" s="114"/>
      <c r="AKR74" s="114"/>
      <c r="AKS74" s="114"/>
      <c r="AKT74" s="114"/>
      <c r="AKU74" s="114"/>
      <c r="AKV74" s="114"/>
      <c r="AKW74" s="114"/>
      <c r="AKX74" s="114"/>
      <c r="AKY74" s="114"/>
      <c r="AKZ74" s="114"/>
      <c r="ALA74" s="114"/>
      <c r="ALB74" s="114"/>
      <c r="ALC74" s="114"/>
      <c r="ALD74" s="114"/>
      <c r="ALE74" s="114"/>
      <c r="ALF74" s="114"/>
      <c r="ALG74" s="114"/>
      <c r="ALH74" s="114"/>
      <c r="ALI74" s="114"/>
      <c r="ALJ74" s="114"/>
      <c r="ALK74" s="114"/>
      <c r="ALL74" s="114"/>
      <c r="ALM74" s="114"/>
      <c r="ALN74" s="114"/>
      <c r="ALO74" s="114"/>
      <c r="ALP74" s="114"/>
      <c r="ALQ74" s="114"/>
      <c r="ALR74" s="114"/>
      <c r="ALS74" s="114"/>
      <c r="ALT74" s="114"/>
      <c r="ALU74" s="114"/>
      <c r="ALV74" s="114"/>
      <c r="ALW74" s="114"/>
      <c r="ALX74" s="114"/>
      <c r="ALY74" s="114"/>
      <c r="ALZ74" s="114"/>
      <c r="AMA74" s="114"/>
      <c r="AMB74" s="114"/>
      <c r="AMC74" s="114"/>
      <c r="AMD74" s="114"/>
      <c r="AME74" s="114"/>
      <c r="AMF74" s="114"/>
      <c r="AMG74" s="114"/>
      <c r="AMH74" s="114"/>
      <c r="AMI74" s="114"/>
    </row>
    <row r="75" customFormat="false" ht="13.8" hidden="false" customHeight="false" outlineLevel="0" collapsed="false">
      <c r="A75" s="112" t="s">
        <v>327</v>
      </c>
      <c r="B75" s="140"/>
    </row>
    <row r="76" customFormat="false" ht="13.8" hidden="false" customHeight="false" outlineLevel="0" collapsed="false">
      <c r="A76" s="141" t="s">
        <v>328</v>
      </c>
      <c r="B76" s="102"/>
      <c r="C76" s="102"/>
      <c r="D76" s="102"/>
      <c r="E76" s="103"/>
      <c r="F76" s="142" t="s">
        <v>18</v>
      </c>
      <c r="G76" s="142"/>
    </row>
    <row r="77" customFormat="false" ht="13.8" hidden="false" customHeight="false" outlineLevel="0" collapsed="false">
      <c r="A77" s="141" t="s">
        <v>329</v>
      </c>
      <c r="B77" s="102"/>
      <c r="C77" s="102"/>
      <c r="D77" s="102"/>
      <c r="E77" s="103"/>
      <c r="F77" s="142" t="str">
        <f aca="false">F76</f>
        <v>-</v>
      </c>
      <c r="G77" s="142"/>
    </row>
    <row r="78" customFormat="false" ht="13.8" hidden="false" customHeight="false" outlineLevel="0" collapsed="false">
      <c r="A78" s="143" t="s">
        <v>330</v>
      </c>
      <c r="B78" s="144"/>
      <c r="C78" s="144"/>
      <c r="D78" s="144"/>
      <c r="E78" s="145"/>
      <c r="F78" s="142" t="s">
        <v>18</v>
      </c>
      <c r="G78" s="142"/>
    </row>
    <row r="79" customFormat="false" ht="13.8" hidden="false" customHeight="false" outlineLevel="0" collapsed="false">
      <c r="A79" s="141" t="s">
        <v>331</v>
      </c>
      <c r="B79" s="102"/>
      <c r="C79" s="102"/>
      <c r="D79" s="102"/>
      <c r="E79" s="103"/>
      <c r="F79" s="115" t="s">
        <v>332</v>
      </c>
      <c r="G79" s="115"/>
    </row>
    <row r="81" customFormat="false" ht="13.8" hidden="false" customHeight="false" outlineLevel="0" collapsed="false">
      <c r="A81" s="112" t="s">
        <v>333</v>
      </c>
    </row>
    <row r="82" customFormat="false" ht="23.85" hidden="false" customHeight="true" outlineLevel="0" collapsed="false">
      <c r="A82" s="146" t="s">
        <v>334</v>
      </c>
      <c r="B82" s="146"/>
      <c r="C82" s="146"/>
      <c r="D82" s="146"/>
      <c r="E82" s="146"/>
      <c r="F82" s="146"/>
      <c r="G82" s="146"/>
    </row>
    <row r="83" customFormat="false" ht="14.25" hidden="false" customHeight="true" outlineLevel="0" collapsed="false">
      <c r="A83" s="147" t="s">
        <v>335</v>
      </c>
      <c r="B83" s="148"/>
      <c r="C83" s="148"/>
      <c r="D83" s="148" t="s">
        <v>336</v>
      </c>
      <c r="E83" s="148"/>
      <c r="F83" s="148"/>
      <c r="G83" s="148"/>
    </row>
    <row r="84" customFormat="false" ht="27" hidden="false" customHeight="true" outlineLevel="0" collapsed="false">
      <c r="A84" s="147"/>
      <c r="B84" s="147"/>
      <c r="C84" s="148"/>
      <c r="D84" s="148"/>
      <c r="E84" s="148"/>
      <c r="F84" s="148"/>
      <c r="G84" s="148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25" right="0.25" top="0.75" bottom="0.3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8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6" activeCellId="0" sqref="B6"/>
    </sheetView>
  </sheetViews>
  <sheetFormatPr defaultColWidth="12.00390625" defaultRowHeight="13.8" zeroHeight="false" outlineLevelRow="0" outlineLevelCol="0"/>
  <cols>
    <col collapsed="false" customWidth="true" hidden="false" outlineLevel="0" max="1" min="1" style="98" width="19.43"/>
    <col collapsed="false" customWidth="false" hidden="false" outlineLevel="0" max="2" min="2" style="98" width="12"/>
    <col collapsed="false" customWidth="true" hidden="false" outlineLevel="0" max="3" min="3" style="98" width="14.86"/>
    <col collapsed="false" customWidth="true" hidden="false" outlineLevel="0" max="4" min="4" style="98" width="16.85"/>
    <col collapsed="false" customWidth="true" hidden="false" outlineLevel="0" max="5" min="5" style="98" width="13.71"/>
    <col collapsed="false" customWidth="true" hidden="false" outlineLevel="0" max="6" min="6" style="98" width="15.15"/>
    <col collapsed="false" customWidth="true" hidden="false" outlineLevel="0" max="7" min="7" style="98" width="14.86"/>
    <col collapsed="false" customWidth="false" hidden="false" outlineLevel="0" max="1023" min="8" style="98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99" t="str">
        <f aca="false">[1]занесвынес!A1</f>
        <v>ООО Альфадез</v>
      </c>
      <c r="B1" s="99"/>
      <c r="C1" s="99"/>
      <c r="D1" s="99"/>
      <c r="E1" s="99"/>
      <c r="F1" s="99"/>
      <c r="G1" s="99"/>
    </row>
    <row r="2" customFormat="false" ht="13.8" hidden="false" customHeight="false" outlineLevel="0" collapsed="false">
      <c r="A2" s="100" t="str">
        <f aca="false">[1]занесвынес!A2</f>
        <v>Контактный телефон</v>
      </c>
      <c r="B2" s="100"/>
      <c r="C2" s="101" t="n">
        <f aca="false">[1]занесвынес!C2</f>
        <v>89379676209</v>
      </c>
      <c r="D2" s="101"/>
      <c r="E2" s="102"/>
      <c r="F2" s="102"/>
      <c r="G2" s="103"/>
    </row>
    <row r="3" customFormat="false" ht="13.8" hidden="false" customHeight="false" outlineLevel="0" collapsed="false">
      <c r="A3" s="104" t="s">
        <v>275</v>
      </c>
      <c r="B3" s="105" t="s">
        <v>276</v>
      </c>
      <c r="C3" s="105"/>
      <c r="D3" s="106" t="str">
        <f aca="false">[1]занесвынес!A4</f>
        <v>Наименование обьекта</v>
      </c>
      <c r="E3" s="106"/>
      <c r="F3" s="107" t="str">
        <f aca="false">журнал!C4</f>
        <v>ОСП ЗУПИ</v>
      </c>
      <c r="G3" s="107"/>
    </row>
    <row r="4" customFormat="false" ht="13.8" hidden="false" customHeight="false" outlineLevel="0" collapsed="false">
      <c r="A4" s="104" t="s">
        <v>277</v>
      </c>
      <c r="B4" s="108" t="str">
        <f aca="false">обложка!E29</f>
        <v>Синкевич Н.Г.</v>
      </c>
      <c r="C4" s="108"/>
      <c r="D4" s="109" t="str">
        <f aca="false">[1]занесвынес!A5</f>
        <v>Адрес проведения работ</v>
      </c>
      <c r="E4" s="109"/>
      <c r="F4" s="108" t="str">
        <f aca="false">журнал!C5</f>
        <v>с.Овчарное ул.Луговая 41</v>
      </c>
      <c r="G4" s="108"/>
    </row>
    <row r="5" customFormat="false" ht="13.8" hidden="false" customHeight="false" outlineLevel="0" collapsed="false">
      <c r="A5" s="110" t="s">
        <v>278</v>
      </c>
      <c r="B5" s="111" t="n">
        <v>45517</v>
      </c>
      <c r="C5" s="102"/>
      <c r="D5" s="102"/>
      <c r="E5" s="102"/>
      <c r="F5" s="102"/>
      <c r="G5" s="103"/>
    </row>
    <row r="7" customFormat="false" ht="13.8" hidden="false" customHeight="false" outlineLevel="0" collapsed="false">
      <c r="A7" s="99" t="s">
        <v>279</v>
      </c>
      <c r="B7" s="99"/>
      <c r="C7" s="99"/>
      <c r="D7" s="99"/>
      <c r="E7" s="99"/>
      <c r="F7" s="99"/>
      <c r="G7" s="99"/>
    </row>
    <row r="9" customFormat="false" ht="13.8" hidden="false" customHeight="false" outlineLevel="0" collapsed="false">
      <c r="A9" s="112" t="s">
        <v>280</v>
      </c>
      <c r="B9" s="112"/>
    </row>
    <row r="10" customFormat="false" ht="13.8" hidden="false" customHeight="false" outlineLevel="0" collapsed="false">
      <c r="A10" s="112" t="s">
        <v>281</v>
      </c>
    </row>
    <row r="11" s="114" customFormat="true" ht="45" hidden="false" customHeight="true" outlineLevel="0" collapsed="false">
      <c r="A11" s="113" t="s">
        <v>282</v>
      </c>
      <c r="B11" s="113" t="s">
        <v>283</v>
      </c>
      <c r="C11" s="113" t="s">
        <v>284</v>
      </c>
      <c r="D11" s="113" t="s">
        <v>285</v>
      </c>
      <c r="E11" s="113" t="s">
        <v>286</v>
      </c>
      <c r="F11" s="113" t="s">
        <v>287</v>
      </c>
      <c r="G11" s="113"/>
      <c r="AMJ11" s="39"/>
    </row>
    <row r="12" customFormat="false" ht="13.8" hidden="false" customHeight="false" outlineLevel="0" collapsed="false">
      <c r="A12" s="115" t="s">
        <v>18</v>
      </c>
      <c r="B12" s="115" t="n">
        <v>3</v>
      </c>
      <c r="C12" s="115" t="s">
        <v>18</v>
      </c>
      <c r="D12" s="115" t="s">
        <v>18</v>
      </c>
      <c r="E12" s="116" t="s">
        <v>18</v>
      </c>
      <c r="F12" s="115" t="s">
        <v>18</v>
      </c>
      <c r="G12" s="115"/>
    </row>
    <row r="14" s="114" customFormat="true" ht="13.8" hidden="false" customHeight="false" outlineLevel="0" collapsed="false">
      <c r="A14" s="112" t="s">
        <v>288</v>
      </c>
      <c r="B14" s="112"/>
      <c r="C14" s="112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8"/>
      <c r="NS14" s="98"/>
      <c r="NT14" s="98"/>
      <c r="NU14" s="98"/>
      <c r="NV14" s="98"/>
      <c r="NW14" s="98"/>
      <c r="NX14" s="98"/>
      <c r="NY14" s="98"/>
      <c r="NZ14" s="98"/>
      <c r="OA14" s="98"/>
      <c r="OB14" s="98"/>
      <c r="OC14" s="98"/>
      <c r="OD14" s="98"/>
      <c r="OE14" s="98"/>
      <c r="OF14" s="98"/>
      <c r="OG14" s="98"/>
      <c r="OH14" s="98"/>
      <c r="OI14" s="98"/>
      <c r="OJ14" s="98"/>
      <c r="OK14" s="98"/>
      <c r="OL14" s="98"/>
      <c r="OM14" s="98"/>
      <c r="ON14" s="98"/>
      <c r="OO14" s="98"/>
      <c r="OP14" s="98"/>
      <c r="OQ14" s="98"/>
      <c r="OR14" s="98"/>
      <c r="OS14" s="98"/>
      <c r="OT14" s="98"/>
      <c r="OU14" s="98"/>
      <c r="OV14" s="98"/>
      <c r="OW14" s="98"/>
      <c r="OX14" s="98"/>
      <c r="OY14" s="98"/>
      <c r="OZ14" s="98"/>
      <c r="PA14" s="98"/>
      <c r="PB14" s="98"/>
      <c r="PC14" s="98"/>
      <c r="PD14" s="98"/>
      <c r="PE14" s="98"/>
      <c r="PF14" s="98"/>
      <c r="PG14" s="98"/>
      <c r="PH14" s="98"/>
      <c r="PI14" s="98"/>
      <c r="PJ14" s="98"/>
      <c r="PK14" s="98"/>
      <c r="PL14" s="98"/>
      <c r="PM14" s="98"/>
      <c r="PN14" s="98"/>
      <c r="PO14" s="98"/>
      <c r="PP14" s="98"/>
      <c r="PQ14" s="98"/>
      <c r="PR14" s="98"/>
      <c r="PS14" s="98"/>
      <c r="PT14" s="98"/>
      <c r="PU14" s="98"/>
      <c r="PV14" s="98"/>
      <c r="PW14" s="98"/>
      <c r="PX14" s="98"/>
      <c r="PY14" s="98"/>
      <c r="PZ14" s="98"/>
      <c r="QA14" s="98"/>
      <c r="QB14" s="98"/>
      <c r="QC14" s="98"/>
      <c r="QD14" s="98"/>
      <c r="QE14" s="98"/>
      <c r="QF14" s="98"/>
      <c r="QG14" s="98"/>
      <c r="QH14" s="98"/>
      <c r="QI14" s="98"/>
      <c r="QJ14" s="98"/>
      <c r="QK14" s="98"/>
      <c r="QL14" s="98"/>
      <c r="QM14" s="98"/>
      <c r="QN14" s="98"/>
      <c r="QO14" s="98"/>
      <c r="QP14" s="98"/>
      <c r="QQ14" s="98"/>
      <c r="QR14" s="98"/>
      <c r="QS14" s="98"/>
      <c r="QT14" s="98"/>
      <c r="QU14" s="98"/>
      <c r="QV14" s="98"/>
      <c r="QW14" s="98"/>
      <c r="QX14" s="98"/>
      <c r="QY14" s="98"/>
      <c r="QZ14" s="98"/>
      <c r="RA14" s="98"/>
      <c r="RB14" s="98"/>
      <c r="RC14" s="98"/>
      <c r="RD14" s="98"/>
      <c r="RE14" s="98"/>
      <c r="RF14" s="98"/>
      <c r="RG14" s="98"/>
      <c r="RH14" s="98"/>
      <c r="RI14" s="98"/>
      <c r="RJ14" s="98"/>
      <c r="RK14" s="98"/>
      <c r="RL14" s="98"/>
      <c r="RM14" s="98"/>
      <c r="RN14" s="98"/>
      <c r="RO14" s="98"/>
      <c r="RP14" s="98"/>
      <c r="RQ14" s="98"/>
      <c r="RR14" s="98"/>
      <c r="RS14" s="98"/>
      <c r="RT14" s="98"/>
      <c r="RU14" s="98"/>
      <c r="RV14" s="98"/>
      <c r="RW14" s="98"/>
      <c r="RX14" s="98"/>
      <c r="RY14" s="98"/>
      <c r="RZ14" s="98"/>
      <c r="SA14" s="98"/>
      <c r="SB14" s="98"/>
      <c r="SC14" s="98"/>
      <c r="SD14" s="98"/>
      <c r="SE14" s="98"/>
      <c r="SF14" s="98"/>
      <c r="SG14" s="98"/>
      <c r="SH14" s="98"/>
      <c r="SI14" s="98"/>
      <c r="SJ14" s="98"/>
      <c r="SK14" s="98"/>
      <c r="SL14" s="98"/>
      <c r="SM14" s="98"/>
      <c r="SN14" s="98"/>
      <c r="SO14" s="98"/>
      <c r="SP14" s="98"/>
      <c r="SQ14" s="98"/>
      <c r="SR14" s="98"/>
      <c r="SS14" s="98"/>
      <c r="ST14" s="98"/>
      <c r="SU14" s="98"/>
      <c r="SV14" s="98"/>
      <c r="SW14" s="98"/>
      <c r="SX14" s="98"/>
      <c r="SY14" s="98"/>
      <c r="SZ14" s="98"/>
      <c r="TA14" s="98"/>
      <c r="TB14" s="98"/>
      <c r="TC14" s="98"/>
      <c r="TD14" s="98"/>
      <c r="TE14" s="98"/>
      <c r="TF14" s="98"/>
      <c r="TG14" s="98"/>
      <c r="TH14" s="98"/>
      <c r="TI14" s="98"/>
      <c r="TJ14" s="98"/>
      <c r="TK14" s="98"/>
      <c r="TL14" s="98"/>
      <c r="TM14" s="98"/>
      <c r="TN14" s="98"/>
      <c r="TO14" s="98"/>
      <c r="TP14" s="98"/>
      <c r="TQ14" s="98"/>
      <c r="TR14" s="98"/>
      <c r="TS14" s="98"/>
      <c r="TT14" s="98"/>
      <c r="TU14" s="98"/>
      <c r="TV14" s="98"/>
      <c r="TW14" s="98"/>
      <c r="TX14" s="98"/>
      <c r="TY14" s="98"/>
      <c r="TZ14" s="98"/>
      <c r="UA14" s="98"/>
      <c r="UB14" s="98"/>
      <c r="UC14" s="98"/>
      <c r="UD14" s="98"/>
      <c r="UE14" s="98"/>
      <c r="UF14" s="98"/>
      <c r="UG14" s="98"/>
      <c r="UH14" s="98"/>
      <c r="UI14" s="98"/>
      <c r="UJ14" s="98"/>
      <c r="UK14" s="98"/>
      <c r="UL14" s="98"/>
      <c r="UM14" s="98"/>
      <c r="UN14" s="98"/>
      <c r="UO14" s="98"/>
      <c r="UP14" s="98"/>
      <c r="UQ14" s="98"/>
      <c r="UR14" s="98"/>
      <c r="US14" s="98"/>
      <c r="UT14" s="98"/>
      <c r="UU14" s="98"/>
      <c r="UV14" s="98"/>
      <c r="UW14" s="98"/>
      <c r="UX14" s="98"/>
      <c r="UY14" s="98"/>
      <c r="UZ14" s="98"/>
      <c r="VA14" s="98"/>
      <c r="VB14" s="98"/>
      <c r="VC14" s="98"/>
      <c r="VD14" s="98"/>
      <c r="VE14" s="98"/>
      <c r="VF14" s="98"/>
      <c r="VG14" s="98"/>
      <c r="VH14" s="98"/>
      <c r="VI14" s="98"/>
      <c r="VJ14" s="98"/>
      <c r="VK14" s="98"/>
      <c r="VL14" s="98"/>
      <c r="VM14" s="98"/>
      <c r="VN14" s="98"/>
      <c r="VO14" s="98"/>
      <c r="VP14" s="98"/>
      <c r="VQ14" s="98"/>
      <c r="VR14" s="98"/>
      <c r="VS14" s="98"/>
      <c r="VT14" s="98"/>
      <c r="VU14" s="98"/>
      <c r="VV14" s="98"/>
      <c r="VW14" s="98"/>
      <c r="VX14" s="98"/>
      <c r="VY14" s="98"/>
      <c r="VZ14" s="98"/>
      <c r="WA14" s="98"/>
      <c r="WB14" s="98"/>
      <c r="WC14" s="98"/>
      <c r="WD14" s="98"/>
      <c r="WE14" s="98"/>
      <c r="WF14" s="98"/>
      <c r="WG14" s="98"/>
      <c r="WH14" s="98"/>
      <c r="WI14" s="98"/>
      <c r="WJ14" s="98"/>
      <c r="WK14" s="98"/>
      <c r="WL14" s="98"/>
      <c r="WM14" s="98"/>
      <c r="WN14" s="98"/>
      <c r="WO14" s="98"/>
      <c r="WP14" s="98"/>
      <c r="WQ14" s="98"/>
      <c r="WR14" s="98"/>
      <c r="WS14" s="98"/>
      <c r="WT14" s="98"/>
      <c r="WU14" s="98"/>
      <c r="WV14" s="98"/>
      <c r="WW14" s="98"/>
      <c r="WX14" s="98"/>
      <c r="WY14" s="98"/>
      <c r="WZ14" s="98"/>
      <c r="XA14" s="98"/>
      <c r="XB14" s="98"/>
      <c r="XC14" s="98"/>
      <c r="XD14" s="98"/>
      <c r="XE14" s="98"/>
      <c r="XF14" s="98"/>
      <c r="XG14" s="98"/>
      <c r="XH14" s="98"/>
      <c r="XI14" s="98"/>
      <c r="XJ14" s="98"/>
      <c r="XK14" s="98"/>
      <c r="XL14" s="98"/>
      <c r="XM14" s="98"/>
      <c r="XN14" s="98"/>
      <c r="XO14" s="98"/>
      <c r="XP14" s="98"/>
      <c r="XQ14" s="98"/>
      <c r="XR14" s="98"/>
      <c r="XS14" s="98"/>
      <c r="XT14" s="98"/>
      <c r="XU14" s="98"/>
      <c r="XV14" s="98"/>
      <c r="XW14" s="98"/>
      <c r="XX14" s="98"/>
      <c r="XY14" s="98"/>
      <c r="XZ14" s="98"/>
      <c r="YA14" s="98"/>
      <c r="YB14" s="98"/>
      <c r="YC14" s="98"/>
      <c r="YD14" s="98"/>
      <c r="YE14" s="98"/>
      <c r="YF14" s="98"/>
      <c r="YG14" s="98"/>
      <c r="YH14" s="98"/>
      <c r="YI14" s="98"/>
      <c r="YJ14" s="98"/>
      <c r="YK14" s="98"/>
      <c r="YL14" s="98"/>
      <c r="YM14" s="98"/>
      <c r="YN14" s="98"/>
      <c r="YO14" s="98"/>
      <c r="YP14" s="98"/>
      <c r="YQ14" s="98"/>
      <c r="YR14" s="98"/>
      <c r="YS14" s="98"/>
      <c r="YT14" s="98"/>
      <c r="YU14" s="98"/>
      <c r="YV14" s="98"/>
      <c r="YW14" s="98"/>
      <c r="YX14" s="98"/>
      <c r="YY14" s="98"/>
      <c r="YZ14" s="98"/>
      <c r="ZA14" s="98"/>
      <c r="ZB14" s="98"/>
      <c r="ZC14" s="98"/>
      <c r="ZD14" s="98"/>
      <c r="ZE14" s="98"/>
      <c r="ZF14" s="98"/>
      <c r="ZG14" s="98"/>
      <c r="ZH14" s="98"/>
      <c r="ZI14" s="98"/>
      <c r="ZJ14" s="98"/>
      <c r="ZK14" s="98"/>
      <c r="ZL14" s="98"/>
      <c r="ZM14" s="98"/>
      <c r="ZN14" s="98"/>
      <c r="ZO14" s="98"/>
      <c r="ZP14" s="98"/>
      <c r="ZQ14" s="98"/>
      <c r="ZR14" s="98"/>
      <c r="ZS14" s="98"/>
      <c r="ZT14" s="98"/>
      <c r="ZU14" s="98"/>
      <c r="ZV14" s="98"/>
      <c r="ZW14" s="98"/>
      <c r="ZX14" s="98"/>
      <c r="ZY14" s="98"/>
      <c r="ZZ14" s="98"/>
      <c r="AAA14" s="98"/>
      <c r="AAB14" s="98"/>
      <c r="AAC14" s="98"/>
      <c r="AAD14" s="98"/>
      <c r="AAE14" s="98"/>
      <c r="AAF14" s="98"/>
      <c r="AAG14" s="98"/>
      <c r="AAH14" s="98"/>
      <c r="AAI14" s="98"/>
      <c r="AAJ14" s="98"/>
      <c r="AAK14" s="98"/>
      <c r="AAL14" s="98"/>
      <c r="AAM14" s="98"/>
      <c r="AAN14" s="98"/>
      <c r="AAO14" s="98"/>
      <c r="AAP14" s="98"/>
      <c r="AAQ14" s="98"/>
      <c r="AAR14" s="98"/>
      <c r="AAS14" s="98"/>
      <c r="AAT14" s="98"/>
      <c r="AAU14" s="98"/>
      <c r="AAV14" s="98"/>
      <c r="AAW14" s="98"/>
      <c r="AAX14" s="98"/>
      <c r="AAY14" s="98"/>
      <c r="AAZ14" s="98"/>
      <c r="ABA14" s="98"/>
      <c r="ABB14" s="98"/>
      <c r="ABC14" s="98"/>
      <c r="ABD14" s="98"/>
      <c r="ABE14" s="98"/>
      <c r="ABF14" s="98"/>
      <c r="ABG14" s="98"/>
      <c r="ABH14" s="98"/>
      <c r="ABI14" s="98"/>
      <c r="ABJ14" s="98"/>
      <c r="ABK14" s="98"/>
      <c r="ABL14" s="98"/>
      <c r="ABM14" s="98"/>
      <c r="ABN14" s="98"/>
      <c r="ABO14" s="98"/>
      <c r="ABP14" s="98"/>
      <c r="ABQ14" s="98"/>
      <c r="ABR14" s="98"/>
      <c r="ABS14" s="98"/>
      <c r="ABT14" s="98"/>
      <c r="ABU14" s="98"/>
      <c r="ABV14" s="98"/>
      <c r="ABW14" s="98"/>
      <c r="ABX14" s="98"/>
      <c r="ABY14" s="98"/>
      <c r="ABZ14" s="98"/>
      <c r="ACA14" s="98"/>
      <c r="ACB14" s="98"/>
      <c r="ACC14" s="98"/>
      <c r="ACD14" s="98"/>
      <c r="ACE14" s="98"/>
      <c r="ACF14" s="98"/>
      <c r="ACG14" s="98"/>
      <c r="ACH14" s="98"/>
      <c r="ACI14" s="98"/>
      <c r="ACJ14" s="98"/>
      <c r="ACK14" s="98"/>
      <c r="ACL14" s="98"/>
      <c r="ACM14" s="98"/>
      <c r="ACN14" s="98"/>
      <c r="ACO14" s="98"/>
      <c r="ACP14" s="98"/>
      <c r="ACQ14" s="98"/>
      <c r="ACR14" s="98"/>
      <c r="ACS14" s="98"/>
      <c r="ACT14" s="98"/>
      <c r="ACU14" s="98"/>
      <c r="ACV14" s="98"/>
      <c r="ACW14" s="98"/>
      <c r="ACX14" s="98"/>
      <c r="ACY14" s="98"/>
      <c r="ACZ14" s="98"/>
      <c r="ADA14" s="98"/>
      <c r="ADB14" s="98"/>
      <c r="ADC14" s="98"/>
      <c r="ADD14" s="98"/>
      <c r="ADE14" s="98"/>
      <c r="ADF14" s="98"/>
      <c r="ADG14" s="98"/>
      <c r="ADH14" s="98"/>
      <c r="ADI14" s="98"/>
      <c r="ADJ14" s="98"/>
      <c r="ADK14" s="98"/>
      <c r="ADL14" s="98"/>
      <c r="ADM14" s="98"/>
      <c r="ADN14" s="98"/>
      <c r="ADO14" s="98"/>
      <c r="ADP14" s="98"/>
      <c r="ADQ14" s="98"/>
      <c r="ADR14" s="98"/>
      <c r="ADS14" s="98"/>
      <c r="ADT14" s="98"/>
      <c r="ADU14" s="98"/>
      <c r="ADV14" s="98"/>
      <c r="ADW14" s="98"/>
      <c r="ADX14" s="98"/>
      <c r="ADY14" s="98"/>
      <c r="ADZ14" s="98"/>
      <c r="AEA14" s="98"/>
      <c r="AEB14" s="98"/>
      <c r="AEC14" s="98"/>
      <c r="AED14" s="98"/>
      <c r="AEE14" s="98"/>
      <c r="AEF14" s="98"/>
      <c r="AEG14" s="98"/>
      <c r="AEH14" s="98"/>
      <c r="AEI14" s="98"/>
      <c r="AEJ14" s="98"/>
      <c r="AEK14" s="98"/>
      <c r="AEL14" s="98"/>
      <c r="AEM14" s="98"/>
      <c r="AEN14" s="98"/>
      <c r="AEO14" s="98"/>
      <c r="AEP14" s="98"/>
      <c r="AEQ14" s="98"/>
      <c r="AER14" s="98"/>
      <c r="AES14" s="98"/>
      <c r="AET14" s="98"/>
      <c r="AEU14" s="98"/>
      <c r="AEV14" s="98"/>
      <c r="AEW14" s="98"/>
      <c r="AEX14" s="98"/>
      <c r="AEY14" s="98"/>
      <c r="AEZ14" s="98"/>
      <c r="AFA14" s="98"/>
      <c r="AFB14" s="98"/>
      <c r="AFC14" s="98"/>
      <c r="AFD14" s="98"/>
      <c r="AFE14" s="98"/>
      <c r="AFF14" s="98"/>
      <c r="AFG14" s="98"/>
      <c r="AFH14" s="98"/>
      <c r="AFI14" s="98"/>
      <c r="AFJ14" s="98"/>
      <c r="AFK14" s="98"/>
      <c r="AFL14" s="98"/>
      <c r="AFM14" s="98"/>
      <c r="AFN14" s="98"/>
      <c r="AFO14" s="98"/>
      <c r="AFP14" s="98"/>
      <c r="AFQ14" s="98"/>
      <c r="AFR14" s="98"/>
      <c r="AFS14" s="98"/>
      <c r="AFT14" s="98"/>
      <c r="AFU14" s="98"/>
      <c r="AFV14" s="98"/>
      <c r="AFW14" s="98"/>
      <c r="AFX14" s="98"/>
      <c r="AFY14" s="98"/>
      <c r="AFZ14" s="98"/>
      <c r="AGA14" s="98"/>
      <c r="AGB14" s="98"/>
      <c r="AGC14" s="98"/>
      <c r="AGD14" s="98"/>
      <c r="AGE14" s="98"/>
      <c r="AGF14" s="98"/>
      <c r="AGG14" s="98"/>
      <c r="AGH14" s="98"/>
      <c r="AGI14" s="98"/>
      <c r="AGJ14" s="98"/>
      <c r="AGK14" s="98"/>
      <c r="AGL14" s="98"/>
      <c r="AGM14" s="98"/>
      <c r="AGN14" s="98"/>
      <c r="AGO14" s="98"/>
      <c r="AGP14" s="98"/>
      <c r="AGQ14" s="98"/>
      <c r="AGR14" s="98"/>
      <c r="AGS14" s="98"/>
      <c r="AGT14" s="98"/>
      <c r="AGU14" s="98"/>
      <c r="AGV14" s="98"/>
      <c r="AGW14" s="98"/>
      <c r="AGX14" s="98"/>
      <c r="AGY14" s="98"/>
      <c r="AGZ14" s="98"/>
      <c r="AHA14" s="98"/>
      <c r="AHB14" s="98"/>
      <c r="AHC14" s="98"/>
      <c r="AHD14" s="98"/>
      <c r="AHE14" s="98"/>
      <c r="AHF14" s="98"/>
      <c r="AHG14" s="98"/>
      <c r="AHH14" s="98"/>
      <c r="AHI14" s="98"/>
      <c r="AHJ14" s="98"/>
      <c r="AHK14" s="98"/>
      <c r="AHL14" s="98"/>
      <c r="AHM14" s="98"/>
      <c r="AHN14" s="98"/>
      <c r="AHO14" s="98"/>
      <c r="AHP14" s="98"/>
      <c r="AHQ14" s="98"/>
      <c r="AHR14" s="98"/>
      <c r="AHS14" s="98"/>
      <c r="AHT14" s="98"/>
      <c r="AHU14" s="98"/>
      <c r="AHV14" s="98"/>
      <c r="AHW14" s="98"/>
      <c r="AHX14" s="98"/>
      <c r="AHY14" s="98"/>
      <c r="AHZ14" s="98"/>
      <c r="AIA14" s="98"/>
      <c r="AIB14" s="98"/>
      <c r="AIC14" s="98"/>
      <c r="AID14" s="98"/>
      <c r="AIE14" s="98"/>
      <c r="AIF14" s="98"/>
      <c r="AIG14" s="98"/>
      <c r="AIH14" s="98"/>
      <c r="AII14" s="98"/>
      <c r="AIJ14" s="98"/>
      <c r="AIK14" s="98"/>
      <c r="AIL14" s="98"/>
      <c r="AIM14" s="98"/>
      <c r="AIN14" s="98"/>
      <c r="AIO14" s="98"/>
      <c r="AIP14" s="98"/>
      <c r="AIQ14" s="98"/>
      <c r="AIR14" s="98"/>
      <c r="AIS14" s="98"/>
      <c r="AIT14" s="98"/>
      <c r="AIU14" s="98"/>
      <c r="AIV14" s="98"/>
      <c r="AIW14" s="98"/>
      <c r="AIX14" s="98"/>
      <c r="AIY14" s="98"/>
      <c r="AIZ14" s="98"/>
      <c r="AJA14" s="98"/>
      <c r="AJB14" s="98"/>
      <c r="AJC14" s="98"/>
      <c r="AJD14" s="98"/>
      <c r="AJE14" s="98"/>
      <c r="AJF14" s="98"/>
      <c r="AJG14" s="98"/>
      <c r="AJH14" s="98"/>
      <c r="AJI14" s="98"/>
      <c r="AJJ14" s="98"/>
      <c r="AJK14" s="98"/>
      <c r="AJL14" s="98"/>
      <c r="AJM14" s="98"/>
      <c r="AJN14" s="98"/>
      <c r="AJO14" s="98"/>
      <c r="AJP14" s="98"/>
      <c r="AJQ14" s="98"/>
      <c r="AJR14" s="98"/>
      <c r="AJS14" s="98"/>
      <c r="AJT14" s="98"/>
      <c r="AJU14" s="98"/>
      <c r="AJV14" s="98"/>
      <c r="AJW14" s="98"/>
      <c r="AJX14" s="98"/>
      <c r="AJY14" s="98"/>
      <c r="AJZ14" s="98"/>
      <c r="AKA14" s="98"/>
      <c r="AKB14" s="98"/>
      <c r="AKC14" s="98"/>
      <c r="AKD14" s="98"/>
      <c r="AKE14" s="98"/>
      <c r="AKF14" s="98"/>
      <c r="AKG14" s="98"/>
      <c r="AKH14" s="98"/>
      <c r="AKI14" s="98"/>
      <c r="AKJ14" s="98"/>
      <c r="AKK14" s="98"/>
      <c r="AKL14" s="98"/>
      <c r="AKM14" s="98"/>
      <c r="AKN14" s="98"/>
      <c r="AKO14" s="98"/>
      <c r="AKP14" s="98"/>
      <c r="AKQ14" s="98"/>
      <c r="AKR14" s="98"/>
      <c r="AKS14" s="98"/>
      <c r="AKT14" s="98"/>
      <c r="AKU14" s="98"/>
      <c r="AKV14" s="98"/>
      <c r="AKW14" s="98"/>
      <c r="AKX14" s="98"/>
      <c r="AKY14" s="98"/>
      <c r="AKZ14" s="98"/>
      <c r="ALA14" s="98"/>
      <c r="ALB14" s="98"/>
      <c r="ALC14" s="98"/>
      <c r="ALD14" s="98"/>
      <c r="ALE14" s="98"/>
      <c r="ALF14" s="98"/>
      <c r="ALG14" s="98"/>
      <c r="ALH14" s="98"/>
      <c r="ALI14" s="98"/>
      <c r="ALJ14" s="98"/>
      <c r="ALK14" s="98"/>
      <c r="ALL14" s="98"/>
      <c r="ALM14" s="98"/>
      <c r="ALN14" s="98"/>
      <c r="ALO14" s="98"/>
      <c r="ALP14" s="98"/>
      <c r="ALQ14" s="98"/>
      <c r="ALR14" s="98"/>
      <c r="ALS14" s="98"/>
      <c r="ALT14" s="98"/>
      <c r="ALU14" s="98"/>
      <c r="ALV14" s="98"/>
      <c r="ALW14" s="98"/>
      <c r="ALX14" s="98"/>
      <c r="ALY14" s="98"/>
      <c r="ALZ14" s="98"/>
      <c r="AMA14" s="98"/>
      <c r="AMB14" s="98"/>
      <c r="AMC14" s="98"/>
      <c r="AMD14" s="98"/>
      <c r="AME14" s="98"/>
      <c r="AMF14" s="98"/>
      <c r="AMG14" s="98"/>
      <c r="AMH14" s="98"/>
      <c r="AMI14" s="98"/>
      <c r="AMJ14" s="39"/>
    </row>
    <row r="15" customFormat="false" ht="39.75" hidden="false" customHeight="true" outlineLevel="0" collapsed="false">
      <c r="A15" s="117" t="s">
        <v>282</v>
      </c>
      <c r="B15" s="113" t="s">
        <v>283</v>
      </c>
      <c r="C15" s="113" t="s">
        <v>284</v>
      </c>
      <c r="D15" s="113" t="s">
        <v>285</v>
      </c>
      <c r="E15" s="113" t="s">
        <v>286</v>
      </c>
      <c r="F15" s="113" t="s">
        <v>287</v>
      </c>
      <c r="G15" s="113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  <c r="IR15" s="114"/>
      <c r="IS15" s="114"/>
      <c r="IT15" s="114"/>
      <c r="IU15" s="114"/>
      <c r="IV15" s="114"/>
      <c r="IW15" s="114"/>
      <c r="IX15" s="114"/>
      <c r="IY15" s="114"/>
      <c r="IZ15" s="114"/>
      <c r="JA15" s="114"/>
      <c r="JB15" s="114"/>
      <c r="JC15" s="114"/>
      <c r="JD15" s="114"/>
      <c r="JE15" s="114"/>
      <c r="JF15" s="114"/>
      <c r="JG15" s="114"/>
      <c r="JH15" s="114"/>
      <c r="JI15" s="114"/>
      <c r="JJ15" s="114"/>
      <c r="JK15" s="114"/>
      <c r="JL15" s="114"/>
      <c r="JM15" s="114"/>
      <c r="JN15" s="114"/>
      <c r="JO15" s="114"/>
      <c r="JP15" s="114"/>
      <c r="JQ15" s="114"/>
      <c r="JR15" s="114"/>
      <c r="JS15" s="114"/>
      <c r="JT15" s="114"/>
      <c r="JU15" s="114"/>
      <c r="JV15" s="114"/>
      <c r="JW15" s="114"/>
      <c r="JX15" s="114"/>
      <c r="JY15" s="114"/>
      <c r="JZ15" s="114"/>
      <c r="KA15" s="114"/>
      <c r="KB15" s="114"/>
      <c r="KC15" s="114"/>
      <c r="KD15" s="114"/>
      <c r="KE15" s="114"/>
      <c r="KF15" s="114"/>
      <c r="KG15" s="114"/>
      <c r="KH15" s="114"/>
      <c r="KI15" s="114"/>
      <c r="KJ15" s="114"/>
      <c r="KK15" s="114"/>
      <c r="KL15" s="114"/>
      <c r="KM15" s="114"/>
      <c r="KN15" s="114"/>
      <c r="KO15" s="114"/>
      <c r="KP15" s="114"/>
      <c r="KQ15" s="114"/>
      <c r="KR15" s="114"/>
      <c r="KS15" s="114"/>
      <c r="KT15" s="114"/>
      <c r="KU15" s="114"/>
      <c r="KV15" s="114"/>
      <c r="KW15" s="114"/>
      <c r="KX15" s="114"/>
      <c r="KY15" s="114"/>
      <c r="KZ15" s="114"/>
      <c r="LA15" s="114"/>
      <c r="LB15" s="114"/>
      <c r="LC15" s="114"/>
      <c r="LD15" s="114"/>
      <c r="LE15" s="114"/>
      <c r="LF15" s="114"/>
      <c r="LG15" s="114"/>
      <c r="LH15" s="114"/>
      <c r="LI15" s="114"/>
      <c r="LJ15" s="114"/>
      <c r="LK15" s="114"/>
      <c r="LL15" s="114"/>
      <c r="LM15" s="114"/>
      <c r="LN15" s="114"/>
      <c r="LO15" s="114"/>
      <c r="LP15" s="114"/>
      <c r="LQ15" s="114"/>
      <c r="LR15" s="114"/>
      <c r="LS15" s="114"/>
      <c r="LT15" s="114"/>
      <c r="LU15" s="114"/>
      <c r="LV15" s="114"/>
      <c r="LW15" s="114"/>
      <c r="LX15" s="114"/>
      <c r="LY15" s="114"/>
      <c r="LZ15" s="114"/>
      <c r="MA15" s="114"/>
      <c r="MB15" s="114"/>
      <c r="MC15" s="114"/>
      <c r="MD15" s="114"/>
      <c r="ME15" s="114"/>
      <c r="MF15" s="114"/>
      <c r="MG15" s="114"/>
      <c r="MH15" s="114"/>
      <c r="MI15" s="114"/>
      <c r="MJ15" s="114"/>
      <c r="MK15" s="114"/>
      <c r="ML15" s="114"/>
      <c r="MM15" s="114"/>
      <c r="MN15" s="114"/>
      <c r="MO15" s="114"/>
      <c r="MP15" s="114"/>
      <c r="MQ15" s="114"/>
      <c r="MR15" s="114"/>
      <c r="MS15" s="114"/>
      <c r="MT15" s="114"/>
      <c r="MU15" s="114"/>
      <c r="MV15" s="114"/>
      <c r="MW15" s="114"/>
      <c r="MX15" s="114"/>
      <c r="MY15" s="114"/>
      <c r="MZ15" s="114"/>
      <c r="NA15" s="114"/>
      <c r="NB15" s="114"/>
      <c r="NC15" s="114"/>
      <c r="ND15" s="114"/>
      <c r="NE15" s="114"/>
      <c r="NF15" s="114"/>
      <c r="NG15" s="114"/>
      <c r="NH15" s="114"/>
      <c r="NI15" s="114"/>
      <c r="NJ15" s="114"/>
      <c r="NK15" s="114"/>
      <c r="NL15" s="114"/>
      <c r="NM15" s="114"/>
      <c r="NN15" s="114"/>
      <c r="NO15" s="114"/>
      <c r="NP15" s="114"/>
      <c r="NQ15" s="114"/>
      <c r="NR15" s="114"/>
      <c r="NS15" s="114"/>
      <c r="NT15" s="114"/>
      <c r="NU15" s="114"/>
      <c r="NV15" s="114"/>
      <c r="NW15" s="114"/>
      <c r="NX15" s="114"/>
      <c r="NY15" s="114"/>
      <c r="NZ15" s="114"/>
      <c r="OA15" s="114"/>
      <c r="OB15" s="114"/>
      <c r="OC15" s="114"/>
      <c r="OD15" s="114"/>
      <c r="OE15" s="114"/>
      <c r="OF15" s="114"/>
      <c r="OG15" s="114"/>
      <c r="OH15" s="114"/>
      <c r="OI15" s="114"/>
      <c r="OJ15" s="114"/>
      <c r="OK15" s="114"/>
      <c r="OL15" s="114"/>
      <c r="OM15" s="114"/>
      <c r="ON15" s="114"/>
      <c r="OO15" s="114"/>
      <c r="OP15" s="114"/>
      <c r="OQ15" s="114"/>
      <c r="OR15" s="114"/>
      <c r="OS15" s="114"/>
      <c r="OT15" s="114"/>
      <c r="OU15" s="114"/>
      <c r="OV15" s="114"/>
      <c r="OW15" s="114"/>
      <c r="OX15" s="114"/>
      <c r="OY15" s="114"/>
      <c r="OZ15" s="114"/>
      <c r="PA15" s="114"/>
      <c r="PB15" s="114"/>
      <c r="PC15" s="114"/>
      <c r="PD15" s="114"/>
      <c r="PE15" s="114"/>
      <c r="PF15" s="114"/>
      <c r="PG15" s="114"/>
      <c r="PH15" s="114"/>
      <c r="PI15" s="114"/>
      <c r="PJ15" s="114"/>
      <c r="PK15" s="114"/>
      <c r="PL15" s="114"/>
      <c r="PM15" s="114"/>
      <c r="PN15" s="114"/>
      <c r="PO15" s="114"/>
      <c r="PP15" s="114"/>
      <c r="PQ15" s="114"/>
      <c r="PR15" s="114"/>
      <c r="PS15" s="114"/>
      <c r="PT15" s="114"/>
      <c r="PU15" s="114"/>
      <c r="PV15" s="114"/>
      <c r="PW15" s="114"/>
      <c r="PX15" s="114"/>
      <c r="PY15" s="114"/>
      <c r="PZ15" s="114"/>
      <c r="QA15" s="114"/>
      <c r="QB15" s="114"/>
      <c r="QC15" s="114"/>
      <c r="QD15" s="114"/>
      <c r="QE15" s="114"/>
      <c r="QF15" s="114"/>
      <c r="QG15" s="114"/>
      <c r="QH15" s="114"/>
      <c r="QI15" s="114"/>
      <c r="QJ15" s="114"/>
      <c r="QK15" s="114"/>
      <c r="QL15" s="114"/>
      <c r="QM15" s="114"/>
      <c r="QN15" s="114"/>
      <c r="QO15" s="114"/>
      <c r="QP15" s="114"/>
      <c r="QQ15" s="114"/>
      <c r="QR15" s="114"/>
      <c r="QS15" s="114"/>
      <c r="QT15" s="114"/>
      <c r="QU15" s="114"/>
      <c r="QV15" s="114"/>
      <c r="QW15" s="114"/>
      <c r="QX15" s="114"/>
      <c r="QY15" s="114"/>
      <c r="QZ15" s="114"/>
      <c r="RA15" s="114"/>
      <c r="RB15" s="114"/>
      <c r="RC15" s="114"/>
      <c r="RD15" s="114"/>
      <c r="RE15" s="114"/>
      <c r="RF15" s="114"/>
      <c r="RG15" s="114"/>
      <c r="RH15" s="114"/>
      <c r="RI15" s="114"/>
      <c r="RJ15" s="114"/>
      <c r="RK15" s="114"/>
      <c r="RL15" s="114"/>
      <c r="RM15" s="114"/>
      <c r="RN15" s="114"/>
      <c r="RO15" s="114"/>
      <c r="RP15" s="114"/>
      <c r="RQ15" s="114"/>
      <c r="RR15" s="114"/>
      <c r="RS15" s="114"/>
      <c r="RT15" s="114"/>
      <c r="RU15" s="114"/>
      <c r="RV15" s="114"/>
      <c r="RW15" s="114"/>
      <c r="RX15" s="114"/>
      <c r="RY15" s="114"/>
      <c r="RZ15" s="114"/>
      <c r="SA15" s="114"/>
      <c r="SB15" s="114"/>
      <c r="SC15" s="114"/>
      <c r="SD15" s="114"/>
      <c r="SE15" s="114"/>
      <c r="SF15" s="114"/>
      <c r="SG15" s="114"/>
      <c r="SH15" s="114"/>
      <c r="SI15" s="114"/>
      <c r="SJ15" s="114"/>
      <c r="SK15" s="114"/>
      <c r="SL15" s="114"/>
      <c r="SM15" s="114"/>
      <c r="SN15" s="114"/>
      <c r="SO15" s="114"/>
      <c r="SP15" s="114"/>
      <c r="SQ15" s="114"/>
      <c r="SR15" s="114"/>
      <c r="SS15" s="114"/>
      <c r="ST15" s="114"/>
      <c r="SU15" s="114"/>
      <c r="SV15" s="114"/>
      <c r="SW15" s="114"/>
      <c r="SX15" s="114"/>
      <c r="SY15" s="114"/>
      <c r="SZ15" s="114"/>
      <c r="TA15" s="114"/>
      <c r="TB15" s="114"/>
      <c r="TC15" s="114"/>
      <c r="TD15" s="114"/>
      <c r="TE15" s="114"/>
      <c r="TF15" s="114"/>
      <c r="TG15" s="114"/>
      <c r="TH15" s="114"/>
      <c r="TI15" s="114"/>
      <c r="TJ15" s="114"/>
      <c r="TK15" s="114"/>
      <c r="TL15" s="114"/>
      <c r="TM15" s="114"/>
      <c r="TN15" s="114"/>
      <c r="TO15" s="114"/>
      <c r="TP15" s="114"/>
      <c r="TQ15" s="114"/>
      <c r="TR15" s="114"/>
      <c r="TS15" s="114"/>
      <c r="TT15" s="114"/>
      <c r="TU15" s="114"/>
      <c r="TV15" s="114"/>
      <c r="TW15" s="114"/>
      <c r="TX15" s="114"/>
      <c r="TY15" s="114"/>
      <c r="TZ15" s="114"/>
      <c r="UA15" s="114"/>
      <c r="UB15" s="114"/>
      <c r="UC15" s="114"/>
      <c r="UD15" s="114"/>
      <c r="UE15" s="114"/>
      <c r="UF15" s="114"/>
      <c r="UG15" s="114"/>
      <c r="UH15" s="114"/>
      <c r="UI15" s="114"/>
      <c r="UJ15" s="114"/>
      <c r="UK15" s="114"/>
      <c r="UL15" s="114"/>
      <c r="UM15" s="114"/>
      <c r="UN15" s="114"/>
      <c r="UO15" s="114"/>
      <c r="UP15" s="114"/>
      <c r="UQ15" s="114"/>
      <c r="UR15" s="114"/>
      <c r="US15" s="114"/>
      <c r="UT15" s="114"/>
      <c r="UU15" s="114"/>
      <c r="UV15" s="114"/>
      <c r="UW15" s="114"/>
      <c r="UX15" s="114"/>
      <c r="UY15" s="114"/>
      <c r="UZ15" s="114"/>
      <c r="VA15" s="114"/>
      <c r="VB15" s="114"/>
      <c r="VC15" s="114"/>
      <c r="VD15" s="114"/>
      <c r="VE15" s="114"/>
      <c r="VF15" s="114"/>
      <c r="VG15" s="114"/>
      <c r="VH15" s="114"/>
      <c r="VI15" s="114"/>
      <c r="VJ15" s="114"/>
      <c r="VK15" s="114"/>
      <c r="VL15" s="114"/>
      <c r="VM15" s="114"/>
      <c r="VN15" s="114"/>
      <c r="VO15" s="114"/>
      <c r="VP15" s="114"/>
      <c r="VQ15" s="114"/>
      <c r="VR15" s="114"/>
      <c r="VS15" s="114"/>
      <c r="VT15" s="114"/>
      <c r="VU15" s="114"/>
      <c r="VV15" s="114"/>
      <c r="VW15" s="114"/>
      <c r="VX15" s="114"/>
      <c r="VY15" s="114"/>
      <c r="VZ15" s="114"/>
      <c r="WA15" s="114"/>
      <c r="WB15" s="114"/>
      <c r="WC15" s="114"/>
      <c r="WD15" s="114"/>
      <c r="WE15" s="114"/>
      <c r="WF15" s="114"/>
      <c r="WG15" s="114"/>
      <c r="WH15" s="114"/>
      <c r="WI15" s="114"/>
      <c r="WJ15" s="114"/>
      <c r="WK15" s="114"/>
      <c r="WL15" s="114"/>
      <c r="WM15" s="114"/>
      <c r="WN15" s="114"/>
      <c r="WO15" s="114"/>
      <c r="WP15" s="114"/>
      <c r="WQ15" s="114"/>
      <c r="WR15" s="114"/>
      <c r="WS15" s="114"/>
      <c r="WT15" s="114"/>
      <c r="WU15" s="114"/>
      <c r="WV15" s="114"/>
      <c r="WW15" s="114"/>
      <c r="WX15" s="114"/>
      <c r="WY15" s="114"/>
      <c r="WZ15" s="114"/>
      <c r="XA15" s="114"/>
      <c r="XB15" s="114"/>
      <c r="XC15" s="114"/>
      <c r="XD15" s="114"/>
      <c r="XE15" s="114"/>
      <c r="XF15" s="114"/>
      <c r="XG15" s="114"/>
      <c r="XH15" s="114"/>
      <c r="XI15" s="114"/>
      <c r="XJ15" s="114"/>
      <c r="XK15" s="114"/>
      <c r="XL15" s="114"/>
      <c r="XM15" s="114"/>
      <c r="XN15" s="114"/>
      <c r="XO15" s="114"/>
      <c r="XP15" s="114"/>
      <c r="XQ15" s="114"/>
      <c r="XR15" s="114"/>
      <c r="XS15" s="114"/>
      <c r="XT15" s="114"/>
      <c r="XU15" s="114"/>
      <c r="XV15" s="114"/>
      <c r="XW15" s="114"/>
      <c r="XX15" s="114"/>
      <c r="XY15" s="114"/>
      <c r="XZ15" s="114"/>
      <c r="YA15" s="114"/>
      <c r="YB15" s="114"/>
      <c r="YC15" s="114"/>
      <c r="YD15" s="114"/>
      <c r="YE15" s="114"/>
      <c r="YF15" s="114"/>
      <c r="YG15" s="114"/>
      <c r="YH15" s="114"/>
      <c r="YI15" s="114"/>
      <c r="YJ15" s="114"/>
      <c r="YK15" s="114"/>
      <c r="YL15" s="114"/>
      <c r="YM15" s="114"/>
      <c r="YN15" s="114"/>
      <c r="YO15" s="114"/>
      <c r="YP15" s="114"/>
      <c r="YQ15" s="114"/>
      <c r="YR15" s="114"/>
      <c r="YS15" s="114"/>
      <c r="YT15" s="114"/>
      <c r="YU15" s="114"/>
      <c r="YV15" s="114"/>
      <c r="YW15" s="114"/>
      <c r="YX15" s="114"/>
      <c r="YY15" s="114"/>
      <c r="YZ15" s="114"/>
      <c r="ZA15" s="114"/>
      <c r="ZB15" s="114"/>
      <c r="ZC15" s="114"/>
      <c r="ZD15" s="114"/>
      <c r="ZE15" s="114"/>
      <c r="ZF15" s="114"/>
      <c r="ZG15" s="114"/>
      <c r="ZH15" s="114"/>
      <c r="ZI15" s="114"/>
      <c r="ZJ15" s="114"/>
      <c r="ZK15" s="114"/>
      <c r="ZL15" s="114"/>
      <c r="ZM15" s="114"/>
      <c r="ZN15" s="114"/>
      <c r="ZO15" s="114"/>
      <c r="ZP15" s="114"/>
      <c r="ZQ15" s="114"/>
      <c r="ZR15" s="114"/>
      <c r="ZS15" s="114"/>
      <c r="ZT15" s="114"/>
      <c r="ZU15" s="114"/>
      <c r="ZV15" s="114"/>
      <c r="ZW15" s="114"/>
      <c r="ZX15" s="114"/>
      <c r="ZY15" s="114"/>
      <c r="ZZ15" s="114"/>
      <c r="AAA15" s="114"/>
      <c r="AAB15" s="114"/>
      <c r="AAC15" s="114"/>
      <c r="AAD15" s="114"/>
      <c r="AAE15" s="114"/>
      <c r="AAF15" s="114"/>
      <c r="AAG15" s="114"/>
      <c r="AAH15" s="114"/>
      <c r="AAI15" s="114"/>
      <c r="AAJ15" s="114"/>
      <c r="AAK15" s="114"/>
      <c r="AAL15" s="114"/>
      <c r="AAM15" s="114"/>
      <c r="AAN15" s="114"/>
      <c r="AAO15" s="114"/>
      <c r="AAP15" s="114"/>
      <c r="AAQ15" s="114"/>
      <c r="AAR15" s="114"/>
      <c r="AAS15" s="114"/>
      <c r="AAT15" s="114"/>
      <c r="AAU15" s="114"/>
      <c r="AAV15" s="114"/>
      <c r="AAW15" s="114"/>
      <c r="AAX15" s="114"/>
      <c r="AAY15" s="114"/>
      <c r="AAZ15" s="114"/>
      <c r="ABA15" s="114"/>
      <c r="ABB15" s="114"/>
      <c r="ABC15" s="114"/>
      <c r="ABD15" s="114"/>
      <c r="ABE15" s="114"/>
      <c r="ABF15" s="114"/>
      <c r="ABG15" s="114"/>
      <c r="ABH15" s="114"/>
      <c r="ABI15" s="114"/>
      <c r="ABJ15" s="114"/>
      <c r="ABK15" s="114"/>
      <c r="ABL15" s="114"/>
      <c r="ABM15" s="114"/>
      <c r="ABN15" s="114"/>
      <c r="ABO15" s="114"/>
      <c r="ABP15" s="114"/>
      <c r="ABQ15" s="114"/>
      <c r="ABR15" s="114"/>
      <c r="ABS15" s="114"/>
      <c r="ABT15" s="114"/>
      <c r="ABU15" s="114"/>
      <c r="ABV15" s="114"/>
      <c r="ABW15" s="114"/>
      <c r="ABX15" s="114"/>
      <c r="ABY15" s="114"/>
      <c r="ABZ15" s="114"/>
      <c r="ACA15" s="114"/>
      <c r="ACB15" s="114"/>
      <c r="ACC15" s="114"/>
      <c r="ACD15" s="114"/>
      <c r="ACE15" s="114"/>
      <c r="ACF15" s="114"/>
      <c r="ACG15" s="114"/>
      <c r="ACH15" s="114"/>
      <c r="ACI15" s="114"/>
      <c r="ACJ15" s="114"/>
      <c r="ACK15" s="114"/>
      <c r="ACL15" s="114"/>
      <c r="ACM15" s="114"/>
      <c r="ACN15" s="114"/>
      <c r="ACO15" s="114"/>
      <c r="ACP15" s="114"/>
      <c r="ACQ15" s="114"/>
      <c r="ACR15" s="114"/>
      <c r="ACS15" s="114"/>
      <c r="ACT15" s="114"/>
      <c r="ACU15" s="114"/>
      <c r="ACV15" s="114"/>
      <c r="ACW15" s="114"/>
      <c r="ACX15" s="114"/>
      <c r="ACY15" s="114"/>
      <c r="ACZ15" s="114"/>
      <c r="ADA15" s="114"/>
      <c r="ADB15" s="114"/>
      <c r="ADC15" s="114"/>
      <c r="ADD15" s="114"/>
      <c r="ADE15" s="114"/>
      <c r="ADF15" s="114"/>
      <c r="ADG15" s="114"/>
      <c r="ADH15" s="114"/>
      <c r="ADI15" s="114"/>
      <c r="ADJ15" s="114"/>
      <c r="ADK15" s="114"/>
      <c r="ADL15" s="114"/>
      <c r="ADM15" s="114"/>
      <c r="ADN15" s="114"/>
      <c r="ADO15" s="114"/>
      <c r="ADP15" s="114"/>
      <c r="ADQ15" s="114"/>
      <c r="ADR15" s="114"/>
      <c r="ADS15" s="114"/>
      <c r="ADT15" s="114"/>
      <c r="ADU15" s="114"/>
      <c r="ADV15" s="114"/>
      <c r="ADW15" s="114"/>
      <c r="ADX15" s="114"/>
      <c r="ADY15" s="114"/>
      <c r="ADZ15" s="114"/>
      <c r="AEA15" s="114"/>
      <c r="AEB15" s="114"/>
      <c r="AEC15" s="114"/>
      <c r="AED15" s="114"/>
      <c r="AEE15" s="114"/>
      <c r="AEF15" s="114"/>
      <c r="AEG15" s="114"/>
      <c r="AEH15" s="114"/>
      <c r="AEI15" s="114"/>
      <c r="AEJ15" s="114"/>
      <c r="AEK15" s="114"/>
      <c r="AEL15" s="114"/>
      <c r="AEM15" s="114"/>
      <c r="AEN15" s="114"/>
      <c r="AEO15" s="114"/>
      <c r="AEP15" s="114"/>
      <c r="AEQ15" s="114"/>
      <c r="AER15" s="114"/>
      <c r="AES15" s="114"/>
      <c r="AET15" s="114"/>
      <c r="AEU15" s="114"/>
      <c r="AEV15" s="114"/>
      <c r="AEW15" s="114"/>
      <c r="AEX15" s="114"/>
      <c r="AEY15" s="114"/>
      <c r="AEZ15" s="114"/>
      <c r="AFA15" s="114"/>
      <c r="AFB15" s="114"/>
      <c r="AFC15" s="114"/>
      <c r="AFD15" s="114"/>
      <c r="AFE15" s="114"/>
      <c r="AFF15" s="114"/>
      <c r="AFG15" s="114"/>
      <c r="AFH15" s="114"/>
      <c r="AFI15" s="114"/>
      <c r="AFJ15" s="114"/>
      <c r="AFK15" s="114"/>
      <c r="AFL15" s="114"/>
      <c r="AFM15" s="114"/>
      <c r="AFN15" s="114"/>
      <c r="AFO15" s="114"/>
      <c r="AFP15" s="114"/>
      <c r="AFQ15" s="114"/>
      <c r="AFR15" s="114"/>
      <c r="AFS15" s="114"/>
      <c r="AFT15" s="114"/>
      <c r="AFU15" s="114"/>
      <c r="AFV15" s="114"/>
      <c r="AFW15" s="114"/>
      <c r="AFX15" s="114"/>
      <c r="AFY15" s="114"/>
      <c r="AFZ15" s="114"/>
      <c r="AGA15" s="114"/>
      <c r="AGB15" s="114"/>
      <c r="AGC15" s="114"/>
      <c r="AGD15" s="114"/>
      <c r="AGE15" s="114"/>
      <c r="AGF15" s="114"/>
      <c r="AGG15" s="114"/>
      <c r="AGH15" s="114"/>
      <c r="AGI15" s="114"/>
      <c r="AGJ15" s="114"/>
      <c r="AGK15" s="114"/>
      <c r="AGL15" s="114"/>
      <c r="AGM15" s="114"/>
      <c r="AGN15" s="114"/>
      <c r="AGO15" s="114"/>
      <c r="AGP15" s="114"/>
      <c r="AGQ15" s="114"/>
      <c r="AGR15" s="114"/>
      <c r="AGS15" s="114"/>
      <c r="AGT15" s="114"/>
      <c r="AGU15" s="114"/>
      <c r="AGV15" s="114"/>
      <c r="AGW15" s="114"/>
      <c r="AGX15" s="114"/>
      <c r="AGY15" s="114"/>
      <c r="AGZ15" s="114"/>
      <c r="AHA15" s="114"/>
      <c r="AHB15" s="114"/>
      <c r="AHC15" s="114"/>
      <c r="AHD15" s="114"/>
      <c r="AHE15" s="114"/>
      <c r="AHF15" s="114"/>
      <c r="AHG15" s="114"/>
      <c r="AHH15" s="114"/>
      <c r="AHI15" s="114"/>
      <c r="AHJ15" s="114"/>
      <c r="AHK15" s="114"/>
      <c r="AHL15" s="114"/>
      <c r="AHM15" s="114"/>
      <c r="AHN15" s="114"/>
      <c r="AHO15" s="114"/>
      <c r="AHP15" s="114"/>
      <c r="AHQ15" s="114"/>
      <c r="AHR15" s="114"/>
      <c r="AHS15" s="114"/>
      <c r="AHT15" s="114"/>
      <c r="AHU15" s="114"/>
      <c r="AHV15" s="114"/>
      <c r="AHW15" s="114"/>
      <c r="AHX15" s="114"/>
      <c r="AHY15" s="114"/>
      <c r="AHZ15" s="114"/>
      <c r="AIA15" s="114"/>
      <c r="AIB15" s="114"/>
      <c r="AIC15" s="114"/>
      <c r="AID15" s="114"/>
      <c r="AIE15" s="114"/>
      <c r="AIF15" s="114"/>
      <c r="AIG15" s="114"/>
      <c r="AIH15" s="114"/>
      <c r="AII15" s="114"/>
      <c r="AIJ15" s="114"/>
      <c r="AIK15" s="114"/>
      <c r="AIL15" s="114"/>
      <c r="AIM15" s="114"/>
      <c r="AIN15" s="114"/>
      <c r="AIO15" s="114"/>
      <c r="AIP15" s="114"/>
      <c r="AIQ15" s="114"/>
      <c r="AIR15" s="114"/>
      <c r="AIS15" s="114"/>
      <c r="AIT15" s="114"/>
      <c r="AIU15" s="114"/>
      <c r="AIV15" s="114"/>
      <c r="AIW15" s="114"/>
      <c r="AIX15" s="114"/>
      <c r="AIY15" s="114"/>
      <c r="AIZ15" s="114"/>
      <c r="AJA15" s="114"/>
      <c r="AJB15" s="114"/>
      <c r="AJC15" s="114"/>
      <c r="AJD15" s="114"/>
      <c r="AJE15" s="114"/>
      <c r="AJF15" s="114"/>
      <c r="AJG15" s="114"/>
      <c r="AJH15" s="114"/>
      <c r="AJI15" s="114"/>
      <c r="AJJ15" s="114"/>
      <c r="AJK15" s="114"/>
      <c r="AJL15" s="114"/>
      <c r="AJM15" s="114"/>
      <c r="AJN15" s="114"/>
      <c r="AJO15" s="114"/>
      <c r="AJP15" s="114"/>
      <c r="AJQ15" s="114"/>
      <c r="AJR15" s="114"/>
      <c r="AJS15" s="114"/>
      <c r="AJT15" s="114"/>
      <c r="AJU15" s="114"/>
      <c r="AJV15" s="114"/>
      <c r="AJW15" s="114"/>
      <c r="AJX15" s="114"/>
      <c r="AJY15" s="114"/>
      <c r="AJZ15" s="114"/>
      <c r="AKA15" s="114"/>
      <c r="AKB15" s="114"/>
      <c r="AKC15" s="114"/>
      <c r="AKD15" s="114"/>
      <c r="AKE15" s="114"/>
      <c r="AKF15" s="114"/>
      <c r="AKG15" s="114"/>
      <c r="AKH15" s="114"/>
      <c r="AKI15" s="114"/>
      <c r="AKJ15" s="114"/>
      <c r="AKK15" s="114"/>
      <c r="AKL15" s="114"/>
      <c r="AKM15" s="114"/>
      <c r="AKN15" s="114"/>
      <c r="AKO15" s="114"/>
      <c r="AKP15" s="114"/>
      <c r="AKQ15" s="114"/>
      <c r="AKR15" s="114"/>
      <c r="AKS15" s="114"/>
      <c r="AKT15" s="114"/>
      <c r="AKU15" s="114"/>
      <c r="AKV15" s="114"/>
      <c r="AKW15" s="114"/>
      <c r="AKX15" s="114"/>
      <c r="AKY15" s="114"/>
      <c r="AKZ15" s="114"/>
      <c r="ALA15" s="114"/>
      <c r="ALB15" s="114"/>
      <c r="ALC15" s="114"/>
      <c r="ALD15" s="114"/>
      <c r="ALE15" s="114"/>
      <c r="ALF15" s="114"/>
      <c r="ALG15" s="114"/>
      <c r="ALH15" s="114"/>
      <c r="ALI15" s="114"/>
      <c r="ALJ15" s="114"/>
      <c r="ALK15" s="114"/>
      <c r="ALL15" s="114"/>
      <c r="ALM15" s="114"/>
      <c r="ALN15" s="114"/>
      <c r="ALO15" s="114"/>
      <c r="ALP15" s="114"/>
      <c r="ALQ15" s="114"/>
      <c r="ALR15" s="114"/>
      <c r="ALS15" s="114"/>
      <c r="ALT15" s="114"/>
      <c r="ALU15" s="114"/>
      <c r="ALV15" s="114"/>
      <c r="ALW15" s="114"/>
      <c r="ALX15" s="114"/>
      <c r="ALY15" s="114"/>
      <c r="ALZ15" s="114"/>
      <c r="AMA15" s="114"/>
      <c r="AMB15" s="114"/>
      <c r="AMC15" s="114"/>
      <c r="AMD15" s="114"/>
      <c r="AME15" s="114"/>
      <c r="AMF15" s="114"/>
      <c r="AMG15" s="114"/>
      <c r="AMH15" s="114"/>
      <c r="AMI15" s="114"/>
    </row>
    <row r="16" customFormat="false" ht="14.15" hidden="false" customHeight="false" outlineLevel="0" collapsed="false">
      <c r="A16" s="118" t="s">
        <v>289</v>
      </c>
      <c r="B16" s="119" t="s">
        <v>18</v>
      </c>
      <c r="C16" s="119" t="s">
        <v>18</v>
      </c>
      <c r="D16" s="119" t="s">
        <v>18</v>
      </c>
      <c r="E16" s="120" t="s">
        <v>18</v>
      </c>
      <c r="F16" s="119" t="s">
        <v>18</v>
      </c>
      <c r="G16" s="119"/>
    </row>
    <row r="18" customFormat="false" ht="13.8" hidden="false" customHeight="false" outlineLevel="0" collapsed="false">
      <c r="A18" s="121" t="s">
        <v>290</v>
      </c>
    </row>
    <row r="19" customFormat="false" ht="13.8" hidden="false" customHeight="false" outlineLevel="0" collapsed="false">
      <c r="A19" s="122" t="s">
        <v>291</v>
      </c>
      <c r="B19" s="122" t="s">
        <v>292</v>
      </c>
    </row>
    <row r="20" customFormat="false" ht="13.8" hidden="false" customHeight="false" outlineLevel="0" collapsed="false">
      <c r="A20" s="123" t="s">
        <v>293</v>
      </c>
      <c r="B20" s="123"/>
    </row>
    <row r="21" customFormat="false" ht="13.8" hidden="false" customHeight="false" outlineLevel="0" collapsed="false">
      <c r="A21" s="105" t="s">
        <v>294</v>
      </c>
      <c r="B21" s="119" t="s">
        <v>18</v>
      </c>
    </row>
    <row r="22" customFormat="false" ht="13.8" hidden="false" customHeight="false" outlineLevel="0" collapsed="false">
      <c r="A22" s="105" t="s">
        <v>295</v>
      </c>
      <c r="B22" s="119" t="s">
        <v>18</v>
      </c>
    </row>
    <row r="24" customFormat="false" ht="13.8" hidden="false" customHeight="false" outlineLevel="0" collapsed="false">
      <c r="A24" s="124" t="s">
        <v>296</v>
      </c>
      <c r="B24" s="102"/>
      <c r="C24" s="102"/>
      <c r="D24" s="102"/>
      <c r="E24" s="103"/>
      <c r="F24" s="125" t="s">
        <v>18</v>
      </c>
      <c r="G24" s="125"/>
    </row>
    <row r="25" customFormat="false" ht="13.8" hidden="false" customHeight="false" outlineLevel="0" collapsed="false">
      <c r="A25" s="124" t="s">
        <v>297</v>
      </c>
      <c r="B25" s="102"/>
      <c r="C25" s="102"/>
      <c r="D25" s="102"/>
      <c r="E25" s="103"/>
      <c r="F25" s="119" t="s">
        <v>18</v>
      </c>
      <c r="G25" s="119"/>
    </row>
    <row r="26" customFormat="false" ht="13.8" hidden="false" customHeight="false" outlineLevel="0" collapsed="false">
      <c r="A26" s="124" t="s">
        <v>298</v>
      </c>
      <c r="B26" s="102"/>
      <c r="C26" s="102"/>
      <c r="D26" s="102"/>
      <c r="E26" s="103"/>
      <c r="F26" s="119" t="s">
        <v>18</v>
      </c>
      <c r="G26" s="119"/>
    </row>
    <row r="27" customFormat="false" ht="13.8" hidden="false" customHeight="false" outlineLevel="0" collapsed="false">
      <c r="A27" s="124" t="s">
        <v>299</v>
      </c>
      <c r="B27" s="102"/>
      <c r="C27" s="102"/>
      <c r="D27" s="102"/>
      <c r="E27" s="103"/>
      <c r="F27" s="119" t="s">
        <v>18</v>
      </c>
      <c r="G27" s="119"/>
    </row>
    <row r="28" customFormat="false" ht="13.8" hidden="false" customHeight="false" outlineLevel="0" collapsed="false">
      <c r="A28" s="121" t="s">
        <v>300</v>
      </c>
    </row>
    <row r="29" customFormat="false" ht="13.8" hidden="false" customHeight="false" outlineLevel="0" collapsed="false">
      <c r="A29" s="126" t="s">
        <v>301</v>
      </c>
      <c r="B29" s="102"/>
      <c r="C29" s="102"/>
      <c r="D29" s="102"/>
      <c r="E29" s="102"/>
      <c r="F29" s="102"/>
      <c r="G29" s="103"/>
    </row>
    <row r="31" customFormat="false" ht="13.8" hidden="false" customHeight="false" outlineLevel="0" collapsed="false">
      <c r="A31" s="112" t="s">
        <v>302</v>
      </c>
    </row>
    <row r="32" customFormat="false" ht="30.05" hidden="false" customHeight="true" outlineLevel="0" collapsed="false">
      <c r="A32" s="117" t="s">
        <v>282</v>
      </c>
      <c r="B32" s="113" t="s">
        <v>283</v>
      </c>
      <c r="C32" s="113" t="s">
        <v>284</v>
      </c>
      <c r="D32" s="113" t="s">
        <v>285</v>
      </c>
      <c r="E32" s="113" t="s">
        <v>286</v>
      </c>
      <c r="F32" s="113" t="s">
        <v>287</v>
      </c>
      <c r="G32" s="113"/>
    </row>
    <row r="33" customFormat="false" ht="13.8" hidden="false" customHeight="false" outlineLevel="0" collapsed="false">
      <c r="A33" s="115" t="s">
        <v>18</v>
      </c>
      <c r="B33" s="115" t="s">
        <v>18</v>
      </c>
      <c r="C33" s="115" t="s">
        <v>18</v>
      </c>
      <c r="D33" s="115" t="s">
        <v>18</v>
      </c>
      <c r="E33" s="116" t="s">
        <v>18</v>
      </c>
      <c r="F33" s="115" t="s">
        <v>18</v>
      </c>
      <c r="G33" s="115"/>
    </row>
    <row r="35" customFormat="false" ht="13.8" hidden="false" customHeight="false" outlineLevel="0" collapsed="false">
      <c r="A35" s="121" t="s">
        <v>290</v>
      </c>
    </row>
    <row r="36" customFormat="false" ht="13.8" hidden="false" customHeight="false" outlineLevel="0" collapsed="false">
      <c r="A36" s="122" t="s">
        <v>291</v>
      </c>
      <c r="B36" s="122" t="s">
        <v>292</v>
      </c>
    </row>
    <row r="37" customFormat="false" ht="13.8" hidden="false" customHeight="false" outlineLevel="0" collapsed="false">
      <c r="A37" s="105" t="s">
        <v>303</v>
      </c>
      <c r="B37" s="105"/>
    </row>
    <row r="38" s="114" customFormat="true" ht="13.8" hidden="false" customHeight="false" outlineLevel="0" collapsed="false">
      <c r="A38" s="105" t="s">
        <v>304</v>
      </c>
      <c r="B38" s="119" t="s">
        <v>18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  <c r="IV38" s="98"/>
      <c r="IW38" s="98"/>
      <c r="IX38" s="98"/>
      <c r="IY38" s="98"/>
      <c r="IZ38" s="98"/>
      <c r="JA38" s="98"/>
      <c r="JB38" s="98"/>
      <c r="JC38" s="98"/>
      <c r="JD38" s="98"/>
      <c r="JE38" s="98"/>
      <c r="JF38" s="98"/>
      <c r="JG38" s="98"/>
      <c r="JH38" s="98"/>
      <c r="JI38" s="98"/>
      <c r="JJ38" s="98"/>
      <c r="JK38" s="98"/>
      <c r="JL38" s="98"/>
      <c r="JM38" s="98"/>
      <c r="JN38" s="98"/>
      <c r="JO38" s="98"/>
      <c r="JP38" s="98"/>
      <c r="JQ38" s="98"/>
      <c r="JR38" s="98"/>
      <c r="JS38" s="98"/>
      <c r="JT38" s="98"/>
      <c r="JU38" s="98"/>
      <c r="JV38" s="98"/>
      <c r="JW38" s="98"/>
      <c r="JX38" s="98"/>
      <c r="JY38" s="98"/>
      <c r="JZ38" s="98"/>
      <c r="KA38" s="98"/>
      <c r="KB38" s="98"/>
      <c r="KC38" s="98"/>
      <c r="KD38" s="98"/>
      <c r="KE38" s="98"/>
      <c r="KF38" s="98"/>
      <c r="KG38" s="98"/>
      <c r="KH38" s="98"/>
      <c r="KI38" s="98"/>
      <c r="KJ38" s="98"/>
      <c r="KK38" s="98"/>
      <c r="KL38" s="98"/>
      <c r="KM38" s="98"/>
      <c r="KN38" s="98"/>
      <c r="KO38" s="98"/>
      <c r="KP38" s="98"/>
      <c r="KQ38" s="98"/>
      <c r="KR38" s="98"/>
      <c r="KS38" s="98"/>
      <c r="KT38" s="98"/>
      <c r="KU38" s="98"/>
      <c r="KV38" s="98"/>
      <c r="KW38" s="98"/>
      <c r="KX38" s="98"/>
      <c r="KY38" s="98"/>
      <c r="KZ38" s="98"/>
      <c r="LA38" s="98"/>
      <c r="LB38" s="98"/>
      <c r="LC38" s="98"/>
      <c r="LD38" s="98"/>
      <c r="LE38" s="98"/>
      <c r="LF38" s="98"/>
      <c r="LG38" s="98"/>
      <c r="LH38" s="98"/>
      <c r="LI38" s="98"/>
      <c r="LJ38" s="98"/>
      <c r="LK38" s="98"/>
      <c r="LL38" s="98"/>
      <c r="LM38" s="98"/>
      <c r="LN38" s="98"/>
      <c r="LO38" s="98"/>
      <c r="LP38" s="98"/>
      <c r="LQ38" s="98"/>
      <c r="LR38" s="98"/>
      <c r="LS38" s="98"/>
      <c r="LT38" s="98"/>
      <c r="LU38" s="98"/>
      <c r="LV38" s="98"/>
      <c r="LW38" s="98"/>
      <c r="LX38" s="98"/>
      <c r="LY38" s="98"/>
      <c r="LZ38" s="98"/>
      <c r="MA38" s="98"/>
      <c r="MB38" s="98"/>
      <c r="MC38" s="98"/>
      <c r="MD38" s="98"/>
      <c r="ME38" s="98"/>
      <c r="MF38" s="98"/>
      <c r="MG38" s="98"/>
      <c r="MH38" s="98"/>
      <c r="MI38" s="98"/>
      <c r="MJ38" s="98"/>
      <c r="MK38" s="98"/>
      <c r="ML38" s="98"/>
      <c r="MM38" s="98"/>
      <c r="MN38" s="98"/>
      <c r="MO38" s="98"/>
      <c r="MP38" s="98"/>
      <c r="MQ38" s="98"/>
      <c r="MR38" s="98"/>
      <c r="MS38" s="98"/>
      <c r="MT38" s="98"/>
      <c r="MU38" s="98"/>
      <c r="MV38" s="98"/>
      <c r="MW38" s="98"/>
      <c r="MX38" s="98"/>
      <c r="MY38" s="98"/>
      <c r="MZ38" s="98"/>
      <c r="NA38" s="98"/>
      <c r="NB38" s="98"/>
      <c r="NC38" s="98"/>
      <c r="ND38" s="98"/>
      <c r="NE38" s="98"/>
      <c r="NF38" s="98"/>
      <c r="NG38" s="98"/>
      <c r="NH38" s="98"/>
      <c r="NI38" s="98"/>
      <c r="NJ38" s="98"/>
      <c r="NK38" s="98"/>
      <c r="NL38" s="98"/>
      <c r="NM38" s="98"/>
      <c r="NN38" s="98"/>
      <c r="NO38" s="98"/>
      <c r="NP38" s="98"/>
      <c r="NQ38" s="98"/>
      <c r="NR38" s="98"/>
      <c r="NS38" s="98"/>
      <c r="NT38" s="98"/>
      <c r="NU38" s="98"/>
      <c r="NV38" s="98"/>
      <c r="NW38" s="98"/>
      <c r="NX38" s="98"/>
      <c r="NY38" s="98"/>
      <c r="NZ38" s="98"/>
      <c r="OA38" s="98"/>
      <c r="OB38" s="98"/>
      <c r="OC38" s="98"/>
      <c r="OD38" s="98"/>
      <c r="OE38" s="98"/>
      <c r="OF38" s="98"/>
      <c r="OG38" s="98"/>
      <c r="OH38" s="98"/>
      <c r="OI38" s="98"/>
      <c r="OJ38" s="98"/>
      <c r="OK38" s="98"/>
      <c r="OL38" s="98"/>
      <c r="OM38" s="98"/>
      <c r="ON38" s="98"/>
      <c r="OO38" s="98"/>
      <c r="OP38" s="98"/>
      <c r="OQ38" s="98"/>
      <c r="OR38" s="98"/>
      <c r="OS38" s="98"/>
      <c r="OT38" s="98"/>
      <c r="OU38" s="98"/>
      <c r="OV38" s="98"/>
      <c r="OW38" s="98"/>
      <c r="OX38" s="98"/>
      <c r="OY38" s="98"/>
      <c r="OZ38" s="98"/>
      <c r="PA38" s="98"/>
      <c r="PB38" s="98"/>
      <c r="PC38" s="98"/>
      <c r="PD38" s="98"/>
      <c r="PE38" s="98"/>
      <c r="PF38" s="98"/>
      <c r="PG38" s="98"/>
      <c r="PH38" s="98"/>
      <c r="PI38" s="98"/>
      <c r="PJ38" s="98"/>
      <c r="PK38" s="98"/>
      <c r="PL38" s="98"/>
      <c r="PM38" s="98"/>
      <c r="PN38" s="98"/>
      <c r="PO38" s="98"/>
      <c r="PP38" s="98"/>
      <c r="PQ38" s="98"/>
      <c r="PR38" s="98"/>
      <c r="PS38" s="98"/>
      <c r="PT38" s="98"/>
      <c r="PU38" s="98"/>
      <c r="PV38" s="98"/>
      <c r="PW38" s="98"/>
      <c r="PX38" s="98"/>
      <c r="PY38" s="98"/>
      <c r="PZ38" s="98"/>
      <c r="QA38" s="98"/>
      <c r="QB38" s="98"/>
      <c r="QC38" s="98"/>
      <c r="QD38" s="98"/>
      <c r="QE38" s="98"/>
      <c r="QF38" s="98"/>
      <c r="QG38" s="98"/>
      <c r="QH38" s="98"/>
      <c r="QI38" s="98"/>
      <c r="QJ38" s="98"/>
      <c r="QK38" s="98"/>
      <c r="QL38" s="98"/>
      <c r="QM38" s="98"/>
      <c r="QN38" s="98"/>
      <c r="QO38" s="98"/>
      <c r="QP38" s="98"/>
      <c r="QQ38" s="98"/>
      <c r="QR38" s="98"/>
      <c r="QS38" s="98"/>
      <c r="QT38" s="98"/>
      <c r="QU38" s="98"/>
      <c r="QV38" s="98"/>
      <c r="QW38" s="98"/>
      <c r="QX38" s="98"/>
      <c r="QY38" s="98"/>
      <c r="QZ38" s="98"/>
      <c r="RA38" s="98"/>
      <c r="RB38" s="98"/>
      <c r="RC38" s="98"/>
      <c r="RD38" s="98"/>
      <c r="RE38" s="98"/>
      <c r="RF38" s="98"/>
      <c r="RG38" s="98"/>
      <c r="RH38" s="98"/>
      <c r="RI38" s="98"/>
      <c r="RJ38" s="98"/>
      <c r="RK38" s="98"/>
      <c r="RL38" s="98"/>
      <c r="RM38" s="98"/>
      <c r="RN38" s="98"/>
      <c r="RO38" s="98"/>
      <c r="RP38" s="98"/>
      <c r="RQ38" s="98"/>
      <c r="RR38" s="98"/>
      <c r="RS38" s="98"/>
      <c r="RT38" s="98"/>
      <c r="RU38" s="98"/>
      <c r="RV38" s="98"/>
      <c r="RW38" s="98"/>
      <c r="RX38" s="98"/>
      <c r="RY38" s="98"/>
      <c r="RZ38" s="98"/>
      <c r="SA38" s="98"/>
      <c r="SB38" s="98"/>
      <c r="SC38" s="98"/>
      <c r="SD38" s="98"/>
      <c r="SE38" s="98"/>
      <c r="SF38" s="98"/>
      <c r="SG38" s="98"/>
      <c r="SH38" s="98"/>
      <c r="SI38" s="98"/>
      <c r="SJ38" s="98"/>
      <c r="SK38" s="98"/>
      <c r="SL38" s="98"/>
      <c r="SM38" s="98"/>
      <c r="SN38" s="98"/>
      <c r="SO38" s="98"/>
      <c r="SP38" s="98"/>
      <c r="SQ38" s="98"/>
      <c r="SR38" s="98"/>
      <c r="SS38" s="98"/>
      <c r="ST38" s="98"/>
      <c r="SU38" s="98"/>
      <c r="SV38" s="98"/>
      <c r="SW38" s="98"/>
      <c r="SX38" s="98"/>
      <c r="SY38" s="98"/>
      <c r="SZ38" s="98"/>
      <c r="TA38" s="98"/>
      <c r="TB38" s="98"/>
      <c r="TC38" s="98"/>
      <c r="TD38" s="98"/>
      <c r="TE38" s="98"/>
      <c r="TF38" s="98"/>
      <c r="TG38" s="98"/>
      <c r="TH38" s="98"/>
      <c r="TI38" s="98"/>
      <c r="TJ38" s="98"/>
      <c r="TK38" s="98"/>
      <c r="TL38" s="98"/>
      <c r="TM38" s="98"/>
      <c r="TN38" s="98"/>
      <c r="TO38" s="98"/>
      <c r="TP38" s="98"/>
      <c r="TQ38" s="98"/>
      <c r="TR38" s="98"/>
      <c r="TS38" s="98"/>
      <c r="TT38" s="98"/>
      <c r="TU38" s="98"/>
      <c r="TV38" s="98"/>
      <c r="TW38" s="98"/>
      <c r="TX38" s="98"/>
      <c r="TY38" s="98"/>
      <c r="TZ38" s="98"/>
      <c r="UA38" s="98"/>
      <c r="UB38" s="98"/>
      <c r="UC38" s="98"/>
      <c r="UD38" s="98"/>
      <c r="UE38" s="98"/>
      <c r="UF38" s="98"/>
      <c r="UG38" s="98"/>
      <c r="UH38" s="98"/>
      <c r="UI38" s="98"/>
      <c r="UJ38" s="98"/>
      <c r="UK38" s="98"/>
      <c r="UL38" s="98"/>
      <c r="UM38" s="98"/>
      <c r="UN38" s="98"/>
      <c r="UO38" s="98"/>
      <c r="UP38" s="98"/>
      <c r="UQ38" s="98"/>
      <c r="UR38" s="98"/>
      <c r="US38" s="98"/>
      <c r="UT38" s="98"/>
      <c r="UU38" s="98"/>
      <c r="UV38" s="98"/>
      <c r="UW38" s="98"/>
      <c r="UX38" s="98"/>
      <c r="UY38" s="98"/>
      <c r="UZ38" s="98"/>
      <c r="VA38" s="98"/>
      <c r="VB38" s="98"/>
      <c r="VC38" s="98"/>
      <c r="VD38" s="98"/>
      <c r="VE38" s="98"/>
      <c r="VF38" s="98"/>
      <c r="VG38" s="98"/>
      <c r="VH38" s="98"/>
      <c r="VI38" s="98"/>
      <c r="VJ38" s="98"/>
      <c r="VK38" s="98"/>
      <c r="VL38" s="98"/>
      <c r="VM38" s="98"/>
      <c r="VN38" s="98"/>
      <c r="VO38" s="98"/>
      <c r="VP38" s="98"/>
      <c r="VQ38" s="98"/>
      <c r="VR38" s="98"/>
      <c r="VS38" s="98"/>
      <c r="VT38" s="98"/>
      <c r="VU38" s="98"/>
      <c r="VV38" s="98"/>
      <c r="VW38" s="98"/>
      <c r="VX38" s="98"/>
      <c r="VY38" s="98"/>
      <c r="VZ38" s="98"/>
      <c r="WA38" s="98"/>
      <c r="WB38" s="98"/>
      <c r="WC38" s="98"/>
      <c r="WD38" s="98"/>
      <c r="WE38" s="98"/>
      <c r="WF38" s="98"/>
      <c r="WG38" s="98"/>
      <c r="WH38" s="98"/>
      <c r="WI38" s="98"/>
      <c r="WJ38" s="98"/>
      <c r="WK38" s="98"/>
      <c r="WL38" s="98"/>
      <c r="WM38" s="98"/>
      <c r="WN38" s="98"/>
      <c r="WO38" s="98"/>
      <c r="WP38" s="98"/>
      <c r="WQ38" s="98"/>
      <c r="WR38" s="98"/>
      <c r="WS38" s="98"/>
      <c r="WT38" s="98"/>
      <c r="WU38" s="98"/>
      <c r="WV38" s="98"/>
      <c r="WW38" s="98"/>
      <c r="WX38" s="98"/>
      <c r="WY38" s="98"/>
      <c r="WZ38" s="98"/>
      <c r="XA38" s="98"/>
      <c r="XB38" s="98"/>
      <c r="XC38" s="98"/>
      <c r="XD38" s="98"/>
      <c r="XE38" s="98"/>
      <c r="XF38" s="98"/>
      <c r="XG38" s="98"/>
      <c r="XH38" s="98"/>
      <c r="XI38" s="98"/>
      <c r="XJ38" s="98"/>
      <c r="XK38" s="98"/>
      <c r="XL38" s="98"/>
      <c r="XM38" s="98"/>
      <c r="XN38" s="98"/>
      <c r="XO38" s="98"/>
      <c r="XP38" s="98"/>
      <c r="XQ38" s="98"/>
      <c r="XR38" s="98"/>
      <c r="XS38" s="98"/>
      <c r="XT38" s="98"/>
      <c r="XU38" s="98"/>
      <c r="XV38" s="98"/>
      <c r="XW38" s="98"/>
      <c r="XX38" s="98"/>
      <c r="XY38" s="98"/>
      <c r="XZ38" s="98"/>
      <c r="YA38" s="98"/>
      <c r="YB38" s="98"/>
      <c r="YC38" s="98"/>
      <c r="YD38" s="98"/>
      <c r="YE38" s="98"/>
      <c r="YF38" s="98"/>
      <c r="YG38" s="98"/>
      <c r="YH38" s="98"/>
      <c r="YI38" s="98"/>
      <c r="YJ38" s="98"/>
      <c r="YK38" s="98"/>
      <c r="YL38" s="98"/>
      <c r="YM38" s="98"/>
      <c r="YN38" s="98"/>
      <c r="YO38" s="98"/>
      <c r="YP38" s="98"/>
      <c r="YQ38" s="98"/>
      <c r="YR38" s="98"/>
      <c r="YS38" s="98"/>
      <c r="YT38" s="98"/>
      <c r="YU38" s="98"/>
      <c r="YV38" s="98"/>
      <c r="YW38" s="98"/>
      <c r="YX38" s="98"/>
      <c r="YY38" s="98"/>
      <c r="YZ38" s="98"/>
      <c r="ZA38" s="98"/>
      <c r="ZB38" s="98"/>
      <c r="ZC38" s="98"/>
      <c r="ZD38" s="98"/>
      <c r="ZE38" s="98"/>
      <c r="ZF38" s="98"/>
      <c r="ZG38" s="98"/>
      <c r="ZH38" s="98"/>
      <c r="ZI38" s="98"/>
      <c r="ZJ38" s="98"/>
      <c r="ZK38" s="98"/>
      <c r="ZL38" s="98"/>
      <c r="ZM38" s="98"/>
      <c r="ZN38" s="98"/>
      <c r="ZO38" s="98"/>
      <c r="ZP38" s="98"/>
      <c r="ZQ38" s="98"/>
      <c r="ZR38" s="98"/>
      <c r="ZS38" s="98"/>
      <c r="ZT38" s="98"/>
      <c r="ZU38" s="98"/>
      <c r="ZV38" s="98"/>
      <c r="ZW38" s="98"/>
      <c r="ZX38" s="98"/>
      <c r="ZY38" s="98"/>
      <c r="ZZ38" s="98"/>
      <c r="AAA38" s="98"/>
      <c r="AAB38" s="98"/>
      <c r="AAC38" s="98"/>
      <c r="AAD38" s="98"/>
      <c r="AAE38" s="98"/>
      <c r="AAF38" s="98"/>
      <c r="AAG38" s="98"/>
      <c r="AAH38" s="98"/>
      <c r="AAI38" s="98"/>
      <c r="AAJ38" s="98"/>
      <c r="AAK38" s="98"/>
      <c r="AAL38" s="98"/>
      <c r="AAM38" s="98"/>
      <c r="AAN38" s="98"/>
      <c r="AAO38" s="98"/>
      <c r="AAP38" s="98"/>
      <c r="AAQ38" s="98"/>
      <c r="AAR38" s="98"/>
      <c r="AAS38" s="98"/>
      <c r="AAT38" s="98"/>
      <c r="AAU38" s="98"/>
      <c r="AAV38" s="98"/>
      <c r="AAW38" s="98"/>
      <c r="AAX38" s="98"/>
      <c r="AAY38" s="98"/>
      <c r="AAZ38" s="98"/>
      <c r="ABA38" s="98"/>
      <c r="ABB38" s="98"/>
      <c r="ABC38" s="98"/>
      <c r="ABD38" s="98"/>
      <c r="ABE38" s="98"/>
      <c r="ABF38" s="98"/>
      <c r="ABG38" s="98"/>
      <c r="ABH38" s="98"/>
      <c r="ABI38" s="98"/>
      <c r="ABJ38" s="98"/>
      <c r="ABK38" s="98"/>
      <c r="ABL38" s="98"/>
      <c r="ABM38" s="98"/>
      <c r="ABN38" s="98"/>
      <c r="ABO38" s="98"/>
      <c r="ABP38" s="98"/>
      <c r="ABQ38" s="98"/>
      <c r="ABR38" s="98"/>
      <c r="ABS38" s="98"/>
      <c r="ABT38" s="98"/>
      <c r="ABU38" s="98"/>
      <c r="ABV38" s="98"/>
      <c r="ABW38" s="98"/>
      <c r="ABX38" s="98"/>
      <c r="ABY38" s="98"/>
      <c r="ABZ38" s="98"/>
      <c r="ACA38" s="98"/>
      <c r="ACB38" s="98"/>
      <c r="ACC38" s="98"/>
      <c r="ACD38" s="98"/>
      <c r="ACE38" s="98"/>
      <c r="ACF38" s="98"/>
      <c r="ACG38" s="98"/>
      <c r="ACH38" s="98"/>
      <c r="ACI38" s="98"/>
      <c r="ACJ38" s="98"/>
      <c r="ACK38" s="98"/>
      <c r="ACL38" s="98"/>
      <c r="ACM38" s="98"/>
      <c r="ACN38" s="98"/>
      <c r="ACO38" s="98"/>
      <c r="ACP38" s="98"/>
      <c r="ACQ38" s="98"/>
      <c r="ACR38" s="98"/>
      <c r="ACS38" s="98"/>
      <c r="ACT38" s="98"/>
      <c r="ACU38" s="98"/>
      <c r="ACV38" s="98"/>
      <c r="ACW38" s="98"/>
      <c r="ACX38" s="98"/>
      <c r="ACY38" s="98"/>
      <c r="ACZ38" s="98"/>
      <c r="ADA38" s="98"/>
      <c r="ADB38" s="98"/>
      <c r="ADC38" s="98"/>
      <c r="ADD38" s="98"/>
      <c r="ADE38" s="98"/>
      <c r="ADF38" s="98"/>
      <c r="ADG38" s="98"/>
      <c r="ADH38" s="98"/>
      <c r="ADI38" s="98"/>
      <c r="ADJ38" s="98"/>
      <c r="ADK38" s="98"/>
      <c r="ADL38" s="98"/>
      <c r="ADM38" s="98"/>
      <c r="ADN38" s="98"/>
      <c r="ADO38" s="98"/>
      <c r="ADP38" s="98"/>
      <c r="ADQ38" s="98"/>
      <c r="ADR38" s="98"/>
      <c r="ADS38" s="98"/>
      <c r="ADT38" s="98"/>
      <c r="ADU38" s="98"/>
      <c r="ADV38" s="98"/>
      <c r="ADW38" s="98"/>
      <c r="ADX38" s="98"/>
      <c r="ADY38" s="98"/>
      <c r="ADZ38" s="98"/>
      <c r="AEA38" s="98"/>
      <c r="AEB38" s="98"/>
      <c r="AEC38" s="98"/>
      <c r="AED38" s="98"/>
      <c r="AEE38" s="98"/>
      <c r="AEF38" s="98"/>
      <c r="AEG38" s="98"/>
      <c r="AEH38" s="98"/>
      <c r="AEI38" s="98"/>
      <c r="AEJ38" s="98"/>
      <c r="AEK38" s="98"/>
      <c r="AEL38" s="98"/>
      <c r="AEM38" s="98"/>
      <c r="AEN38" s="98"/>
      <c r="AEO38" s="98"/>
      <c r="AEP38" s="98"/>
      <c r="AEQ38" s="98"/>
      <c r="AER38" s="98"/>
      <c r="AES38" s="98"/>
      <c r="AET38" s="98"/>
      <c r="AEU38" s="98"/>
      <c r="AEV38" s="98"/>
      <c r="AEW38" s="98"/>
      <c r="AEX38" s="98"/>
      <c r="AEY38" s="98"/>
      <c r="AEZ38" s="98"/>
      <c r="AFA38" s="98"/>
      <c r="AFB38" s="98"/>
      <c r="AFC38" s="98"/>
      <c r="AFD38" s="98"/>
      <c r="AFE38" s="98"/>
      <c r="AFF38" s="98"/>
      <c r="AFG38" s="98"/>
      <c r="AFH38" s="98"/>
      <c r="AFI38" s="98"/>
      <c r="AFJ38" s="98"/>
      <c r="AFK38" s="98"/>
      <c r="AFL38" s="98"/>
      <c r="AFM38" s="98"/>
      <c r="AFN38" s="98"/>
      <c r="AFO38" s="98"/>
      <c r="AFP38" s="98"/>
      <c r="AFQ38" s="98"/>
      <c r="AFR38" s="98"/>
      <c r="AFS38" s="98"/>
      <c r="AFT38" s="98"/>
      <c r="AFU38" s="98"/>
      <c r="AFV38" s="98"/>
      <c r="AFW38" s="98"/>
      <c r="AFX38" s="98"/>
      <c r="AFY38" s="98"/>
      <c r="AFZ38" s="98"/>
      <c r="AGA38" s="98"/>
      <c r="AGB38" s="98"/>
      <c r="AGC38" s="98"/>
      <c r="AGD38" s="98"/>
      <c r="AGE38" s="98"/>
      <c r="AGF38" s="98"/>
      <c r="AGG38" s="98"/>
      <c r="AGH38" s="98"/>
      <c r="AGI38" s="98"/>
      <c r="AGJ38" s="98"/>
      <c r="AGK38" s="98"/>
      <c r="AGL38" s="98"/>
      <c r="AGM38" s="98"/>
      <c r="AGN38" s="98"/>
      <c r="AGO38" s="98"/>
      <c r="AGP38" s="98"/>
      <c r="AGQ38" s="98"/>
      <c r="AGR38" s="98"/>
      <c r="AGS38" s="98"/>
      <c r="AGT38" s="98"/>
      <c r="AGU38" s="98"/>
      <c r="AGV38" s="98"/>
      <c r="AGW38" s="98"/>
      <c r="AGX38" s="98"/>
      <c r="AGY38" s="98"/>
      <c r="AGZ38" s="98"/>
      <c r="AHA38" s="98"/>
      <c r="AHB38" s="98"/>
      <c r="AHC38" s="98"/>
      <c r="AHD38" s="98"/>
      <c r="AHE38" s="98"/>
      <c r="AHF38" s="98"/>
      <c r="AHG38" s="98"/>
      <c r="AHH38" s="98"/>
      <c r="AHI38" s="98"/>
      <c r="AHJ38" s="98"/>
      <c r="AHK38" s="98"/>
      <c r="AHL38" s="98"/>
      <c r="AHM38" s="98"/>
      <c r="AHN38" s="98"/>
      <c r="AHO38" s="98"/>
      <c r="AHP38" s="98"/>
      <c r="AHQ38" s="98"/>
      <c r="AHR38" s="98"/>
      <c r="AHS38" s="98"/>
      <c r="AHT38" s="98"/>
      <c r="AHU38" s="98"/>
      <c r="AHV38" s="98"/>
      <c r="AHW38" s="98"/>
      <c r="AHX38" s="98"/>
      <c r="AHY38" s="98"/>
      <c r="AHZ38" s="98"/>
      <c r="AIA38" s="98"/>
      <c r="AIB38" s="98"/>
      <c r="AIC38" s="98"/>
      <c r="AID38" s="98"/>
      <c r="AIE38" s="98"/>
      <c r="AIF38" s="98"/>
      <c r="AIG38" s="98"/>
      <c r="AIH38" s="98"/>
      <c r="AII38" s="98"/>
      <c r="AIJ38" s="98"/>
      <c r="AIK38" s="98"/>
      <c r="AIL38" s="98"/>
      <c r="AIM38" s="98"/>
      <c r="AIN38" s="98"/>
      <c r="AIO38" s="98"/>
      <c r="AIP38" s="98"/>
      <c r="AIQ38" s="98"/>
      <c r="AIR38" s="98"/>
      <c r="AIS38" s="98"/>
      <c r="AIT38" s="98"/>
      <c r="AIU38" s="98"/>
      <c r="AIV38" s="98"/>
      <c r="AIW38" s="98"/>
      <c r="AIX38" s="98"/>
      <c r="AIY38" s="98"/>
      <c r="AIZ38" s="98"/>
      <c r="AJA38" s="98"/>
      <c r="AJB38" s="98"/>
      <c r="AJC38" s="98"/>
      <c r="AJD38" s="98"/>
      <c r="AJE38" s="98"/>
      <c r="AJF38" s="98"/>
      <c r="AJG38" s="98"/>
      <c r="AJH38" s="98"/>
      <c r="AJI38" s="98"/>
      <c r="AJJ38" s="98"/>
      <c r="AJK38" s="98"/>
      <c r="AJL38" s="98"/>
      <c r="AJM38" s="98"/>
      <c r="AJN38" s="98"/>
      <c r="AJO38" s="98"/>
      <c r="AJP38" s="98"/>
      <c r="AJQ38" s="98"/>
      <c r="AJR38" s="98"/>
      <c r="AJS38" s="98"/>
      <c r="AJT38" s="98"/>
      <c r="AJU38" s="98"/>
      <c r="AJV38" s="98"/>
      <c r="AJW38" s="98"/>
      <c r="AJX38" s="98"/>
      <c r="AJY38" s="98"/>
      <c r="AJZ38" s="98"/>
      <c r="AKA38" s="98"/>
      <c r="AKB38" s="98"/>
      <c r="AKC38" s="98"/>
      <c r="AKD38" s="98"/>
      <c r="AKE38" s="98"/>
      <c r="AKF38" s="98"/>
      <c r="AKG38" s="98"/>
      <c r="AKH38" s="98"/>
      <c r="AKI38" s="98"/>
      <c r="AKJ38" s="98"/>
      <c r="AKK38" s="98"/>
      <c r="AKL38" s="98"/>
      <c r="AKM38" s="98"/>
      <c r="AKN38" s="98"/>
      <c r="AKO38" s="98"/>
      <c r="AKP38" s="98"/>
      <c r="AKQ38" s="98"/>
      <c r="AKR38" s="98"/>
      <c r="AKS38" s="98"/>
      <c r="AKT38" s="98"/>
      <c r="AKU38" s="98"/>
      <c r="AKV38" s="98"/>
      <c r="AKW38" s="98"/>
      <c r="AKX38" s="98"/>
      <c r="AKY38" s="98"/>
      <c r="AKZ38" s="98"/>
      <c r="ALA38" s="98"/>
      <c r="ALB38" s="98"/>
      <c r="ALC38" s="98"/>
      <c r="ALD38" s="98"/>
      <c r="ALE38" s="98"/>
      <c r="ALF38" s="98"/>
      <c r="ALG38" s="98"/>
      <c r="ALH38" s="98"/>
      <c r="ALI38" s="98"/>
      <c r="ALJ38" s="98"/>
      <c r="ALK38" s="98"/>
      <c r="ALL38" s="98"/>
      <c r="ALM38" s="98"/>
      <c r="ALN38" s="98"/>
      <c r="ALO38" s="98"/>
      <c r="ALP38" s="98"/>
      <c r="ALQ38" s="98"/>
      <c r="ALR38" s="98"/>
      <c r="ALS38" s="98"/>
      <c r="ALT38" s="98"/>
      <c r="ALU38" s="98"/>
      <c r="ALV38" s="98"/>
      <c r="ALW38" s="98"/>
      <c r="ALX38" s="98"/>
      <c r="ALY38" s="98"/>
      <c r="ALZ38" s="98"/>
      <c r="AMA38" s="98"/>
      <c r="AMB38" s="98"/>
      <c r="AMC38" s="98"/>
      <c r="AMD38" s="98"/>
      <c r="AME38" s="98"/>
      <c r="AMF38" s="98"/>
      <c r="AMG38" s="98"/>
      <c r="AMH38" s="98"/>
      <c r="AMI38" s="98"/>
      <c r="AMJ38" s="39"/>
    </row>
    <row r="39" customFormat="false" ht="13.8" hidden="false" customHeight="false" outlineLevel="0" collapsed="false">
      <c r="A39" s="105" t="s">
        <v>305</v>
      </c>
      <c r="B39" s="119" t="s">
        <v>18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  <c r="IC39" s="114"/>
      <c r="ID39" s="114"/>
      <c r="IE39" s="114"/>
      <c r="IF39" s="114"/>
      <c r="IG39" s="114"/>
      <c r="IH39" s="114"/>
      <c r="II39" s="114"/>
      <c r="IJ39" s="114"/>
      <c r="IK39" s="114"/>
      <c r="IL39" s="114"/>
      <c r="IM39" s="114"/>
      <c r="IN39" s="114"/>
      <c r="IO39" s="114"/>
      <c r="IP39" s="114"/>
      <c r="IQ39" s="114"/>
      <c r="IR39" s="114"/>
      <c r="IS39" s="114"/>
      <c r="IT39" s="114"/>
      <c r="IU39" s="114"/>
      <c r="IV39" s="114"/>
      <c r="IW39" s="114"/>
      <c r="IX39" s="114"/>
      <c r="IY39" s="114"/>
      <c r="IZ39" s="114"/>
      <c r="JA39" s="114"/>
      <c r="JB39" s="114"/>
      <c r="JC39" s="114"/>
      <c r="JD39" s="114"/>
      <c r="JE39" s="114"/>
      <c r="JF39" s="114"/>
      <c r="JG39" s="114"/>
      <c r="JH39" s="114"/>
      <c r="JI39" s="114"/>
      <c r="JJ39" s="114"/>
      <c r="JK39" s="114"/>
      <c r="JL39" s="114"/>
      <c r="JM39" s="114"/>
      <c r="JN39" s="114"/>
      <c r="JO39" s="114"/>
      <c r="JP39" s="114"/>
      <c r="JQ39" s="114"/>
      <c r="JR39" s="114"/>
      <c r="JS39" s="114"/>
      <c r="JT39" s="114"/>
      <c r="JU39" s="114"/>
      <c r="JV39" s="114"/>
      <c r="JW39" s="114"/>
      <c r="JX39" s="114"/>
      <c r="JY39" s="114"/>
      <c r="JZ39" s="114"/>
      <c r="KA39" s="114"/>
      <c r="KB39" s="114"/>
      <c r="KC39" s="114"/>
      <c r="KD39" s="114"/>
      <c r="KE39" s="114"/>
      <c r="KF39" s="114"/>
      <c r="KG39" s="114"/>
      <c r="KH39" s="114"/>
      <c r="KI39" s="114"/>
      <c r="KJ39" s="114"/>
      <c r="KK39" s="114"/>
      <c r="KL39" s="114"/>
      <c r="KM39" s="114"/>
      <c r="KN39" s="114"/>
      <c r="KO39" s="114"/>
      <c r="KP39" s="114"/>
      <c r="KQ39" s="114"/>
      <c r="KR39" s="114"/>
      <c r="KS39" s="114"/>
      <c r="KT39" s="114"/>
      <c r="KU39" s="114"/>
      <c r="KV39" s="114"/>
      <c r="KW39" s="114"/>
      <c r="KX39" s="114"/>
      <c r="KY39" s="114"/>
      <c r="KZ39" s="114"/>
      <c r="LA39" s="114"/>
      <c r="LB39" s="114"/>
      <c r="LC39" s="114"/>
      <c r="LD39" s="114"/>
      <c r="LE39" s="114"/>
      <c r="LF39" s="114"/>
      <c r="LG39" s="114"/>
      <c r="LH39" s="114"/>
      <c r="LI39" s="114"/>
      <c r="LJ39" s="114"/>
      <c r="LK39" s="114"/>
      <c r="LL39" s="114"/>
      <c r="LM39" s="114"/>
      <c r="LN39" s="114"/>
      <c r="LO39" s="114"/>
      <c r="LP39" s="114"/>
      <c r="LQ39" s="114"/>
      <c r="LR39" s="114"/>
      <c r="LS39" s="114"/>
      <c r="LT39" s="114"/>
      <c r="LU39" s="114"/>
      <c r="LV39" s="114"/>
      <c r="LW39" s="114"/>
      <c r="LX39" s="114"/>
      <c r="LY39" s="114"/>
      <c r="LZ39" s="114"/>
      <c r="MA39" s="114"/>
      <c r="MB39" s="114"/>
      <c r="MC39" s="114"/>
      <c r="MD39" s="114"/>
      <c r="ME39" s="114"/>
      <c r="MF39" s="114"/>
      <c r="MG39" s="114"/>
      <c r="MH39" s="114"/>
      <c r="MI39" s="114"/>
      <c r="MJ39" s="114"/>
      <c r="MK39" s="114"/>
      <c r="ML39" s="114"/>
      <c r="MM39" s="114"/>
      <c r="MN39" s="114"/>
      <c r="MO39" s="114"/>
      <c r="MP39" s="114"/>
      <c r="MQ39" s="114"/>
      <c r="MR39" s="114"/>
      <c r="MS39" s="114"/>
      <c r="MT39" s="114"/>
      <c r="MU39" s="114"/>
      <c r="MV39" s="114"/>
      <c r="MW39" s="114"/>
      <c r="MX39" s="114"/>
      <c r="MY39" s="114"/>
      <c r="MZ39" s="114"/>
      <c r="NA39" s="114"/>
      <c r="NB39" s="114"/>
      <c r="NC39" s="114"/>
      <c r="ND39" s="114"/>
      <c r="NE39" s="114"/>
      <c r="NF39" s="114"/>
      <c r="NG39" s="114"/>
      <c r="NH39" s="114"/>
      <c r="NI39" s="114"/>
      <c r="NJ39" s="114"/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4"/>
      <c r="NY39" s="114"/>
      <c r="NZ39" s="114"/>
      <c r="OA39" s="114"/>
      <c r="OB39" s="114"/>
      <c r="OC39" s="114"/>
      <c r="OD39" s="114"/>
      <c r="OE39" s="114"/>
      <c r="OF39" s="114"/>
      <c r="OG39" s="114"/>
      <c r="OH39" s="114"/>
      <c r="OI39" s="114"/>
      <c r="OJ39" s="114"/>
      <c r="OK39" s="114"/>
      <c r="OL39" s="114"/>
      <c r="OM39" s="114"/>
      <c r="ON39" s="114"/>
      <c r="OO39" s="114"/>
      <c r="OP39" s="114"/>
      <c r="OQ39" s="114"/>
      <c r="OR39" s="114"/>
      <c r="OS39" s="114"/>
      <c r="OT39" s="114"/>
      <c r="OU39" s="114"/>
      <c r="OV39" s="114"/>
      <c r="OW39" s="114"/>
      <c r="OX39" s="114"/>
      <c r="OY39" s="114"/>
      <c r="OZ39" s="114"/>
      <c r="PA39" s="114"/>
      <c r="PB39" s="114"/>
      <c r="PC39" s="114"/>
      <c r="PD39" s="114"/>
      <c r="PE39" s="114"/>
      <c r="PF39" s="114"/>
      <c r="PG39" s="114"/>
      <c r="PH39" s="114"/>
      <c r="PI39" s="114"/>
      <c r="PJ39" s="114"/>
      <c r="PK39" s="114"/>
      <c r="PL39" s="114"/>
      <c r="PM39" s="114"/>
      <c r="PN39" s="114"/>
      <c r="PO39" s="114"/>
      <c r="PP39" s="114"/>
      <c r="PQ39" s="114"/>
      <c r="PR39" s="114"/>
      <c r="PS39" s="114"/>
      <c r="PT39" s="114"/>
      <c r="PU39" s="114"/>
      <c r="PV39" s="114"/>
      <c r="PW39" s="114"/>
      <c r="PX39" s="114"/>
      <c r="PY39" s="114"/>
      <c r="PZ39" s="114"/>
      <c r="QA39" s="114"/>
      <c r="QB39" s="114"/>
      <c r="QC39" s="114"/>
      <c r="QD39" s="114"/>
      <c r="QE39" s="114"/>
      <c r="QF39" s="114"/>
      <c r="QG39" s="114"/>
      <c r="QH39" s="114"/>
      <c r="QI39" s="114"/>
      <c r="QJ39" s="114"/>
      <c r="QK39" s="114"/>
      <c r="QL39" s="114"/>
      <c r="QM39" s="114"/>
      <c r="QN39" s="114"/>
      <c r="QO39" s="114"/>
      <c r="QP39" s="114"/>
      <c r="QQ39" s="114"/>
      <c r="QR39" s="114"/>
      <c r="QS39" s="114"/>
      <c r="QT39" s="114"/>
      <c r="QU39" s="114"/>
      <c r="QV39" s="114"/>
      <c r="QW39" s="114"/>
      <c r="QX39" s="114"/>
      <c r="QY39" s="114"/>
      <c r="QZ39" s="114"/>
      <c r="RA39" s="114"/>
      <c r="RB39" s="114"/>
      <c r="RC39" s="114"/>
      <c r="RD39" s="114"/>
      <c r="RE39" s="114"/>
      <c r="RF39" s="114"/>
      <c r="RG39" s="114"/>
      <c r="RH39" s="114"/>
      <c r="RI39" s="114"/>
      <c r="RJ39" s="114"/>
      <c r="RK39" s="114"/>
      <c r="RL39" s="114"/>
      <c r="RM39" s="114"/>
      <c r="RN39" s="114"/>
      <c r="RO39" s="114"/>
      <c r="RP39" s="114"/>
      <c r="RQ39" s="114"/>
      <c r="RR39" s="114"/>
      <c r="RS39" s="114"/>
      <c r="RT39" s="114"/>
      <c r="RU39" s="114"/>
      <c r="RV39" s="114"/>
      <c r="RW39" s="114"/>
      <c r="RX39" s="114"/>
      <c r="RY39" s="114"/>
      <c r="RZ39" s="114"/>
      <c r="SA39" s="114"/>
      <c r="SB39" s="114"/>
      <c r="SC39" s="114"/>
      <c r="SD39" s="114"/>
      <c r="SE39" s="114"/>
      <c r="SF39" s="114"/>
      <c r="SG39" s="114"/>
      <c r="SH39" s="114"/>
      <c r="SI39" s="114"/>
      <c r="SJ39" s="114"/>
      <c r="SK39" s="114"/>
      <c r="SL39" s="114"/>
      <c r="SM39" s="114"/>
      <c r="SN39" s="114"/>
      <c r="SO39" s="114"/>
      <c r="SP39" s="114"/>
      <c r="SQ39" s="114"/>
      <c r="SR39" s="114"/>
      <c r="SS39" s="114"/>
      <c r="ST39" s="114"/>
      <c r="SU39" s="114"/>
      <c r="SV39" s="114"/>
      <c r="SW39" s="114"/>
      <c r="SX39" s="114"/>
      <c r="SY39" s="114"/>
      <c r="SZ39" s="114"/>
      <c r="TA39" s="114"/>
      <c r="TB39" s="114"/>
      <c r="TC39" s="114"/>
      <c r="TD39" s="114"/>
      <c r="TE39" s="114"/>
      <c r="TF39" s="114"/>
      <c r="TG39" s="114"/>
      <c r="TH39" s="114"/>
      <c r="TI39" s="114"/>
      <c r="TJ39" s="114"/>
      <c r="TK39" s="114"/>
      <c r="TL39" s="114"/>
      <c r="TM39" s="114"/>
      <c r="TN39" s="114"/>
      <c r="TO39" s="114"/>
      <c r="TP39" s="114"/>
      <c r="TQ39" s="114"/>
      <c r="TR39" s="114"/>
      <c r="TS39" s="114"/>
      <c r="TT39" s="114"/>
      <c r="TU39" s="114"/>
      <c r="TV39" s="114"/>
      <c r="TW39" s="114"/>
      <c r="TX39" s="114"/>
      <c r="TY39" s="114"/>
      <c r="TZ39" s="114"/>
      <c r="UA39" s="114"/>
      <c r="UB39" s="114"/>
      <c r="UC39" s="114"/>
      <c r="UD39" s="114"/>
      <c r="UE39" s="114"/>
      <c r="UF39" s="114"/>
      <c r="UG39" s="114"/>
      <c r="UH39" s="114"/>
      <c r="UI39" s="114"/>
      <c r="UJ39" s="114"/>
      <c r="UK39" s="114"/>
      <c r="UL39" s="114"/>
      <c r="UM39" s="114"/>
      <c r="UN39" s="114"/>
      <c r="UO39" s="114"/>
      <c r="UP39" s="114"/>
      <c r="UQ39" s="114"/>
      <c r="UR39" s="114"/>
      <c r="US39" s="114"/>
      <c r="UT39" s="114"/>
      <c r="UU39" s="114"/>
      <c r="UV39" s="114"/>
      <c r="UW39" s="114"/>
      <c r="UX39" s="114"/>
      <c r="UY39" s="114"/>
      <c r="UZ39" s="114"/>
      <c r="VA39" s="114"/>
      <c r="VB39" s="114"/>
      <c r="VC39" s="114"/>
      <c r="VD39" s="114"/>
      <c r="VE39" s="114"/>
      <c r="VF39" s="114"/>
      <c r="VG39" s="114"/>
      <c r="VH39" s="114"/>
      <c r="VI39" s="114"/>
      <c r="VJ39" s="114"/>
      <c r="VK39" s="114"/>
      <c r="VL39" s="114"/>
      <c r="VM39" s="114"/>
      <c r="VN39" s="114"/>
      <c r="VO39" s="114"/>
      <c r="VP39" s="114"/>
      <c r="VQ39" s="114"/>
      <c r="VR39" s="114"/>
      <c r="VS39" s="114"/>
      <c r="VT39" s="114"/>
      <c r="VU39" s="114"/>
      <c r="VV39" s="114"/>
      <c r="VW39" s="114"/>
      <c r="VX39" s="114"/>
      <c r="VY39" s="114"/>
      <c r="VZ39" s="114"/>
      <c r="WA39" s="114"/>
      <c r="WB39" s="114"/>
      <c r="WC39" s="114"/>
      <c r="WD39" s="114"/>
      <c r="WE39" s="114"/>
      <c r="WF39" s="114"/>
      <c r="WG39" s="114"/>
      <c r="WH39" s="114"/>
      <c r="WI39" s="114"/>
      <c r="WJ39" s="114"/>
      <c r="WK39" s="114"/>
      <c r="WL39" s="114"/>
      <c r="WM39" s="114"/>
      <c r="WN39" s="114"/>
      <c r="WO39" s="114"/>
      <c r="WP39" s="114"/>
      <c r="WQ39" s="114"/>
      <c r="WR39" s="114"/>
      <c r="WS39" s="114"/>
      <c r="WT39" s="114"/>
      <c r="WU39" s="114"/>
      <c r="WV39" s="114"/>
      <c r="WW39" s="114"/>
      <c r="WX39" s="114"/>
      <c r="WY39" s="114"/>
      <c r="WZ39" s="114"/>
      <c r="XA39" s="114"/>
      <c r="XB39" s="114"/>
      <c r="XC39" s="114"/>
      <c r="XD39" s="114"/>
      <c r="XE39" s="114"/>
      <c r="XF39" s="114"/>
      <c r="XG39" s="114"/>
      <c r="XH39" s="114"/>
      <c r="XI39" s="114"/>
      <c r="XJ39" s="114"/>
      <c r="XK39" s="114"/>
      <c r="XL39" s="114"/>
      <c r="XM39" s="114"/>
      <c r="XN39" s="114"/>
      <c r="XO39" s="114"/>
      <c r="XP39" s="114"/>
      <c r="XQ39" s="114"/>
      <c r="XR39" s="114"/>
      <c r="XS39" s="114"/>
      <c r="XT39" s="114"/>
      <c r="XU39" s="114"/>
      <c r="XV39" s="114"/>
      <c r="XW39" s="114"/>
      <c r="XX39" s="114"/>
      <c r="XY39" s="114"/>
      <c r="XZ39" s="114"/>
      <c r="YA39" s="114"/>
      <c r="YB39" s="114"/>
      <c r="YC39" s="114"/>
      <c r="YD39" s="114"/>
      <c r="YE39" s="114"/>
      <c r="YF39" s="114"/>
      <c r="YG39" s="114"/>
      <c r="YH39" s="114"/>
      <c r="YI39" s="114"/>
      <c r="YJ39" s="114"/>
      <c r="YK39" s="114"/>
      <c r="YL39" s="114"/>
      <c r="YM39" s="114"/>
      <c r="YN39" s="114"/>
      <c r="YO39" s="114"/>
      <c r="YP39" s="114"/>
      <c r="YQ39" s="114"/>
      <c r="YR39" s="114"/>
      <c r="YS39" s="114"/>
      <c r="YT39" s="114"/>
      <c r="YU39" s="114"/>
      <c r="YV39" s="114"/>
      <c r="YW39" s="114"/>
      <c r="YX39" s="114"/>
      <c r="YY39" s="114"/>
      <c r="YZ39" s="114"/>
      <c r="ZA39" s="114"/>
      <c r="ZB39" s="114"/>
      <c r="ZC39" s="114"/>
      <c r="ZD39" s="114"/>
      <c r="ZE39" s="114"/>
      <c r="ZF39" s="114"/>
      <c r="ZG39" s="114"/>
      <c r="ZH39" s="114"/>
      <c r="ZI39" s="114"/>
      <c r="ZJ39" s="114"/>
      <c r="ZK39" s="114"/>
      <c r="ZL39" s="114"/>
      <c r="ZM39" s="114"/>
      <c r="ZN39" s="114"/>
      <c r="ZO39" s="114"/>
      <c r="ZP39" s="114"/>
      <c r="ZQ39" s="114"/>
      <c r="ZR39" s="114"/>
      <c r="ZS39" s="114"/>
      <c r="ZT39" s="114"/>
      <c r="ZU39" s="114"/>
      <c r="ZV39" s="114"/>
      <c r="ZW39" s="114"/>
      <c r="ZX39" s="114"/>
      <c r="ZY39" s="114"/>
      <c r="ZZ39" s="114"/>
      <c r="AAA39" s="114"/>
      <c r="AAB39" s="114"/>
      <c r="AAC39" s="114"/>
      <c r="AAD39" s="114"/>
      <c r="AAE39" s="114"/>
      <c r="AAF39" s="114"/>
      <c r="AAG39" s="114"/>
      <c r="AAH39" s="114"/>
      <c r="AAI39" s="114"/>
      <c r="AAJ39" s="114"/>
      <c r="AAK39" s="114"/>
      <c r="AAL39" s="114"/>
      <c r="AAM39" s="114"/>
      <c r="AAN39" s="114"/>
      <c r="AAO39" s="114"/>
      <c r="AAP39" s="114"/>
      <c r="AAQ39" s="114"/>
      <c r="AAR39" s="114"/>
      <c r="AAS39" s="114"/>
      <c r="AAT39" s="114"/>
      <c r="AAU39" s="114"/>
      <c r="AAV39" s="114"/>
      <c r="AAW39" s="114"/>
      <c r="AAX39" s="114"/>
      <c r="AAY39" s="114"/>
      <c r="AAZ39" s="114"/>
      <c r="ABA39" s="114"/>
      <c r="ABB39" s="114"/>
      <c r="ABC39" s="114"/>
      <c r="ABD39" s="114"/>
      <c r="ABE39" s="114"/>
      <c r="ABF39" s="114"/>
      <c r="ABG39" s="114"/>
      <c r="ABH39" s="114"/>
      <c r="ABI39" s="114"/>
      <c r="ABJ39" s="114"/>
      <c r="ABK39" s="114"/>
      <c r="ABL39" s="114"/>
      <c r="ABM39" s="114"/>
      <c r="ABN39" s="114"/>
      <c r="ABO39" s="114"/>
      <c r="ABP39" s="114"/>
      <c r="ABQ39" s="114"/>
      <c r="ABR39" s="114"/>
      <c r="ABS39" s="114"/>
      <c r="ABT39" s="114"/>
      <c r="ABU39" s="114"/>
      <c r="ABV39" s="114"/>
      <c r="ABW39" s="114"/>
      <c r="ABX39" s="114"/>
      <c r="ABY39" s="114"/>
      <c r="ABZ39" s="114"/>
      <c r="ACA39" s="114"/>
      <c r="ACB39" s="114"/>
      <c r="ACC39" s="114"/>
      <c r="ACD39" s="114"/>
      <c r="ACE39" s="114"/>
      <c r="ACF39" s="114"/>
      <c r="ACG39" s="114"/>
      <c r="ACH39" s="114"/>
      <c r="ACI39" s="114"/>
      <c r="ACJ39" s="114"/>
      <c r="ACK39" s="114"/>
      <c r="ACL39" s="114"/>
      <c r="ACM39" s="114"/>
      <c r="ACN39" s="114"/>
      <c r="ACO39" s="114"/>
      <c r="ACP39" s="114"/>
      <c r="ACQ39" s="114"/>
      <c r="ACR39" s="114"/>
      <c r="ACS39" s="114"/>
      <c r="ACT39" s="114"/>
      <c r="ACU39" s="114"/>
      <c r="ACV39" s="114"/>
      <c r="ACW39" s="114"/>
      <c r="ACX39" s="114"/>
      <c r="ACY39" s="114"/>
      <c r="ACZ39" s="114"/>
      <c r="ADA39" s="114"/>
      <c r="ADB39" s="114"/>
      <c r="ADC39" s="114"/>
      <c r="ADD39" s="114"/>
      <c r="ADE39" s="114"/>
      <c r="ADF39" s="114"/>
      <c r="ADG39" s="114"/>
      <c r="ADH39" s="114"/>
      <c r="ADI39" s="114"/>
      <c r="ADJ39" s="114"/>
      <c r="ADK39" s="114"/>
      <c r="ADL39" s="114"/>
      <c r="ADM39" s="114"/>
      <c r="ADN39" s="114"/>
      <c r="ADO39" s="114"/>
      <c r="ADP39" s="114"/>
      <c r="ADQ39" s="114"/>
      <c r="ADR39" s="114"/>
      <c r="ADS39" s="114"/>
      <c r="ADT39" s="114"/>
      <c r="ADU39" s="114"/>
      <c r="ADV39" s="114"/>
      <c r="ADW39" s="114"/>
      <c r="ADX39" s="114"/>
      <c r="ADY39" s="114"/>
      <c r="ADZ39" s="114"/>
      <c r="AEA39" s="114"/>
      <c r="AEB39" s="114"/>
      <c r="AEC39" s="114"/>
      <c r="AED39" s="114"/>
      <c r="AEE39" s="114"/>
      <c r="AEF39" s="114"/>
      <c r="AEG39" s="114"/>
      <c r="AEH39" s="114"/>
      <c r="AEI39" s="114"/>
      <c r="AEJ39" s="114"/>
      <c r="AEK39" s="114"/>
      <c r="AEL39" s="114"/>
      <c r="AEM39" s="114"/>
      <c r="AEN39" s="114"/>
      <c r="AEO39" s="114"/>
      <c r="AEP39" s="114"/>
      <c r="AEQ39" s="114"/>
      <c r="AER39" s="114"/>
      <c r="AES39" s="114"/>
      <c r="AET39" s="114"/>
      <c r="AEU39" s="114"/>
      <c r="AEV39" s="114"/>
      <c r="AEW39" s="114"/>
      <c r="AEX39" s="114"/>
      <c r="AEY39" s="114"/>
      <c r="AEZ39" s="114"/>
      <c r="AFA39" s="114"/>
      <c r="AFB39" s="114"/>
      <c r="AFC39" s="114"/>
      <c r="AFD39" s="114"/>
      <c r="AFE39" s="114"/>
      <c r="AFF39" s="114"/>
      <c r="AFG39" s="114"/>
      <c r="AFH39" s="114"/>
      <c r="AFI39" s="114"/>
      <c r="AFJ39" s="114"/>
      <c r="AFK39" s="114"/>
      <c r="AFL39" s="114"/>
      <c r="AFM39" s="114"/>
      <c r="AFN39" s="114"/>
      <c r="AFO39" s="114"/>
      <c r="AFP39" s="114"/>
      <c r="AFQ39" s="114"/>
      <c r="AFR39" s="114"/>
      <c r="AFS39" s="114"/>
      <c r="AFT39" s="114"/>
      <c r="AFU39" s="114"/>
      <c r="AFV39" s="114"/>
      <c r="AFW39" s="114"/>
      <c r="AFX39" s="114"/>
      <c r="AFY39" s="114"/>
      <c r="AFZ39" s="114"/>
      <c r="AGA39" s="114"/>
      <c r="AGB39" s="114"/>
      <c r="AGC39" s="114"/>
      <c r="AGD39" s="114"/>
      <c r="AGE39" s="114"/>
      <c r="AGF39" s="114"/>
      <c r="AGG39" s="114"/>
      <c r="AGH39" s="114"/>
      <c r="AGI39" s="114"/>
      <c r="AGJ39" s="114"/>
      <c r="AGK39" s="114"/>
      <c r="AGL39" s="114"/>
      <c r="AGM39" s="114"/>
      <c r="AGN39" s="114"/>
      <c r="AGO39" s="114"/>
      <c r="AGP39" s="114"/>
      <c r="AGQ39" s="114"/>
      <c r="AGR39" s="114"/>
      <c r="AGS39" s="114"/>
      <c r="AGT39" s="114"/>
      <c r="AGU39" s="114"/>
      <c r="AGV39" s="114"/>
      <c r="AGW39" s="114"/>
      <c r="AGX39" s="114"/>
      <c r="AGY39" s="114"/>
      <c r="AGZ39" s="114"/>
      <c r="AHA39" s="114"/>
      <c r="AHB39" s="114"/>
      <c r="AHC39" s="114"/>
      <c r="AHD39" s="114"/>
      <c r="AHE39" s="114"/>
      <c r="AHF39" s="114"/>
      <c r="AHG39" s="114"/>
      <c r="AHH39" s="114"/>
      <c r="AHI39" s="114"/>
      <c r="AHJ39" s="114"/>
      <c r="AHK39" s="114"/>
      <c r="AHL39" s="114"/>
      <c r="AHM39" s="114"/>
      <c r="AHN39" s="114"/>
      <c r="AHO39" s="114"/>
      <c r="AHP39" s="114"/>
      <c r="AHQ39" s="114"/>
      <c r="AHR39" s="114"/>
      <c r="AHS39" s="114"/>
      <c r="AHT39" s="114"/>
      <c r="AHU39" s="114"/>
      <c r="AHV39" s="114"/>
      <c r="AHW39" s="114"/>
      <c r="AHX39" s="114"/>
      <c r="AHY39" s="114"/>
      <c r="AHZ39" s="114"/>
      <c r="AIA39" s="114"/>
      <c r="AIB39" s="114"/>
      <c r="AIC39" s="114"/>
      <c r="AID39" s="114"/>
      <c r="AIE39" s="114"/>
      <c r="AIF39" s="114"/>
      <c r="AIG39" s="114"/>
      <c r="AIH39" s="114"/>
      <c r="AII39" s="114"/>
      <c r="AIJ39" s="114"/>
      <c r="AIK39" s="114"/>
      <c r="AIL39" s="114"/>
      <c r="AIM39" s="114"/>
      <c r="AIN39" s="114"/>
      <c r="AIO39" s="114"/>
      <c r="AIP39" s="114"/>
      <c r="AIQ39" s="114"/>
      <c r="AIR39" s="114"/>
      <c r="AIS39" s="114"/>
      <c r="AIT39" s="114"/>
      <c r="AIU39" s="114"/>
      <c r="AIV39" s="114"/>
      <c r="AIW39" s="114"/>
      <c r="AIX39" s="114"/>
      <c r="AIY39" s="114"/>
      <c r="AIZ39" s="114"/>
      <c r="AJA39" s="114"/>
      <c r="AJB39" s="114"/>
      <c r="AJC39" s="114"/>
      <c r="AJD39" s="114"/>
      <c r="AJE39" s="114"/>
      <c r="AJF39" s="114"/>
      <c r="AJG39" s="114"/>
      <c r="AJH39" s="114"/>
      <c r="AJI39" s="114"/>
      <c r="AJJ39" s="114"/>
      <c r="AJK39" s="114"/>
      <c r="AJL39" s="114"/>
      <c r="AJM39" s="114"/>
      <c r="AJN39" s="114"/>
      <c r="AJO39" s="114"/>
      <c r="AJP39" s="114"/>
      <c r="AJQ39" s="114"/>
      <c r="AJR39" s="114"/>
      <c r="AJS39" s="114"/>
      <c r="AJT39" s="114"/>
      <c r="AJU39" s="114"/>
      <c r="AJV39" s="114"/>
      <c r="AJW39" s="114"/>
      <c r="AJX39" s="114"/>
      <c r="AJY39" s="114"/>
      <c r="AJZ39" s="114"/>
      <c r="AKA39" s="114"/>
      <c r="AKB39" s="114"/>
      <c r="AKC39" s="114"/>
      <c r="AKD39" s="114"/>
      <c r="AKE39" s="114"/>
      <c r="AKF39" s="114"/>
      <c r="AKG39" s="114"/>
      <c r="AKH39" s="114"/>
      <c r="AKI39" s="114"/>
      <c r="AKJ39" s="114"/>
      <c r="AKK39" s="114"/>
      <c r="AKL39" s="114"/>
      <c r="AKM39" s="114"/>
      <c r="AKN39" s="114"/>
      <c r="AKO39" s="114"/>
      <c r="AKP39" s="114"/>
      <c r="AKQ39" s="114"/>
      <c r="AKR39" s="114"/>
      <c r="AKS39" s="114"/>
      <c r="AKT39" s="114"/>
      <c r="AKU39" s="114"/>
      <c r="AKV39" s="114"/>
      <c r="AKW39" s="114"/>
      <c r="AKX39" s="114"/>
      <c r="AKY39" s="114"/>
      <c r="AKZ39" s="114"/>
      <c r="ALA39" s="114"/>
      <c r="ALB39" s="114"/>
      <c r="ALC39" s="114"/>
      <c r="ALD39" s="114"/>
      <c r="ALE39" s="114"/>
      <c r="ALF39" s="114"/>
      <c r="ALG39" s="114"/>
      <c r="ALH39" s="114"/>
      <c r="ALI39" s="114"/>
      <c r="ALJ39" s="114"/>
      <c r="ALK39" s="114"/>
      <c r="ALL39" s="114"/>
      <c r="ALM39" s="114"/>
      <c r="ALN39" s="114"/>
      <c r="ALO39" s="114"/>
      <c r="ALP39" s="114"/>
      <c r="ALQ39" s="114"/>
      <c r="ALR39" s="114"/>
      <c r="ALS39" s="114"/>
      <c r="ALT39" s="114"/>
      <c r="ALU39" s="114"/>
      <c r="ALV39" s="114"/>
      <c r="ALW39" s="114"/>
      <c r="ALX39" s="114"/>
      <c r="ALY39" s="114"/>
      <c r="ALZ39" s="114"/>
      <c r="AMA39" s="114"/>
      <c r="AMB39" s="114"/>
      <c r="AMC39" s="114"/>
      <c r="AMD39" s="114"/>
      <c r="AME39" s="114"/>
      <c r="AMF39" s="114"/>
      <c r="AMG39" s="114"/>
      <c r="AMH39" s="114"/>
      <c r="AMI39" s="114"/>
    </row>
    <row r="40" customFormat="false" ht="13.8" hidden="false" customHeight="false" outlineLevel="0" collapsed="false">
      <c r="A40" s="105" t="s">
        <v>306</v>
      </c>
      <c r="B40" s="119" t="s">
        <v>18</v>
      </c>
      <c r="C40" s="127"/>
      <c r="D40" s="127"/>
      <c r="E40" s="127"/>
      <c r="F40" s="127"/>
    </row>
    <row r="41" customFormat="false" ht="13.8" hidden="false" customHeight="false" outlineLevel="0" collapsed="false">
      <c r="A41" s="105" t="s">
        <v>295</v>
      </c>
      <c r="B41" s="119" t="s">
        <v>18</v>
      </c>
      <c r="C41" s="127"/>
      <c r="D41" s="127"/>
      <c r="E41" s="127"/>
      <c r="F41" s="127"/>
    </row>
    <row r="42" customFormat="false" ht="13.8" hidden="false" customHeight="false" outlineLevel="0" collapsed="false">
      <c r="A42" s="102"/>
      <c r="B42" s="128"/>
      <c r="C42" s="127"/>
      <c r="D42" s="127"/>
      <c r="E42" s="127"/>
      <c r="F42" s="127"/>
    </row>
    <row r="43" customFormat="false" ht="13.8" hidden="false" customHeight="false" outlineLevel="0" collapsed="false">
      <c r="A43" s="129" t="s">
        <v>307</v>
      </c>
      <c r="B43" s="128"/>
      <c r="C43" s="128"/>
      <c r="D43" s="128"/>
      <c r="E43" s="128"/>
      <c r="F43" s="128"/>
      <c r="G43" s="103"/>
    </row>
    <row r="44" customFormat="false" ht="13.8" hidden="false" customHeight="false" outlineLevel="0" collapsed="false">
      <c r="A44" s="127"/>
      <c r="B44" s="127"/>
      <c r="C44" s="127"/>
      <c r="D44" s="127"/>
      <c r="E44" s="127"/>
      <c r="F44" s="127"/>
    </row>
    <row r="45" customFormat="false" ht="13.8" hidden="false" customHeight="false" outlineLevel="0" collapsed="false">
      <c r="A45" s="121" t="s">
        <v>300</v>
      </c>
    </row>
    <row r="46" customFormat="false" ht="13.8" hidden="false" customHeight="false" outlineLevel="0" collapsed="false">
      <c r="A46" s="126" t="s">
        <v>301</v>
      </c>
      <c r="B46" s="102"/>
      <c r="C46" s="102"/>
      <c r="D46" s="102"/>
      <c r="E46" s="102"/>
      <c r="F46" s="102"/>
      <c r="G46" s="103"/>
    </row>
    <row r="48" customFormat="false" ht="13.8" hidden="false" customHeight="false" outlineLevel="0" collapsed="false">
      <c r="A48" s="112" t="s">
        <v>308</v>
      </c>
    </row>
    <row r="49" customFormat="false" ht="14.15" hidden="false" customHeight="false" outlineLevel="0" collapsed="false">
      <c r="A49" s="122" t="s">
        <v>309</v>
      </c>
      <c r="B49" s="122" t="s">
        <v>310</v>
      </c>
      <c r="C49" s="122" t="s">
        <v>311</v>
      </c>
      <c r="D49" s="122" t="s">
        <v>312</v>
      </c>
      <c r="E49" s="122" t="s">
        <v>313</v>
      </c>
      <c r="F49" s="122" t="s">
        <v>314</v>
      </c>
      <c r="G49" s="113" t="s">
        <v>315</v>
      </c>
    </row>
    <row r="50" customFormat="false" ht="13.8" hidden="false" customHeight="false" outlineLevel="0" collapsed="false">
      <c r="A50" s="119" t="s">
        <v>18</v>
      </c>
      <c r="B50" s="119" t="s">
        <v>18</v>
      </c>
      <c r="C50" s="119" t="s">
        <v>18</v>
      </c>
      <c r="D50" s="119" t="s">
        <v>18</v>
      </c>
      <c r="E50" s="119" t="s">
        <v>18</v>
      </c>
      <c r="F50" s="119" t="s">
        <v>18</v>
      </c>
      <c r="G50" s="119" t="s">
        <v>18</v>
      </c>
    </row>
    <row r="51" customFormat="false" ht="13.8" hidden="false" customHeight="false" outlineLevel="0" collapsed="false">
      <c r="A51" s="127"/>
      <c r="B51" s="127"/>
      <c r="C51" s="127"/>
      <c r="D51" s="127"/>
      <c r="E51" s="127"/>
      <c r="F51" s="127"/>
      <c r="G51" s="127"/>
    </row>
    <row r="52" customFormat="false" ht="13.8" hidden="false" customHeight="false" outlineLevel="0" collapsed="false">
      <c r="A52" s="121" t="s">
        <v>290</v>
      </c>
      <c r="C52" s="127"/>
      <c r="D52" s="127"/>
      <c r="E52" s="127"/>
      <c r="F52" s="127"/>
      <c r="G52" s="127"/>
    </row>
    <row r="53" customFormat="false" ht="13.8" hidden="false" customHeight="false" outlineLevel="0" collapsed="false">
      <c r="A53" s="122" t="s">
        <v>291</v>
      </c>
      <c r="B53" s="122" t="s">
        <v>292</v>
      </c>
    </row>
    <row r="54" customFormat="false" ht="13.8" hidden="false" customHeight="false" outlineLevel="0" collapsed="false">
      <c r="A54" s="126" t="s">
        <v>316</v>
      </c>
      <c r="B54" s="103"/>
    </row>
    <row r="55" customFormat="false" ht="13.8" hidden="false" customHeight="false" outlineLevel="0" collapsed="false">
      <c r="A55" s="105" t="s">
        <v>310</v>
      </c>
      <c r="B55" s="119" t="s">
        <v>18</v>
      </c>
    </row>
    <row r="56" customFormat="false" ht="13.8" hidden="false" customHeight="false" outlineLevel="0" collapsed="false">
      <c r="A56" s="105" t="s">
        <v>311</v>
      </c>
      <c r="B56" s="119" t="s">
        <v>18</v>
      </c>
    </row>
    <row r="57" customFormat="false" ht="13.8" hidden="false" customHeight="false" outlineLevel="0" collapsed="false">
      <c r="A57" s="105" t="str">
        <f aca="false">D49</f>
        <v>Златоглазка</v>
      </c>
      <c r="B57" s="119" t="s">
        <v>18</v>
      </c>
    </row>
    <row r="58" customFormat="false" ht="13.8" hidden="false" customHeight="false" outlineLevel="0" collapsed="false">
      <c r="A58" s="105" t="str">
        <f aca="false">E49</f>
        <v>Комары</v>
      </c>
      <c r="B58" s="119" t="s">
        <v>18</v>
      </c>
    </row>
    <row r="59" customFormat="false" ht="13.8" hidden="false" customHeight="false" outlineLevel="0" collapsed="false">
      <c r="A59" s="105" t="str">
        <f aca="false">F49</f>
        <v>Осы</v>
      </c>
      <c r="B59" s="119" t="s">
        <v>18</v>
      </c>
    </row>
    <row r="60" customFormat="false" ht="13.8" hidden="false" customHeight="false" outlineLevel="0" collapsed="false">
      <c r="A60" s="105" t="str">
        <f aca="false">G49</f>
        <v>Пищевая моль</v>
      </c>
      <c r="B60" s="119" t="s">
        <v>18</v>
      </c>
    </row>
    <row r="62" customFormat="false" ht="13.8" hidden="false" customHeight="false" outlineLevel="0" collapsed="false">
      <c r="A62" s="129" t="s">
        <v>18</v>
      </c>
      <c r="B62" s="128"/>
      <c r="C62" s="128"/>
      <c r="D62" s="128"/>
      <c r="E62" s="128"/>
      <c r="F62" s="128"/>
      <c r="G62" s="103"/>
    </row>
    <row r="63" customFormat="false" ht="13.8" hidden="false" customHeight="false" outlineLevel="0" collapsed="false">
      <c r="A63" s="127"/>
      <c r="B63" s="127"/>
      <c r="C63" s="127"/>
      <c r="D63" s="127"/>
      <c r="E63" s="127"/>
      <c r="F63" s="127"/>
    </row>
    <row r="64" customFormat="false" ht="13.8" hidden="false" customHeight="false" outlineLevel="0" collapsed="false">
      <c r="A64" s="121" t="s">
        <v>300</v>
      </c>
    </row>
    <row r="65" customFormat="false" ht="13.8" hidden="false" customHeight="false" outlineLevel="0" collapsed="false">
      <c r="A65" s="126" t="s">
        <v>301</v>
      </c>
      <c r="B65" s="102"/>
      <c r="C65" s="102"/>
      <c r="D65" s="102"/>
      <c r="E65" s="102"/>
      <c r="F65" s="102"/>
      <c r="G65" s="103"/>
    </row>
    <row r="66" s="114" customFormat="true" ht="13.8" hidden="false" customHeight="false" outlineLevel="0" collapsed="false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  <c r="MW66" s="98"/>
      <c r="MX66" s="98"/>
      <c r="MY66" s="98"/>
      <c r="MZ66" s="98"/>
      <c r="NA66" s="98"/>
      <c r="NB66" s="98"/>
      <c r="NC66" s="98"/>
      <c r="ND66" s="98"/>
      <c r="NE66" s="98"/>
      <c r="NF66" s="98"/>
      <c r="NG66" s="98"/>
      <c r="NH66" s="98"/>
      <c r="NI66" s="98"/>
      <c r="NJ66" s="98"/>
      <c r="NK66" s="98"/>
      <c r="NL66" s="98"/>
      <c r="NM66" s="98"/>
      <c r="NN66" s="98"/>
      <c r="NO66" s="98"/>
      <c r="NP66" s="98"/>
      <c r="NQ66" s="98"/>
      <c r="NR66" s="98"/>
      <c r="NS66" s="98"/>
      <c r="NT66" s="98"/>
      <c r="NU66" s="98"/>
      <c r="NV66" s="98"/>
      <c r="NW66" s="98"/>
      <c r="NX66" s="98"/>
      <c r="NY66" s="98"/>
      <c r="NZ66" s="98"/>
      <c r="OA66" s="98"/>
      <c r="OB66" s="98"/>
      <c r="OC66" s="98"/>
      <c r="OD66" s="98"/>
      <c r="OE66" s="98"/>
      <c r="OF66" s="98"/>
      <c r="OG66" s="98"/>
      <c r="OH66" s="98"/>
      <c r="OI66" s="98"/>
      <c r="OJ66" s="98"/>
      <c r="OK66" s="98"/>
      <c r="OL66" s="98"/>
      <c r="OM66" s="98"/>
      <c r="ON66" s="98"/>
      <c r="OO66" s="98"/>
      <c r="OP66" s="98"/>
      <c r="OQ66" s="98"/>
      <c r="OR66" s="98"/>
      <c r="OS66" s="98"/>
      <c r="OT66" s="98"/>
      <c r="OU66" s="98"/>
      <c r="OV66" s="98"/>
      <c r="OW66" s="98"/>
      <c r="OX66" s="98"/>
      <c r="OY66" s="98"/>
      <c r="OZ66" s="98"/>
      <c r="PA66" s="98"/>
      <c r="PB66" s="98"/>
      <c r="PC66" s="98"/>
      <c r="PD66" s="98"/>
      <c r="PE66" s="98"/>
      <c r="PF66" s="98"/>
      <c r="PG66" s="98"/>
      <c r="PH66" s="98"/>
      <c r="PI66" s="98"/>
      <c r="PJ66" s="98"/>
      <c r="PK66" s="98"/>
      <c r="PL66" s="98"/>
      <c r="PM66" s="98"/>
      <c r="PN66" s="98"/>
      <c r="PO66" s="98"/>
      <c r="PP66" s="98"/>
      <c r="PQ66" s="98"/>
      <c r="PR66" s="98"/>
      <c r="PS66" s="98"/>
      <c r="PT66" s="98"/>
      <c r="PU66" s="98"/>
      <c r="PV66" s="98"/>
      <c r="PW66" s="98"/>
      <c r="PX66" s="98"/>
      <c r="PY66" s="98"/>
      <c r="PZ66" s="98"/>
      <c r="QA66" s="98"/>
      <c r="QB66" s="98"/>
      <c r="QC66" s="98"/>
      <c r="QD66" s="98"/>
      <c r="QE66" s="98"/>
      <c r="QF66" s="98"/>
      <c r="QG66" s="98"/>
      <c r="QH66" s="98"/>
      <c r="QI66" s="98"/>
      <c r="QJ66" s="98"/>
      <c r="QK66" s="98"/>
      <c r="QL66" s="98"/>
      <c r="QM66" s="98"/>
      <c r="QN66" s="98"/>
      <c r="QO66" s="98"/>
      <c r="QP66" s="98"/>
      <c r="QQ66" s="98"/>
      <c r="QR66" s="98"/>
      <c r="QS66" s="98"/>
      <c r="QT66" s="98"/>
      <c r="QU66" s="98"/>
      <c r="QV66" s="98"/>
      <c r="QW66" s="98"/>
      <c r="QX66" s="98"/>
      <c r="QY66" s="98"/>
      <c r="QZ66" s="98"/>
      <c r="RA66" s="98"/>
      <c r="RB66" s="98"/>
      <c r="RC66" s="98"/>
      <c r="RD66" s="98"/>
      <c r="RE66" s="98"/>
      <c r="RF66" s="98"/>
      <c r="RG66" s="98"/>
      <c r="RH66" s="98"/>
      <c r="RI66" s="98"/>
      <c r="RJ66" s="98"/>
      <c r="RK66" s="98"/>
      <c r="RL66" s="98"/>
      <c r="RM66" s="98"/>
      <c r="RN66" s="98"/>
      <c r="RO66" s="98"/>
      <c r="RP66" s="98"/>
      <c r="RQ66" s="98"/>
      <c r="RR66" s="98"/>
      <c r="RS66" s="98"/>
      <c r="RT66" s="98"/>
      <c r="RU66" s="98"/>
      <c r="RV66" s="98"/>
      <c r="RW66" s="98"/>
      <c r="RX66" s="98"/>
      <c r="RY66" s="98"/>
      <c r="RZ66" s="98"/>
      <c r="SA66" s="98"/>
      <c r="SB66" s="98"/>
      <c r="SC66" s="98"/>
      <c r="SD66" s="98"/>
      <c r="SE66" s="98"/>
      <c r="SF66" s="98"/>
      <c r="SG66" s="98"/>
      <c r="SH66" s="98"/>
      <c r="SI66" s="98"/>
      <c r="SJ66" s="98"/>
      <c r="SK66" s="98"/>
      <c r="SL66" s="98"/>
      <c r="SM66" s="98"/>
      <c r="SN66" s="98"/>
      <c r="SO66" s="98"/>
      <c r="SP66" s="98"/>
      <c r="SQ66" s="98"/>
      <c r="SR66" s="98"/>
      <c r="SS66" s="98"/>
      <c r="ST66" s="98"/>
      <c r="SU66" s="98"/>
      <c r="SV66" s="98"/>
      <c r="SW66" s="98"/>
      <c r="SX66" s="98"/>
      <c r="SY66" s="98"/>
      <c r="SZ66" s="98"/>
      <c r="TA66" s="98"/>
      <c r="TB66" s="98"/>
      <c r="TC66" s="98"/>
      <c r="TD66" s="98"/>
      <c r="TE66" s="98"/>
      <c r="TF66" s="98"/>
      <c r="TG66" s="98"/>
      <c r="TH66" s="98"/>
      <c r="TI66" s="98"/>
      <c r="TJ66" s="98"/>
      <c r="TK66" s="98"/>
      <c r="TL66" s="98"/>
      <c r="TM66" s="98"/>
      <c r="TN66" s="98"/>
      <c r="TO66" s="98"/>
      <c r="TP66" s="98"/>
      <c r="TQ66" s="98"/>
      <c r="TR66" s="98"/>
      <c r="TS66" s="98"/>
      <c r="TT66" s="98"/>
      <c r="TU66" s="98"/>
      <c r="TV66" s="98"/>
      <c r="TW66" s="98"/>
      <c r="TX66" s="98"/>
      <c r="TY66" s="98"/>
      <c r="TZ66" s="98"/>
      <c r="UA66" s="98"/>
      <c r="UB66" s="98"/>
      <c r="UC66" s="98"/>
      <c r="UD66" s="98"/>
      <c r="UE66" s="98"/>
      <c r="UF66" s="98"/>
      <c r="UG66" s="98"/>
      <c r="UH66" s="98"/>
      <c r="UI66" s="98"/>
      <c r="UJ66" s="98"/>
      <c r="UK66" s="98"/>
      <c r="UL66" s="98"/>
      <c r="UM66" s="98"/>
      <c r="UN66" s="98"/>
      <c r="UO66" s="98"/>
      <c r="UP66" s="98"/>
      <c r="UQ66" s="98"/>
      <c r="UR66" s="98"/>
      <c r="US66" s="98"/>
      <c r="UT66" s="98"/>
      <c r="UU66" s="98"/>
      <c r="UV66" s="98"/>
      <c r="UW66" s="98"/>
      <c r="UX66" s="98"/>
      <c r="UY66" s="98"/>
      <c r="UZ66" s="98"/>
      <c r="VA66" s="98"/>
      <c r="VB66" s="98"/>
      <c r="VC66" s="98"/>
      <c r="VD66" s="98"/>
      <c r="VE66" s="98"/>
      <c r="VF66" s="98"/>
      <c r="VG66" s="98"/>
      <c r="VH66" s="98"/>
      <c r="VI66" s="98"/>
      <c r="VJ66" s="98"/>
      <c r="VK66" s="98"/>
      <c r="VL66" s="98"/>
      <c r="VM66" s="98"/>
      <c r="VN66" s="98"/>
      <c r="VO66" s="98"/>
      <c r="VP66" s="98"/>
      <c r="VQ66" s="98"/>
      <c r="VR66" s="98"/>
      <c r="VS66" s="98"/>
      <c r="VT66" s="98"/>
      <c r="VU66" s="98"/>
      <c r="VV66" s="98"/>
      <c r="VW66" s="98"/>
      <c r="VX66" s="98"/>
      <c r="VY66" s="98"/>
      <c r="VZ66" s="98"/>
      <c r="WA66" s="98"/>
      <c r="WB66" s="98"/>
      <c r="WC66" s="98"/>
      <c r="WD66" s="98"/>
      <c r="WE66" s="98"/>
      <c r="WF66" s="98"/>
      <c r="WG66" s="98"/>
      <c r="WH66" s="98"/>
      <c r="WI66" s="98"/>
      <c r="WJ66" s="98"/>
      <c r="WK66" s="98"/>
      <c r="WL66" s="98"/>
      <c r="WM66" s="98"/>
      <c r="WN66" s="98"/>
      <c r="WO66" s="98"/>
      <c r="WP66" s="98"/>
      <c r="WQ66" s="98"/>
      <c r="WR66" s="98"/>
      <c r="WS66" s="98"/>
      <c r="WT66" s="98"/>
      <c r="WU66" s="98"/>
      <c r="WV66" s="98"/>
      <c r="WW66" s="98"/>
      <c r="WX66" s="98"/>
      <c r="WY66" s="98"/>
      <c r="WZ66" s="98"/>
      <c r="XA66" s="98"/>
      <c r="XB66" s="98"/>
      <c r="XC66" s="98"/>
      <c r="XD66" s="98"/>
      <c r="XE66" s="98"/>
      <c r="XF66" s="98"/>
      <c r="XG66" s="98"/>
      <c r="XH66" s="98"/>
      <c r="XI66" s="98"/>
      <c r="XJ66" s="98"/>
      <c r="XK66" s="98"/>
      <c r="XL66" s="98"/>
      <c r="XM66" s="98"/>
      <c r="XN66" s="98"/>
      <c r="XO66" s="98"/>
      <c r="XP66" s="98"/>
      <c r="XQ66" s="98"/>
      <c r="XR66" s="98"/>
      <c r="XS66" s="98"/>
      <c r="XT66" s="98"/>
      <c r="XU66" s="98"/>
      <c r="XV66" s="98"/>
      <c r="XW66" s="98"/>
      <c r="XX66" s="98"/>
      <c r="XY66" s="98"/>
      <c r="XZ66" s="98"/>
      <c r="YA66" s="98"/>
      <c r="YB66" s="98"/>
      <c r="YC66" s="98"/>
      <c r="YD66" s="98"/>
      <c r="YE66" s="98"/>
      <c r="YF66" s="98"/>
      <c r="YG66" s="98"/>
      <c r="YH66" s="98"/>
      <c r="YI66" s="98"/>
      <c r="YJ66" s="98"/>
      <c r="YK66" s="98"/>
      <c r="YL66" s="98"/>
      <c r="YM66" s="98"/>
      <c r="YN66" s="98"/>
      <c r="YO66" s="98"/>
      <c r="YP66" s="98"/>
      <c r="YQ66" s="98"/>
      <c r="YR66" s="98"/>
      <c r="YS66" s="98"/>
      <c r="YT66" s="98"/>
      <c r="YU66" s="98"/>
      <c r="YV66" s="98"/>
      <c r="YW66" s="98"/>
      <c r="YX66" s="98"/>
      <c r="YY66" s="98"/>
      <c r="YZ66" s="98"/>
      <c r="ZA66" s="98"/>
      <c r="ZB66" s="98"/>
      <c r="ZC66" s="98"/>
      <c r="ZD66" s="98"/>
      <c r="ZE66" s="98"/>
      <c r="ZF66" s="98"/>
      <c r="ZG66" s="98"/>
      <c r="ZH66" s="98"/>
      <c r="ZI66" s="98"/>
      <c r="ZJ66" s="98"/>
      <c r="ZK66" s="98"/>
      <c r="ZL66" s="98"/>
      <c r="ZM66" s="98"/>
      <c r="ZN66" s="98"/>
      <c r="ZO66" s="98"/>
      <c r="ZP66" s="98"/>
      <c r="ZQ66" s="98"/>
      <c r="ZR66" s="98"/>
      <c r="ZS66" s="98"/>
      <c r="ZT66" s="98"/>
      <c r="ZU66" s="98"/>
      <c r="ZV66" s="98"/>
      <c r="ZW66" s="98"/>
      <c r="ZX66" s="98"/>
      <c r="ZY66" s="98"/>
      <c r="ZZ66" s="98"/>
      <c r="AAA66" s="98"/>
      <c r="AAB66" s="98"/>
      <c r="AAC66" s="98"/>
      <c r="AAD66" s="98"/>
      <c r="AAE66" s="98"/>
      <c r="AAF66" s="98"/>
      <c r="AAG66" s="98"/>
      <c r="AAH66" s="98"/>
      <c r="AAI66" s="98"/>
      <c r="AAJ66" s="98"/>
      <c r="AAK66" s="98"/>
      <c r="AAL66" s="98"/>
      <c r="AAM66" s="98"/>
      <c r="AAN66" s="98"/>
      <c r="AAO66" s="98"/>
      <c r="AAP66" s="98"/>
      <c r="AAQ66" s="98"/>
      <c r="AAR66" s="98"/>
      <c r="AAS66" s="98"/>
      <c r="AAT66" s="98"/>
      <c r="AAU66" s="98"/>
      <c r="AAV66" s="98"/>
      <c r="AAW66" s="98"/>
      <c r="AAX66" s="98"/>
      <c r="AAY66" s="98"/>
      <c r="AAZ66" s="98"/>
      <c r="ABA66" s="98"/>
      <c r="ABB66" s="98"/>
      <c r="ABC66" s="98"/>
      <c r="ABD66" s="98"/>
      <c r="ABE66" s="98"/>
      <c r="ABF66" s="98"/>
      <c r="ABG66" s="98"/>
      <c r="ABH66" s="98"/>
      <c r="ABI66" s="98"/>
      <c r="ABJ66" s="98"/>
      <c r="ABK66" s="98"/>
      <c r="ABL66" s="98"/>
      <c r="ABM66" s="98"/>
      <c r="ABN66" s="98"/>
      <c r="ABO66" s="98"/>
      <c r="ABP66" s="98"/>
      <c r="ABQ66" s="98"/>
      <c r="ABR66" s="98"/>
      <c r="ABS66" s="98"/>
      <c r="ABT66" s="98"/>
      <c r="ABU66" s="98"/>
      <c r="ABV66" s="98"/>
      <c r="ABW66" s="98"/>
      <c r="ABX66" s="98"/>
      <c r="ABY66" s="98"/>
      <c r="ABZ66" s="98"/>
      <c r="ACA66" s="98"/>
      <c r="ACB66" s="98"/>
      <c r="ACC66" s="98"/>
      <c r="ACD66" s="98"/>
      <c r="ACE66" s="98"/>
      <c r="ACF66" s="98"/>
      <c r="ACG66" s="98"/>
      <c r="ACH66" s="98"/>
      <c r="ACI66" s="98"/>
      <c r="ACJ66" s="98"/>
      <c r="ACK66" s="98"/>
      <c r="ACL66" s="98"/>
      <c r="ACM66" s="98"/>
      <c r="ACN66" s="98"/>
      <c r="ACO66" s="98"/>
      <c r="ACP66" s="98"/>
      <c r="ACQ66" s="98"/>
      <c r="ACR66" s="98"/>
      <c r="ACS66" s="98"/>
      <c r="ACT66" s="98"/>
      <c r="ACU66" s="98"/>
      <c r="ACV66" s="98"/>
      <c r="ACW66" s="98"/>
      <c r="ACX66" s="98"/>
      <c r="ACY66" s="98"/>
      <c r="ACZ66" s="98"/>
      <c r="ADA66" s="98"/>
      <c r="ADB66" s="98"/>
      <c r="ADC66" s="98"/>
      <c r="ADD66" s="98"/>
      <c r="ADE66" s="98"/>
      <c r="ADF66" s="98"/>
      <c r="ADG66" s="98"/>
      <c r="ADH66" s="98"/>
      <c r="ADI66" s="98"/>
      <c r="ADJ66" s="98"/>
      <c r="ADK66" s="98"/>
      <c r="ADL66" s="98"/>
      <c r="ADM66" s="98"/>
      <c r="ADN66" s="98"/>
      <c r="ADO66" s="98"/>
      <c r="ADP66" s="98"/>
      <c r="ADQ66" s="98"/>
      <c r="ADR66" s="98"/>
      <c r="ADS66" s="98"/>
      <c r="ADT66" s="98"/>
      <c r="ADU66" s="98"/>
      <c r="ADV66" s="98"/>
      <c r="ADW66" s="98"/>
      <c r="ADX66" s="98"/>
      <c r="ADY66" s="98"/>
      <c r="ADZ66" s="98"/>
      <c r="AEA66" s="98"/>
      <c r="AEB66" s="98"/>
      <c r="AEC66" s="98"/>
      <c r="AED66" s="98"/>
      <c r="AEE66" s="98"/>
      <c r="AEF66" s="98"/>
      <c r="AEG66" s="98"/>
      <c r="AEH66" s="98"/>
      <c r="AEI66" s="98"/>
      <c r="AEJ66" s="98"/>
      <c r="AEK66" s="98"/>
      <c r="AEL66" s="98"/>
      <c r="AEM66" s="98"/>
      <c r="AEN66" s="98"/>
      <c r="AEO66" s="98"/>
      <c r="AEP66" s="98"/>
      <c r="AEQ66" s="98"/>
      <c r="AER66" s="98"/>
      <c r="AES66" s="98"/>
      <c r="AET66" s="98"/>
      <c r="AEU66" s="98"/>
      <c r="AEV66" s="98"/>
      <c r="AEW66" s="98"/>
      <c r="AEX66" s="98"/>
      <c r="AEY66" s="98"/>
      <c r="AEZ66" s="98"/>
      <c r="AFA66" s="98"/>
      <c r="AFB66" s="98"/>
      <c r="AFC66" s="98"/>
      <c r="AFD66" s="98"/>
      <c r="AFE66" s="98"/>
      <c r="AFF66" s="98"/>
      <c r="AFG66" s="98"/>
      <c r="AFH66" s="98"/>
      <c r="AFI66" s="98"/>
      <c r="AFJ66" s="98"/>
      <c r="AFK66" s="98"/>
      <c r="AFL66" s="98"/>
      <c r="AFM66" s="98"/>
      <c r="AFN66" s="98"/>
      <c r="AFO66" s="98"/>
      <c r="AFP66" s="98"/>
      <c r="AFQ66" s="98"/>
      <c r="AFR66" s="98"/>
      <c r="AFS66" s="98"/>
      <c r="AFT66" s="98"/>
      <c r="AFU66" s="98"/>
      <c r="AFV66" s="98"/>
      <c r="AFW66" s="98"/>
      <c r="AFX66" s="98"/>
      <c r="AFY66" s="98"/>
      <c r="AFZ66" s="98"/>
      <c r="AGA66" s="98"/>
      <c r="AGB66" s="98"/>
      <c r="AGC66" s="98"/>
      <c r="AGD66" s="98"/>
      <c r="AGE66" s="98"/>
      <c r="AGF66" s="98"/>
      <c r="AGG66" s="98"/>
      <c r="AGH66" s="98"/>
      <c r="AGI66" s="98"/>
      <c r="AGJ66" s="98"/>
      <c r="AGK66" s="98"/>
      <c r="AGL66" s="98"/>
      <c r="AGM66" s="98"/>
      <c r="AGN66" s="98"/>
      <c r="AGO66" s="98"/>
      <c r="AGP66" s="98"/>
      <c r="AGQ66" s="98"/>
      <c r="AGR66" s="98"/>
      <c r="AGS66" s="98"/>
      <c r="AGT66" s="98"/>
      <c r="AGU66" s="98"/>
      <c r="AGV66" s="98"/>
      <c r="AGW66" s="98"/>
      <c r="AGX66" s="98"/>
      <c r="AGY66" s="98"/>
      <c r="AGZ66" s="98"/>
      <c r="AHA66" s="98"/>
      <c r="AHB66" s="98"/>
      <c r="AHC66" s="98"/>
      <c r="AHD66" s="98"/>
      <c r="AHE66" s="98"/>
      <c r="AHF66" s="98"/>
      <c r="AHG66" s="98"/>
      <c r="AHH66" s="98"/>
      <c r="AHI66" s="98"/>
      <c r="AHJ66" s="98"/>
      <c r="AHK66" s="98"/>
      <c r="AHL66" s="98"/>
      <c r="AHM66" s="98"/>
      <c r="AHN66" s="98"/>
      <c r="AHO66" s="98"/>
      <c r="AHP66" s="98"/>
      <c r="AHQ66" s="98"/>
      <c r="AHR66" s="98"/>
      <c r="AHS66" s="98"/>
      <c r="AHT66" s="98"/>
      <c r="AHU66" s="98"/>
      <c r="AHV66" s="98"/>
      <c r="AHW66" s="98"/>
      <c r="AHX66" s="98"/>
      <c r="AHY66" s="98"/>
      <c r="AHZ66" s="98"/>
      <c r="AIA66" s="98"/>
      <c r="AIB66" s="98"/>
      <c r="AIC66" s="98"/>
      <c r="AID66" s="98"/>
      <c r="AIE66" s="98"/>
      <c r="AIF66" s="98"/>
      <c r="AIG66" s="98"/>
      <c r="AIH66" s="98"/>
      <c r="AII66" s="98"/>
      <c r="AIJ66" s="98"/>
      <c r="AIK66" s="98"/>
      <c r="AIL66" s="98"/>
      <c r="AIM66" s="98"/>
      <c r="AIN66" s="98"/>
      <c r="AIO66" s="98"/>
      <c r="AIP66" s="98"/>
      <c r="AIQ66" s="98"/>
      <c r="AIR66" s="98"/>
      <c r="AIS66" s="98"/>
      <c r="AIT66" s="98"/>
      <c r="AIU66" s="98"/>
      <c r="AIV66" s="98"/>
      <c r="AIW66" s="98"/>
      <c r="AIX66" s="98"/>
      <c r="AIY66" s="98"/>
      <c r="AIZ66" s="98"/>
      <c r="AJA66" s="98"/>
      <c r="AJB66" s="98"/>
      <c r="AJC66" s="98"/>
      <c r="AJD66" s="98"/>
      <c r="AJE66" s="98"/>
      <c r="AJF66" s="98"/>
      <c r="AJG66" s="98"/>
      <c r="AJH66" s="98"/>
      <c r="AJI66" s="98"/>
      <c r="AJJ66" s="98"/>
      <c r="AJK66" s="98"/>
      <c r="AJL66" s="98"/>
      <c r="AJM66" s="98"/>
      <c r="AJN66" s="98"/>
      <c r="AJO66" s="98"/>
      <c r="AJP66" s="98"/>
      <c r="AJQ66" s="98"/>
      <c r="AJR66" s="98"/>
      <c r="AJS66" s="98"/>
      <c r="AJT66" s="98"/>
      <c r="AJU66" s="98"/>
      <c r="AJV66" s="98"/>
      <c r="AJW66" s="98"/>
      <c r="AJX66" s="98"/>
      <c r="AJY66" s="98"/>
      <c r="AJZ66" s="98"/>
      <c r="AKA66" s="98"/>
      <c r="AKB66" s="98"/>
      <c r="AKC66" s="98"/>
      <c r="AKD66" s="98"/>
      <c r="AKE66" s="98"/>
      <c r="AKF66" s="98"/>
      <c r="AKG66" s="98"/>
      <c r="AKH66" s="98"/>
      <c r="AKI66" s="98"/>
      <c r="AKJ66" s="98"/>
      <c r="AKK66" s="98"/>
      <c r="AKL66" s="98"/>
      <c r="AKM66" s="98"/>
      <c r="AKN66" s="98"/>
      <c r="AKO66" s="98"/>
      <c r="AKP66" s="98"/>
      <c r="AKQ66" s="98"/>
      <c r="AKR66" s="98"/>
      <c r="AKS66" s="98"/>
      <c r="AKT66" s="98"/>
      <c r="AKU66" s="98"/>
      <c r="AKV66" s="98"/>
      <c r="AKW66" s="98"/>
      <c r="AKX66" s="98"/>
      <c r="AKY66" s="98"/>
      <c r="AKZ66" s="98"/>
      <c r="ALA66" s="98"/>
      <c r="ALB66" s="98"/>
      <c r="ALC66" s="98"/>
      <c r="ALD66" s="98"/>
      <c r="ALE66" s="98"/>
      <c r="ALF66" s="98"/>
      <c r="ALG66" s="98"/>
      <c r="ALH66" s="98"/>
      <c r="ALI66" s="98"/>
      <c r="ALJ66" s="98"/>
      <c r="ALK66" s="98"/>
      <c r="ALL66" s="98"/>
      <c r="ALM66" s="98"/>
      <c r="ALN66" s="98"/>
      <c r="ALO66" s="98"/>
      <c r="ALP66" s="98"/>
      <c r="ALQ66" s="98"/>
      <c r="ALR66" s="98"/>
      <c r="ALS66" s="98"/>
      <c r="ALT66" s="98"/>
      <c r="ALU66" s="98"/>
      <c r="ALV66" s="98"/>
      <c r="ALW66" s="98"/>
      <c r="ALX66" s="98"/>
      <c r="ALY66" s="98"/>
      <c r="ALZ66" s="98"/>
      <c r="AMA66" s="98"/>
      <c r="AMB66" s="98"/>
      <c r="AMC66" s="98"/>
      <c r="AMD66" s="98"/>
      <c r="AME66" s="98"/>
      <c r="AMF66" s="98"/>
      <c r="AMG66" s="98"/>
      <c r="AMH66" s="98"/>
      <c r="AMI66" s="98"/>
      <c r="AMJ66" s="39"/>
    </row>
    <row r="67" s="114" customFormat="true" ht="29.85" hidden="false" customHeight="true" outlineLevel="0" collapsed="false">
      <c r="A67" s="112" t="s">
        <v>317</v>
      </c>
      <c r="B67" s="98"/>
      <c r="C67" s="98"/>
      <c r="D67" s="98"/>
      <c r="E67" s="98"/>
      <c r="F67" s="98"/>
      <c r="G67" s="98"/>
      <c r="AMJ67" s="39"/>
    </row>
    <row r="68" s="114" customFormat="true" ht="37.8" hidden="false" customHeight="true" outlineLevel="0" collapsed="false">
      <c r="A68" s="113" t="s">
        <v>318</v>
      </c>
      <c r="B68" s="113"/>
      <c r="C68" s="113" t="s">
        <v>319</v>
      </c>
      <c r="D68" s="113" t="s">
        <v>271</v>
      </c>
      <c r="E68" s="113" t="s">
        <v>320</v>
      </c>
      <c r="F68" s="113"/>
      <c r="G68" s="113" t="s">
        <v>321</v>
      </c>
      <c r="AMJ68" s="39"/>
    </row>
    <row r="69" s="114" customFormat="true" ht="38.25" hidden="false" customHeight="true" outlineLevel="0" collapsed="false">
      <c r="A69" s="118" t="s">
        <v>322</v>
      </c>
      <c r="B69" s="118"/>
      <c r="C69" s="131" t="s">
        <v>323</v>
      </c>
      <c r="D69" s="118" t="s">
        <v>324</v>
      </c>
      <c r="E69" s="118" t="s">
        <v>232</v>
      </c>
      <c r="F69" s="118"/>
      <c r="G69" s="132" t="n">
        <f aca="false">133*0.002</f>
        <v>0.266</v>
      </c>
      <c r="AMJ69" s="39"/>
    </row>
    <row r="70" s="114" customFormat="true" ht="25.5" hidden="false" customHeight="true" outlineLevel="0" collapsed="false">
      <c r="A70" s="118"/>
      <c r="B70" s="118"/>
      <c r="C70" s="133" t="str">
        <f aca="false">[1]журнал6!H9</f>
        <v>3 контур защиты</v>
      </c>
      <c r="D70" s="118"/>
      <c r="E70" s="118"/>
      <c r="F70" s="118"/>
      <c r="G70" s="132"/>
      <c r="AMJ70" s="39"/>
    </row>
    <row r="71" s="114" customFormat="true" ht="24.75" hidden="false" customHeight="true" outlineLevel="0" collapsed="false">
      <c r="A71" s="130" t="s">
        <v>325</v>
      </c>
      <c r="B71" s="130"/>
      <c r="C71" s="134" t="s">
        <v>18</v>
      </c>
      <c r="D71" s="135" t="s">
        <v>18</v>
      </c>
      <c r="E71" s="118" t="s">
        <v>18</v>
      </c>
      <c r="F71" s="118"/>
      <c r="G71" s="118" t="s">
        <v>18</v>
      </c>
      <c r="AMJ71" s="39"/>
    </row>
    <row r="72" s="114" customFormat="true" ht="25.5" hidden="false" customHeight="true" outlineLevel="0" collapsed="false">
      <c r="A72" s="130"/>
      <c r="B72" s="130"/>
      <c r="C72" s="136" t="s">
        <v>18</v>
      </c>
      <c r="D72" s="135"/>
      <c r="E72" s="118"/>
      <c r="F72" s="118"/>
      <c r="G72" s="118"/>
      <c r="AMJ72" s="39"/>
    </row>
    <row r="73" s="114" customFormat="true" ht="27" hidden="false" customHeight="true" outlineLevel="0" collapsed="false">
      <c r="A73" s="130" t="s">
        <v>326</v>
      </c>
      <c r="B73" s="130"/>
      <c r="C73" s="137" t="s">
        <v>18</v>
      </c>
      <c r="D73" s="118" t="s">
        <v>18</v>
      </c>
      <c r="E73" s="118" t="s">
        <v>18</v>
      </c>
      <c r="F73" s="118"/>
      <c r="G73" s="118" t="s">
        <v>18</v>
      </c>
      <c r="AMJ73" s="39"/>
    </row>
    <row r="74" customFormat="false" ht="11.25" hidden="false" customHeight="true" outlineLevel="0" collapsed="false">
      <c r="A74" s="138"/>
      <c r="B74" s="138"/>
      <c r="C74" s="139"/>
      <c r="D74" s="139"/>
      <c r="E74" s="139"/>
      <c r="F74" s="139"/>
      <c r="G74" s="139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4"/>
      <c r="DR74" s="114"/>
      <c r="DS74" s="114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14"/>
      <c r="EE74" s="114"/>
      <c r="EF74" s="114"/>
      <c r="EG74" s="114"/>
      <c r="EH74" s="114"/>
      <c r="EI74" s="114"/>
      <c r="EJ74" s="114"/>
      <c r="EK74" s="114"/>
      <c r="EL74" s="114"/>
      <c r="EM74" s="114"/>
      <c r="EN74" s="114"/>
      <c r="EO74" s="114"/>
      <c r="EP74" s="114"/>
      <c r="EQ74" s="114"/>
      <c r="ER74" s="114"/>
      <c r="ES74" s="114"/>
      <c r="ET74" s="114"/>
      <c r="EU74" s="114"/>
      <c r="EV74" s="114"/>
      <c r="EW74" s="114"/>
      <c r="EX74" s="114"/>
      <c r="EY74" s="114"/>
      <c r="EZ74" s="114"/>
      <c r="FA74" s="114"/>
      <c r="FB74" s="114"/>
      <c r="FC74" s="114"/>
      <c r="FD74" s="114"/>
      <c r="FE74" s="114"/>
      <c r="FF74" s="114"/>
      <c r="FG74" s="114"/>
      <c r="FH74" s="114"/>
      <c r="FI74" s="114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14"/>
      <c r="FU74" s="114"/>
      <c r="FV74" s="114"/>
      <c r="FW74" s="114"/>
      <c r="FX74" s="114"/>
      <c r="FY74" s="114"/>
      <c r="FZ74" s="114"/>
      <c r="GA74" s="114"/>
      <c r="GB74" s="114"/>
      <c r="GC74" s="114"/>
      <c r="GD74" s="114"/>
      <c r="GE74" s="114"/>
      <c r="GF74" s="114"/>
      <c r="GG74" s="114"/>
      <c r="GH74" s="114"/>
      <c r="GI74" s="114"/>
      <c r="GJ74" s="114"/>
      <c r="GK74" s="114"/>
      <c r="GL74" s="114"/>
      <c r="GM74" s="114"/>
      <c r="GN74" s="114"/>
      <c r="GO74" s="114"/>
      <c r="GP74" s="114"/>
      <c r="GQ74" s="114"/>
      <c r="GR74" s="114"/>
      <c r="GS74" s="114"/>
      <c r="GT74" s="114"/>
      <c r="GU74" s="114"/>
      <c r="GV74" s="114"/>
      <c r="GW74" s="114"/>
      <c r="GX74" s="114"/>
      <c r="GY74" s="114"/>
      <c r="GZ74" s="114"/>
      <c r="HA74" s="114"/>
      <c r="HB74" s="114"/>
      <c r="HC74" s="114"/>
      <c r="HD74" s="114"/>
      <c r="HE74" s="114"/>
      <c r="HF74" s="114"/>
      <c r="HG74" s="114"/>
      <c r="HH74" s="114"/>
      <c r="HI74" s="114"/>
      <c r="HJ74" s="114"/>
      <c r="HK74" s="114"/>
      <c r="HL74" s="114"/>
      <c r="HM74" s="114"/>
      <c r="HN74" s="114"/>
      <c r="HO74" s="114"/>
      <c r="HP74" s="114"/>
      <c r="HQ74" s="114"/>
      <c r="HR74" s="114"/>
      <c r="HS74" s="114"/>
      <c r="HT74" s="114"/>
      <c r="HU74" s="114"/>
      <c r="HV74" s="114"/>
      <c r="HW74" s="114"/>
      <c r="HX74" s="114"/>
      <c r="HY74" s="114"/>
      <c r="HZ74" s="114"/>
      <c r="IA74" s="114"/>
      <c r="IB74" s="114"/>
      <c r="IC74" s="114"/>
      <c r="ID74" s="114"/>
      <c r="IE74" s="114"/>
      <c r="IF74" s="114"/>
      <c r="IG74" s="114"/>
      <c r="IH74" s="114"/>
      <c r="II74" s="114"/>
      <c r="IJ74" s="114"/>
      <c r="IK74" s="114"/>
      <c r="IL74" s="114"/>
      <c r="IM74" s="114"/>
      <c r="IN74" s="114"/>
      <c r="IO74" s="114"/>
      <c r="IP74" s="114"/>
      <c r="IQ74" s="114"/>
      <c r="IR74" s="114"/>
      <c r="IS74" s="114"/>
      <c r="IT74" s="114"/>
      <c r="IU74" s="114"/>
      <c r="IV74" s="114"/>
      <c r="IW74" s="114"/>
      <c r="IX74" s="114"/>
      <c r="IY74" s="114"/>
      <c r="IZ74" s="114"/>
      <c r="JA74" s="114"/>
      <c r="JB74" s="114"/>
      <c r="JC74" s="114"/>
      <c r="JD74" s="114"/>
      <c r="JE74" s="114"/>
      <c r="JF74" s="114"/>
      <c r="JG74" s="114"/>
      <c r="JH74" s="114"/>
      <c r="JI74" s="114"/>
      <c r="JJ74" s="114"/>
      <c r="JK74" s="114"/>
      <c r="JL74" s="114"/>
      <c r="JM74" s="114"/>
      <c r="JN74" s="114"/>
      <c r="JO74" s="114"/>
      <c r="JP74" s="114"/>
      <c r="JQ74" s="114"/>
      <c r="JR74" s="114"/>
      <c r="JS74" s="114"/>
      <c r="JT74" s="114"/>
      <c r="JU74" s="114"/>
      <c r="JV74" s="114"/>
      <c r="JW74" s="114"/>
      <c r="JX74" s="114"/>
      <c r="JY74" s="114"/>
      <c r="JZ74" s="114"/>
      <c r="KA74" s="114"/>
      <c r="KB74" s="114"/>
      <c r="KC74" s="114"/>
      <c r="KD74" s="114"/>
      <c r="KE74" s="114"/>
      <c r="KF74" s="114"/>
      <c r="KG74" s="114"/>
      <c r="KH74" s="114"/>
      <c r="KI74" s="114"/>
      <c r="KJ74" s="114"/>
      <c r="KK74" s="114"/>
      <c r="KL74" s="114"/>
      <c r="KM74" s="114"/>
      <c r="KN74" s="114"/>
      <c r="KO74" s="114"/>
      <c r="KP74" s="114"/>
      <c r="KQ74" s="114"/>
      <c r="KR74" s="114"/>
      <c r="KS74" s="114"/>
      <c r="KT74" s="114"/>
      <c r="KU74" s="114"/>
      <c r="KV74" s="114"/>
      <c r="KW74" s="114"/>
      <c r="KX74" s="114"/>
      <c r="KY74" s="114"/>
      <c r="KZ74" s="114"/>
      <c r="LA74" s="114"/>
      <c r="LB74" s="114"/>
      <c r="LC74" s="114"/>
      <c r="LD74" s="114"/>
      <c r="LE74" s="114"/>
      <c r="LF74" s="114"/>
      <c r="LG74" s="114"/>
      <c r="LH74" s="114"/>
      <c r="LI74" s="114"/>
      <c r="LJ74" s="114"/>
      <c r="LK74" s="114"/>
      <c r="LL74" s="114"/>
      <c r="LM74" s="114"/>
      <c r="LN74" s="114"/>
      <c r="LO74" s="114"/>
      <c r="LP74" s="114"/>
      <c r="LQ74" s="114"/>
      <c r="LR74" s="114"/>
      <c r="LS74" s="114"/>
      <c r="LT74" s="114"/>
      <c r="LU74" s="114"/>
      <c r="LV74" s="114"/>
      <c r="LW74" s="114"/>
      <c r="LX74" s="114"/>
      <c r="LY74" s="114"/>
      <c r="LZ74" s="114"/>
      <c r="MA74" s="114"/>
      <c r="MB74" s="114"/>
      <c r="MC74" s="114"/>
      <c r="MD74" s="114"/>
      <c r="ME74" s="114"/>
      <c r="MF74" s="114"/>
      <c r="MG74" s="114"/>
      <c r="MH74" s="114"/>
      <c r="MI74" s="114"/>
      <c r="MJ74" s="114"/>
      <c r="MK74" s="114"/>
      <c r="ML74" s="114"/>
      <c r="MM74" s="114"/>
      <c r="MN74" s="114"/>
      <c r="MO74" s="114"/>
      <c r="MP74" s="114"/>
      <c r="MQ74" s="114"/>
      <c r="MR74" s="114"/>
      <c r="MS74" s="114"/>
      <c r="MT74" s="114"/>
      <c r="MU74" s="114"/>
      <c r="MV74" s="114"/>
      <c r="MW74" s="114"/>
      <c r="MX74" s="114"/>
      <c r="MY74" s="114"/>
      <c r="MZ74" s="114"/>
      <c r="NA74" s="114"/>
      <c r="NB74" s="114"/>
      <c r="NC74" s="114"/>
      <c r="ND74" s="114"/>
      <c r="NE74" s="114"/>
      <c r="NF74" s="114"/>
      <c r="NG74" s="114"/>
      <c r="NH74" s="114"/>
      <c r="NI74" s="114"/>
      <c r="NJ74" s="114"/>
      <c r="NK74" s="114"/>
      <c r="NL74" s="114"/>
      <c r="NM74" s="114"/>
      <c r="NN74" s="114"/>
      <c r="NO74" s="114"/>
      <c r="NP74" s="114"/>
      <c r="NQ74" s="114"/>
      <c r="NR74" s="114"/>
      <c r="NS74" s="114"/>
      <c r="NT74" s="114"/>
      <c r="NU74" s="114"/>
      <c r="NV74" s="114"/>
      <c r="NW74" s="114"/>
      <c r="NX74" s="114"/>
      <c r="NY74" s="114"/>
      <c r="NZ74" s="114"/>
      <c r="OA74" s="114"/>
      <c r="OB74" s="114"/>
      <c r="OC74" s="114"/>
      <c r="OD74" s="114"/>
      <c r="OE74" s="114"/>
      <c r="OF74" s="114"/>
      <c r="OG74" s="114"/>
      <c r="OH74" s="114"/>
      <c r="OI74" s="114"/>
      <c r="OJ74" s="114"/>
      <c r="OK74" s="114"/>
      <c r="OL74" s="114"/>
      <c r="OM74" s="114"/>
      <c r="ON74" s="114"/>
      <c r="OO74" s="114"/>
      <c r="OP74" s="114"/>
      <c r="OQ74" s="114"/>
      <c r="OR74" s="114"/>
      <c r="OS74" s="114"/>
      <c r="OT74" s="114"/>
      <c r="OU74" s="114"/>
      <c r="OV74" s="114"/>
      <c r="OW74" s="114"/>
      <c r="OX74" s="114"/>
      <c r="OY74" s="114"/>
      <c r="OZ74" s="114"/>
      <c r="PA74" s="114"/>
      <c r="PB74" s="114"/>
      <c r="PC74" s="114"/>
      <c r="PD74" s="114"/>
      <c r="PE74" s="114"/>
      <c r="PF74" s="114"/>
      <c r="PG74" s="114"/>
      <c r="PH74" s="114"/>
      <c r="PI74" s="114"/>
      <c r="PJ74" s="114"/>
      <c r="PK74" s="114"/>
      <c r="PL74" s="114"/>
      <c r="PM74" s="114"/>
      <c r="PN74" s="114"/>
      <c r="PO74" s="114"/>
      <c r="PP74" s="114"/>
      <c r="PQ74" s="114"/>
      <c r="PR74" s="114"/>
      <c r="PS74" s="114"/>
      <c r="PT74" s="114"/>
      <c r="PU74" s="114"/>
      <c r="PV74" s="114"/>
      <c r="PW74" s="114"/>
      <c r="PX74" s="114"/>
      <c r="PY74" s="114"/>
      <c r="PZ74" s="114"/>
      <c r="QA74" s="114"/>
      <c r="QB74" s="114"/>
      <c r="QC74" s="114"/>
      <c r="QD74" s="114"/>
      <c r="QE74" s="114"/>
      <c r="QF74" s="114"/>
      <c r="QG74" s="114"/>
      <c r="QH74" s="114"/>
      <c r="QI74" s="114"/>
      <c r="QJ74" s="114"/>
      <c r="QK74" s="114"/>
      <c r="QL74" s="114"/>
      <c r="QM74" s="114"/>
      <c r="QN74" s="114"/>
      <c r="QO74" s="114"/>
      <c r="QP74" s="114"/>
      <c r="QQ74" s="114"/>
      <c r="QR74" s="114"/>
      <c r="QS74" s="114"/>
      <c r="QT74" s="114"/>
      <c r="QU74" s="114"/>
      <c r="QV74" s="114"/>
      <c r="QW74" s="114"/>
      <c r="QX74" s="114"/>
      <c r="QY74" s="114"/>
      <c r="QZ74" s="114"/>
      <c r="RA74" s="114"/>
      <c r="RB74" s="114"/>
      <c r="RC74" s="114"/>
      <c r="RD74" s="114"/>
      <c r="RE74" s="114"/>
      <c r="RF74" s="114"/>
      <c r="RG74" s="114"/>
      <c r="RH74" s="114"/>
      <c r="RI74" s="114"/>
      <c r="RJ74" s="114"/>
      <c r="RK74" s="114"/>
      <c r="RL74" s="114"/>
      <c r="RM74" s="114"/>
      <c r="RN74" s="114"/>
      <c r="RO74" s="114"/>
      <c r="RP74" s="114"/>
      <c r="RQ74" s="114"/>
      <c r="RR74" s="114"/>
      <c r="RS74" s="114"/>
      <c r="RT74" s="114"/>
      <c r="RU74" s="114"/>
      <c r="RV74" s="114"/>
      <c r="RW74" s="114"/>
      <c r="RX74" s="114"/>
      <c r="RY74" s="114"/>
      <c r="RZ74" s="114"/>
      <c r="SA74" s="114"/>
      <c r="SB74" s="114"/>
      <c r="SC74" s="114"/>
      <c r="SD74" s="114"/>
      <c r="SE74" s="114"/>
      <c r="SF74" s="114"/>
      <c r="SG74" s="114"/>
      <c r="SH74" s="114"/>
      <c r="SI74" s="114"/>
      <c r="SJ74" s="114"/>
      <c r="SK74" s="114"/>
      <c r="SL74" s="114"/>
      <c r="SM74" s="114"/>
      <c r="SN74" s="114"/>
      <c r="SO74" s="114"/>
      <c r="SP74" s="114"/>
      <c r="SQ74" s="114"/>
      <c r="SR74" s="114"/>
      <c r="SS74" s="114"/>
      <c r="ST74" s="114"/>
      <c r="SU74" s="114"/>
      <c r="SV74" s="114"/>
      <c r="SW74" s="114"/>
      <c r="SX74" s="114"/>
      <c r="SY74" s="114"/>
      <c r="SZ74" s="114"/>
      <c r="TA74" s="114"/>
      <c r="TB74" s="114"/>
      <c r="TC74" s="114"/>
      <c r="TD74" s="114"/>
      <c r="TE74" s="114"/>
      <c r="TF74" s="114"/>
      <c r="TG74" s="114"/>
      <c r="TH74" s="114"/>
      <c r="TI74" s="114"/>
      <c r="TJ74" s="114"/>
      <c r="TK74" s="114"/>
      <c r="TL74" s="114"/>
      <c r="TM74" s="114"/>
      <c r="TN74" s="114"/>
      <c r="TO74" s="114"/>
      <c r="TP74" s="114"/>
      <c r="TQ74" s="114"/>
      <c r="TR74" s="114"/>
      <c r="TS74" s="114"/>
      <c r="TT74" s="114"/>
      <c r="TU74" s="114"/>
      <c r="TV74" s="114"/>
      <c r="TW74" s="114"/>
      <c r="TX74" s="114"/>
      <c r="TY74" s="114"/>
      <c r="TZ74" s="114"/>
      <c r="UA74" s="114"/>
      <c r="UB74" s="114"/>
      <c r="UC74" s="114"/>
      <c r="UD74" s="114"/>
      <c r="UE74" s="114"/>
      <c r="UF74" s="114"/>
      <c r="UG74" s="114"/>
      <c r="UH74" s="114"/>
      <c r="UI74" s="114"/>
      <c r="UJ74" s="114"/>
      <c r="UK74" s="114"/>
      <c r="UL74" s="114"/>
      <c r="UM74" s="114"/>
      <c r="UN74" s="114"/>
      <c r="UO74" s="114"/>
      <c r="UP74" s="114"/>
      <c r="UQ74" s="114"/>
      <c r="UR74" s="114"/>
      <c r="US74" s="114"/>
      <c r="UT74" s="114"/>
      <c r="UU74" s="114"/>
      <c r="UV74" s="114"/>
      <c r="UW74" s="114"/>
      <c r="UX74" s="114"/>
      <c r="UY74" s="114"/>
      <c r="UZ74" s="114"/>
      <c r="VA74" s="114"/>
      <c r="VB74" s="114"/>
      <c r="VC74" s="114"/>
      <c r="VD74" s="114"/>
      <c r="VE74" s="114"/>
      <c r="VF74" s="114"/>
      <c r="VG74" s="114"/>
      <c r="VH74" s="114"/>
      <c r="VI74" s="114"/>
      <c r="VJ74" s="114"/>
      <c r="VK74" s="114"/>
      <c r="VL74" s="114"/>
      <c r="VM74" s="114"/>
      <c r="VN74" s="114"/>
      <c r="VO74" s="114"/>
      <c r="VP74" s="114"/>
      <c r="VQ74" s="114"/>
      <c r="VR74" s="114"/>
      <c r="VS74" s="114"/>
      <c r="VT74" s="114"/>
      <c r="VU74" s="114"/>
      <c r="VV74" s="114"/>
      <c r="VW74" s="114"/>
      <c r="VX74" s="114"/>
      <c r="VY74" s="114"/>
      <c r="VZ74" s="114"/>
      <c r="WA74" s="114"/>
      <c r="WB74" s="114"/>
      <c r="WC74" s="114"/>
      <c r="WD74" s="114"/>
      <c r="WE74" s="114"/>
      <c r="WF74" s="114"/>
      <c r="WG74" s="114"/>
      <c r="WH74" s="114"/>
      <c r="WI74" s="114"/>
      <c r="WJ74" s="114"/>
      <c r="WK74" s="114"/>
      <c r="WL74" s="114"/>
      <c r="WM74" s="114"/>
      <c r="WN74" s="114"/>
      <c r="WO74" s="114"/>
      <c r="WP74" s="114"/>
      <c r="WQ74" s="114"/>
      <c r="WR74" s="114"/>
      <c r="WS74" s="114"/>
      <c r="WT74" s="114"/>
      <c r="WU74" s="114"/>
      <c r="WV74" s="114"/>
      <c r="WW74" s="114"/>
      <c r="WX74" s="114"/>
      <c r="WY74" s="114"/>
      <c r="WZ74" s="114"/>
      <c r="XA74" s="114"/>
      <c r="XB74" s="114"/>
      <c r="XC74" s="114"/>
      <c r="XD74" s="114"/>
      <c r="XE74" s="114"/>
      <c r="XF74" s="114"/>
      <c r="XG74" s="114"/>
      <c r="XH74" s="114"/>
      <c r="XI74" s="114"/>
      <c r="XJ74" s="114"/>
      <c r="XK74" s="114"/>
      <c r="XL74" s="114"/>
      <c r="XM74" s="114"/>
      <c r="XN74" s="114"/>
      <c r="XO74" s="114"/>
      <c r="XP74" s="114"/>
      <c r="XQ74" s="114"/>
      <c r="XR74" s="114"/>
      <c r="XS74" s="114"/>
      <c r="XT74" s="114"/>
      <c r="XU74" s="114"/>
      <c r="XV74" s="114"/>
      <c r="XW74" s="114"/>
      <c r="XX74" s="114"/>
      <c r="XY74" s="114"/>
      <c r="XZ74" s="114"/>
      <c r="YA74" s="114"/>
      <c r="YB74" s="114"/>
      <c r="YC74" s="114"/>
      <c r="YD74" s="114"/>
      <c r="YE74" s="114"/>
      <c r="YF74" s="114"/>
      <c r="YG74" s="114"/>
      <c r="YH74" s="114"/>
      <c r="YI74" s="114"/>
      <c r="YJ74" s="114"/>
      <c r="YK74" s="114"/>
      <c r="YL74" s="114"/>
      <c r="YM74" s="114"/>
      <c r="YN74" s="114"/>
      <c r="YO74" s="114"/>
      <c r="YP74" s="114"/>
      <c r="YQ74" s="114"/>
      <c r="YR74" s="114"/>
      <c r="YS74" s="114"/>
      <c r="YT74" s="114"/>
      <c r="YU74" s="114"/>
      <c r="YV74" s="114"/>
      <c r="YW74" s="114"/>
      <c r="YX74" s="114"/>
      <c r="YY74" s="114"/>
      <c r="YZ74" s="114"/>
      <c r="ZA74" s="114"/>
      <c r="ZB74" s="114"/>
      <c r="ZC74" s="114"/>
      <c r="ZD74" s="114"/>
      <c r="ZE74" s="114"/>
      <c r="ZF74" s="114"/>
      <c r="ZG74" s="114"/>
      <c r="ZH74" s="114"/>
      <c r="ZI74" s="114"/>
      <c r="ZJ74" s="114"/>
      <c r="ZK74" s="114"/>
      <c r="ZL74" s="114"/>
      <c r="ZM74" s="114"/>
      <c r="ZN74" s="114"/>
      <c r="ZO74" s="114"/>
      <c r="ZP74" s="114"/>
      <c r="ZQ74" s="114"/>
      <c r="ZR74" s="114"/>
      <c r="ZS74" s="114"/>
      <c r="ZT74" s="114"/>
      <c r="ZU74" s="114"/>
      <c r="ZV74" s="114"/>
      <c r="ZW74" s="114"/>
      <c r="ZX74" s="114"/>
      <c r="ZY74" s="114"/>
      <c r="ZZ74" s="114"/>
      <c r="AAA74" s="114"/>
      <c r="AAB74" s="114"/>
      <c r="AAC74" s="114"/>
      <c r="AAD74" s="114"/>
      <c r="AAE74" s="114"/>
      <c r="AAF74" s="114"/>
      <c r="AAG74" s="114"/>
      <c r="AAH74" s="114"/>
      <c r="AAI74" s="114"/>
      <c r="AAJ74" s="114"/>
      <c r="AAK74" s="114"/>
      <c r="AAL74" s="114"/>
      <c r="AAM74" s="114"/>
      <c r="AAN74" s="114"/>
      <c r="AAO74" s="114"/>
      <c r="AAP74" s="114"/>
      <c r="AAQ74" s="114"/>
      <c r="AAR74" s="114"/>
      <c r="AAS74" s="114"/>
      <c r="AAT74" s="114"/>
      <c r="AAU74" s="114"/>
      <c r="AAV74" s="114"/>
      <c r="AAW74" s="114"/>
      <c r="AAX74" s="114"/>
      <c r="AAY74" s="114"/>
      <c r="AAZ74" s="114"/>
      <c r="ABA74" s="114"/>
      <c r="ABB74" s="114"/>
      <c r="ABC74" s="114"/>
      <c r="ABD74" s="114"/>
      <c r="ABE74" s="114"/>
      <c r="ABF74" s="114"/>
      <c r="ABG74" s="114"/>
      <c r="ABH74" s="114"/>
      <c r="ABI74" s="114"/>
      <c r="ABJ74" s="114"/>
      <c r="ABK74" s="114"/>
      <c r="ABL74" s="114"/>
      <c r="ABM74" s="114"/>
      <c r="ABN74" s="114"/>
      <c r="ABO74" s="114"/>
      <c r="ABP74" s="114"/>
      <c r="ABQ74" s="114"/>
      <c r="ABR74" s="114"/>
      <c r="ABS74" s="114"/>
      <c r="ABT74" s="114"/>
      <c r="ABU74" s="114"/>
      <c r="ABV74" s="114"/>
      <c r="ABW74" s="114"/>
      <c r="ABX74" s="114"/>
      <c r="ABY74" s="114"/>
      <c r="ABZ74" s="114"/>
      <c r="ACA74" s="114"/>
      <c r="ACB74" s="114"/>
      <c r="ACC74" s="114"/>
      <c r="ACD74" s="114"/>
      <c r="ACE74" s="114"/>
      <c r="ACF74" s="114"/>
      <c r="ACG74" s="114"/>
      <c r="ACH74" s="114"/>
      <c r="ACI74" s="114"/>
      <c r="ACJ74" s="114"/>
      <c r="ACK74" s="114"/>
      <c r="ACL74" s="114"/>
      <c r="ACM74" s="114"/>
      <c r="ACN74" s="114"/>
      <c r="ACO74" s="114"/>
      <c r="ACP74" s="114"/>
      <c r="ACQ74" s="114"/>
      <c r="ACR74" s="114"/>
      <c r="ACS74" s="114"/>
      <c r="ACT74" s="114"/>
      <c r="ACU74" s="114"/>
      <c r="ACV74" s="114"/>
      <c r="ACW74" s="114"/>
      <c r="ACX74" s="114"/>
      <c r="ACY74" s="114"/>
      <c r="ACZ74" s="114"/>
      <c r="ADA74" s="114"/>
      <c r="ADB74" s="114"/>
      <c r="ADC74" s="114"/>
      <c r="ADD74" s="114"/>
      <c r="ADE74" s="114"/>
      <c r="ADF74" s="114"/>
      <c r="ADG74" s="114"/>
      <c r="ADH74" s="114"/>
      <c r="ADI74" s="114"/>
      <c r="ADJ74" s="114"/>
      <c r="ADK74" s="114"/>
      <c r="ADL74" s="114"/>
      <c r="ADM74" s="114"/>
      <c r="ADN74" s="114"/>
      <c r="ADO74" s="114"/>
      <c r="ADP74" s="114"/>
      <c r="ADQ74" s="114"/>
      <c r="ADR74" s="114"/>
      <c r="ADS74" s="114"/>
      <c r="ADT74" s="114"/>
      <c r="ADU74" s="114"/>
      <c r="ADV74" s="114"/>
      <c r="ADW74" s="114"/>
      <c r="ADX74" s="114"/>
      <c r="ADY74" s="114"/>
      <c r="ADZ74" s="114"/>
      <c r="AEA74" s="114"/>
      <c r="AEB74" s="114"/>
      <c r="AEC74" s="114"/>
      <c r="AED74" s="114"/>
      <c r="AEE74" s="114"/>
      <c r="AEF74" s="114"/>
      <c r="AEG74" s="114"/>
      <c r="AEH74" s="114"/>
      <c r="AEI74" s="114"/>
      <c r="AEJ74" s="114"/>
      <c r="AEK74" s="114"/>
      <c r="AEL74" s="114"/>
      <c r="AEM74" s="114"/>
      <c r="AEN74" s="114"/>
      <c r="AEO74" s="114"/>
      <c r="AEP74" s="114"/>
      <c r="AEQ74" s="114"/>
      <c r="AER74" s="114"/>
      <c r="AES74" s="114"/>
      <c r="AET74" s="114"/>
      <c r="AEU74" s="114"/>
      <c r="AEV74" s="114"/>
      <c r="AEW74" s="114"/>
      <c r="AEX74" s="114"/>
      <c r="AEY74" s="114"/>
      <c r="AEZ74" s="114"/>
      <c r="AFA74" s="114"/>
      <c r="AFB74" s="114"/>
      <c r="AFC74" s="114"/>
      <c r="AFD74" s="114"/>
      <c r="AFE74" s="114"/>
      <c r="AFF74" s="114"/>
      <c r="AFG74" s="114"/>
      <c r="AFH74" s="114"/>
      <c r="AFI74" s="114"/>
      <c r="AFJ74" s="114"/>
      <c r="AFK74" s="114"/>
      <c r="AFL74" s="114"/>
      <c r="AFM74" s="114"/>
      <c r="AFN74" s="114"/>
      <c r="AFO74" s="114"/>
      <c r="AFP74" s="114"/>
      <c r="AFQ74" s="114"/>
      <c r="AFR74" s="114"/>
      <c r="AFS74" s="114"/>
      <c r="AFT74" s="114"/>
      <c r="AFU74" s="114"/>
      <c r="AFV74" s="114"/>
      <c r="AFW74" s="114"/>
      <c r="AFX74" s="114"/>
      <c r="AFY74" s="114"/>
      <c r="AFZ74" s="114"/>
      <c r="AGA74" s="114"/>
      <c r="AGB74" s="114"/>
      <c r="AGC74" s="114"/>
      <c r="AGD74" s="114"/>
      <c r="AGE74" s="114"/>
      <c r="AGF74" s="114"/>
      <c r="AGG74" s="114"/>
      <c r="AGH74" s="114"/>
      <c r="AGI74" s="114"/>
      <c r="AGJ74" s="114"/>
      <c r="AGK74" s="114"/>
      <c r="AGL74" s="114"/>
      <c r="AGM74" s="114"/>
      <c r="AGN74" s="114"/>
      <c r="AGO74" s="114"/>
      <c r="AGP74" s="114"/>
      <c r="AGQ74" s="114"/>
      <c r="AGR74" s="114"/>
      <c r="AGS74" s="114"/>
      <c r="AGT74" s="114"/>
      <c r="AGU74" s="114"/>
      <c r="AGV74" s="114"/>
      <c r="AGW74" s="114"/>
      <c r="AGX74" s="114"/>
      <c r="AGY74" s="114"/>
      <c r="AGZ74" s="114"/>
      <c r="AHA74" s="114"/>
      <c r="AHB74" s="114"/>
      <c r="AHC74" s="114"/>
      <c r="AHD74" s="114"/>
      <c r="AHE74" s="114"/>
      <c r="AHF74" s="114"/>
      <c r="AHG74" s="114"/>
      <c r="AHH74" s="114"/>
      <c r="AHI74" s="114"/>
      <c r="AHJ74" s="114"/>
      <c r="AHK74" s="114"/>
      <c r="AHL74" s="114"/>
      <c r="AHM74" s="114"/>
      <c r="AHN74" s="114"/>
      <c r="AHO74" s="114"/>
      <c r="AHP74" s="114"/>
      <c r="AHQ74" s="114"/>
      <c r="AHR74" s="114"/>
      <c r="AHS74" s="114"/>
      <c r="AHT74" s="114"/>
      <c r="AHU74" s="114"/>
      <c r="AHV74" s="114"/>
      <c r="AHW74" s="114"/>
      <c r="AHX74" s="114"/>
      <c r="AHY74" s="114"/>
      <c r="AHZ74" s="114"/>
      <c r="AIA74" s="114"/>
      <c r="AIB74" s="114"/>
      <c r="AIC74" s="114"/>
      <c r="AID74" s="114"/>
      <c r="AIE74" s="114"/>
      <c r="AIF74" s="114"/>
      <c r="AIG74" s="114"/>
      <c r="AIH74" s="114"/>
      <c r="AII74" s="114"/>
      <c r="AIJ74" s="114"/>
      <c r="AIK74" s="114"/>
      <c r="AIL74" s="114"/>
      <c r="AIM74" s="114"/>
      <c r="AIN74" s="114"/>
      <c r="AIO74" s="114"/>
      <c r="AIP74" s="114"/>
      <c r="AIQ74" s="114"/>
      <c r="AIR74" s="114"/>
      <c r="AIS74" s="114"/>
      <c r="AIT74" s="114"/>
      <c r="AIU74" s="114"/>
      <c r="AIV74" s="114"/>
      <c r="AIW74" s="114"/>
      <c r="AIX74" s="114"/>
      <c r="AIY74" s="114"/>
      <c r="AIZ74" s="114"/>
      <c r="AJA74" s="114"/>
      <c r="AJB74" s="114"/>
      <c r="AJC74" s="114"/>
      <c r="AJD74" s="114"/>
      <c r="AJE74" s="114"/>
      <c r="AJF74" s="114"/>
      <c r="AJG74" s="114"/>
      <c r="AJH74" s="114"/>
      <c r="AJI74" s="114"/>
      <c r="AJJ74" s="114"/>
      <c r="AJK74" s="114"/>
      <c r="AJL74" s="114"/>
      <c r="AJM74" s="114"/>
      <c r="AJN74" s="114"/>
      <c r="AJO74" s="114"/>
      <c r="AJP74" s="114"/>
      <c r="AJQ74" s="114"/>
      <c r="AJR74" s="114"/>
      <c r="AJS74" s="114"/>
      <c r="AJT74" s="114"/>
      <c r="AJU74" s="114"/>
      <c r="AJV74" s="114"/>
      <c r="AJW74" s="114"/>
      <c r="AJX74" s="114"/>
      <c r="AJY74" s="114"/>
      <c r="AJZ74" s="114"/>
      <c r="AKA74" s="114"/>
      <c r="AKB74" s="114"/>
      <c r="AKC74" s="114"/>
      <c r="AKD74" s="114"/>
      <c r="AKE74" s="114"/>
      <c r="AKF74" s="114"/>
      <c r="AKG74" s="114"/>
      <c r="AKH74" s="114"/>
      <c r="AKI74" s="114"/>
      <c r="AKJ74" s="114"/>
      <c r="AKK74" s="114"/>
      <c r="AKL74" s="114"/>
      <c r="AKM74" s="114"/>
      <c r="AKN74" s="114"/>
      <c r="AKO74" s="114"/>
      <c r="AKP74" s="114"/>
      <c r="AKQ74" s="114"/>
      <c r="AKR74" s="114"/>
      <c r="AKS74" s="114"/>
      <c r="AKT74" s="114"/>
      <c r="AKU74" s="114"/>
      <c r="AKV74" s="114"/>
      <c r="AKW74" s="114"/>
      <c r="AKX74" s="114"/>
      <c r="AKY74" s="114"/>
      <c r="AKZ74" s="114"/>
      <c r="ALA74" s="114"/>
      <c r="ALB74" s="114"/>
      <c r="ALC74" s="114"/>
      <c r="ALD74" s="114"/>
      <c r="ALE74" s="114"/>
      <c r="ALF74" s="114"/>
      <c r="ALG74" s="114"/>
      <c r="ALH74" s="114"/>
      <c r="ALI74" s="114"/>
      <c r="ALJ74" s="114"/>
      <c r="ALK74" s="114"/>
      <c r="ALL74" s="114"/>
      <c r="ALM74" s="114"/>
      <c r="ALN74" s="114"/>
      <c r="ALO74" s="114"/>
      <c r="ALP74" s="114"/>
      <c r="ALQ74" s="114"/>
      <c r="ALR74" s="114"/>
      <c r="ALS74" s="114"/>
      <c r="ALT74" s="114"/>
      <c r="ALU74" s="114"/>
      <c r="ALV74" s="114"/>
      <c r="ALW74" s="114"/>
      <c r="ALX74" s="114"/>
      <c r="ALY74" s="114"/>
      <c r="ALZ74" s="114"/>
      <c r="AMA74" s="114"/>
      <c r="AMB74" s="114"/>
      <c r="AMC74" s="114"/>
      <c r="AMD74" s="114"/>
      <c r="AME74" s="114"/>
      <c r="AMF74" s="114"/>
      <c r="AMG74" s="114"/>
      <c r="AMH74" s="114"/>
      <c r="AMI74" s="114"/>
    </row>
    <row r="75" customFormat="false" ht="13.8" hidden="false" customHeight="false" outlineLevel="0" collapsed="false">
      <c r="A75" s="112" t="s">
        <v>327</v>
      </c>
      <c r="B75" s="140"/>
    </row>
    <row r="76" customFormat="false" ht="13.8" hidden="false" customHeight="false" outlineLevel="0" collapsed="false">
      <c r="A76" s="141" t="s">
        <v>328</v>
      </c>
      <c r="B76" s="102"/>
      <c r="C76" s="102"/>
      <c r="D76" s="102"/>
      <c r="E76" s="103"/>
      <c r="F76" s="142" t="s">
        <v>18</v>
      </c>
      <c r="G76" s="142"/>
    </row>
    <row r="77" customFormat="false" ht="13.8" hidden="false" customHeight="false" outlineLevel="0" collapsed="false">
      <c r="A77" s="141" t="s">
        <v>329</v>
      </c>
      <c r="B77" s="102"/>
      <c r="C77" s="102"/>
      <c r="D77" s="102"/>
      <c r="E77" s="103"/>
      <c r="F77" s="142" t="str">
        <f aca="false">F76</f>
        <v>-</v>
      </c>
      <c r="G77" s="142"/>
    </row>
    <row r="78" customFormat="false" ht="13.8" hidden="false" customHeight="false" outlineLevel="0" collapsed="false">
      <c r="A78" s="143" t="s">
        <v>330</v>
      </c>
      <c r="B78" s="144"/>
      <c r="C78" s="144"/>
      <c r="D78" s="144"/>
      <c r="E78" s="145"/>
      <c r="F78" s="142" t="s">
        <v>18</v>
      </c>
      <c r="G78" s="142"/>
    </row>
    <row r="79" customFormat="false" ht="13.8" hidden="false" customHeight="false" outlineLevel="0" collapsed="false">
      <c r="A79" s="141" t="s">
        <v>331</v>
      </c>
      <c r="B79" s="102"/>
      <c r="C79" s="102"/>
      <c r="D79" s="102"/>
      <c r="E79" s="103"/>
      <c r="F79" s="115" t="s">
        <v>332</v>
      </c>
      <c r="G79" s="115"/>
    </row>
    <row r="81" customFormat="false" ht="13.8" hidden="false" customHeight="false" outlineLevel="0" collapsed="false">
      <c r="A81" s="112" t="s">
        <v>333</v>
      </c>
    </row>
    <row r="82" customFormat="false" ht="27.85" hidden="false" customHeight="true" outlineLevel="0" collapsed="false">
      <c r="A82" s="146" t="s">
        <v>337</v>
      </c>
      <c r="B82" s="146"/>
      <c r="C82" s="146"/>
      <c r="D82" s="146"/>
      <c r="E82" s="146"/>
      <c r="F82" s="146"/>
      <c r="G82" s="146"/>
    </row>
    <row r="83" customFormat="false" ht="14.25" hidden="false" customHeight="true" outlineLevel="0" collapsed="false">
      <c r="A83" s="147" t="s">
        <v>335</v>
      </c>
      <c r="B83" s="148"/>
      <c r="C83" s="148"/>
      <c r="D83" s="148" t="s">
        <v>336</v>
      </c>
      <c r="E83" s="148"/>
      <c r="F83" s="148"/>
      <c r="G83" s="148"/>
    </row>
    <row r="84" customFormat="false" ht="27" hidden="false" customHeight="true" outlineLevel="0" collapsed="false">
      <c r="A84" s="147"/>
      <c r="B84" s="147"/>
      <c r="C84" s="148"/>
      <c r="D84" s="148"/>
      <c r="E84" s="148"/>
      <c r="F84" s="148"/>
      <c r="G84" s="148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25" right="0.25" top="0.75" bottom="0.3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8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7" activeCellId="0" sqref="A7"/>
    </sheetView>
  </sheetViews>
  <sheetFormatPr defaultColWidth="9.17578125" defaultRowHeight="12.8" zeroHeight="false" outlineLevelRow="0" outlineLevelCol="0"/>
  <cols>
    <col collapsed="false" customWidth="true" hidden="false" outlineLevel="0" max="1" min="1" style="39" width="15.87"/>
    <col collapsed="false" customWidth="true" hidden="false" outlineLevel="0" max="2" min="2" style="39" width="12.01"/>
    <col collapsed="false" customWidth="true" hidden="false" outlineLevel="0" max="4" min="4" style="39" width="11.46"/>
    <col collapsed="false" customWidth="true" hidden="false" outlineLevel="0" max="5" min="5" style="39" width="12.57"/>
    <col collapsed="false" customWidth="true" hidden="false" outlineLevel="0" max="7" min="7" style="39" width="17.86"/>
  </cols>
  <sheetData>
    <row r="1" customFormat="false" ht="13.8" hidden="false" customHeight="false" outlineLevel="0" collapsed="false">
      <c r="A1" s="99" t="str">
        <f aca="false">[1]занесвынес!A1</f>
        <v>ООО Альфадез</v>
      </c>
      <c r="B1" s="99"/>
      <c r="C1" s="99"/>
      <c r="D1" s="99"/>
      <c r="E1" s="99"/>
      <c r="F1" s="99"/>
      <c r="G1" s="99"/>
    </row>
    <row r="2" customFormat="false" ht="13.8" hidden="false" customHeight="false" outlineLevel="0" collapsed="false">
      <c r="A2" s="100" t="str">
        <f aca="false">[1]занесвынес!A2</f>
        <v>Контактный телефон</v>
      </c>
      <c r="B2" s="100"/>
      <c r="C2" s="101" t="n">
        <f aca="false">[1]занесвынес!C2</f>
        <v>89379676209</v>
      </c>
      <c r="D2" s="101"/>
      <c r="E2" s="102"/>
      <c r="F2" s="102"/>
      <c r="G2" s="103"/>
    </row>
    <row r="3" customFormat="false" ht="13.8" hidden="false" customHeight="false" outlineLevel="0" collapsed="false">
      <c r="A3" s="104" t="s">
        <v>275</v>
      </c>
      <c r="B3" s="105" t="s">
        <v>276</v>
      </c>
      <c r="C3" s="105"/>
      <c r="D3" s="106" t="str">
        <f aca="false">[1]занесвынес!A4</f>
        <v>Наименование обьекта</v>
      </c>
      <c r="E3" s="106"/>
      <c r="F3" s="107" t="str">
        <f aca="false">журнал!C4</f>
        <v>ОСП ЗУПИ</v>
      </c>
      <c r="G3" s="107"/>
    </row>
    <row r="4" customFormat="false" ht="13.8" hidden="false" customHeight="false" outlineLevel="0" collapsed="false">
      <c r="A4" s="104" t="s">
        <v>277</v>
      </c>
      <c r="B4" s="108" t="str">
        <f aca="false">обложка!E29</f>
        <v>Синкевич Н.Г.</v>
      </c>
      <c r="C4" s="108"/>
      <c r="D4" s="109" t="str">
        <f aca="false">[1]занесвынес!A5</f>
        <v>Адрес проведения работ</v>
      </c>
      <c r="E4" s="109"/>
      <c r="F4" s="108" t="str">
        <f aca="false">журнал!C5</f>
        <v>с.Овчарное ул.Луговая 41</v>
      </c>
      <c r="G4" s="108"/>
    </row>
    <row r="5" customFormat="false" ht="13.8" hidden="false" customHeight="false" outlineLevel="0" collapsed="false">
      <c r="A5" s="110" t="s">
        <v>278</v>
      </c>
      <c r="B5" s="111" t="n">
        <v>45525</v>
      </c>
      <c r="C5" s="102"/>
      <c r="D5" s="102"/>
      <c r="E5" s="102"/>
      <c r="F5" s="102"/>
      <c r="G5" s="103"/>
    </row>
    <row r="6" customFormat="false" ht="13.8" hidden="false" customHeight="false" outlineLevel="0" collapsed="false">
      <c r="A6" s="98"/>
      <c r="B6" s="98"/>
      <c r="C6" s="98"/>
      <c r="D6" s="98"/>
      <c r="E6" s="98"/>
      <c r="F6" s="98"/>
      <c r="G6" s="98"/>
    </row>
    <row r="7" customFormat="false" ht="13.8" hidden="false" customHeight="false" outlineLevel="0" collapsed="false">
      <c r="A7" s="99" t="s">
        <v>279</v>
      </c>
      <c r="B7" s="99"/>
      <c r="C7" s="99"/>
      <c r="D7" s="99"/>
      <c r="E7" s="99"/>
      <c r="F7" s="99"/>
      <c r="G7" s="99"/>
    </row>
    <row r="8" customFormat="false" ht="13.8" hidden="false" customHeight="false" outlineLevel="0" collapsed="false">
      <c r="A8" s="98"/>
      <c r="B8" s="98"/>
      <c r="C8" s="98"/>
      <c r="D8" s="98"/>
      <c r="E8" s="98"/>
      <c r="F8" s="98"/>
      <c r="G8" s="98"/>
    </row>
    <row r="9" customFormat="false" ht="13.8" hidden="false" customHeight="false" outlineLevel="0" collapsed="false">
      <c r="A9" s="112" t="s">
        <v>280</v>
      </c>
      <c r="B9" s="112"/>
      <c r="C9" s="98"/>
      <c r="D9" s="98"/>
      <c r="E9" s="98"/>
      <c r="F9" s="98"/>
      <c r="G9" s="98"/>
    </row>
    <row r="10" customFormat="false" ht="13.8" hidden="false" customHeight="false" outlineLevel="0" collapsed="false">
      <c r="A10" s="112" t="s">
        <v>281</v>
      </c>
      <c r="B10" s="98"/>
      <c r="C10" s="98"/>
      <c r="D10" s="98"/>
      <c r="E10" s="98"/>
      <c r="F10" s="98"/>
      <c r="G10" s="98"/>
    </row>
    <row r="11" customFormat="false" ht="52.2" hidden="false" customHeight="true" outlineLevel="0" collapsed="false">
      <c r="A11" s="113" t="s">
        <v>282</v>
      </c>
      <c r="B11" s="113" t="s">
        <v>283</v>
      </c>
      <c r="C11" s="113" t="s">
        <v>284</v>
      </c>
      <c r="D11" s="113" t="s">
        <v>285</v>
      </c>
      <c r="E11" s="113" t="s">
        <v>286</v>
      </c>
      <c r="F11" s="113" t="s">
        <v>287</v>
      </c>
      <c r="G11" s="113"/>
    </row>
    <row r="12" customFormat="false" ht="13.8" hidden="false" customHeight="false" outlineLevel="0" collapsed="false">
      <c r="A12" s="115" t="s">
        <v>18</v>
      </c>
      <c r="B12" s="115" t="n">
        <v>3</v>
      </c>
      <c r="C12" s="115" t="s">
        <v>18</v>
      </c>
      <c r="D12" s="115" t="s">
        <v>18</v>
      </c>
      <c r="E12" s="116" t="s">
        <v>18</v>
      </c>
      <c r="F12" s="115" t="s">
        <v>18</v>
      </c>
      <c r="G12" s="115"/>
    </row>
    <row r="13" customFormat="false" ht="13.8" hidden="false" customHeight="false" outlineLevel="0" collapsed="false">
      <c r="A13" s="98"/>
      <c r="B13" s="98"/>
      <c r="C13" s="98"/>
      <c r="D13" s="98"/>
      <c r="E13" s="98"/>
      <c r="F13" s="98"/>
      <c r="G13" s="98"/>
    </row>
    <row r="14" customFormat="false" ht="13.8" hidden="false" customHeight="false" outlineLevel="0" collapsed="false">
      <c r="A14" s="112" t="s">
        <v>288</v>
      </c>
      <c r="B14" s="112"/>
      <c r="C14" s="112"/>
      <c r="D14" s="98"/>
      <c r="E14" s="98"/>
      <c r="F14" s="98"/>
      <c r="G14" s="98"/>
    </row>
    <row r="15" customFormat="false" ht="52.2" hidden="false" customHeight="true" outlineLevel="0" collapsed="false">
      <c r="A15" s="117" t="s">
        <v>282</v>
      </c>
      <c r="B15" s="113" t="s">
        <v>283</v>
      </c>
      <c r="C15" s="113" t="s">
        <v>284</v>
      </c>
      <c r="D15" s="113" t="s">
        <v>285</v>
      </c>
      <c r="E15" s="113" t="s">
        <v>286</v>
      </c>
      <c r="F15" s="113" t="s">
        <v>287</v>
      </c>
      <c r="G15" s="113"/>
    </row>
    <row r="16" customFormat="false" ht="39.55" hidden="false" customHeight="false" outlineLevel="0" collapsed="false">
      <c r="A16" s="118" t="s">
        <v>289</v>
      </c>
      <c r="B16" s="119" t="s">
        <v>18</v>
      </c>
      <c r="C16" s="119" t="s">
        <v>18</v>
      </c>
      <c r="D16" s="119" t="s">
        <v>18</v>
      </c>
      <c r="E16" s="120" t="s">
        <v>18</v>
      </c>
      <c r="F16" s="119" t="s">
        <v>18</v>
      </c>
      <c r="G16" s="119"/>
    </row>
    <row r="17" customFormat="false" ht="13.8" hidden="false" customHeight="false" outlineLevel="0" collapsed="false">
      <c r="A17" s="98"/>
      <c r="B17" s="98"/>
      <c r="C17" s="98"/>
      <c r="D17" s="98"/>
      <c r="E17" s="98"/>
      <c r="F17" s="98"/>
      <c r="G17" s="98"/>
    </row>
    <row r="18" customFormat="false" ht="13.8" hidden="false" customHeight="false" outlineLevel="0" collapsed="false">
      <c r="A18" s="121" t="s">
        <v>290</v>
      </c>
      <c r="B18" s="98"/>
      <c r="C18" s="98"/>
      <c r="D18" s="98"/>
      <c r="E18" s="98"/>
      <c r="F18" s="98"/>
      <c r="G18" s="98"/>
    </row>
    <row r="19" customFormat="false" ht="13.8" hidden="false" customHeight="false" outlineLevel="0" collapsed="false">
      <c r="A19" s="122" t="s">
        <v>291</v>
      </c>
      <c r="B19" s="122" t="s">
        <v>292</v>
      </c>
      <c r="C19" s="98"/>
      <c r="D19" s="98"/>
      <c r="E19" s="98"/>
      <c r="F19" s="98"/>
      <c r="G19" s="98"/>
    </row>
    <row r="20" customFormat="false" ht="13.8" hidden="false" customHeight="false" outlineLevel="0" collapsed="false">
      <c r="A20" s="123" t="s">
        <v>293</v>
      </c>
      <c r="B20" s="123"/>
      <c r="C20" s="98"/>
      <c r="D20" s="98"/>
      <c r="E20" s="98"/>
      <c r="F20" s="98"/>
      <c r="G20" s="98"/>
    </row>
    <row r="21" customFormat="false" ht="13.8" hidden="false" customHeight="false" outlineLevel="0" collapsed="false">
      <c r="A21" s="105" t="s">
        <v>294</v>
      </c>
      <c r="B21" s="119" t="s">
        <v>18</v>
      </c>
      <c r="C21" s="98"/>
      <c r="D21" s="98"/>
      <c r="E21" s="98"/>
      <c r="F21" s="98"/>
      <c r="G21" s="98"/>
    </row>
    <row r="22" customFormat="false" ht="13.8" hidden="false" customHeight="false" outlineLevel="0" collapsed="false">
      <c r="A22" s="105" t="s">
        <v>295</v>
      </c>
      <c r="B22" s="119" t="s">
        <v>18</v>
      </c>
      <c r="C22" s="98"/>
      <c r="D22" s="98"/>
      <c r="E22" s="98"/>
      <c r="F22" s="98"/>
      <c r="G22" s="98"/>
    </row>
    <row r="23" customFormat="false" ht="13.8" hidden="false" customHeight="false" outlineLevel="0" collapsed="false">
      <c r="A23" s="98"/>
      <c r="B23" s="98"/>
      <c r="C23" s="98"/>
      <c r="D23" s="98"/>
      <c r="E23" s="98"/>
      <c r="F23" s="98"/>
      <c r="G23" s="98"/>
    </row>
    <row r="24" customFormat="false" ht="13.8" hidden="false" customHeight="false" outlineLevel="0" collapsed="false">
      <c r="A24" s="124" t="s">
        <v>296</v>
      </c>
      <c r="B24" s="102"/>
      <c r="C24" s="102"/>
      <c r="D24" s="102"/>
      <c r="E24" s="103"/>
      <c r="F24" s="125" t="s">
        <v>18</v>
      </c>
      <c r="G24" s="125"/>
    </row>
    <row r="25" customFormat="false" ht="13.8" hidden="false" customHeight="false" outlineLevel="0" collapsed="false">
      <c r="A25" s="124" t="s">
        <v>297</v>
      </c>
      <c r="B25" s="102"/>
      <c r="C25" s="102"/>
      <c r="D25" s="102"/>
      <c r="E25" s="103"/>
      <c r="F25" s="119" t="s">
        <v>18</v>
      </c>
      <c r="G25" s="119"/>
    </row>
    <row r="26" customFormat="false" ht="13.8" hidden="false" customHeight="false" outlineLevel="0" collapsed="false">
      <c r="A26" s="124" t="s">
        <v>298</v>
      </c>
      <c r="B26" s="102"/>
      <c r="C26" s="102"/>
      <c r="D26" s="102"/>
      <c r="E26" s="103"/>
      <c r="F26" s="119" t="s">
        <v>18</v>
      </c>
      <c r="G26" s="119"/>
    </row>
    <row r="27" customFormat="false" ht="13.8" hidden="false" customHeight="false" outlineLevel="0" collapsed="false">
      <c r="A27" s="124" t="s">
        <v>299</v>
      </c>
      <c r="B27" s="102"/>
      <c r="C27" s="102"/>
      <c r="D27" s="102"/>
      <c r="E27" s="103"/>
      <c r="F27" s="119" t="s">
        <v>18</v>
      </c>
      <c r="G27" s="119"/>
    </row>
    <row r="28" customFormat="false" ht="13.8" hidden="false" customHeight="false" outlineLevel="0" collapsed="false">
      <c r="A28" s="121" t="s">
        <v>300</v>
      </c>
      <c r="B28" s="98"/>
      <c r="C28" s="98"/>
      <c r="D28" s="98"/>
      <c r="E28" s="98"/>
      <c r="F28" s="98"/>
      <c r="G28" s="98"/>
    </row>
    <row r="29" customFormat="false" ht="13.8" hidden="false" customHeight="false" outlineLevel="0" collapsed="false">
      <c r="A29" s="126" t="s">
        <v>301</v>
      </c>
      <c r="B29" s="102"/>
      <c r="C29" s="102"/>
      <c r="D29" s="102"/>
      <c r="E29" s="102"/>
      <c r="F29" s="102"/>
      <c r="G29" s="103"/>
    </row>
    <row r="30" customFormat="false" ht="13.8" hidden="false" customHeight="false" outlineLevel="0" collapsed="false">
      <c r="A30" s="98"/>
      <c r="B30" s="98"/>
      <c r="C30" s="98"/>
      <c r="D30" s="98"/>
      <c r="E30" s="98"/>
      <c r="F30" s="98"/>
      <c r="G30" s="98"/>
    </row>
    <row r="31" customFormat="false" ht="13.8" hidden="false" customHeight="false" outlineLevel="0" collapsed="false">
      <c r="A31" s="112" t="s">
        <v>302</v>
      </c>
      <c r="B31" s="98"/>
      <c r="C31" s="98"/>
      <c r="D31" s="98"/>
      <c r="E31" s="98"/>
      <c r="F31" s="98"/>
      <c r="G31" s="98"/>
    </row>
    <row r="32" customFormat="false" ht="52.2" hidden="false" customHeight="true" outlineLevel="0" collapsed="false">
      <c r="A32" s="117" t="s">
        <v>282</v>
      </c>
      <c r="B32" s="113" t="s">
        <v>283</v>
      </c>
      <c r="C32" s="113" t="s">
        <v>284</v>
      </c>
      <c r="D32" s="113" t="s">
        <v>285</v>
      </c>
      <c r="E32" s="113" t="s">
        <v>286</v>
      </c>
      <c r="F32" s="113" t="s">
        <v>287</v>
      </c>
      <c r="G32" s="113"/>
    </row>
    <row r="33" customFormat="false" ht="13.8" hidden="false" customHeight="false" outlineLevel="0" collapsed="false">
      <c r="A33" s="115" t="s">
        <v>18</v>
      </c>
      <c r="B33" s="115" t="s">
        <v>18</v>
      </c>
      <c r="C33" s="115" t="s">
        <v>18</v>
      </c>
      <c r="D33" s="115" t="s">
        <v>18</v>
      </c>
      <c r="E33" s="116" t="s">
        <v>18</v>
      </c>
      <c r="F33" s="115" t="s">
        <v>18</v>
      </c>
      <c r="G33" s="115"/>
    </row>
    <row r="34" customFormat="false" ht="13.8" hidden="false" customHeight="false" outlineLevel="0" collapsed="false">
      <c r="A34" s="98"/>
      <c r="B34" s="98"/>
      <c r="C34" s="98"/>
      <c r="D34" s="98"/>
      <c r="E34" s="98"/>
      <c r="F34" s="98"/>
      <c r="G34" s="98"/>
    </row>
    <row r="35" customFormat="false" ht="13.8" hidden="false" customHeight="false" outlineLevel="0" collapsed="false">
      <c r="A35" s="121" t="s">
        <v>290</v>
      </c>
      <c r="B35" s="98"/>
      <c r="C35" s="98"/>
      <c r="D35" s="98"/>
      <c r="E35" s="98"/>
      <c r="F35" s="98"/>
      <c r="G35" s="98"/>
    </row>
    <row r="36" customFormat="false" ht="13.8" hidden="false" customHeight="false" outlineLevel="0" collapsed="false">
      <c r="A36" s="122" t="s">
        <v>291</v>
      </c>
      <c r="B36" s="122" t="s">
        <v>292</v>
      </c>
      <c r="C36" s="98"/>
      <c r="D36" s="98"/>
      <c r="E36" s="98"/>
      <c r="F36" s="98"/>
      <c r="G36" s="98"/>
    </row>
    <row r="37" customFormat="false" ht="13.8" hidden="false" customHeight="false" outlineLevel="0" collapsed="false">
      <c r="A37" s="105" t="s">
        <v>303</v>
      </c>
      <c r="B37" s="105"/>
      <c r="C37" s="98"/>
      <c r="D37" s="98"/>
      <c r="E37" s="98"/>
      <c r="F37" s="98"/>
      <c r="G37" s="98"/>
    </row>
    <row r="38" customFormat="false" ht="13.8" hidden="false" customHeight="false" outlineLevel="0" collapsed="false">
      <c r="A38" s="105" t="s">
        <v>304</v>
      </c>
      <c r="B38" s="119" t="s">
        <v>18</v>
      </c>
      <c r="C38" s="98"/>
      <c r="D38" s="98"/>
      <c r="E38" s="98"/>
      <c r="F38" s="98"/>
      <c r="G38" s="98"/>
    </row>
    <row r="39" customFormat="false" ht="13.8" hidden="false" customHeight="false" outlineLevel="0" collapsed="false">
      <c r="A39" s="105" t="s">
        <v>305</v>
      </c>
      <c r="B39" s="119" t="s">
        <v>18</v>
      </c>
      <c r="C39" s="114"/>
      <c r="D39" s="114"/>
      <c r="E39" s="114"/>
      <c r="F39" s="114"/>
      <c r="G39" s="114"/>
    </row>
    <row r="40" customFormat="false" ht="13.8" hidden="false" customHeight="false" outlineLevel="0" collapsed="false">
      <c r="A40" s="105" t="s">
        <v>306</v>
      </c>
      <c r="B40" s="119" t="s">
        <v>18</v>
      </c>
      <c r="C40" s="127"/>
      <c r="D40" s="127"/>
      <c r="E40" s="127"/>
      <c r="F40" s="127"/>
      <c r="G40" s="98"/>
    </row>
    <row r="41" customFormat="false" ht="13.8" hidden="false" customHeight="false" outlineLevel="0" collapsed="false">
      <c r="A41" s="105" t="s">
        <v>295</v>
      </c>
      <c r="B41" s="119" t="s">
        <v>18</v>
      </c>
      <c r="C41" s="127"/>
      <c r="D41" s="127"/>
      <c r="E41" s="127"/>
      <c r="F41" s="127"/>
      <c r="G41" s="98"/>
    </row>
    <row r="42" customFormat="false" ht="13.8" hidden="false" customHeight="false" outlineLevel="0" collapsed="false">
      <c r="A42" s="102"/>
      <c r="B42" s="128"/>
      <c r="C42" s="127"/>
      <c r="D42" s="127"/>
      <c r="E42" s="127"/>
      <c r="F42" s="127"/>
      <c r="G42" s="98"/>
    </row>
    <row r="43" customFormat="false" ht="13.8" hidden="false" customHeight="false" outlineLevel="0" collapsed="false">
      <c r="A43" s="129" t="s">
        <v>307</v>
      </c>
      <c r="B43" s="128"/>
      <c r="C43" s="128"/>
      <c r="D43" s="128"/>
      <c r="E43" s="128"/>
      <c r="F43" s="128"/>
      <c r="G43" s="103"/>
    </row>
    <row r="44" customFormat="false" ht="13.8" hidden="false" customHeight="false" outlineLevel="0" collapsed="false">
      <c r="A44" s="127"/>
      <c r="B44" s="127"/>
      <c r="C44" s="127"/>
      <c r="D44" s="127"/>
      <c r="E44" s="127"/>
      <c r="F44" s="127"/>
      <c r="G44" s="98"/>
    </row>
    <row r="45" customFormat="false" ht="13.8" hidden="false" customHeight="false" outlineLevel="0" collapsed="false">
      <c r="A45" s="121" t="s">
        <v>300</v>
      </c>
      <c r="B45" s="98"/>
      <c r="C45" s="98"/>
      <c r="D45" s="98"/>
      <c r="E45" s="98"/>
      <c r="F45" s="98"/>
      <c r="G45" s="98"/>
    </row>
    <row r="46" customFormat="false" ht="13.8" hidden="false" customHeight="false" outlineLevel="0" collapsed="false">
      <c r="A46" s="126" t="s">
        <v>301</v>
      </c>
      <c r="B46" s="102"/>
      <c r="C46" s="102"/>
      <c r="D46" s="102"/>
      <c r="E46" s="102"/>
      <c r="F46" s="102"/>
      <c r="G46" s="103"/>
    </row>
    <row r="47" customFormat="false" ht="13.8" hidden="false" customHeight="false" outlineLevel="0" collapsed="false">
      <c r="A47" s="98"/>
      <c r="B47" s="98"/>
      <c r="C47" s="98"/>
      <c r="D47" s="98"/>
      <c r="E47" s="98"/>
      <c r="F47" s="98"/>
      <c r="G47" s="98"/>
    </row>
    <row r="48" customFormat="false" ht="13.8" hidden="false" customHeight="false" outlineLevel="0" collapsed="false">
      <c r="A48" s="112" t="s">
        <v>308</v>
      </c>
      <c r="B48" s="98"/>
      <c r="C48" s="98"/>
      <c r="D48" s="98"/>
      <c r="E48" s="98"/>
      <c r="F48" s="98"/>
      <c r="G48" s="98"/>
    </row>
    <row r="49" customFormat="false" ht="26.85" hidden="false" customHeight="false" outlineLevel="0" collapsed="false">
      <c r="A49" s="122" t="s">
        <v>309</v>
      </c>
      <c r="B49" s="122" t="s">
        <v>310</v>
      </c>
      <c r="C49" s="122" t="s">
        <v>311</v>
      </c>
      <c r="D49" s="122" t="s">
        <v>312</v>
      </c>
      <c r="E49" s="122" t="s">
        <v>313</v>
      </c>
      <c r="F49" s="122" t="s">
        <v>314</v>
      </c>
      <c r="G49" s="113" t="s">
        <v>315</v>
      </c>
    </row>
    <row r="50" customFormat="false" ht="13.8" hidden="false" customHeight="false" outlineLevel="0" collapsed="false">
      <c r="A50" s="119" t="s">
        <v>18</v>
      </c>
      <c r="B50" s="119" t="s">
        <v>18</v>
      </c>
      <c r="C50" s="119" t="s">
        <v>18</v>
      </c>
      <c r="D50" s="119" t="s">
        <v>18</v>
      </c>
      <c r="E50" s="119" t="s">
        <v>18</v>
      </c>
      <c r="F50" s="119" t="s">
        <v>18</v>
      </c>
      <c r="G50" s="119" t="s">
        <v>18</v>
      </c>
    </row>
    <row r="51" customFormat="false" ht="13.8" hidden="false" customHeight="false" outlineLevel="0" collapsed="false">
      <c r="A51" s="127"/>
      <c r="B51" s="127"/>
      <c r="C51" s="127"/>
      <c r="D51" s="127"/>
      <c r="E51" s="127"/>
      <c r="F51" s="127"/>
      <c r="G51" s="127"/>
    </row>
    <row r="52" customFormat="false" ht="13.8" hidden="false" customHeight="false" outlineLevel="0" collapsed="false">
      <c r="A52" s="121" t="s">
        <v>290</v>
      </c>
      <c r="B52" s="98"/>
      <c r="C52" s="127"/>
      <c r="D52" s="127"/>
      <c r="E52" s="127"/>
      <c r="F52" s="127"/>
      <c r="G52" s="127"/>
    </row>
    <row r="53" customFormat="false" ht="13.8" hidden="false" customHeight="false" outlineLevel="0" collapsed="false">
      <c r="A53" s="122" t="s">
        <v>291</v>
      </c>
      <c r="B53" s="122" t="s">
        <v>292</v>
      </c>
      <c r="C53" s="98"/>
      <c r="D53" s="98"/>
      <c r="E53" s="98"/>
      <c r="F53" s="98"/>
      <c r="G53" s="98"/>
    </row>
    <row r="54" customFormat="false" ht="13.8" hidden="false" customHeight="false" outlineLevel="0" collapsed="false">
      <c r="A54" s="126" t="s">
        <v>316</v>
      </c>
      <c r="B54" s="103"/>
      <c r="C54" s="98"/>
      <c r="D54" s="98"/>
      <c r="E54" s="98"/>
      <c r="F54" s="98"/>
      <c r="G54" s="98"/>
    </row>
    <row r="55" customFormat="false" ht="13.8" hidden="false" customHeight="false" outlineLevel="0" collapsed="false">
      <c r="A55" s="105" t="s">
        <v>310</v>
      </c>
      <c r="B55" s="119" t="s">
        <v>18</v>
      </c>
      <c r="C55" s="98"/>
      <c r="D55" s="98"/>
      <c r="E55" s="98"/>
      <c r="F55" s="98"/>
      <c r="G55" s="98"/>
    </row>
    <row r="56" customFormat="false" ht="13.8" hidden="false" customHeight="false" outlineLevel="0" collapsed="false">
      <c r="A56" s="105" t="s">
        <v>311</v>
      </c>
      <c r="B56" s="119" t="s">
        <v>18</v>
      </c>
      <c r="C56" s="98"/>
      <c r="D56" s="98"/>
      <c r="E56" s="98"/>
      <c r="F56" s="98"/>
      <c r="G56" s="98"/>
    </row>
    <row r="57" customFormat="false" ht="13.8" hidden="false" customHeight="false" outlineLevel="0" collapsed="false">
      <c r="A57" s="105" t="str">
        <f aca="false">D49</f>
        <v>Златоглазка</v>
      </c>
      <c r="B57" s="119" t="s">
        <v>18</v>
      </c>
      <c r="C57" s="98"/>
      <c r="D57" s="98"/>
      <c r="E57" s="98"/>
      <c r="F57" s="98"/>
      <c r="G57" s="98"/>
    </row>
    <row r="58" customFormat="false" ht="13.8" hidden="false" customHeight="false" outlineLevel="0" collapsed="false">
      <c r="A58" s="105" t="str">
        <f aca="false">E49</f>
        <v>Комары</v>
      </c>
      <c r="B58" s="119" t="s">
        <v>18</v>
      </c>
      <c r="C58" s="98"/>
      <c r="D58" s="98"/>
      <c r="E58" s="98"/>
      <c r="F58" s="98"/>
      <c r="G58" s="98"/>
    </row>
    <row r="59" customFormat="false" ht="13.8" hidden="false" customHeight="false" outlineLevel="0" collapsed="false">
      <c r="A59" s="105" t="str">
        <f aca="false">F49</f>
        <v>Осы</v>
      </c>
      <c r="B59" s="119" t="s">
        <v>18</v>
      </c>
      <c r="C59" s="98"/>
      <c r="D59" s="98"/>
      <c r="E59" s="98"/>
      <c r="F59" s="98"/>
      <c r="G59" s="98"/>
    </row>
    <row r="60" customFormat="false" ht="13.8" hidden="false" customHeight="false" outlineLevel="0" collapsed="false">
      <c r="A60" s="105" t="str">
        <f aca="false">G49</f>
        <v>Пищевая моль</v>
      </c>
      <c r="B60" s="119" t="s">
        <v>18</v>
      </c>
      <c r="C60" s="98"/>
      <c r="D60" s="98"/>
      <c r="E60" s="98"/>
      <c r="F60" s="98"/>
      <c r="G60" s="98"/>
    </row>
    <row r="61" customFormat="false" ht="13.8" hidden="false" customHeight="false" outlineLevel="0" collapsed="false">
      <c r="A61" s="98"/>
      <c r="B61" s="98"/>
      <c r="C61" s="98"/>
      <c r="D61" s="98"/>
      <c r="E61" s="98"/>
      <c r="F61" s="98"/>
      <c r="G61" s="98"/>
    </row>
    <row r="62" customFormat="false" ht="13.8" hidden="false" customHeight="false" outlineLevel="0" collapsed="false">
      <c r="A62" s="129" t="s">
        <v>18</v>
      </c>
      <c r="B62" s="128"/>
      <c r="C62" s="128"/>
      <c r="D62" s="128"/>
      <c r="E62" s="128"/>
      <c r="F62" s="128"/>
      <c r="G62" s="103"/>
    </row>
    <row r="63" customFormat="false" ht="13.8" hidden="false" customHeight="false" outlineLevel="0" collapsed="false">
      <c r="A63" s="127"/>
      <c r="B63" s="127"/>
      <c r="C63" s="127"/>
      <c r="D63" s="127"/>
      <c r="E63" s="127"/>
      <c r="F63" s="127"/>
      <c r="G63" s="98"/>
    </row>
    <row r="64" customFormat="false" ht="13.8" hidden="false" customHeight="false" outlineLevel="0" collapsed="false">
      <c r="A64" s="121" t="s">
        <v>300</v>
      </c>
      <c r="B64" s="98"/>
      <c r="C64" s="98"/>
      <c r="D64" s="98"/>
      <c r="E64" s="98"/>
      <c r="F64" s="98"/>
      <c r="G64" s="98"/>
    </row>
    <row r="65" customFormat="false" ht="13.8" hidden="false" customHeight="false" outlineLevel="0" collapsed="false">
      <c r="A65" s="126" t="s">
        <v>301</v>
      </c>
      <c r="B65" s="102"/>
      <c r="C65" s="102"/>
      <c r="D65" s="102"/>
      <c r="E65" s="102"/>
      <c r="F65" s="102"/>
      <c r="G65" s="103"/>
    </row>
    <row r="66" customFormat="false" ht="13.8" hidden="false" customHeight="false" outlineLevel="0" collapsed="false">
      <c r="A66" s="98"/>
      <c r="B66" s="98"/>
      <c r="C66" s="98"/>
      <c r="D66" s="98"/>
      <c r="E66" s="98"/>
      <c r="F66" s="98"/>
      <c r="G66" s="98"/>
    </row>
    <row r="67" customFormat="false" ht="13.8" hidden="false" customHeight="false" outlineLevel="0" collapsed="false">
      <c r="A67" s="112" t="s">
        <v>317</v>
      </c>
      <c r="B67" s="98"/>
      <c r="C67" s="98"/>
      <c r="D67" s="98"/>
      <c r="E67" s="98"/>
      <c r="F67" s="98"/>
      <c r="G67" s="98"/>
    </row>
    <row r="68" customFormat="false" ht="52.2" hidden="false" customHeight="true" outlineLevel="0" collapsed="false">
      <c r="A68" s="113" t="s">
        <v>318</v>
      </c>
      <c r="B68" s="113"/>
      <c r="C68" s="113" t="s">
        <v>319</v>
      </c>
      <c r="D68" s="113" t="s">
        <v>271</v>
      </c>
      <c r="E68" s="113" t="s">
        <v>320</v>
      </c>
      <c r="F68" s="113"/>
      <c r="G68" s="113" t="s">
        <v>321</v>
      </c>
    </row>
    <row r="69" customFormat="false" ht="14.15" hidden="false" customHeight="true" outlineLevel="0" collapsed="false">
      <c r="A69" s="118" t="s">
        <v>322</v>
      </c>
      <c r="B69" s="118"/>
      <c r="C69" s="131" t="s">
        <v>323</v>
      </c>
      <c r="D69" s="118" t="s">
        <v>324</v>
      </c>
      <c r="E69" s="118" t="s">
        <v>232</v>
      </c>
      <c r="F69" s="118"/>
      <c r="G69" s="132" t="n">
        <f aca="false">133*0.002</f>
        <v>0.266</v>
      </c>
    </row>
    <row r="70" customFormat="false" ht="26.85" hidden="false" customHeight="false" outlineLevel="0" collapsed="false">
      <c r="A70" s="118"/>
      <c r="B70" s="118"/>
      <c r="C70" s="133" t="str">
        <f aca="false">[1]журнал6!H9</f>
        <v>3 контур защиты</v>
      </c>
      <c r="D70" s="118"/>
      <c r="E70" s="118"/>
      <c r="F70" s="118"/>
      <c r="G70" s="132"/>
    </row>
    <row r="71" customFormat="false" ht="14.15" hidden="false" customHeight="true" outlineLevel="0" collapsed="false">
      <c r="A71" s="130" t="s">
        <v>325</v>
      </c>
      <c r="B71" s="130"/>
      <c r="C71" s="134" t="s">
        <v>18</v>
      </c>
      <c r="D71" s="135" t="s">
        <v>18</v>
      </c>
      <c r="E71" s="118" t="s">
        <v>18</v>
      </c>
      <c r="F71" s="118"/>
      <c r="G71" s="118" t="s">
        <v>18</v>
      </c>
    </row>
    <row r="72" customFormat="false" ht="13.8" hidden="false" customHeight="false" outlineLevel="0" collapsed="false">
      <c r="A72" s="130"/>
      <c r="B72" s="130"/>
      <c r="C72" s="136" t="s">
        <v>18</v>
      </c>
      <c r="D72" s="135"/>
      <c r="E72" s="118"/>
      <c r="F72" s="118"/>
      <c r="G72" s="118"/>
    </row>
    <row r="73" customFormat="false" ht="26.85" hidden="false" customHeight="true" outlineLevel="0" collapsed="false">
      <c r="A73" s="130" t="s">
        <v>326</v>
      </c>
      <c r="B73" s="130"/>
      <c r="C73" s="137" t="s">
        <v>18</v>
      </c>
      <c r="D73" s="118" t="s">
        <v>18</v>
      </c>
      <c r="E73" s="118" t="s">
        <v>18</v>
      </c>
      <c r="F73" s="118"/>
      <c r="G73" s="118" t="s">
        <v>18</v>
      </c>
    </row>
    <row r="74" customFormat="false" ht="13.8" hidden="false" customHeight="false" outlineLevel="0" collapsed="false">
      <c r="A74" s="138"/>
      <c r="B74" s="138"/>
      <c r="C74" s="139"/>
      <c r="D74" s="139"/>
      <c r="E74" s="139"/>
      <c r="F74" s="139"/>
      <c r="G74" s="139"/>
    </row>
    <row r="75" customFormat="false" ht="13.8" hidden="false" customHeight="false" outlineLevel="0" collapsed="false">
      <c r="A75" s="112" t="s">
        <v>327</v>
      </c>
      <c r="B75" s="140"/>
      <c r="C75" s="98"/>
      <c r="D75" s="98"/>
      <c r="E75" s="98"/>
      <c r="F75" s="98"/>
      <c r="G75" s="98"/>
    </row>
    <row r="76" customFormat="false" ht="13.8" hidden="false" customHeight="false" outlineLevel="0" collapsed="false">
      <c r="A76" s="141" t="s">
        <v>328</v>
      </c>
      <c r="B76" s="102"/>
      <c r="C76" s="102"/>
      <c r="D76" s="102"/>
      <c r="E76" s="103"/>
      <c r="F76" s="142" t="s">
        <v>18</v>
      </c>
      <c r="G76" s="142"/>
    </row>
    <row r="77" customFormat="false" ht="13.8" hidden="false" customHeight="false" outlineLevel="0" collapsed="false">
      <c r="A77" s="141" t="s">
        <v>329</v>
      </c>
      <c r="B77" s="102"/>
      <c r="C77" s="102"/>
      <c r="D77" s="102"/>
      <c r="E77" s="103"/>
      <c r="F77" s="142" t="str">
        <f aca="false">F76</f>
        <v>-</v>
      </c>
      <c r="G77" s="142"/>
    </row>
    <row r="78" customFormat="false" ht="13.8" hidden="false" customHeight="false" outlineLevel="0" collapsed="false">
      <c r="A78" s="143" t="s">
        <v>330</v>
      </c>
      <c r="B78" s="144"/>
      <c r="C78" s="144"/>
      <c r="D78" s="144"/>
      <c r="E78" s="145"/>
      <c r="F78" s="142" t="s">
        <v>18</v>
      </c>
      <c r="G78" s="142"/>
    </row>
    <row r="79" customFormat="false" ht="13.8" hidden="false" customHeight="false" outlineLevel="0" collapsed="false">
      <c r="A79" s="141" t="s">
        <v>331</v>
      </c>
      <c r="B79" s="102"/>
      <c r="C79" s="102"/>
      <c r="D79" s="102"/>
      <c r="E79" s="103"/>
      <c r="F79" s="115" t="s">
        <v>332</v>
      </c>
      <c r="G79" s="115"/>
    </row>
    <row r="80" customFormat="false" ht="13.8" hidden="false" customHeight="false" outlineLevel="0" collapsed="false">
      <c r="A80" s="98"/>
      <c r="B80" s="98"/>
      <c r="C80" s="98"/>
      <c r="D80" s="98"/>
      <c r="E80" s="98"/>
      <c r="F80" s="98"/>
      <c r="G80" s="98"/>
    </row>
    <row r="81" customFormat="false" ht="13.8" hidden="false" customHeight="false" outlineLevel="0" collapsed="false">
      <c r="A81" s="112" t="s">
        <v>333</v>
      </c>
      <c r="B81" s="98"/>
      <c r="C81" s="98"/>
      <c r="D81" s="98"/>
      <c r="E81" s="98"/>
      <c r="F81" s="98"/>
      <c r="G81" s="98"/>
    </row>
    <row r="82" customFormat="false" ht="26.85" hidden="false" customHeight="true" outlineLevel="0" collapsed="false">
      <c r="A82" s="146" t="s">
        <v>337</v>
      </c>
      <c r="B82" s="146"/>
      <c r="C82" s="146"/>
      <c r="D82" s="146"/>
      <c r="E82" s="146"/>
      <c r="F82" s="146"/>
      <c r="G82" s="146"/>
    </row>
    <row r="83" customFormat="false" ht="13.8" hidden="false" customHeight="true" outlineLevel="0" collapsed="false">
      <c r="A83" s="147" t="s">
        <v>335</v>
      </c>
      <c r="B83" s="148"/>
      <c r="C83" s="148"/>
      <c r="D83" s="148" t="s">
        <v>336</v>
      </c>
      <c r="E83" s="148"/>
      <c r="F83" s="148"/>
      <c r="G83" s="148"/>
    </row>
    <row r="84" customFormat="false" ht="13.8" hidden="false" customHeight="false" outlineLevel="0" collapsed="false">
      <c r="A84" s="147"/>
      <c r="B84" s="147"/>
      <c r="C84" s="148"/>
      <c r="D84" s="148"/>
      <c r="E84" s="148"/>
      <c r="F84" s="148"/>
      <c r="G84" s="148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8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76" activeCellId="0" sqref="A76"/>
    </sheetView>
  </sheetViews>
  <sheetFormatPr defaultColWidth="12.00390625" defaultRowHeight="13.8" zeroHeight="false" outlineLevelRow="0" outlineLevelCol="0"/>
  <cols>
    <col collapsed="false" customWidth="true" hidden="false" outlineLevel="0" max="1" min="1" style="98" width="19.43"/>
    <col collapsed="false" customWidth="false" hidden="false" outlineLevel="0" max="2" min="2" style="98" width="12"/>
    <col collapsed="false" customWidth="true" hidden="false" outlineLevel="0" max="3" min="3" style="98" width="16.71"/>
    <col collapsed="false" customWidth="true" hidden="false" outlineLevel="0" max="4" min="4" style="98" width="16.85"/>
    <col collapsed="false" customWidth="true" hidden="false" outlineLevel="0" max="5" min="5" style="98" width="13.71"/>
    <col collapsed="false" customWidth="true" hidden="false" outlineLevel="0" max="6" min="6" style="98" width="15.15"/>
    <col collapsed="false" customWidth="true" hidden="false" outlineLevel="0" max="7" min="7" style="98" width="14.86"/>
    <col collapsed="false" customWidth="false" hidden="false" outlineLevel="0" max="1023" min="8" style="98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99" t="str">
        <f aca="false">[1]занесвынес!A1</f>
        <v>ООО Альфадез</v>
      </c>
      <c r="B1" s="99"/>
      <c r="C1" s="99"/>
      <c r="D1" s="99"/>
      <c r="E1" s="99"/>
      <c r="F1" s="99"/>
      <c r="G1" s="99"/>
    </row>
    <row r="2" customFormat="false" ht="13.8" hidden="false" customHeight="false" outlineLevel="0" collapsed="false">
      <c r="A2" s="100" t="str">
        <f aca="false">[1]занесвынес!A2</f>
        <v>Контактный телефон</v>
      </c>
      <c r="B2" s="100"/>
      <c r="C2" s="101" t="n">
        <f aca="false">[1]занесвынес!C2</f>
        <v>89379676209</v>
      </c>
      <c r="D2" s="101"/>
      <c r="E2" s="102"/>
      <c r="F2" s="102"/>
      <c r="G2" s="103"/>
    </row>
    <row r="3" customFormat="false" ht="13.8" hidden="false" customHeight="false" outlineLevel="0" collapsed="false">
      <c r="A3" s="104" t="s">
        <v>275</v>
      </c>
      <c r="B3" s="105" t="s">
        <v>276</v>
      </c>
      <c r="C3" s="105"/>
      <c r="D3" s="106" t="str">
        <f aca="false">[1]занесвынес!A4</f>
        <v>Наименование обьекта</v>
      </c>
      <c r="E3" s="106"/>
      <c r="F3" s="107" t="str">
        <f aca="false">журнал!C4</f>
        <v>ОСП ЗУПИ</v>
      </c>
      <c r="G3" s="107"/>
    </row>
    <row r="4" customFormat="false" ht="13.8" hidden="false" customHeight="false" outlineLevel="0" collapsed="false">
      <c r="A4" s="104" t="s">
        <v>277</v>
      </c>
      <c r="B4" s="108" t="str">
        <f aca="false">занесвынес!H9</f>
        <v>Синкевич Н.Г.</v>
      </c>
      <c r="C4" s="108"/>
      <c r="D4" s="109" t="str">
        <f aca="false">[1]занесвынес!A5</f>
        <v>Адрес проведения работ</v>
      </c>
      <c r="E4" s="109"/>
      <c r="F4" s="108" t="str">
        <f aca="false">журнал!C5</f>
        <v>с.Овчарное ул.Луговая 41</v>
      </c>
      <c r="G4" s="108"/>
    </row>
    <row r="5" customFormat="false" ht="13.8" hidden="false" customHeight="false" outlineLevel="0" collapsed="false">
      <c r="A5" s="110" t="s">
        <v>278</v>
      </c>
      <c r="B5" s="149" t="n">
        <f aca="false">журнал!A9</f>
        <v>45506</v>
      </c>
      <c r="C5" s="102"/>
      <c r="D5" s="102"/>
      <c r="E5" s="102"/>
      <c r="F5" s="102"/>
      <c r="G5" s="103"/>
    </row>
    <row r="7" customFormat="false" ht="13.8" hidden="false" customHeight="false" outlineLevel="0" collapsed="false">
      <c r="A7" s="99" t="s">
        <v>279</v>
      </c>
      <c r="B7" s="99"/>
      <c r="C7" s="99"/>
      <c r="D7" s="99"/>
      <c r="E7" s="99"/>
      <c r="F7" s="99"/>
      <c r="G7" s="99"/>
    </row>
    <row r="9" customFormat="false" ht="13.8" hidden="false" customHeight="false" outlineLevel="0" collapsed="false">
      <c r="A9" s="112" t="s">
        <v>280</v>
      </c>
      <c r="B9" s="112"/>
    </row>
    <row r="10" customFormat="false" ht="13.8" hidden="false" customHeight="false" outlineLevel="0" collapsed="false">
      <c r="A10" s="112" t="s">
        <v>281</v>
      </c>
    </row>
    <row r="11" s="114" customFormat="true" ht="45" hidden="false" customHeight="true" outlineLevel="0" collapsed="false">
      <c r="A11" s="113" t="s">
        <v>282</v>
      </c>
      <c r="B11" s="113" t="s">
        <v>283</v>
      </c>
      <c r="C11" s="113" t="s">
        <v>284</v>
      </c>
      <c r="D11" s="113" t="s">
        <v>285</v>
      </c>
      <c r="E11" s="113" t="s">
        <v>286</v>
      </c>
      <c r="F11" s="113" t="s">
        <v>287</v>
      </c>
      <c r="G11" s="113"/>
      <c r="AMJ11" s="39"/>
    </row>
    <row r="12" customFormat="false" ht="13.8" hidden="false" customHeight="false" outlineLevel="0" collapsed="false">
      <c r="A12" s="115" t="s">
        <v>18</v>
      </c>
      <c r="B12" s="115" t="s">
        <v>18</v>
      </c>
      <c r="C12" s="115" t="s">
        <v>18</v>
      </c>
      <c r="D12" s="115" t="s">
        <v>18</v>
      </c>
      <c r="E12" s="116" t="s">
        <v>18</v>
      </c>
      <c r="F12" s="115" t="s">
        <v>18</v>
      </c>
      <c r="G12" s="115"/>
    </row>
    <row r="14" s="114" customFormat="true" ht="13.8" hidden="false" customHeight="false" outlineLevel="0" collapsed="false">
      <c r="A14" s="112" t="s">
        <v>288</v>
      </c>
      <c r="B14" s="112"/>
      <c r="C14" s="112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8"/>
      <c r="NS14" s="98"/>
      <c r="NT14" s="98"/>
      <c r="NU14" s="98"/>
      <c r="NV14" s="98"/>
      <c r="NW14" s="98"/>
      <c r="NX14" s="98"/>
      <c r="NY14" s="98"/>
      <c r="NZ14" s="98"/>
      <c r="OA14" s="98"/>
      <c r="OB14" s="98"/>
      <c r="OC14" s="98"/>
      <c r="OD14" s="98"/>
      <c r="OE14" s="98"/>
      <c r="OF14" s="98"/>
      <c r="OG14" s="98"/>
      <c r="OH14" s="98"/>
      <c r="OI14" s="98"/>
      <c r="OJ14" s="98"/>
      <c r="OK14" s="98"/>
      <c r="OL14" s="98"/>
      <c r="OM14" s="98"/>
      <c r="ON14" s="98"/>
      <c r="OO14" s="98"/>
      <c r="OP14" s="98"/>
      <c r="OQ14" s="98"/>
      <c r="OR14" s="98"/>
      <c r="OS14" s="98"/>
      <c r="OT14" s="98"/>
      <c r="OU14" s="98"/>
      <c r="OV14" s="98"/>
      <c r="OW14" s="98"/>
      <c r="OX14" s="98"/>
      <c r="OY14" s="98"/>
      <c r="OZ14" s="98"/>
      <c r="PA14" s="98"/>
      <c r="PB14" s="98"/>
      <c r="PC14" s="98"/>
      <c r="PD14" s="98"/>
      <c r="PE14" s="98"/>
      <c r="PF14" s="98"/>
      <c r="PG14" s="98"/>
      <c r="PH14" s="98"/>
      <c r="PI14" s="98"/>
      <c r="PJ14" s="98"/>
      <c r="PK14" s="98"/>
      <c r="PL14" s="98"/>
      <c r="PM14" s="98"/>
      <c r="PN14" s="98"/>
      <c r="PO14" s="98"/>
      <c r="PP14" s="98"/>
      <c r="PQ14" s="98"/>
      <c r="PR14" s="98"/>
      <c r="PS14" s="98"/>
      <c r="PT14" s="98"/>
      <c r="PU14" s="98"/>
      <c r="PV14" s="98"/>
      <c r="PW14" s="98"/>
      <c r="PX14" s="98"/>
      <c r="PY14" s="98"/>
      <c r="PZ14" s="98"/>
      <c r="QA14" s="98"/>
      <c r="QB14" s="98"/>
      <c r="QC14" s="98"/>
      <c r="QD14" s="98"/>
      <c r="QE14" s="98"/>
      <c r="QF14" s="98"/>
      <c r="QG14" s="98"/>
      <c r="QH14" s="98"/>
      <c r="QI14" s="98"/>
      <c r="QJ14" s="98"/>
      <c r="QK14" s="98"/>
      <c r="QL14" s="98"/>
      <c r="QM14" s="98"/>
      <c r="QN14" s="98"/>
      <c r="QO14" s="98"/>
      <c r="QP14" s="98"/>
      <c r="QQ14" s="98"/>
      <c r="QR14" s="98"/>
      <c r="QS14" s="98"/>
      <c r="QT14" s="98"/>
      <c r="QU14" s="98"/>
      <c r="QV14" s="98"/>
      <c r="QW14" s="98"/>
      <c r="QX14" s="98"/>
      <c r="QY14" s="98"/>
      <c r="QZ14" s="98"/>
      <c r="RA14" s="98"/>
      <c r="RB14" s="98"/>
      <c r="RC14" s="98"/>
      <c r="RD14" s="98"/>
      <c r="RE14" s="98"/>
      <c r="RF14" s="98"/>
      <c r="RG14" s="98"/>
      <c r="RH14" s="98"/>
      <c r="RI14" s="98"/>
      <c r="RJ14" s="98"/>
      <c r="RK14" s="98"/>
      <c r="RL14" s="98"/>
      <c r="RM14" s="98"/>
      <c r="RN14" s="98"/>
      <c r="RO14" s="98"/>
      <c r="RP14" s="98"/>
      <c r="RQ14" s="98"/>
      <c r="RR14" s="98"/>
      <c r="RS14" s="98"/>
      <c r="RT14" s="98"/>
      <c r="RU14" s="98"/>
      <c r="RV14" s="98"/>
      <c r="RW14" s="98"/>
      <c r="RX14" s="98"/>
      <c r="RY14" s="98"/>
      <c r="RZ14" s="98"/>
      <c r="SA14" s="98"/>
      <c r="SB14" s="98"/>
      <c r="SC14" s="98"/>
      <c r="SD14" s="98"/>
      <c r="SE14" s="98"/>
      <c r="SF14" s="98"/>
      <c r="SG14" s="98"/>
      <c r="SH14" s="98"/>
      <c r="SI14" s="98"/>
      <c r="SJ14" s="98"/>
      <c r="SK14" s="98"/>
      <c r="SL14" s="98"/>
      <c r="SM14" s="98"/>
      <c r="SN14" s="98"/>
      <c r="SO14" s="98"/>
      <c r="SP14" s="98"/>
      <c r="SQ14" s="98"/>
      <c r="SR14" s="98"/>
      <c r="SS14" s="98"/>
      <c r="ST14" s="98"/>
      <c r="SU14" s="98"/>
      <c r="SV14" s="98"/>
      <c r="SW14" s="98"/>
      <c r="SX14" s="98"/>
      <c r="SY14" s="98"/>
      <c r="SZ14" s="98"/>
      <c r="TA14" s="98"/>
      <c r="TB14" s="98"/>
      <c r="TC14" s="98"/>
      <c r="TD14" s="98"/>
      <c r="TE14" s="98"/>
      <c r="TF14" s="98"/>
      <c r="TG14" s="98"/>
      <c r="TH14" s="98"/>
      <c r="TI14" s="98"/>
      <c r="TJ14" s="98"/>
      <c r="TK14" s="98"/>
      <c r="TL14" s="98"/>
      <c r="TM14" s="98"/>
      <c r="TN14" s="98"/>
      <c r="TO14" s="98"/>
      <c r="TP14" s="98"/>
      <c r="TQ14" s="98"/>
      <c r="TR14" s="98"/>
      <c r="TS14" s="98"/>
      <c r="TT14" s="98"/>
      <c r="TU14" s="98"/>
      <c r="TV14" s="98"/>
      <c r="TW14" s="98"/>
      <c r="TX14" s="98"/>
      <c r="TY14" s="98"/>
      <c r="TZ14" s="98"/>
      <c r="UA14" s="98"/>
      <c r="UB14" s="98"/>
      <c r="UC14" s="98"/>
      <c r="UD14" s="98"/>
      <c r="UE14" s="98"/>
      <c r="UF14" s="98"/>
      <c r="UG14" s="98"/>
      <c r="UH14" s="98"/>
      <c r="UI14" s="98"/>
      <c r="UJ14" s="98"/>
      <c r="UK14" s="98"/>
      <c r="UL14" s="98"/>
      <c r="UM14" s="98"/>
      <c r="UN14" s="98"/>
      <c r="UO14" s="98"/>
      <c r="UP14" s="98"/>
      <c r="UQ14" s="98"/>
      <c r="UR14" s="98"/>
      <c r="US14" s="98"/>
      <c r="UT14" s="98"/>
      <c r="UU14" s="98"/>
      <c r="UV14" s="98"/>
      <c r="UW14" s="98"/>
      <c r="UX14" s="98"/>
      <c r="UY14" s="98"/>
      <c r="UZ14" s="98"/>
      <c r="VA14" s="98"/>
      <c r="VB14" s="98"/>
      <c r="VC14" s="98"/>
      <c r="VD14" s="98"/>
      <c r="VE14" s="98"/>
      <c r="VF14" s="98"/>
      <c r="VG14" s="98"/>
      <c r="VH14" s="98"/>
      <c r="VI14" s="98"/>
      <c r="VJ14" s="98"/>
      <c r="VK14" s="98"/>
      <c r="VL14" s="98"/>
      <c r="VM14" s="98"/>
      <c r="VN14" s="98"/>
      <c r="VO14" s="98"/>
      <c r="VP14" s="98"/>
      <c r="VQ14" s="98"/>
      <c r="VR14" s="98"/>
      <c r="VS14" s="98"/>
      <c r="VT14" s="98"/>
      <c r="VU14" s="98"/>
      <c r="VV14" s="98"/>
      <c r="VW14" s="98"/>
      <c r="VX14" s="98"/>
      <c r="VY14" s="98"/>
      <c r="VZ14" s="98"/>
      <c r="WA14" s="98"/>
      <c r="WB14" s="98"/>
      <c r="WC14" s="98"/>
      <c r="WD14" s="98"/>
      <c r="WE14" s="98"/>
      <c r="WF14" s="98"/>
      <c r="WG14" s="98"/>
      <c r="WH14" s="98"/>
      <c r="WI14" s="98"/>
      <c r="WJ14" s="98"/>
      <c r="WK14" s="98"/>
      <c r="WL14" s="98"/>
      <c r="WM14" s="98"/>
      <c r="WN14" s="98"/>
      <c r="WO14" s="98"/>
      <c r="WP14" s="98"/>
      <c r="WQ14" s="98"/>
      <c r="WR14" s="98"/>
      <c r="WS14" s="98"/>
      <c r="WT14" s="98"/>
      <c r="WU14" s="98"/>
      <c r="WV14" s="98"/>
      <c r="WW14" s="98"/>
      <c r="WX14" s="98"/>
      <c r="WY14" s="98"/>
      <c r="WZ14" s="98"/>
      <c r="XA14" s="98"/>
      <c r="XB14" s="98"/>
      <c r="XC14" s="98"/>
      <c r="XD14" s="98"/>
      <c r="XE14" s="98"/>
      <c r="XF14" s="98"/>
      <c r="XG14" s="98"/>
      <c r="XH14" s="98"/>
      <c r="XI14" s="98"/>
      <c r="XJ14" s="98"/>
      <c r="XK14" s="98"/>
      <c r="XL14" s="98"/>
      <c r="XM14" s="98"/>
      <c r="XN14" s="98"/>
      <c r="XO14" s="98"/>
      <c r="XP14" s="98"/>
      <c r="XQ14" s="98"/>
      <c r="XR14" s="98"/>
      <c r="XS14" s="98"/>
      <c r="XT14" s="98"/>
      <c r="XU14" s="98"/>
      <c r="XV14" s="98"/>
      <c r="XW14" s="98"/>
      <c r="XX14" s="98"/>
      <c r="XY14" s="98"/>
      <c r="XZ14" s="98"/>
      <c r="YA14" s="98"/>
      <c r="YB14" s="98"/>
      <c r="YC14" s="98"/>
      <c r="YD14" s="98"/>
      <c r="YE14" s="98"/>
      <c r="YF14" s="98"/>
      <c r="YG14" s="98"/>
      <c r="YH14" s="98"/>
      <c r="YI14" s="98"/>
      <c r="YJ14" s="98"/>
      <c r="YK14" s="98"/>
      <c r="YL14" s="98"/>
      <c r="YM14" s="98"/>
      <c r="YN14" s="98"/>
      <c r="YO14" s="98"/>
      <c r="YP14" s="98"/>
      <c r="YQ14" s="98"/>
      <c r="YR14" s="98"/>
      <c r="YS14" s="98"/>
      <c r="YT14" s="98"/>
      <c r="YU14" s="98"/>
      <c r="YV14" s="98"/>
      <c r="YW14" s="98"/>
      <c r="YX14" s="98"/>
      <c r="YY14" s="98"/>
      <c r="YZ14" s="98"/>
      <c r="ZA14" s="98"/>
      <c r="ZB14" s="98"/>
      <c r="ZC14" s="98"/>
      <c r="ZD14" s="98"/>
      <c r="ZE14" s="98"/>
      <c r="ZF14" s="98"/>
      <c r="ZG14" s="98"/>
      <c r="ZH14" s="98"/>
      <c r="ZI14" s="98"/>
      <c r="ZJ14" s="98"/>
      <c r="ZK14" s="98"/>
      <c r="ZL14" s="98"/>
      <c r="ZM14" s="98"/>
      <c r="ZN14" s="98"/>
      <c r="ZO14" s="98"/>
      <c r="ZP14" s="98"/>
      <c r="ZQ14" s="98"/>
      <c r="ZR14" s="98"/>
      <c r="ZS14" s="98"/>
      <c r="ZT14" s="98"/>
      <c r="ZU14" s="98"/>
      <c r="ZV14" s="98"/>
      <c r="ZW14" s="98"/>
      <c r="ZX14" s="98"/>
      <c r="ZY14" s="98"/>
      <c r="ZZ14" s="98"/>
      <c r="AAA14" s="98"/>
      <c r="AAB14" s="98"/>
      <c r="AAC14" s="98"/>
      <c r="AAD14" s="98"/>
      <c r="AAE14" s="98"/>
      <c r="AAF14" s="98"/>
      <c r="AAG14" s="98"/>
      <c r="AAH14" s="98"/>
      <c r="AAI14" s="98"/>
      <c r="AAJ14" s="98"/>
      <c r="AAK14" s="98"/>
      <c r="AAL14" s="98"/>
      <c r="AAM14" s="98"/>
      <c r="AAN14" s="98"/>
      <c r="AAO14" s="98"/>
      <c r="AAP14" s="98"/>
      <c r="AAQ14" s="98"/>
      <c r="AAR14" s="98"/>
      <c r="AAS14" s="98"/>
      <c r="AAT14" s="98"/>
      <c r="AAU14" s="98"/>
      <c r="AAV14" s="98"/>
      <c r="AAW14" s="98"/>
      <c r="AAX14" s="98"/>
      <c r="AAY14" s="98"/>
      <c r="AAZ14" s="98"/>
      <c r="ABA14" s="98"/>
      <c r="ABB14" s="98"/>
      <c r="ABC14" s="98"/>
      <c r="ABD14" s="98"/>
      <c r="ABE14" s="98"/>
      <c r="ABF14" s="98"/>
      <c r="ABG14" s="98"/>
      <c r="ABH14" s="98"/>
      <c r="ABI14" s="98"/>
      <c r="ABJ14" s="98"/>
      <c r="ABK14" s="98"/>
      <c r="ABL14" s="98"/>
      <c r="ABM14" s="98"/>
      <c r="ABN14" s="98"/>
      <c r="ABO14" s="98"/>
      <c r="ABP14" s="98"/>
      <c r="ABQ14" s="98"/>
      <c r="ABR14" s="98"/>
      <c r="ABS14" s="98"/>
      <c r="ABT14" s="98"/>
      <c r="ABU14" s="98"/>
      <c r="ABV14" s="98"/>
      <c r="ABW14" s="98"/>
      <c r="ABX14" s="98"/>
      <c r="ABY14" s="98"/>
      <c r="ABZ14" s="98"/>
      <c r="ACA14" s="98"/>
      <c r="ACB14" s="98"/>
      <c r="ACC14" s="98"/>
      <c r="ACD14" s="98"/>
      <c r="ACE14" s="98"/>
      <c r="ACF14" s="98"/>
      <c r="ACG14" s="98"/>
      <c r="ACH14" s="98"/>
      <c r="ACI14" s="98"/>
      <c r="ACJ14" s="98"/>
      <c r="ACK14" s="98"/>
      <c r="ACL14" s="98"/>
      <c r="ACM14" s="98"/>
      <c r="ACN14" s="98"/>
      <c r="ACO14" s="98"/>
      <c r="ACP14" s="98"/>
      <c r="ACQ14" s="98"/>
      <c r="ACR14" s="98"/>
      <c r="ACS14" s="98"/>
      <c r="ACT14" s="98"/>
      <c r="ACU14" s="98"/>
      <c r="ACV14" s="98"/>
      <c r="ACW14" s="98"/>
      <c r="ACX14" s="98"/>
      <c r="ACY14" s="98"/>
      <c r="ACZ14" s="98"/>
      <c r="ADA14" s="98"/>
      <c r="ADB14" s="98"/>
      <c r="ADC14" s="98"/>
      <c r="ADD14" s="98"/>
      <c r="ADE14" s="98"/>
      <c r="ADF14" s="98"/>
      <c r="ADG14" s="98"/>
      <c r="ADH14" s="98"/>
      <c r="ADI14" s="98"/>
      <c r="ADJ14" s="98"/>
      <c r="ADK14" s="98"/>
      <c r="ADL14" s="98"/>
      <c r="ADM14" s="98"/>
      <c r="ADN14" s="98"/>
      <c r="ADO14" s="98"/>
      <c r="ADP14" s="98"/>
      <c r="ADQ14" s="98"/>
      <c r="ADR14" s="98"/>
      <c r="ADS14" s="98"/>
      <c r="ADT14" s="98"/>
      <c r="ADU14" s="98"/>
      <c r="ADV14" s="98"/>
      <c r="ADW14" s="98"/>
      <c r="ADX14" s="98"/>
      <c r="ADY14" s="98"/>
      <c r="ADZ14" s="98"/>
      <c r="AEA14" s="98"/>
      <c r="AEB14" s="98"/>
      <c r="AEC14" s="98"/>
      <c r="AED14" s="98"/>
      <c r="AEE14" s="98"/>
      <c r="AEF14" s="98"/>
      <c r="AEG14" s="98"/>
      <c r="AEH14" s="98"/>
      <c r="AEI14" s="98"/>
      <c r="AEJ14" s="98"/>
      <c r="AEK14" s="98"/>
      <c r="AEL14" s="98"/>
      <c r="AEM14" s="98"/>
      <c r="AEN14" s="98"/>
      <c r="AEO14" s="98"/>
      <c r="AEP14" s="98"/>
      <c r="AEQ14" s="98"/>
      <c r="AER14" s="98"/>
      <c r="AES14" s="98"/>
      <c r="AET14" s="98"/>
      <c r="AEU14" s="98"/>
      <c r="AEV14" s="98"/>
      <c r="AEW14" s="98"/>
      <c r="AEX14" s="98"/>
      <c r="AEY14" s="98"/>
      <c r="AEZ14" s="98"/>
      <c r="AFA14" s="98"/>
      <c r="AFB14" s="98"/>
      <c r="AFC14" s="98"/>
      <c r="AFD14" s="98"/>
      <c r="AFE14" s="98"/>
      <c r="AFF14" s="98"/>
      <c r="AFG14" s="98"/>
      <c r="AFH14" s="98"/>
      <c r="AFI14" s="98"/>
      <c r="AFJ14" s="98"/>
      <c r="AFK14" s="98"/>
      <c r="AFL14" s="98"/>
      <c r="AFM14" s="98"/>
      <c r="AFN14" s="98"/>
      <c r="AFO14" s="98"/>
      <c r="AFP14" s="98"/>
      <c r="AFQ14" s="98"/>
      <c r="AFR14" s="98"/>
      <c r="AFS14" s="98"/>
      <c r="AFT14" s="98"/>
      <c r="AFU14" s="98"/>
      <c r="AFV14" s="98"/>
      <c r="AFW14" s="98"/>
      <c r="AFX14" s="98"/>
      <c r="AFY14" s="98"/>
      <c r="AFZ14" s="98"/>
      <c r="AGA14" s="98"/>
      <c r="AGB14" s="98"/>
      <c r="AGC14" s="98"/>
      <c r="AGD14" s="98"/>
      <c r="AGE14" s="98"/>
      <c r="AGF14" s="98"/>
      <c r="AGG14" s="98"/>
      <c r="AGH14" s="98"/>
      <c r="AGI14" s="98"/>
      <c r="AGJ14" s="98"/>
      <c r="AGK14" s="98"/>
      <c r="AGL14" s="98"/>
      <c r="AGM14" s="98"/>
      <c r="AGN14" s="98"/>
      <c r="AGO14" s="98"/>
      <c r="AGP14" s="98"/>
      <c r="AGQ14" s="98"/>
      <c r="AGR14" s="98"/>
      <c r="AGS14" s="98"/>
      <c r="AGT14" s="98"/>
      <c r="AGU14" s="98"/>
      <c r="AGV14" s="98"/>
      <c r="AGW14" s="98"/>
      <c r="AGX14" s="98"/>
      <c r="AGY14" s="98"/>
      <c r="AGZ14" s="98"/>
      <c r="AHA14" s="98"/>
      <c r="AHB14" s="98"/>
      <c r="AHC14" s="98"/>
      <c r="AHD14" s="98"/>
      <c r="AHE14" s="98"/>
      <c r="AHF14" s="98"/>
      <c r="AHG14" s="98"/>
      <c r="AHH14" s="98"/>
      <c r="AHI14" s="98"/>
      <c r="AHJ14" s="98"/>
      <c r="AHK14" s="98"/>
      <c r="AHL14" s="98"/>
      <c r="AHM14" s="98"/>
      <c r="AHN14" s="98"/>
      <c r="AHO14" s="98"/>
      <c r="AHP14" s="98"/>
      <c r="AHQ14" s="98"/>
      <c r="AHR14" s="98"/>
      <c r="AHS14" s="98"/>
      <c r="AHT14" s="98"/>
      <c r="AHU14" s="98"/>
      <c r="AHV14" s="98"/>
      <c r="AHW14" s="98"/>
      <c r="AHX14" s="98"/>
      <c r="AHY14" s="98"/>
      <c r="AHZ14" s="98"/>
      <c r="AIA14" s="98"/>
      <c r="AIB14" s="98"/>
      <c r="AIC14" s="98"/>
      <c r="AID14" s="98"/>
      <c r="AIE14" s="98"/>
      <c r="AIF14" s="98"/>
      <c r="AIG14" s="98"/>
      <c r="AIH14" s="98"/>
      <c r="AII14" s="98"/>
      <c r="AIJ14" s="98"/>
      <c r="AIK14" s="98"/>
      <c r="AIL14" s="98"/>
      <c r="AIM14" s="98"/>
      <c r="AIN14" s="98"/>
      <c r="AIO14" s="98"/>
      <c r="AIP14" s="98"/>
      <c r="AIQ14" s="98"/>
      <c r="AIR14" s="98"/>
      <c r="AIS14" s="98"/>
      <c r="AIT14" s="98"/>
      <c r="AIU14" s="98"/>
      <c r="AIV14" s="98"/>
      <c r="AIW14" s="98"/>
      <c r="AIX14" s="98"/>
      <c r="AIY14" s="98"/>
      <c r="AIZ14" s="98"/>
      <c r="AJA14" s="98"/>
      <c r="AJB14" s="98"/>
      <c r="AJC14" s="98"/>
      <c r="AJD14" s="98"/>
      <c r="AJE14" s="98"/>
      <c r="AJF14" s="98"/>
      <c r="AJG14" s="98"/>
      <c r="AJH14" s="98"/>
      <c r="AJI14" s="98"/>
      <c r="AJJ14" s="98"/>
      <c r="AJK14" s="98"/>
      <c r="AJL14" s="98"/>
      <c r="AJM14" s="98"/>
      <c r="AJN14" s="98"/>
      <c r="AJO14" s="98"/>
      <c r="AJP14" s="98"/>
      <c r="AJQ14" s="98"/>
      <c r="AJR14" s="98"/>
      <c r="AJS14" s="98"/>
      <c r="AJT14" s="98"/>
      <c r="AJU14" s="98"/>
      <c r="AJV14" s="98"/>
      <c r="AJW14" s="98"/>
      <c r="AJX14" s="98"/>
      <c r="AJY14" s="98"/>
      <c r="AJZ14" s="98"/>
      <c r="AKA14" s="98"/>
      <c r="AKB14" s="98"/>
      <c r="AKC14" s="98"/>
      <c r="AKD14" s="98"/>
      <c r="AKE14" s="98"/>
      <c r="AKF14" s="98"/>
      <c r="AKG14" s="98"/>
      <c r="AKH14" s="98"/>
      <c r="AKI14" s="98"/>
      <c r="AKJ14" s="98"/>
      <c r="AKK14" s="98"/>
      <c r="AKL14" s="98"/>
      <c r="AKM14" s="98"/>
      <c r="AKN14" s="98"/>
      <c r="AKO14" s="98"/>
      <c r="AKP14" s="98"/>
      <c r="AKQ14" s="98"/>
      <c r="AKR14" s="98"/>
      <c r="AKS14" s="98"/>
      <c r="AKT14" s="98"/>
      <c r="AKU14" s="98"/>
      <c r="AKV14" s="98"/>
      <c r="AKW14" s="98"/>
      <c r="AKX14" s="98"/>
      <c r="AKY14" s="98"/>
      <c r="AKZ14" s="98"/>
      <c r="ALA14" s="98"/>
      <c r="ALB14" s="98"/>
      <c r="ALC14" s="98"/>
      <c r="ALD14" s="98"/>
      <c r="ALE14" s="98"/>
      <c r="ALF14" s="98"/>
      <c r="ALG14" s="98"/>
      <c r="ALH14" s="98"/>
      <c r="ALI14" s="98"/>
      <c r="ALJ14" s="98"/>
      <c r="ALK14" s="98"/>
      <c r="ALL14" s="98"/>
      <c r="ALM14" s="98"/>
      <c r="ALN14" s="98"/>
      <c r="ALO14" s="98"/>
      <c r="ALP14" s="98"/>
      <c r="ALQ14" s="98"/>
      <c r="ALR14" s="98"/>
      <c r="ALS14" s="98"/>
      <c r="ALT14" s="98"/>
      <c r="ALU14" s="98"/>
      <c r="ALV14" s="98"/>
      <c r="ALW14" s="98"/>
      <c r="ALX14" s="98"/>
      <c r="ALY14" s="98"/>
      <c r="ALZ14" s="98"/>
      <c r="AMA14" s="98"/>
      <c r="AMB14" s="98"/>
      <c r="AMC14" s="98"/>
      <c r="AMD14" s="98"/>
      <c r="AME14" s="98"/>
      <c r="AMF14" s="98"/>
      <c r="AMG14" s="98"/>
      <c r="AMH14" s="98"/>
      <c r="AMI14" s="98"/>
      <c r="AMJ14" s="39"/>
    </row>
    <row r="15" customFormat="false" ht="39.75" hidden="false" customHeight="true" outlineLevel="0" collapsed="false">
      <c r="A15" s="117" t="s">
        <v>282</v>
      </c>
      <c r="B15" s="113" t="s">
        <v>283</v>
      </c>
      <c r="C15" s="113" t="s">
        <v>284</v>
      </c>
      <c r="D15" s="113" t="s">
        <v>285</v>
      </c>
      <c r="E15" s="113" t="s">
        <v>286</v>
      </c>
      <c r="F15" s="113" t="s">
        <v>287</v>
      </c>
      <c r="G15" s="113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  <c r="IR15" s="114"/>
      <c r="IS15" s="114"/>
      <c r="IT15" s="114"/>
      <c r="IU15" s="114"/>
      <c r="IV15" s="114"/>
      <c r="IW15" s="114"/>
      <c r="IX15" s="114"/>
      <c r="IY15" s="114"/>
      <c r="IZ15" s="114"/>
      <c r="JA15" s="114"/>
      <c r="JB15" s="114"/>
      <c r="JC15" s="114"/>
      <c r="JD15" s="114"/>
      <c r="JE15" s="114"/>
      <c r="JF15" s="114"/>
      <c r="JG15" s="114"/>
      <c r="JH15" s="114"/>
      <c r="JI15" s="114"/>
      <c r="JJ15" s="114"/>
      <c r="JK15" s="114"/>
      <c r="JL15" s="114"/>
      <c r="JM15" s="114"/>
      <c r="JN15" s="114"/>
      <c r="JO15" s="114"/>
      <c r="JP15" s="114"/>
      <c r="JQ15" s="114"/>
      <c r="JR15" s="114"/>
      <c r="JS15" s="114"/>
      <c r="JT15" s="114"/>
      <c r="JU15" s="114"/>
      <c r="JV15" s="114"/>
      <c r="JW15" s="114"/>
      <c r="JX15" s="114"/>
      <c r="JY15" s="114"/>
      <c r="JZ15" s="114"/>
      <c r="KA15" s="114"/>
      <c r="KB15" s="114"/>
      <c r="KC15" s="114"/>
      <c r="KD15" s="114"/>
      <c r="KE15" s="114"/>
      <c r="KF15" s="114"/>
      <c r="KG15" s="114"/>
      <c r="KH15" s="114"/>
      <c r="KI15" s="114"/>
      <c r="KJ15" s="114"/>
      <c r="KK15" s="114"/>
      <c r="KL15" s="114"/>
      <c r="KM15" s="114"/>
      <c r="KN15" s="114"/>
      <c r="KO15" s="114"/>
      <c r="KP15" s="114"/>
      <c r="KQ15" s="114"/>
      <c r="KR15" s="114"/>
      <c r="KS15" s="114"/>
      <c r="KT15" s="114"/>
      <c r="KU15" s="114"/>
      <c r="KV15" s="114"/>
      <c r="KW15" s="114"/>
      <c r="KX15" s="114"/>
      <c r="KY15" s="114"/>
      <c r="KZ15" s="114"/>
      <c r="LA15" s="114"/>
      <c r="LB15" s="114"/>
      <c r="LC15" s="114"/>
      <c r="LD15" s="114"/>
      <c r="LE15" s="114"/>
      <c r="LF15" s="114"/>
      <c r="LG15" s="114"/>
      <c r="LH15" s="114"/>
      <c r="LI15" s="114"/>
      <c r="LJ15" s="114"/>
      <c r="LK15" s="114"/>
      <c r="LL15" s="114"/>
      <c r="LM15" s="114"/>
      <c r="LN15" s="114"/>
      <c r="LO15" s="114"/>
      <c r="LP15" s="114"/>
      <c r="LQ15" s="114"/>
      <c r="LR15" s="114"/>
      <c r="LS15" s="114"/>
      <c r="LT15" s="114"/>
      <c r="LU15" s="114"/>
      <c r="LV15" s="114"/>
      <c r="LW15" s="114"/>
      <c r="LX15" s="114"/>
      <c r="LY15" s="114"/>
      <c r="LZ15" s="114"/>
      <c r="MA15" s="114"/>
      <c r="MB15" s="114"/>
      <c r="MC15" s="114"/>
      <c r="MD15" s="114"/>
      <c r="ME15" s="114"/>
      <c r="MF15" s="114"/>
      <c r="MG15" s="114"/>
      <c r="MH15" s="114"/>
      <c r="MI15" s="114"/>
      <c r="MJ15" s="114"/>
      <c r="MK15" s="114"/>
      <c r="ML15" s="114"/>
      <c r="MM15" s="114"/>
      <c r="MN15" s="114"/>
      <c r="MO15" s="114"/>
      <c r="MP15" s="114"/>
      <c r="MQ15" s="114"/>
      <c r="MR15" s="114"/>
      <c r="MS15" s="114"/>
      <c r="MT15" s="114"/>
      <c r="MU15" s="114"/>
      <c r="MV15" s="114"/>
      <c r="MW15" s="114"/>
      <c r="MX15" s="114"/>
      <c r="MY15" s="114"/>
      <c r="MZ15" s="114"/>
      <c r="NA15" s="114"/>
      <c r="NB15" s="114"/>
      <c r="NC15" s="114"/>
      <c r="ND15" s="114"/>
      <c r="NE15" s="114"/>
      <c r="NF15" s="114"/>
      <c r="NG15" s="114"/>
      <c r="NH15" s="114"/>
      <c r="NI15" s="114"/>
      <c r="NJ15" s="114"/>
      <c r="NK15" s="114"/>
      <c r="NL15" s="114"/>
      <c r="NM15" s="114"/>
      <c r="NN15" s="114"/>
      <c r="NO15" s="114"/>
      <c r="NP15" s="114"/>
      <c r="NQ15" s="114"/>
      <c r="NR15" s="114"/>
      <c r="NS15" s="114"/>
      <c r="NT15" s="114"/>
      <c r="NU15" s="114"/>
      <c r="NV15" s="114"/>
      <c r="NW15" s="114"/>
      <c r="NX15" s="114"/>
      <c r="NY15" s="114"/>
      <c r="NZ15" s="114"/>
      <c r="OA15" s="114"/>
      <c r="OB15" s="114"/>
      <c r="OC15" s="114"/>
      <c r="OD15" s="114"/>
      <c r="OE15" s="114"/>
      <c r="OF15" s="114"/>
      <c r="OG15" s="114"/>
      <c r="OH15" s="114"/>
      <c r="OI15" s="114"/>
      <c r="OJ15" s="114"/>
      <c r="OK15" s="114"/>
      <c r="OL15" s="114"/>
      <c r="OM15" s="114"/>
      <c r="ON15" s="114"/>
      <c r="OO15" s="114"/>
      <c r="OP15" s="114"/>
      <c r="OQ15" s="114"/>
      <c r="OR15" s="114"/>
      <c r="OS15" s="114"/>
      <c r="OT15" s="114"/>
      <c r="OU15" s="114"/>
      <c r="OV15" s="114"/>
      <c r="OW15" s="114"/>
      <c r="OX15" s="114"/>
      <c r="OY15" s="114"/>
      <c r="OZ15" s="114"/>
      <c r="PA15" s="114"/>
      <c r="PB15" s="114"/>
      <c r="PC15" s="114"/>
      <c r="PD15" s="114"/>
      <c r="PE15" s="114"/>
      <c r="PF15" s="114"/>
      <c r="PG15" s="114"/>
      <c r="PH15" s="114"/>
      <c r="PI15" s="114"/>
      <c r="PJ15" s="114"/>
      <c r="PK15" s="114"/>
      <c r="PL15" s="114"/>
      <c r="PM15" s="114"/>
      <c r="PN15" s="114"/>
      <c r="PO15" s="114"/>
      <c r="PP15" s="114"/>
      <c r="PQ15" s="114"/>
      <c r="PR15" s="114"/>
      <c r="PS15" s="114"/>
      <c r="PT15" s="114"/>
      <c r="PU15" s="114"/>
      <c r="PV15" s="114"/>
      <c r="PW15" s="114"/>
      <c r="PX15" s="114"/>
      <c r="PY15" s="114"/>
      <c r="PZ15" s="114"/>
      <c r="QA15" s="114"/>
      <c r="QB15" s="114"/>
      <c r="QC15" s="114"/>
      <c r="QD15" s="114"/>
      <c r="QE15" s="114"/>
      <c r="QF15" s="114"/>
      <c r="QG15" s="114"/>
      <c r="QH15" s="114"/>
      <c r="QI15" s="114"/>
      <c r="QJ15" s="114"/>
      <c r="QK15" s="114"/>
      <c r="QL15" s="114"/>
      <c r="QM15" s="114"/>
      <c r="QN15" s="114"/>
      <c r="QO15" s="114"/>
      <c r="QP15" s="114"/>
      <c r="QQ15" s="114"/>
      <c r="QR15" s="114"/>
      <c r="QS15" s="114"/>
      <c r="QT15" s="114"/>
      <c r="QU15" s="114"/>
      <c r="QV15" s="114"/>
      <c r="QW15" s="114"/>
      <c r="QX15" s="114"/>
      <c r="QY15" s="114"/>
      <c r="QZ15" s="114"/>
      <c r="RA15" s="114"/>
      <c r="RB15" s="114"/>
      <c r="RC15" s="114"/>
      <c r="RD15" s="114"/>
      <c r="RE15" s="114"/>
      <c r="RF15" s="114"/>
      <c r="RG15" s="114"/>
      <c r="RH15" s="114"/>
      <c r="RI15" s="114"/>
      <c r="RJ15" s="114"/>
      <c r="RK15" s="114"/>
      <c r="RL15" s="114"/>
      <c r="RM15" s="114"/>
      <c r="RN15" s="114"/>
      <c r="RO15" s="114"/>
      <c r="RP15" s="114"/>
      <c r="RQ15" s="114"/>
      <c r="RR15" s="114"/>
      <c r="RS15" s="114"/>
      <c r="RT15" s="114"/>
      <c r="RU15" s="114"/>
      <c r="RV15" s="114"/>
      <c r="RW15" s="114"/>
      <c r="RX15" s="114"/>
      <c r="RY15" s="114"/>
      <c r="RZ15" s="114"/>
      <c r="SA15" s="114"/>
      <c r="SB15" s="114"/>
      <c r="SC15" s="114"/>
      <c r="SD15" s="114"/>
      <c r="SE15" s="114"/>
      <c r="SF15" s="114"/>
      <c r="SG15" s="114"/>
      <c r="SH15" s="114"/>
      <c r="SI15" s="114"/>
      <c r="SJ15" s="114"/>
      <c r="SK15" s="114"/>
      <c r="SL15" s="114"/>
      <c r="SM15" s="114"/>
      <c r="SN15" s="114"/>
      <c r="SO15" s="114"/>
      <c r="SP15" s="114"/>
      <c r="SQ15" s="114"/>
      <c r="SR15" s="114"/>
      <c r="SS15" s="114"/>
      <c r="ST15" s="114"/>
      <c r="SU15" s="114"/>
      <c r="SV15" s="114"/>
      <c r="SW15" s="114"/>
      <c r="SX15" s="114"/>
      <c r="SY15" s="114"/>
      <c r="SZ15" s="114"/>
      <c r="TA15" s="114"/>
      <c r="TB15" s="114"/>
      <c r="TC15" s="114"/>
      <c r="TD15" s="114"/>
      <c r="TE15" s="114"/>
      <c r="TF15" s="114"/>
      <c r="TG15" s="114"/>
      <c r="TH15" s="114"/>
      <c r="TI15" s="114"/>
      <c r="TJ15" s="114"/>
      <c r="TK15" s="114"/>
      <c r="TL15" s="114"/>
      <c r="TM15" s="114"/>
      <c r="TN15" s="114"/>
      <c r="TO15" s="114"/>
      <c r="TP15" s="114"/>
      <c r="TQ15" s="114"/>
      <c r="TR15" s="114"/>
      <c r="TS15" s="114"/>
      <c r="TT15" s="114"/>
      <c r="TU15" s="114"/>
      <c r="TV15" s="114"/>
      <c r="TW15" s="114"/>
      <c r="TX15" s="114"/>
      <c r="TY15" s="114"/>
      <c r="TZ15" s="114"/>
      <c r="UA15" s="114"/>
      <c r="UB15" s="114"/>
      <c r="UC15" s="114"/>
      <c r="UD15" s="114"/>
      <c r="UE15" s="114"/>
      <c r="UF15" s="114"/>
      <c r="UG15" s="114"/>
      <c r="UH15" s="114"/>
      <c r="UI15" s="114"/>
      <c r="UJ15" s="114"/>
      <c r="UK15" s="114"/>
      <c r="UL15" s="114"/>
      <c r="UM15" s="114"/>
      <c r="UN15" s="114"/>
      <c r="UO15" s="114"/>
      <c r="UP15" s="114"/>
      <c r="UQ15" s="114"/>
      <c r="UR15" s="114"/>
      <c r="US15" s="114"/>
      <c r="UT15" s="114"/>
      <c r="UU15" s="114"/>
      <c r="UV15" s="114"/>
      <c r="UW15" s="114"/>
      <c r="UX15" s="114"/>
      <c r="UY15" s="114"/>
      <c r="UZ15" s="114"/>
      <c r="VA15" s="114"/>
      <c r="VB15" s="114"/>
      <c r="VC15" s="114"/>
      <c r="VD15" s="114"/>
      <c r="VE15" s="114"/>
      <c r="VF15" s="114"/>
      <c r="VG15" s="114"/>
      <c r="VH15" s="114"/>
      <c r="VI15" s="114"/>
      <c r="VJ15" s="114"/>
      <c r="VK15" s="114"/>
      <c r="VL15" s="114"/>
      <c r="VM15" s="114"/>
      <c r="VN15" s="114"/>
      <c r="VO15" s="114"/>
      <c r="VP15" s="114"/>
      <c r="VQ15" s="114"/>
      <c r="VR15" s="114"/>
      <c r="VS15" s="114"/>
      <c r="VT15" s="114"/>
      <c r="VU15" s="114"/>
      <c r="VV15" s="114"/>
      <c r="VW15" s="114"/>
      <c r="VX15" s="114"/>
      <c r="VY15" s="114"/>
      <c r="VZ15" s="114"/>
      <c r="WA15" s="114"/>
      <c r="WB15" s="114"/>
      <c r="WC15" s="114"/>
      <c r="WD15" s="114"/>
      <c r="WE15" s="114"/>
      <c r="WF15" s="114"/>
      <c r="WG15" s="114"/>
      <c r="WH15" s="114"/>
      <c r="WI15" s="114"/>
      <c r="WJ15" s="114"/>
      <c r="WK15" s="114"/>
      <c r="WL15" s="114"/>
      <c r="WM15" s="114"/>
      <c r="WN15" s="114"/>
      <c r="WO15" s="114"/>
      <c r="WP15" s="114"/>
      <c r="WQ15" s="114"/>
      <c r="WR15" s="114"/>
      <c r="WS15" s="114"/>
      <c r="WT15" s="114"/>
      <c r="WU15" s="114"/>
      <c r="WV15" s="114"/>
      <c r="WW15" s="114"/>
      <c r="WX15" s="114"/>
      <c r="WY15" s="114"/>
      <c r="WZ15" s="114"/>
      <c r="XA15" s="114"/>
      <c r="XB15" s="114"/>
      <c r="XC15" s="114"/>
      <c r="XD15" s="114"/>
      <c r="XE15" s="114"/>
      <c r="XF15" s="114"/>
      <c r="XG15" s="114"/>
      <c r="XH15" s="114"/>
      <c r="XI15" s="114"/>
      <c r="XJ15" s="114"/>
      <c r="XK15" s="114"/>
      <c r="XL15" s="114"/>
      <c r="XM15" s="114"/>
      <c r="XN15" s="114"/>
      <c r="XO15" s="114"/>
      <c r="XP15" s="114"/>
      <c r="XQ15" s="114"/>
      <c r="XR15" s="114"/>
      <c r="XS15" s="114"/>
      <c r="XT15" s="114"/>
      <c r="XU15" s="114"/>
      <c r="XV15" s="114"/>
      <c r="XW15" s="114"/>
      <c r="XX15" s="114"/>
      <c r="XY15" s="114"/>
      <c r="XZ15" s="114"/>
      <c r="YA15" s="114"/>
      <c r="YB15" s="114"/>
      <c r="YC15" s="114"/>
      <c r="YD15" s="114"/>
      <c r="YE15" s="114"/>
      <c r="YF15" s="114"/>
      <c r="YG15" s="114"/>
      <c r="YH15" s="114"/>
      <c r="YI15" s="114"/>
      <c r="YJ15" s="114"/>
      <c r="YK15" s="114"/>
      <c r="YL15" s="114"/>
      <c r="YM15" s="114"/>
      <c r="YN15" s="114"/>
      <c r="YO15" s="114"/>
      <c r="YP15" s="114"/>
      <c r="YQ15" s="114"/>
      <c r="YR15" s="114"/>
      <c r="YS15" s="114"/>
      <c r="YT15" s="114"/>
      <c r="YU15" s="114"/>
      <c r="YV15" s="114"/>
      <c r="YW15" s="114"/>
      <c r="YX15" s="114"/>
      <c r="YY15" s="114"/>
      <c r="YZ15" s="114"/>
      <c r="ZA15" s="114"/>
      <c r="ZB15" s="114"/>
      <c r="ZC15" s="114"/>
      <c r="ZD15" s="114"/>
      <c r="ZE15" s="114"/>
      <c r="ZF15" s="114"/>
      <c r="ZG15" s="114"/>
      <c r="ZH15" s="114"/>
      <c r="ZI15" s="114"/>
      <c r="ZJ15" s="114"/>
      <c r="ZK15" s="114"/>
      <c r="ZL15" s="114"/>
      <c r="ZM15" s="114"/>
      <c r="ZN15" s="114"/>
      <c r="ZO15" s="114"/>
      <c r="ZP15" s="114"/>
      <c r="ZQ15" s="114"/>
      <c r="ZR15" s="114"/>
      <c r="ZS15" s="114"/>
      <c r="ZT15" s="114"/>
      <c r="ZU15" s="114"/>
      <c r="ZV15" s="114"/>
      <c r="ZW15" s="114"/>
      <c r="ZX15" s="114"/>
      <c r="ZY15" s="114"/>
      <c r="ZZ15" s="114"/>
      <c r="AAA15" s="114"/>
      <c r="AAB15" s="114"/>
      <c r="AAC15" s="114"/>
      <c r="AAD15" s="114"/>
      <c r="AAE15" s="114"/>
      <c r="AAF15" s="114"/>
      <c r="AAG15" s="114"/>
      <c r="AAH15" s="114"/>
      <c r="AAI15" s="114"/>
      <c r="AAJ15" s="114"/>
      <c r="AAK15" s="114"/>
      <c r="AAL15" s="114"/>
      <c r="AAM15" s="114"/>
      <c r="AAN15" s="114"/>
      <c r="AAO15" s="114"/>
      <c r="AAP15" s="114"/>
      <c r="AAQ15" s="114"/>
      <c r="AAR15" s="114"/>
      <c r="AAS15" s="114"/>
      <c r="AAT15" s="114"/>
      <c r="AAU15" s="114"/>
      <c r="AAV15" s="114"/>
      <c r="AAW15" s="114"/>
      <c r="AAX15" s="114"/>
      <c r="AAY15" s="114"/>
      <c r="AAZ15" s="114"/>
      <c r="ABA15" s="114"/>
      <c r="ABB15" s="114"/>
      <c r="ABC15" s="114"/>
      <c r="ABD15" s="114"/>
      <c r="ABE15" s="114"/>
      <c r="ABF15" s="114"/>
      <c r="ABG15" s="114"/>
      <c r="ABH15" s="114"/>
      <c r="ABI15" s="114"/>
      <c r="ABJ15" s="114"/>
      <c r="ABK15" s="114"/>
      <c r="ABL15" s="114"/>
      <c r="ABM15" s="114"/>
      <c r="ABN15" s="114"/>
      <c r="ABO15" s="114"/>
      <c r="ABP15" s="114"/>
      <c r="ABQ15" s="114"/>
      <c r="ABR15" s="114"/>
      <c r="ABS15" s="114"/>
      <c r="ABT15" s="114"/>
      <c r="ABU15" s="114"/>
      <c r="ABV15" s="114"/>
      <c r="ABW15" s="114"/>
      <c r="ABX15" s="114"/>
      <c r="ABY15" s="114"/>
      <c r="ABZ15" s="114"/>
      <c r="ACA15" s="114"/>
      <c r="ACB15" s="114"/>
      <c r="ACC15" s="114"/>
      <c r="ACD15" s="114"/>
      <c r="ACE15" s="114"/>
      <c r="ACF15" s="114"/>
      <c r="ACG15" s="114"/>
      <c r="ACH15" s="114"/>
      <c r="ACI15" s="114"/>
      <c r="ACJ15" s="114"/>
      <c r="ACK15" s="114"/>
      <c r="ACL15" s="114"/>
      <c r="ACM15" s="114"/>
      <c r="ACN15" s="114"/>
      <c r="ACO15" s="114"/>
      <c r="ACP15" s="114"/>
      <c r="ACQ15" s="114"/>
      <c r="ACR15" s="114"/>
      <c r="ACS15" s="114"/>
      <c r="ACT15" s="114"/>
      <c r="ACU15" s="114"/>
      <c r="ACV15" s="114"/>
      <c r="ACW15" s="114"/>
      <c r="ACX15" s="114"/>
      <c r="ACY15" s="114"/>
      <c r="ACZ15" s="114"/>
      <c r="ADA15" s="114"/>
      <c r="ADB15" s="114"/>
      <c r="ADC15" s="114"/>
      <c r="ADD15" s="114"/>
      <c r="ADE15" s="114"/>
      <c r="ADF15" s="114"/>
      <c r="ADG15" s="114"/>
      <c r="ADH15" s="114"/>
      <c r="ADI15" s="114"/>
      <c r="ADJ15" s="114"/>
      <c r="ADK15" s="114"/>
      <c r="ADL15" s="114"/>
      <c r="ADM15" s="114"/>
      <c r="ADN15" s="114"/>
      <c r="ADO15" s="114"/>
      <c r="ADP15" s="114"/>
      <c r="ADQ15" s="114"/>
      <c r="ADR15" s="114"/>
      <c r="ADS15" s="114"/>
      <c r="ADT15" s="114"/>
      <c r="ADU15" s="114"/>
      <c r="ADV15" s="114"/>
      <c r="ADW15" s="114"/>
      <c r="ADX15" s="114"/>
      <c r="ADY15" s="114"/>
      <c r="ADZ15" s="114"/>
      <c r="AEA15" s="114"/>
      <c r="AEB15" s="114"/>
      <c r="AEC15" s="114"/>
      <c r="AED15" s="114"/>
      <c r="AEE15" s="114"/>
      <c r="AEF15" s="114"/>
      <c r="AEG15" s="114"/>
      <c r="AEH15" s="114"/>
      <c r="AEI15" s="114"/>
      <c r="AEJ15" s="114"/>
      <c r="AEK15" s="114"/>
      <c r="AEL15" s="114"/>
      <c r="AEM15" s="114"/>
      <c r="AEN15" s="114"/>
      <c r="AEO15" s="114"/>
      <c r="AEP15" s="114"/>
      <c r="AEQ15" s="114"/>
      <c r="AER15" s="114"/>
      <c r="AES15" s="114"/>
      <c r="AET15" s="114"/>
      <c r="AEU15" s="114"/>
      <c r="AEV15" s="114"/>
      <c r="AEW15" s="114"/>
      <c r="AEX15" s="114"/>
      <c r="AEY15" s="114"/>
      <c r="AEZ15" s="114"/>
      <c r="AFA15" s="114"/>
      <c r="AFB15" s="114"/>
      <c r="AFC15" s="114"/>
      <c r="AFD15" s="114"/>
      <c r="AFE15" s="114"/>
      <c r="AFF15" s="114"/>
      <c r="AFG15" s="114"/>
      <c r="AFH15" s="114"/>
      <c r="AFI15" s="114"/>
      <c r="AFJ15" s="114"/>
      <c r="AFK15" s="114"/>
      <c r="AFL15" s="114"/>
      <c r="AFM15" s="114"/>
      <c r="AFN15" s="114"/>
      <c r="AFO15" s="114"/>
      <c r="AFP15" s="114"/>
      <c r="AFQ15" s="114"/>
      <c r="AFR15" s="114"/>
      <c r="AFS15" s="114"/>
      <c r="AFT15" s="114"/>
      <c r="AFU15" s="114"/>
      <c r="AFV15" s="114"/>
      <c r="AFW15" s="114"/>
      <c r="AFX15" s="114"/>
      <c r="AFY15" s="114"/>
      <c r="AFZ15" s="114"/>
      <c r="AGA15" s="114"/>
      <c r="AGB15" s="114"/>
      <c r="AGC15" s="114"/>
      <c r="AGD15" s="114"/>
      <c r="AGE15" s="114"/>
      <c r="AGF15" s="114"/>
      <c r="AGG15" s="114"/>
      <c r="AGH15" s="114"/>
      <c r="AGI15" s="114"/>
      <c r="AGJ15" s="114"/>
      <c r="AGK15" s="114"/>
      <c r="AGL15" s="114"/>
      <c r="AGM15" s="114"/>
      <c r="AGN15" s="114"/>
      <c r="AGO15" s="114"/>
      <c r="AGP15" s="114"/>
      <c r="AGQ15" s="114"/>
      <c r="AGR15" s="114"/>
      <c r="AGS15" s="114"/>
      <c r="AGT15" s="114"/>
      <c r="AGU15" s="114"/>
      <c r="AGV15" s="114"/>
      <c r="AGW15" s="114"/>
      <c r="AGX15" s="114"/>
      <c r="AGY15" s="114"/>
      <c r="AGZ15" s="114"/>
      <c r="AHA15" s="114"/>
      <c r="AHB15" s="114"/>
      <c r="AHC15" s="114"/>
      <c r="AHD15" s="114"/>
      <c r="AHE15" s="114"/>
      <c r="AHF15" s="114"/>
      <c r="AHG15" s="114"/>
      <c r="AHH15" s="114"/>
      <c r="AHI15" s="114"/>
      <c r="AHJ15" s="114"/>
      <c r="AHK15" s="114"/>
      <c r="AHL15" s="114"/>
      <c r="AHM15" s="114"/>
      <c r="AHN15" s="114"/>
      <c r="AHO15" s="114"/>
      <c r="AHP15" s="114"/>
      <c r="AHQ15" s="114"/>
      <c r="AHR15" s="114"/>
      <c r="AHS15" s="114"/>
      <c r="AHT15" s="114"/>
      <c r="AHU15" s="114"/>
      <c r="AHV15" s="114"/>
      <c r="AHW15" s="114"/>
      <c r="AHX15" s="114"/>
      <c r="AHY15" s="114"/>
      <c r="AHZ15" s="114"/>
      <c r="AIA15" s="114"/>
      <c r="AIB15" s="114"/>
      <c r="AIC15" s="114"/>
      <c r="AID15" s="114"/>
      <c r="AIE15" s="114"/>
      <c r="AIF15" s="114"/>
      <c r="AIG15" s="114"/>
      <c r="AIH15" s="114"/>
      <c r="AII15" s="114"/>
      <c r="AIJ15" s="114"/>
      <c r="AIK15" s="114"/>
      <c r="AIL15" s="114"/>
      <c r="AIM15" s="114"/>
      <c r="AIN15" s="114"/>
      <c r="AIO15" s="114"/>
      <c r="AIP15" s="114"/>
      <c r="AIQ15" s="114"/>
      <c r="AIR15" s="114"/>
      <c r="AIS15" s="114"/>
      <c r="AIT15" s="114"/>
      <c r="AIU15" s="114"/>
      <c r="AIV15" s="114"/>
      <c r="AIW15" s="114"/>
      <c r="AIX15" s="114"/>
      <c r="AIY15" s="114"/>
      <c r="AIZ15" s="114"/>
      <c r="AJA15" s="114"/>
      <c r="AJB15" s="114"/>
      <c r="AJC15" s="114"/>
      <c r="AJD15" s="114"/>
      <c r="AJE15" s="114"/>
      <c r="AJF15" s="114"/>
      <c r="AJG15" s="114"/>
      <c r="AJH15" s="114"/>
      <c r="AJI15" s="114"/>
      <c r="AJJ15" s="114"/>
      <c r="AJK15" s="114"/>
      <c r="AJL15" s="114"/>
      <c r="AJM15" s="114"/>
      <c r="AJN15" s="114"/>
      <c r="AJO15" s="114"/>
      <c r="AJP15" s="114"/>
      <c r="AJQ15" s="114"/>
      <c r="AJR15" s="114"/>
      <c r="AJS15" s="114"/>
      <c r="AJT15" s="114"/>
      <c r="AJU15" s="114"/>
      <c r="AJV15" s="114"/>
      <c r="AJW15" s="114"/>
      <c r="AJX15" s="114"/>
      <c r="AJY15" s="114"/>
      <c r="AJZ15" s="114"/>
      <c r="AKA15" s="114"/>
      <c r="AKB15" s="114"/>
      <c r="AKC15" s="114"/>
      <c r="AKD15" s="114"/>
      <c r="AKE15" s="114"/>
      <c r="AKF15" s="114"/>
      <c r="AKG15" s="114"/>
      <c r="AKH15" s="114"/>
      <c r="AKI15" s="114"/>
      <c r="AKJ15" s="114"/>
      <c r="AKK15" s="114"/>
      <c r="AKL15" s="114"/>
      <c r="AKM15" s="114"/>
      <c r="AKN15" s="114"/>
      <c r="AKO15" s="114"/>
      <c r="AKP15" s="114"/>
      <c r="AKQ15" s="114"/>
      <c r="AKR15" s="114"/>
      <c r="AKS15" s="114"/>
      <c r="AKT15" s="114"/>
      <c r="AKU15" s="114"/>
      <c r="AKV15" s="114"/>
      <c r="AKW15" s="114"/>
      <c r="AKX15" s="114"/>
      <c r="AKY15" s="114"/>
      <c r="AKZ15" s="114"/>
      <c r="ALA15" s="114"/>
      <c r="ALB15" s="114"/>
      <c r="ALC15" s="114"/>
      <c r="ALD15" s="114"/>
      <c r="ALE15" s="114"/>
      <c r="ALF15" s="114"/>
      <c r="ALG15" s="114"/>
      <c r="ALH15" s="114"/>
      <c r="ALI15" s="114"/>
      <c r="ALJ15" s="114"/>
      <c r="ALK15" s="114"/>
      <c r="ALL15" s="114"/>
      <c r="ALM15" s="114"/>
      <c r="ALN15" s="114"/>
      <c r="ALO15" s="114"/>
      <c r="ALP15" s="114"/>
      <c r="ALQ15" s="114"/>
      <c r="ALR15" s="114"/>
      <c r="ALS15" s="114"/>
      <c r="ALT15" s="114"/>
      <c r="ALU15" s="114"/>
      <c r="ALV15" s="114"/>
      <c r="ALW15" s="114"/>
      <c r="ALX15" s="114"/>
      <c r="ALY15" s="114"/>
      <c r="ALZ15" s="114"/>
      <c r="AMA15" s="114"/>
      <c r="AMB15" s="114"/>
      <c r="AMC15" s="114"/>
      <c r="AMD15" s="114"/>
      <c r="AME15" s="114"/>
      <c r="AMF15" s="114"/>
      <c r="AMG15" s="114"/>
      <c r="AMH15" s="114"/>
      <c r="AMI15" s="114"/>
    </row>
    <row r="16" customFormat="false" ht="26.85" hidden="false" customHeight="false" outlineLevel="0" collapsed="false">
      <c r="A16" s="130" t="s">
        <v>289</v>
      </c>
      <c r="B16" s="119" t="n">
        <v>2</v>
      </c>
      <c r="C16" s="150" t="s">
        <v>338</v>
      </c>
      <c r="D16" s="119" t="s">
        <v>18</v>
      </c>
      <c r="E16" s="120" t="s">
        <v>18</v>
      </c>
      <c r="F16" s="142" t="n">
        <v>3</v>
      </c>
      <c r="G16" s="142"/>
    </row>
    <row r="18" customFormat="false" ht="13.8" hidden="false" customHeight="false" outlineLevel="0" collapsed="false">
      <c r="A18" s="121" t="s">
        <v>290</v>
      </c>
    </row>
    <row r="19" customFormat="false" ht="13.8" hidden="false" customHeight="false" outlineLevel="0" collapsed="false">
      <c r="A19" s="122" t="s">
        <v>291</v>
      </c>
      <c r="B19" s="122" t="s">
        <v>292</v>
      </c>
    </row>
    <row r="20" customFormat="false" ht="13.8" hidden="false" customHeight="false" outlineLevel="0" collapsed="false">
      <c r="A20" s="123" t="s">
        <v>293</v>
      </c>
      <c r="B20" s="123"/>
    </row>
    <row r="21" customFormat="false" ht="13.8" hidden="false" customHeight="false" outlineLevel="0" collapsed="false">
      <c r="A21" s="105" t="s">
        <v>294</v>
      </c>
      <c r="B21" s="119" t="n">
        <v>0</v>
      </c>
    </row>
    <row r="22" customFormat="false" ht="13.8" hidden="false" customHeight="false" outlineLevel="0" collapsed="false">
      <c r="A22" s="105" t="s">
        <v>295</v>
      </c>
      <c r="B22" s="119" t="n">
        <f aca="false">B21</f>
        <v>0</v>
      </c>
    </row>
    <row r="23" customFormat="false" ht="13.8" hidden="false" customHeight="false" outlineLevel="0" collapsed="false">
      <c r="A23" s="151"/>
      <c r="B23" s="152"/>
    </row>
    <row r="24" customFormat="false" ht="13.8" hidden="false" customHeight="false" outlineLevel="0" collapsed="false">
      <c r="A24" s="124" t="s">
        <v>296</v>
      </c>
      <c r="B24" s="102"/>
      <c r="C24" s="102"/>
      <c r="D24" s="102"/>
      <c r="E24" s="103"/>
      <c r="F24" s="125" t="s">
        <v>18</v>
      </c>
      <c r="G24" s="125"/>
    </row>
    <row r="25" customFormat="false" ht="13.8" hidden="false" customHeight="false" outlineLevel="0" collapsed="false">
      <c r="A25" s="124" t="s">
        <v>297</v>
      </c>
      <c r="B25" s="102"/>
      <c r="C25" s="102"/>
      <c r="D25" s="102"/>
      <c r="E25" s="103"/>
      <c r="F25" s="119" t="s">
        <v>18</v>
      </c>
      <c r="G25" s="119"/>
    </row>
    <row r="26" customFormat="false" ht="13.8" hidden="false" customHeight="false" outlineLevel="0" collapsed="false">
      <c r="A26" s="124" t="s">
        <v>298</v>
      </c>
      <c r="B26" s="102"/>
      <c r="C26" s="102"/>
      <c r="D26" s="102"/>
      <c r="E26" s="103"/>
      <c r="F26" s="119" t="s">
        <v>18</v>
      </c>
      <c r="G26" s="119"/>
    </row>
    <row r="27" customFormat="false" ht="13.8" hidden="false" customHeight="false" outlineLevel="0" collapsed="false">
      <c r="A27" s="124" t="s">
        <v>299</v>
      </c>
      <c r="B27" s="102"/>
      <c r="C27" s="102"/>
      <c r="D27" s="102"/>
      <c r="E27" s="103"/>
      <c r="F27" s="119" t="n">
        <f aca="false">F16</f>
        <v>3</v>
      </c>
      <c r="G27" s="119"/>
    </row>
    <row r="28" customFormat="false" ht="13.8" hidden="false" customHeight="false" outlineLevel="0" collapsed="false">
      <c r="A28" s="121" t="s">
        <v>300</v>
      </c>
    </row>
    <row r="29" customFormat="false" ht="13.8" hidden="false" customHeight="false" outlineLevel="0" collapsed="false">
      <c r="A29" s="126" t="s">
        <v>339</v>
      </c>
      <c r="B29" s="102"/>
      <c r="C29" s="102"/>
      <c r="D29" s="102"/>
      <c r="E29" s="102"/>
      <c r="F29" s="102"/>
      <c r="G29" s="103"/>
    </row>
    <row r="31" customFormat="false" ht="13.8" hidden="false" customHeight="false" outlineLevel="0" collapsed="false">
      <c r="A31" s="112" t="s">
        <v>302</v>
      </c>
    </row>
    <row r="32" customFormat="false" ht="45" hidden="false" customHeight="true" outlineLevel="0" collapsed="false">
      <c r="A32" s="117" t="s">
        <v>282</v>
      </c>
      <c r="B32" s="113" t="s">
        <v>283</v>
      </c>
      <c r="C32" s="113" t="s">
        <v>284</v>
      </c>
      <c r="D32" s="113" t="s">
        <v>285</v>
      </c>
      <c r="E32" s="113" t="s">
        <v>286</v>
      </c>
      <c r="F32" s="113" t="s">
        <v>287</v>
      </c>
      <c r="G32" s="113"/>
    </row>
    <row r="33" customFormat="false" ht="13.8" hidden="false" customHeight="false" outlineLevel="0" collapsed="false">
      <c r="A33" s="115" t="s">
        <v>18</v>
      </c>
      <c r="B33" s="115" t="s">
        <v>18</v>
      </c>
      <c r="C33" s="115" t="s">
        <v>18</v>
      </c>
      <c r="D33" s="115" t="s">
        <v>18</v>
      </c>
      <c r="E33" s="116" t="s">
        <v>18</v>
      </c>
      <c r="F33" s="115" t="s">
        <v>18</v>
      </c>
      <c r="G33" s="115"/>
    </row>
    <row r="35" customFormat="false" ht="13.8" hidden="false" customHeight="false" outlineLevel="0" collapsed="false">
      <c r="A35" s="121" t="s">
        <v>290</v>
      </c>
    </row>
    <row r="36" customFormat="false" ht="13.8" hidden="false" customHeight="false" outlineLevel="0" collapsed="false">
      <c r="A36" s="122" t="s">
        <v>291</v>
      </c>
      <c r="B36" s="122" t="s">
        <v>292</v>
      </c>
    </row>
    <row r="37" customFormat="false" ht="13.8" hidden="false" customHeight="false" outlineLevel="0" collapsed="false">
      <c r="A37" s="105" t="s">
        <v>303</v>
      </c>
      <c r="B37" s="105"/>
    </row>
    <row r="38" s="114" customFormat="true" ht="13.8" hidden="false" customHeight="false" outlineLevel="0" collapsed="false">
      <c r="A38" s="105" t="s">
        <v>304</v>
      </c>
      <c r="B38" s="119" t="s">
        <v>18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  <c r="IV38" s="98"/>
      <c r="IW38" s="98"/>
      <c r="IX38" s="98"/>
      <c r="IY38" s="98"/>
      <c r="IZ38" s="98"/>
      <c r="JA38" s="98"/>
      <c r="JB38" s="98"/>
      <c r="JC38" s="98"/>
      <c r="JD38" s="98"/>
      <c r="JE38" s="98"/>
      <c r="JF38" s="98"/>
      <c r="JG38" s="98"/>
      <c r="JH38" s="98"/>
      <c r="JI38" s="98"/>
      <c r="JJ38" s="98"/>
      <c r="JK38" s="98"/>
      <c r="JL38" s="98"/>
      <c r="JM38" s="98"/>
      <c r="JN38" s="98"/>
      <c r="JO38" s="98"/>
      <c r="JP38" s="98"/>
      <c r="JQ38" s="98"/>
      <c r="JR38" s="98"/>
      <c r="JS38" s="98"/>
      <c r="JT38" s="98"/>
      <c r="JU38" s="98"/>
      <c r="JV38" s="98"/>
      <c r="JW38" s="98"/>
      <c r="JX38" s="98"/>
      <c r="JY38" s="98"/>
      <c r="JZ38" s="98"/>
      <c r="KA38" s="98"/>
      <c r="KB38" s="98"/>
      <c r="KC38" s="98"/>
      <c r="KD38" s="98"/>
      <c r="KE38" s="98"/>
      <c r="KF38" s="98"/>
      <c r="KG38" s="98"/>
      <c r="KH38" s="98"/>
      <c r="KI38" s="98"/>
      <c r="KJ38" s="98"/>
      <c r="KK38" s="98"/>
      <c r="KL38" s="98"/>
      <c r="KM38" s="98"/>
      <c r="KN38" s="98"/>
      <c r="KO38" s="98"/>
      <c r="KP38" s="98"/>
      <c r="KQ38" s="98"/>
      <c r="KR38" s="98"/>
      <c r="KS38" s="98"/>
      <c r="KT38" s="98"/>
      <c r="KU38" s="98"/>
      <c r="KV38" s="98"/>
      <c r="KW38" s="98"/>
      <c r="KX38" s="98"/>
      <c r="KY38" s="98"/>
      <c r="KZ38" s="98"/>
      <c r="LA38" s="98"/>
      <c r="LB38" s="98"/>
      <c r="LC38" s="98"/>
      <c r="LD38" s="98"/>
      <c r="LE38" s="98"/>
      <c r="LF38" s="98"/>
      <c r="LG38" s="98"/>
      <c r="LH38" s="98"/>
      <c r="LI38" s="98"/>
      <c r="LJ38" s="98"/>
      <c r="LK38" s="98"/>
      <c r="LL38" s="98"/>
      <c r="LM38" s="98"/>
      <c r="LN38" s="98"/>
      <c r="LO38" s="98"/>
      <c r="LP38" s="98"/>
      <c r="LQ38" s="98"/>
      <c r="LR38" s="98"/>
      <c r="LS38" s="98"/>
      <c r="LT38" s="98"/>
      <c r="LU38" s="98"/>
      <c r="LV38" s="98"/>
      <c r="LW38" s="98"/>
      <c r="LX38" s="98"/>
      <c r="LY38" s="98"/>
      <c r="LZ38" s="98"/>
      <c r="MA38" s="98"/>
      <c r="MB38" s="98"/>
      <c r="MC38" s="98"/>
      <c r="MD38" s="98"/>
      <c r="ME38" s="98"/>
      <c r="MF38" s="98"/>
      <c r="MG38" s="98"/>
      <c r="MH38" s="98"/>
      <c r="MI38" s="98"/>
      <c r="MJ38" s="98"/>
      <c r="MK38" s="98"/>
      <c r="ML38" s="98"/>
      <c r="MM38" s="98"/>
      <c r="MN38" s="98"/>
      <c r="MO38" s="98"/>
      <c r="MP38" s="98"/>
      <c r="MQ38" s="98"/>
      <c r="MR38" s="98"/>
      <c r="MS38" s="98"/>
      <c r="MT38" s="98"/>
      <c r="MU38" s="98"/>
      <c r="MV38" s="98"/>
      <c r="MW38" s="98"/>
      <c r="MX38" s="98"/>
      <c r="MY38" s="98"/>
      <c r="MZ38" s="98"/>
      <c r="NA38" s="98"/>
      <c r="NB38" s="98"/>
      <c r="NC38" s="98"/>
      <c r="ND38" s="98"/>
      <c r="NE38" s="98"/>
      <c r="NF38" s="98"/>
      <c r="NG38" s="98"/>
      <c r="NH38" s="98"/>
      <c r="NI38" s="98"/>
      <c r="NJ38" s="98"/>
      <c r="NK38" s="98"/>
      <c r="NL38" s="98"/>
      <c r="NM38" s="98"/>
      <c r="NN38" s="98"/>
      <c r="NO38" s="98"/>
      <c r="NP38" s="98"/>
      <c r="NQ38" s="98"/>
      <c r="NR38" s="98"/>
      <c r="NS38" s="98"/>
      <c r="NT38" s="98"/>
      <c r="NU38" s="98"/>
      <c r="NV38" s="98"/>
      <c r="NW38" s="98"/>
      <c r="NX38" s="98"/>
      <c r="NY38" s="98"/>
      <c r="NZ38" s="98"/>
      <c r="OA38" s="98"/>
      <c r="OB38" s="98"/>
      <c r="OC38" s="98"/>
      <c r="OD38" s="98"/>
      <c r="OE38" s="98"/>
      <c r="OF38" s="98"/>
      <c r="OG38" s="98"/>
      <c r="OH38" s="98"/>
      <c r="OI38" s="98"/>
      <c r="OJ38" s="98"/>
      <c r="OK38" s="98"/>
      <c r="OL38" s="98"/>
      <c r="OM38" s="98"/>
      <c r="ON38" s="98"/>
      <c r="OO38" s="98"/>
      <c r="OP38" s="98"/>
      <c r="OQ38" s="98"/>
      <c r="OR38" s="98"/>
      <c r="OS38" s="98"/>
      <c r="OT38" s="98"/>
      <c r="OU38" s="98"/>
      <c r="OV38" s="98"/>
      <c r="OW38" s="98"/>
      <c r="OX38" s="98"/>
      <c r="OY38" s="98"/>
      <c r="OZ38" s="98"/>
      <c r="PA38" s="98"/>
      <c r="PB38" s="98"/>
      <c r="PC38" s="98"/>
      <c r="PD38" s="98"/>
      <c r="PE38" s="98"/>
      <c r="PF38" s="98"/>
      <c r="PG38" s="98"/>
      <c r="PH38" s="98"/>
      <c r="PI38" s="98"/>
      <c r="PJ38" s="98"/>
      <c r="PK38" s="98"/>
      <c r="PL38" s="98"/>
      <c r="PM38" s="98"/>
      <c r="PN38" s="98"/>
      <c r="PO38" s="98"/>
      <c r="PP38" s="98"/>
      <c r="PQ38" s="98"/>
      <c r="PR38" s="98"/>
      <c r="PS38" s="98"/>
      <c r="PT38" s="98"/>
      <c r="PU38" s="98"/>
      <c r="PV38" s="98"/>
      <c r="PW38" s="98"/>
      <c r="PX38" s="98"/>
      <c r="PY38" s="98"/>
      <c r="PZ38" s="98"/>
      <c r="QA38" s="98"/>
      <c r="QB38" s="98"/>
      <c r="QC38" s="98"/>
      <c r="QD38" s="98"/>
      <c r="QE38" s="98"/>
      <c r="QF38" s="98"/>
      <c r="QG38" s="98"/>
      <c r="QH38" s="98"/>
      <c r="QI38" s="98"/>
      <c r="QJ38" s="98"/>
      <c r="QK38" s="98"/>
      <c r="QL38" s="98"/>
      <c r="QM38" s="98"/>
      <c r="QN38" s="98"/>
      <c r="QO38" s="98"/>
      <c r="QP38" s="98"/>
      <c r="QQ38" s="98"/>
      <c r="QR38" s="98"/>
      <c r="QS38" s="98"/>
      <c r="QT38" s="98"/>
      <c r="QU38" s="98"/>
      <c r="QV38" s="98"/>
      <c r="QW38" s="98"/>
      <c r="QX38" s="98"/>
      <c r="QY38" s="98"/>
      <c r="QZ38" s="98"/>
      <c r="RA38" s="98"/>
      <c r="RB38" s="98"/>
      <c r="RC38" s="98"/>
      <c r="RD38" s="98"/>
      <c r="RE38" s="98"/>
      <c r="RF38" s="98"/>
      <c r="RG38" s="98"/>
      <c r="RH38" s="98"/>
      <c r="RI38" s="98"/>
      <c r="RJ38" s="98"/>
      <c r="RK38" s="98"/>
      <c r="RL38" s="98"/>
      <c r="RM38" s="98"/>
      <c r="RN38" s="98"/>
      <c r="RO38" s="98"/>
      <c r="RP38" s="98"/>
      <c r="RQ38" s="98"/>
      <c r="RR38" s="98"/>
      <c r="RS38" s="98"/>
      <c r="RT38" s="98"/>
      <c r="RU38" s="98"/>
      <c r="RV38" s="98"/>
      <c r="RW38" s="98"/>
      <c r="RX38" s="98"/>
      <c r="RY38" s="98"/>
      <c r="RZ38" s="98"/>
      <c r="SA38" s="98"/>
      <c r="SB38" s="98"/>
      <c r="SC38" s="98"/>
      <c r="SD38" s="98"/>
      <c r="SE38" s="98"/>
      <c r="SF38" s="98"/>
      <c r="SG38" s="98"/>
      <c r="SH38" s="98"/>
      <c r="SI38" s="98"/>
      <c r="SJ38" s="98"/>
      <c r="SK38" s="98"/>
      <c r="SL38" s="98"/>
      <c r="SM38" s="98"/>
      <c r="SN38" s="98"/>
      <c r="SO38" s="98"/>
      <c r="SP38" s="98"/>
      <c r="SQ38" s="98"/>
      <c r="SR38" s="98"/>
      <c r="SS38" s="98"/>
      <c r="ST38" s="98"/>
      <c r="SU38" s="98"/>
      <c r="SV38" s="98"/>
      <c r="SW38" s="98"/>
      <c r="SX38" s="98"/>
      <c r="SY38" s="98"/>
      <c r="SZ38" s="98"/>
      <c r="TA38" s="98"/>
      <c r="TB38" s="98"/>
      <c r="TC38" s="98"/>
      <c r="TD38" s="98"/>
      <c r="TE38" s="98"/>
      <c r="TF38" s="98"/>
      <c r="TG38" s="98"/>
      <c r="TH38" s="98"/>
      <c r="TI38" s="98"/>
      <c r="TJ38" s="98"/>
      <c r="TK38" s="98"/>
      <c r="TL38" s="98"/>
      <c r="TM38" s="98"/>
      <c r="TN38" s="98"/>
      <c r="TO38" s="98"/>
      <c r="TP38" s="98"/>
      <c r="TQ38" s="98"/>
      <c r="TR38" s="98"/>
      <c r="TS38" s="98"/>
      <c r="TT38" s="98"/>
      <c r="TU38" s="98"/>
      <c r="TV38" s="98"/>
      <c r="TW38" s="98"/>
      <c r="TX38" s="98"/>
      <c r="TY38" s="98"/>
      <c r="TZ38" s="98"/>
      <c r="UA38" s="98"/>
      <c r="UB38" s="98"/>
      <c r="UC38" s="98"/>
      <c r="UD38" s="98"/>
      <c r="UE38" s="98"/>
      <c r="UF38" s="98"/>
      <c r="UG38" s="98"/>
      <c r="UH38" s="98"/>
      <c r="UI38" s="98"/>
      <c r="UJ38" s="98"/>
      <c r="UK38" s="98"/>
      <c r="UL38" s="98"/>
      <c r="UM38" s="98"/>
      <c r="UN38" s="98"/>
      <c r="UO38" s="98"/>
      <c r="UP38" s="98"/>
      <c r="UQ38" s="98"/>
      <c r="UR38" s="98"/>
      <c r="US38" s="98"/>
      <c r="UT38" s="98"/>
      <c r="UU38" s="98"/>
      <c r="UV38" s="98"/>
      <c r="UW38" s="98"/>
      <c r="UX38" s="98"/>
      <c r="UY38" s="98"/>
      <c r="UZ38" s="98"/>
      <c r="VA38" s="98"/>
      <c r="VB38" s="98"/>
      <c r="VC38" s="98"/>
      <c r="VD38" s="98"/>
      <c r="VE38" s="98"/>
      <c r="VF38" s="98"/>
      <c r="VG38" s="98"/>
      <c r="VH38" s="98"/>
      <c r="VI38" s="98"/>
      <c r="VJ38" s="98"/>
      <c r="VK38" s="98"/>
      <c r="VL38" s="98"/>
      <c r="VM38" s="98"/>
      <c r="VN38" s="98"/>
      <c r="VO38" s="98"/>
      <c r="VP38" s="98"/>
      <c r="VQ38" s="98"/>
      <c r="VR38" s="98"/>
      <c r="VS38" s="98"/>
      <c r="VT38" s="98"/>
      <c r="VU38" s="98"/>
      <c r="VV38" s="98"/>
      <c r="VW38" s="98"/>
      <c r="VX38" s="98"/>
      <c r="VY38" s="98"/>
      <c r="VZ38" s="98"/>
      <c r="WA38" s="98"/>
      <c r="WB38" s="98"/>
      <c r="WC38" s="98"/>
      <c r="WD38" s="98"/>
      <c r="WE38" s="98"/>
      <c r="WF38" s="98"/>
      <c r="WG38" s="98"/>
      <c r="WH38" s="98"/>
      <c r="WI38" s="98"/>
      <c r="WJ38" s="98"/>
      <c r="WK38" s="98"/>
      <c r="WL38" s="98"/>
      <c r="WM38" s="98"/>
      <c r="WN38" s="98"/>
      <c r="WO38" s="98"/>
      <c r="WP38" s="98"/>
      <c r="WQ38" s="98"/>
      <c r="WR38" s="98"/>
      <c r="WS38" s="98"/>
      <c r="WT38" s="98"/>
      <c r="WU38" s="98"/>
      <c r="WV38" s="98"/>
      <c r="WW38" s="98"/>
      <c r="WX38" s="98"/>
      <c r="WY38" s="98"/>
      <c r="WZ38" s="98"/>
      <c r="XA38" s="98"/>
      <c r="XB38" s="98"/>
      <c r="XC38" s="98"/>
      <c r="XD38" s="98"/>
      <c r="XE38" s="98"/>
      <c r="XF38" s="98"/>
      <c r="XG38" s="98"/>
      <c r="XH38" s="98"/>
      <c r="XI38" s="98"/>
      <c r="XJ38" s="98"/>
      <c r="XK38" s="98"/>
      <c r="XL38" s="98"/>
      <c r="XM38" s="98"/>
      <c r="XN38" s="98"/>
      <c r="XO38" s="98"/>
      <c r="XP38" s="98"/>
      <c r="XQ38" s="98"/>
      <c r="XR38" s="98"/>
      <c r="XS38" s="98"/>
      <c r="XT38" s="98"/>
      <c r="XU38" s="98"/>
      <c r="XV38" s="98"/>
      <c r="XW38" s="98"/>
      <c r="XX38" s="98"/>
      <c r="XY38" s="98"/>
      <c r="XZ38" s="98"/>
      <c r="YA38" s="98"/>
      <c r="YB38" s="98"/>
      <c r="YC38" s="98"/>
      <c r="YD38" s="98"/>
      <c r="YE38" s="98"/>
      <c r="YF38" s="98"/>
      <c r="YG38" s="98"/>
      <c r="YH38" s="98"/>
      <c r="YI38" s="98"/>
      <c r="YJ38" s="98"/>
      <c r="YK38" s="98"/>
      <c r="YL38" s="98"/>
      <c r="YM38" s="98"/>
      <c r="YN38" s="98"/>
      <c r="YO38" s="98"/>
      <c r="YP38" s="98"/>
      <c r="YQ38" s="98"/>
      <c r="YR38" s="98"/>
      <c r="YS38" s="98"/>
      <c r="YT38" s="98"/>
      <c r="YU38" s="98"/>
      <c r="YV38" s="98"/>
      <c r="YW38" s="98"/>
      <c r="YX38" s="98"/>
      <c r="YY38" s="98"/>
      <c r="YZ38" s="98"/>
      <c r="ZA38" s="98"/>
      <c r="ZB38" s="98"/>
      <c r="ZC38" s="98"/>
      <c r="ZD38" s="98"/>
      <c r="ZE38" s="98"/>
      <c r="ZF38" s="98"/>
      <c r="ZG38" s="98"/>
      <c r="ZH38" s="98"/>
      <c r="ZI38" s="98"/>
      <c r="ZJ38" s="98"/>
      <c r="ZK38" s="98"/>
      <c r="ZL38" s="98"/>
      <c r="ZM38" s="98"/>
      <c r="ZN38" s="98"/>
      <c r="ZO38" s="98"/>
      <c r="ZP38" s="98"/>
      <c r="ZQ38" s="98"/>
      <c r="ZR38" s="98"/>
      <c r="ZS38" s="98"/>
      <c r="ZT38" s="98"/>
      <c r="ZU38" s="98"/>
      <c r="ZV38" s="98"/>
      <c r="ZW38" s="98"/>
      <c r="ZX38" s="98"/>
      <c r="ZY38" s="98"/>
      <c r="ZZ38" s="98"/>
      <c r="AAA38" s="98"/>
      <c r="AAB38" s="98"/>
      <c r="AAC38" s="98"/>
      <c r="AAD38" s="98"/>
      <c r="AAE38" s="98"/>
      <c r="AAF38" s="98"/>
      <c r="AAG38" s="98"/>
      <c r="AAH38" s="98"/>
      <c r="AAI38" s="98"/>
      <c r="AAJ38" s="98"/>
      <c r="AAK38" s="98"/>
      <c r="AAL38" s="98"/>
      <c r="AAM38" s="98"/>
      <c r="AAN38" s="98"/>
      <c r="AAO38" s="98"/>
      <c r="AAP38" s="98"/>
      <c r="AAQ38" s="98"/>
      <c r="AAR38" s="98"/>
      <c r="AAS38" s="98"/>
      <c r="AAT38" s="98"/>
      <c r="AAU38" s="98"/>
      <c r="AAV38" s="98"/>
      <c r="AAW38" s="98"/>
      <c r="AAX38" s="98"/>
      <c r="AAY38" s="98"/>
      <c r="AAZ38" s="98"/>
      <c r="ABA38" s="98"/>
      <c r="ABB38" s="98"/>
      <c r="ABC38" s="98"/>
      <c r="ABD38" s="98"/>
      <c r="ABE38" s="98"/>
      <c r="ABF38" s="98"/>
      <c r="ABG38" s="98"/>
      <c r="ABH38" s="98"/>
      <c r="ABI38" s="98"/>
      <c r="ABJ38" s="98"/>
      <c r="ABK38" s="98"/>
      <c r="ABL38" s="98"/>
      <c r="ABM38" s="98"/>
      <c r="ABN38" s="98"/>
      <c r="ABO38" s="98"/>
      <c r="ABP38" s="98"/>
      <c r="ABQ38" s="98"/>
      <c r="ABR38" s="98"/>
      <c r="ABS38" s="98"/>
      <c r="ABT38" s="98"/>
      <c r="ABU38" s="98"/>
      <c r="ABV38" s="98"/>
      <c r="ABW38" s="98"/>
      <c r="ABX38" s="98"/>
      <c r="ABY38" s="98"/>
      <c r="ABZ38" s="98"/>
      <c r="ACA38" s="98"/>
      <c r="ACB38" s="98"/>
      <c r="ACC38" s="98"/>
      <c r="ACD38" s="98"/>
      <c r="ACE38" s="98"/>
      <c r="ACF38" s="98"/>
      <c r="ACG38" s="98"/>
      <c r="ACH38" s="98"/>
      <c r="ACI38" s="98"/>
      <c r="ACJ38" s="98"/>
      <c r="ACK38" s="98"/>
      <c r="ACL38" s="98"/>
      <c r="ACM38" s="98"/>
      <c r="ACN38" s="98"/>
      <c r="ACO38" s="98"/>
      <c r="ACP38" s="98"/>
      <c r="ACQ38" s="98"/>
      <c r="ACR38" s="98"/>
      <c r="ACS38" s="98"/>
      <c r="ACT38" s="98"/>
      <c r="ACU38" s="98"/>
      <c r="ACV38" s="98"/>
      <c r="ACW38" s="98"/>
      <c r="ACX38" s="98"/>
      <c r="ACY38" s="98"/>
      <c r="ACZ38" s="98"/>
      <c r="ADA38" s="98"/>
      <c r="ADB38" s="98"/>
      <c r="ADC38" s="98"/>
      <c r="ADD38" s="98"/>
      <c r="ADE38" s="98"/>
      <c r="ADF38" s="98"/>
      <c r="ADG38" s="98"/>
      <c r="ADH38" s="98"/>
      <c r="ADI38" s="98"/>
      <c r="ADJ38" s="98"/>
      <c r="ADK38" s="98"/>
      <c r="ADL38" s="98"/>
      <c r="ADM38" s="98"/>
      <c r="ADN38" s="98"/>
      <c r="ADO38" s="98"/>
      <c r="ADP38" s="98"/>
      <c r="ADQ38" s="98"/>
      <c r="ADR38" s="98"/>
      <c r="ADS38" s="98"/>
      <c r="ADT38" s="98"/>
      <c r="ADU38" s="98"/>
      <c r="ADV38" s="98"/>
      <c r="ADW38" s="98"/>
      <c r="ADX38" s="98"/>
      <c r="ADY38" s="98"/>
      <c r="ADZ38" s="98"/>
      <c r="AEA38" s="98"/>
      <c r="AEB38" s="98"/>
      <c r="AEC38" s="98"/>
      <c r="AED38" s="98"/>
      <c r="AEE38" s="98"/>
      <c r="AEF38" s="98"/>
      <c r="AEG38" s="98"/>
      <c r="AEH38" s="98"/>
      <c r="AEI38" s="98"/>
      <c r="AEJ38" s="98"/>
      <c r="AEK38" s="98"/>
      <c r="AEL38" s="98"/>
      <c r="AEM38" s="98"/>
      <c r="AEN38" s="98"/>
      <c r="AEO38" s="98"/>
      <c r="AEP38" s="98"/>
      <c r="AEQ38" s="98"/>
      <c r="AER38" s="98"/>
      <c r="AES38" s="98"/>
      <c r="AET38" s="98"/>
      <c r="AEU38" s="98"/>
      <c r="AEV38" s="98"/>
      <c r="AEW38" s="98"/>
      <c r="AEX38" s="98"/>
      <c r="AEY38" s="98"/>
      <c r="AEZ38" s="98"/>
      <c r="AFA38" s="98"/>
      <c r="AFB38" s="98"/>
      <c r="AFC38" s="98"/>
      <c r="AFD38" s="98"/>
      <c r="AFE38" s="98"/>
      <c r="AFF38" s="98"/>
      <c r="AFG38" s="98"/>
      <c r="AFH38" s="98"/>
      <c r="AFI38" s="98"/>
      <c r="AFJ38" s="98"/>
      <c r="AFK38" s="98"/>
      <c r="AFL38" s="98"/>
      <c r="AFM38" s="98"/>
      <c r="AFN38" s="98"/>
      <c r="AFO38" s="98"/>
      <c r="AFP38" s="98"/>
      <c r="AFQ38" s="98"/>
      <c r="AFR38" s="98"/>
      <c r="AFS38" s="98"/>
      <c r="AFT38" s="98"/>
      <c r="AFU38" s="98"/>
      <c r="AFV38" s="98"/>
      <c r="AFW38" s="98"/>
      <c r="AFX38" s="98"/>
      <c r="AFY38" s="98"/>
      <c r="AFZ38" s="98"/>
      <c r="AGA38" s="98"/>
      <c r="AGB38" s="98"/>
      <c r="AGC38" s="98"/>
      <c r="AGD38" s="98"/>
      <c r="AGE38" s="98"/>
      <c r="AGF38" s="98"/>
      <c r="AGG38" s="98"/>
      <c r="AGH38" s="98"/>
      <c r="AGI38" s="98"/>
      <c r="AGJ38" s="98"/>
      <c r="AGK38" s="98"/>
      <c r="AGL38" s="98"/>
      <c r="AGM38" s="98"/>
      <c r="AGN38" s="98"/>
      <c r="AGO38" s="98"/>
      <c r="AGP38" s="98"/>
      <c r="AGQ38" s="98"/>
      <c r="AGR38" s="98"/>
      <c r="AGS38" s="98"/>
      <c r="AGT38" s="98"/>
      <c r="AGU38" s="98"/>
      <c r="AGV38" s="98"/>
      <c r="AGW38" s="98"/>
      <c r="AGX38" s="98"/>
      <c r="AGY38" s="98"/>
      <c r="AGZ38" s="98"/>
      <c r="AHA38" s="98"/>
      <c r="AHB38" s="98"/>
      <c r="AHC38" s="98"/>
      <c r="AHD38" s="98"/>
      <c r="AHE38" s="98"/>
      <c r="AHF38" s="98"/>
      <c r="AHG38" s="98"/>
      <c r="AHH38" s="98"/>
      <c r="AHI38" s="98"/>
      <c r="AHJ38" s="98"/>
      <c r="AHK38" s="98"/>
      <c r="AHL38" s="98"/>
      <c r="AHM38" s="98"/>
      <c r="AHN38" s="98"/>
      <c r="AHO38" s="98"/>
      <c r="AHP38" s="98"/>
      <c r="AHQ38" s="98"/>
      <c r="AHR38" s="98"/>
      <c r="AHS38" s="98"/>
      <c r="AHT38" s="98"/>
      <c r="AHU38" s="98"/>
      <c r="AHV38" s="98"/>
      <c r="AHW38" s="98"/>
      <c r="AHX38" s="98"/>
      <c r="AHY38" s="98"/>
      <c r="AHZ38" s="98"/>
      <c r="AIA38" s="98"/>
      <c r="AIB38" s="98"/>
      <c r="AIC38" s="98"/>
      <c r="AID38" s="98"/>
      <c r="AIE38" s="98"/>
      <c r="AIF38" s="98"/>
      <c r="AIG38" s="98"/>
      <c r="AIH38" s="98"/>
      <c r="AII38" s="98"/>
      <c r="AIJ38" s="98"/>
      <c r="AIK38" s="98"/>
      <c r="AIL38" s="98"/>
      <c r="AIM38" s="98"/>
      <c r="AIN38" s="98"/>
      <c r="AIO38" s="98"/>
      <c r="AIP38" s="98"/>
      <c r="AIQ38" s="98"/>
      <c r="AIR38" s="98"/>
      <c r="AIS38" s="98"/>
      <c r="AIT38" s="98"/>
      <c r="AIU38" s="98"/>
      <c r="AIV38" s="98"/>
      <c r="AIW38" s="98"/>
      <c r="AIX38" s="98"/>
      <c r="AIY38" s="98"/>
      <c r="AIZ38" s="98"/>
      <c r="AJA38" s="98"/>
      <c r="AJB38" s="98"/>
      <c r="AJC38" s="98"/>
      <c r="AJD38" s="98"/>
      <c r="AJE38" s="98"/>
      <c r="AJF38" s="98"/>
      <c r="AJG38" s="98"/>
      <c r="AJH38" s="98"/>
      <c r="AJI38" s="98"/>
      <c r="AJJ38" s="98"/>
      <c r="AJK38" s="98"/>
      <c r="AJL38" s="98"/>
      <c r="AJM38" s="98"/>
      <c r="AJN38" s="98"/>
      <c r="AJO38" s="98"/>
      <c r="AJP38" s="98"/>
      <c r="AJQ38" s="98"/>
      <c r="AJR38" s="98"/>
      <c r="AJS38" s="98"/>
      <c r="AJT38" s="98"/>
      <c r="AJU38" s="98"/>
      <c r="AJV38" s="98"/>
      <c r="AJW38" s="98"/>
      <c r="AJX38" s="98"/>
      <c r="AJY38" s="98"/>
      <c r="AJZ38" s="98"/>
      <c r="AKA38" s="98"/>
      <c r="AKB38" s="98"/>
      <c r="AKC38" s="98"/>
      <c r="AKD38" s="98"/>
      <c r="AKE38" s="98"/>
      <c r="AKF38" s="98"/>
      <c r="AKG38" s="98"/>
      <c r="AKH38" s="98"/>
      <c r="AKI38" s="98"/>
      <c r="AKJ38" s="98"/>
      <c r="AKK38" s="98"/>
      <c r="AKL38" s="98"/>
      <c r="AKM38" s="98"/>
      <c r="AKN38" s="98"/>
      <c r="AKO38" s="98"/>
      <c r="AKP38" s="98"/>
      <c r="AKQ38" s="98"/>
      <c r="AKR38" s="98"/>
      <c r="AKS38" s="98"/>
      <c r="AKT38" s="98"/>
      <c r="AKU38" s="98"/>
      <c r="AKV38" s="98"/>
      <c r="AKW38" s="98"/>
      <c r="AKX38" s="98"/>
      <c r="AKY38" s="98"/>
      <c r="AKZ38" s="98"/>
      <c r="ALA38" s="98"/>
      <c r="ALB38" s="98"/>
      <c r="ALC38" s="98"/>
      <c r="ALD38" s="98"/>
      <c r="ALE38" s="98"/>
      <c r="ALF38" s="98"/>
      <c r="ALG38" s="98"/>
      <c r="ALH38" s="98"/>
      <c r="ALI38" s="98"/>
      <c r="ALJ38" s="98"/>
      <c r="ALK38" s="98"/>
      <c r="ALL38" s="98"/>
      <c r="ALM38" s="98"/>
      <c r="ALN38" s="98"/>
      <c r="ALO38" s="98"/>
      <c r="ALP38" s="98"/>
      <c r="ALQ38" s="98"/>
      <c r="ALR38" s="98"/>
      <c r="ALS38" s="98"/>
      <c r="ALT38" s="98"/>
      <c r="ALU38" s="98"/>
      <c r="ALV38" s="98"/>
      <c r="ALW38" s="98"/>
      <c r="ALX38" s="98"/>
      <c r="ALY38" s="98"/>
      <c r="ALZ38" s="98"/>
      <c r="AMA38" s="98"/>
      <c r="AMB38" s="98"/>
      <c r="AMC38" s="98"/>
      <c r="AMD38" s="98"/>
      <c r="AME38" s="98"/>
      <c r="AMF38" s="98"/>
      <c r="AMG38" s="98"/>
      <c r="AMH38" s="98"/>
      <c r="AMI38" s="98"/>
      <c r="AMJ38" s="39"/>
    </row>
    <row r="39" customFormat="false" ht="13.8" hidden="false" customHeight="false" outlineLevel="0" collapsed="false">
      <c r="A39" s="105" t="s">
        <v>305</v>
      </c>
      <c r="B39" s="119" t="s">
        <v>18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  <c r="IC39" s="114"/>
      <c r="ID39" s="114"/>
      <c r="IE39" s="114"/>
      <c r="IF39" s="114"/>
      <c r="IG39" s="114"/>
      <c r="IH39" s="114"/>
      <c r="II39" s="114"/>
      <c r="IJ39" s="114"/>
      <c r="IK39" s="114"/>
      <c r="IL39" s="114"/>
      <c r="IM39" s="114"/>
      <c r="IN39" s="114"/>
      <c r="IO39" s="114"/>
      <c r="IP39" s="114"/>
      <c r="IQ39" s="114"/>
      <c r="IR39" s="114"/>
      <c r="IS39" s="114"/>
      <c r="IT39" s="114"/>
      <c r="IU39" s="114"/>
      <c r="IV39" s="114"/>
      <c r="IW39" s="114"/>
      <c r="IX39" s="114"/>
      <c r="IY39" s="114"/>
      <c r="IZ39" s="114"/>
      <c r="JA39" s="114"/>
      <c r="JB39" s="114"/>
      <c r="JC39" s="114"/>
      <c r="JD39" s="114"/>
      <c r="JE39" s="114"/>
      <c r="JF39" s="114"/>
      <c r="JG39" s="114"/>
      <c r="JH39" s="114"/>
      <c r="JI39" s="114"/>
      <c r="JJ39" s="114"/>
      <c r="JK39" s="114"/>
      <c r="JL39" s="114"/>
      <c r="JM39" s="114"/>
      <c r="JN39" s="114"/>
      <c r="JO39" s="114"/>
      <c r="JP39" s="114"/>
      <c r="JQ39" s="114"/>
      <c r="JR39" s="114"/>
      <c r="JS39" s="114"/>
      <c r="JT39" s="114"/>
      <c r="JU39" s="114"/>
      <c r="JV39" s="114"/>
      <c r="JW39" s="114"/>
      <c r="JX39" s="114"/>
      <c r="JY39" s="114"/>
      <c r="JZ39" s="114"/>
      <c r="KA39" s="114"/>
      <c r="KB39" s="114"/>
      <c r="KC39" s="114"/>
      <c r="KD39" s="114"/>
      <c r="KE39" s="114"/>
      <c r="KF39" s="114"/>
      <c r="KG39" s="114"/>
      <c r="KH39" s="114"/>
      <c r="KI39" s="114"/>
      <c r="KJ39" s="114"/>
      <c r="KK39" s="114"/>
      <c r="KL39" s="114"/>
      <c r="KM39" s="114"/>
      <c r="KN39" s="114"/>
      <c r="KO39" s="114"/>
      <c r="KP39" s="114"/>
      <c r="KQ39" s="114"/>
      <c r="KR39" s="114"/>
      <c r="KS39" s="114"/>
      <c r="KT39" s="114"/>
      <c r="KU39" s="114"/>
      <c r="KV39" s="114"/>
      <c r="KW39" s="114"/>
      <c r="KX39" s="114"/>
      <c r="KY39" s="114"/>
      <c r="KZ39" s="114"/>
      <c r="LA39" s="114"/>
      <c r="LB39" s="114"/>
      <c r="LC39" s="114"/>
      <c r="LD39" s="114"/>
      <c r="LE39" s="114"/>
      <c r="LF39" s="114"/>
      <c r="LG39" s="114"/>
      <c r="LH39" s="114"/>
      <c r="LI39" s="114"/>
      <c r="LJ39" s="114"/>
      <c r="LK39" s="114"/>
      <c r="LL39" s="114"/>
      <c r="LM39" s="114"/>
      <c r="LN39" s="114"/>
      <c r="LO39" s="114"/>
      <c r="LP39" s="114"/>
      <c r="LQ39" s="114"/>
      <c r="LR39" s="114"/>
      <c r="LS39" s="114"/>
      <c r="LT39" s="114"/>
      <c r="LU39" s="114"/>
      <c r="LV39" s="114"/>
      <c r="LW39" s="114"/>
      <c r="LX39" s="114"/>
      <c r="LY39" s="114"/>
      <c r="LZ39" s="114"/>
      <c r="MA39" s="114"/>
      <c r="MB39" s="114"/>
      <c r="MC39" s="114"/>
      <c r="MD39" s="114"/>
      <c r="ME39" s="114"/>
      <c r="MF39" s="114"/>
      <c r="MG39" s="114"/>
      <c r="MH39" s="114"/>
      <c r="MI39" s="114"/>
      <c r="MJ39" s="114"/>
      <c r="MK39" s="114"/>
      <c r="ML39" s="114"/>
      <c r="MM39" s="114"/>
      <c r="MN39" s="114"/>
      <c r="MO39" s="114"/>
      <c r="MP39" s="114"/>
      <c r="MQ39" s="114"/>
      <c r="MR39" s="114"/>
      <c r="MS39" s="114"/>
      <c r="MT39" s="114"/>
      <c r="MU39" s="114"/>
      <c r="MV39" s="114"/>
      <c r="MW39" s="114"/>
      <c r="MX39" s="114"/>
      <c r="MY39" s="114"/>
      <c r="MZ39" s="114"/>
      <c r="NA39" s="114"/>
      <c r="NB39" s="114"/>
      <c r="NC39" s="114"/>
      <c r="ND39" s="114"/>
      <c r="NE39" s="114"/>
      <c r="NF39" s="114"/>
      <c r="NG39" s="114"/>
      <c r="NH39" s="114"/>
      <c r="NI39" s="114"/>
      <c r="NJ39" s="114"/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4"/>
      <c r="NY39" s="114"/>
      <c r="NZ39" s="114"/>
      <c r="OA39" s="114"/>
      <c r="OB39" s="114"/>
      <c r="OC39" s="114"/>
      <c r="OD39" s="114"/>
      <c r="OE39" s="114"/>
      <c r="OF39" s="114"/>
      <c r="OG39" s="114"/>
      <c r="OH39" s="114"/>
      <c r="OI39" s="114"/>
      <c r="OJ39" s="114"/>
      <c r="OK39" s="114"/>
      <c r="OL39" s="114"/>
      <c r="OM39" s="114"/>
      <c r="ON39" s="114"/>
      <c r="OO39" s="114"/>
      <c r="OP39" s="114"/>
      <c r="OQ39" s="114"/>
      <c r="OR39" s="114"/>
      <c r="OS39" s="114"/>
      <c r="OT39" s="114"/>
      <c r="OU39" s="114"/>
      <c r="OV39" s="114"/>
      <c r="OW39" s="114"/>
      <c r="OX39" s="114"/>
      <c r="OY39" s="114"/>
      <c r="OZ39" s="114"/>
      <c r="PA39" s="114"/>
      <c r="PB39" s="114"/>
      <c r="PC39" s="114"/>
      <c r="PD39" s="114"/>
      <c r="PE39" s="114"/>
      <c r="PF39" s="114"/>
      <c r="PG39" s="114"/>
      <c r="PH39" s="114"/>
      <c r="PI39" s="114"/>
      <c r="PJ39" s="114"/>
      <c r="PK39" s="114"/>
      <c r="PL39" s="114"/>
      <c r="PM39" s="114"/>
      <c r="PN39" s="114"/>
      <c r="PO39" s="114"/>
      <c r="PP39" s="114"/>
      <c r="PQ39" s="114"/>
      <c r="PR39" s="114"/>
      <c r="PS39" s="114"/>
      <c r="PT39" s="114"/>
      <c r="PU39" s="114"/>
      <c r="PV39" s="114"/>
      <c r="PW39" s="114"/>
      <c r="PX39" s="114"/>
      <c r="PY39" s="114"/>
      <c r="PZ39" s="114"/>
      <c r="QA39" s="114"/>
      <c r="QB39" s="114"/>
      <c r="QC39" s="114"/>
      <c r="QD39" s="114"/>
      <c r="QE39" s="114"/>
      <c r="QF39" s="114"/>
      <c r="QG39" s="114"/>
      <c r="QH39" s="114"/>
      <c r="QI39" s="114"/>
      <c r="QJ39" s="114"/>
      <c r="QK39" s="114"/>
      <c r="QL39" s="114"/>
      <c r="QM39" s="114"/>
      <c r="QN39" s="114"/>
      <c r="QO39" s="114"/>
      <c r="QP39" s="114"/>
      <c r="QQ39" s="114"/>
      <c r="QR39" s="114"/>
      <c r="QS39" s="114"/>
      <c r="QT39" s="114"/>
      <c r="QU39" s="114"/>
      <c r="QV39" s="114"/>
      <c r="QW39" s="114"/>
      <c r="QX39" s="114"/>
      <c r="QY39" s="114"/>
      <c r="QZ39" s="114"/>
      <c r="RA39" s="114"/>
      <c r="RB39" s="114"/>
      <c r="RC39" s="114"/>
      <c r="RD39" s="114"/>
      <c r="RE39" s="114"/>
      <c r="RF39" s="114"/>
      <c r="RG39" s="114"/>
      <c r="RH39" s="114"/>
      <c r="RI39" s="114"/>
      <c r="RJ39" s="114"/>
      <c r="RK39" s="114"/>
      <c r="RL39" s="114"/>
      <c r="RM39" s="114"/>
      <c r="RN39" s="114"/>
      <c r="RO39" s="114"/>
      <c r="RP39" s="114"/>
      <c r="RQ39" s="114"/>
      <c r="RR39" s="114"/>
      <c r="RS39" s="114"/>
      <c r="RT39" s="114"/>
      <c r="RU39" s="114"/>
      <c r="RV39" s="114"/>
      <c r="RW39" s="114"/>
      <c r="RX39" s="114"/>
      <c r="RY39" s="114"/>
      <c r="RZ39" s="114"/>
      <c r="SA39" s="114"/>
      <c r="SB39" s="114"/>
      <c r="SC39" s="114"/>
      <c r="SD39" s="114"/>
      <c r="SE39" s="114"/>
      <c r="SF39" s="114"/>
      <c r="SG39" s="114"/>
      <c r="SH39" s="114"/>
      <c r="SI39" s="114"/>
      <c r="SJ39" s="114"/>
      <c r="SK39" s="114"/>
      <c r="SL39" s="114"/>
      <c r="SM39" s="114"/>
      <c r="SN39" s="114"/>
      <c r="SO39" s="114"/>
      <c r="SP39" s="114"/>
      <c r="SQ39" s="114"/>
      <c r="SR39" s="114"/>
      <c r="SS39" s="114"/>
      <c r="ST39" s="114"/>
      <c r="SU39" s="114"/>
      <c r="SV39" s="114"/>
      <c r="SW39" s="114"/>
      <c r="SX39" s="114"/>
      <c r="SY39" s="114"/>
      <c r="SZ39" s="114"/>
      <c r="TA39" s="114"/>
      <c r="TB39" s="114"/>
      <c r="TC39" s="114"/>
      <c r="TD39" s="114"/>
      <c r="TE39" s="114"/>
      <c r="TF39" s="114"/>
      <c r="TG39" s="114"/>
      <c r="TH39" s="114"/>
      <c r="TI39" s="114"/>
      <c r="TJ39" s="114"/>
      <c r="TK39" s="114"/>
      <c r="TL39" s="114"/>
      <c r="TM39" s="114"/>
      <c r="TN39" s="114"/>
      <c r="TO39" s="114"/>
      <c r="TP39" s="114"/>
      <c r="TQ39" s="114"/>
      <c r="TR39" s="114"/>
      <c r="TS39" s="114"/>
      <c r="TT39" s="114"/>
      <c r="TU39" s="114"/>
      <c r="TV39" s="114"/>
      <c r="TW39" s="114"/>
      <c r="TX39" s="114"/>
      <c r="TY39" s="114"/>
      <c r="TZ39" s="114"/>
      <c r="UA39" s="114"/>
      <c r="UB39" s="114"/>
      <c r="UC39" s="114"/>
      <c r="UD39" s="114"/>
      <c r="UE39" s="114"/>
      <c r="UF39" s="114"/>
      <c r="UG39" s="114"/>
      <c r="UH39" s="114"/>
      <c r="UI39" s="114"/>
      <c r="UJ39" s="114"/>
      <c r="UK39" s="114"/>
      <c r="UL39" s="114"/>
      <c r="UM39" s="114"/>
      <c r="UN39" s="114"/>
      <c r="UO39" s="114"/>
      <c r="UP39" s="114"/>
      <c r="UQ39" s="114"/>
      <c r="UR39" s="114"/>
      <c r="US39" s="114"/>
      <c r="UT39" s="114"/>
      <c r="UU39" s="114"/>
      <c r="UV39" s="114"/>
      <c r="UW39" s="114"/>
      <c r="UX39" s="114"/>
      <c r="UY39" s="114"/>
      <c r="UZ39" s="114"/>
      <c r="VA39" s="114"/>
      <c r="VB39" s="114"/>
      <c r="VC39" s="114"/>
      <c r="VD39" s="114"/>
      <c r="VE39" s="114"/>
      <c r="VF39" s="114"/>
      <c r="VG39" s="114"/>
      <c r="VH39" s="114"/>
      <c r="VI39" s="114"/>
      <c r="VJ39" s="114"/>
      <c r="VK39" s="114"/>
      <c r="VL39" s="114"/>
      <c r="VM39" s="114"/>
      <c r="VN39" s="114"/>
      <c r="VO39" s="114"/>
      <c r="VP39" s="114"/>
      <c r="VQ39" s="114"/>
      <c r="VR39" s="114"/>
      <c r="VS39" s="114"/>
      <c r="VT39" s="114"/>
      <c r="VU39" s="114"/>
      <c r="VV39" s="114"/>
      <c r="VW39" s="114"/>
      <c r="VX39" s="114"/>
      <c r="VY39" s="114"/>
      <c r="VZ39" s="114"/>
      <c r="WA39" s="114"/>
      <c r="WB39" s="114"/>
      <c r="WC39" s="114"/>
      <c r="WD39" s="114"/>
      <c r="WE39" s="114"/>
      <c r="WF39" s="114"/>
      <c r="WG39" s="114"/>
      <c r="WH39" s="114"/>
      <c r="WI39" s="114"/>
      <c r="WJ39" s="114"/>
      <c r="WK39" s="114"/>
      <c r="WL39" s="114"/>
      <c r="WM39" s="114"/>
      <c r="WN39" s="114"/>
      <c r="WO39" s="114"/>
      <c r="WP39" s="114"/>
      <c r="WQ39" s="114"/>
      <c r="WR39" s="114"/>
      <c r="WS39" s="114"/>
      <c r="WT39" s="114"/>
      <c r="WU39" s="114"/>
      <c r="WV39" s="114"/>
      <c r="WW39" s="114"/>
      <c r="WX39" s="114"/>
      <c r="WY39" s="114"/>
      <c r="WZ39" s="114"/>
      <c r="XA39" s="114"/>
      <c r="XB39" s="114"/>
      <c r="XC39" s="114"/>
      <c r="XD39" s="114"/>
      <c r="XE39" s="114"/>
      <c r="XF39" s="114"/>
      <c r="XG39" s="114"/>
      <c r="XH39" s="114"/>
      <c r="XI39" s="114"/>
      <c r="XJ39" s="114"/>
      <c r="XK39" s="114"/>
      <c r="XL39" s="114"/>
      <c r="XM39" s="114"/>
      <c r="XN39" s="114"/>
      <c r="XO39" s="114"/>
      <c r="XP39" s="114"/>
      <c r="XQ39" s="114"/>
      <c r="XR39" s="114"/>
      <c r="XS39" s="114"/>
      <c r="XT39" s="114"/>
      <c r="XU39" s="114"/>
      <c r="XV39" s="114"/>
      <c r="XW39" s="114"/>
      <c r="XX39" s="114"/>
      <c r="XY39" s="114"/>
      <c r="XZ39" s="114"/>
      <c r="YA39" s="114"/>
      <c r="YB39" s="114"/>
      <c r="YC39" s="114"/>
      <c r="YD39" s="114"/>
      <c r="YE39" s="114"/>
      <c r="YF39" s="114"/>
      <c r="YG39" s="114"/>
      <c r="YH39" s="114"/>
      <c r="YI39" s="114"/>
      <c r="YJ39" s="114"/>
      <c r="YK39" s="114"/>
      <c r="YL39" s="114"/>
      <c r="YM39" s="114"/>
      <c r="YN39" s="114"/>
      <c r="YO39" s="114"/>
      <c r="YP39" s="114"/>
      <c r="YQ39" s="114"/>
      <c r="YR39" s="114"/>
      <c r="YS39" s="114"/>
      <c r="YT39" s="114"/>
      <c r="YU39" s="114"/>
      <c r="YV39" s="114"/>
      <c r="YW39" s="114"/>
      <c r="YX39" s="114"/>
      <c r="YY39" s="114"/>
      <c r="YZ39" s="114"/>
      <c r="ZA39" s="114"/>
      <c r="ZB39" s="114"/>
      <c r="ZC39" s="114"/>
      <c r="ZD39" s="114"/>
      <c r="ZE39" s="114"/>
      <c r="ZF39" s="114"/>
      <c r="ZG39" s="114"/>
      <c r="ZH39" s="114"/>
      <c r="ZI39" s="114"/>
      <c r="ZJ39" s="114"/>
      <c r="ZK39" s="114"/>
      <c r="ZL39" s="114"/>
      <c r="ZM39" s="114"/>
      <c r="ZN39" s="114"/>
      <c r="ZO39" s="114"/>
      <c r="ZP39" s="114"/>
      <c r="ZQ39" s="114"/>
      <c r="ZR39" s="114"/>
      <c r="ZS39" s="114"/>
      <c r="ZT39" s="114"/>
      <c r="ZU39" s="114"/>
      <c r="ZV39" s="114"/>
      <c r="ZW39" s="114"/>
      <c r="ZX39" s="114"/>
      <c r="ZY39" s="114"/>
      <c r="ZZ39" s="114"/>
      <c r="AAA39" s="114"/>
      <c r="AAB39" s="114"/>
      <c r="AAC39" s="114"/>
      <c r="AAD39" s="114"/>
      <c r="AAE39" s="114"/>
      <c r="AAF39" s="114"/>
      <c r="AAG39" s="114"/>
      <c r="AAH39" s="114"/>
      <c r="AAI39" s="114"/>
      <c r="AAJ39" s="114"/>
      <c r="AAK39" s="114"/>
      <c r="AAL39" s="114"/>
      <c r="AAM39" s="114"/>
      <c r="AAN39" s="114"/>
      <c r="AAO39" s="114"/>
      <c r="AAP39" s="114"/>
      <c r="AAQ39" s="114"/>
      <c r="AAR39" s="114"/>
      <c r="AAS39" s="114"/>
      <c r="AAT39" s="114"/>
      <c r="AAU39" s="114"/>
      <c r="AAV39" s="114"/>
      <c r="AAW39" s="114"/>
      <c r="AAX39" s="114"/>
      <c r="AAY39" s="114"/>
      <c r="AAZ39" s="114"/>
      <c r="ABA39" s="114"/>
      <c r="ABB39" s="114"/>
      <c r="ABC39" s="114"/>
      <c r="ABD39" s="114"/>
      <c r="ABE39" s="114"/>
      <c r="ABF39" s="114"/>
      <c r="ABG39" s="114"/>
      <c r="ABH39" s="114"/>
      <c r="ABI39" s="114"/>
      <c r="ABJ39" s="114"/>
      <c r="ABK39" s="114"/>
      <c r="ABL39" s="114"/>
      <c r="ABM39" s="114"/>
      <c r="ABN39" s="114"/>
      <c r="ABO39" s="114"/>
      <c r="ABP39" s="114"/>
      <c r="ABQ39" s="114"/>
      <c r="ABR39" s="114"/>
      <c r="ABS39" s="114"/>
      <c r="ABT39" s="114"/>
      <c r="ABU39" s="114"/>
      <c r="ABV39" s="114"/>
      <c r="ABW39" s="114"/>
      <c r="ABX39" s="114"/>
      <c r="ABY39" s="114"/>
      <c r="ABZ39" s="114"/>
      <c r="ACA39" s="114"/>
      <c r="ACB39" s="114"/>
      <c r="ACC39" s="114"/>
      <c r="ACD39" s="114"/>
      <c r="ACE39" s="114"/>
      <c r="ACF39" s="114"/>
      <c r="ACG39" s="114"/>
      <c r="ACH39" s="114"/>
      <c r="ACI39" s="114"/>
      <c r="ACJ39" s="114"/>
      <c r="ACK39" s="114"/>
      <c r="ACL39" s="114"/>
      <c r="ACM39" s="114"/>
      <c r="ACN39" s="114"/>
      <c r="ACO39" s="114"/>
      <c r="ACP39" s="114"/>
      <c r="ACQ39" s="114"/>
      <c r="ACR39" s="114"/>
      <c r="ACS39" s="114"/>
      <c r="ACT39" s="114"/>
      <c r="ACU39" s="114"/>
      <c r="ACV39" s="114"/>
      <c r="ACW39" s="114"/>
      <c r="ACX39" s="114"/>
      <c r="ACY39" s="114"/>
      <c r="ACZ39" s="114"/>
      <c r="ADA39" s="114"/>
      <c r="ADB39" s="114"/>
      <c r="ADC39" s="114"/>
      <c r="ADD39" s="114"/>
      <c r="ADE39" s="114"/>
      <c r="ADF39" s="114"/>
      <c r="ADG39" s="114"/>
      <c r="ADH39" s="114"/>
      <c r="ADI39" s="114"/>
      <c r="ADJ39" s="114"/>
      <c r="ADK39" s="114"/>
      <c r="ADL39" s="114"/>
      <c r="ADM39" s="114"/>
      <c r="ADN39" s="114"/>
      <c r="ADO39" s="114"/>
      <c r="ADP39" s="114"/>
      <c r="ADQ39" s="114"/>
      <c r="ADR39" s="114"/>
      <c r="ADS39" s="114"/>
      <c r="ADT39" s="114"/>
      <c r="ADU39" s="114"/>
      <c r="ADV39" s="114"/>
      <c r="ADW39" s="114"/>
      <c r="ADX39" s="114"/>
      <c r="ADY39" s="114"/>
      <c r="ADZ39" s="114"/>
      <c r="AEA39" s="114"/>
      <c r="AEB39" s="114"/>
      <c r="AEC39" s="114"/>
      <c r="AED39" s="114"/>
      <c r="AEE39" s="114"/>
      <c r="AEF39" s="114"/>
      <c r="AEG39" s="114"/>
      <c r="AEH39" s="114"/>
      <c r="AEI39" s="114"/>
      <c r="AEJ39" s="114"/>
      <c r="AEK39" s="114"/>
      <c r="AEL39" s="114"/>
      <c r="AEM39" s="114"/>
      <c r="AEN39" s="114"/>
      <c r="AEO39" s="114"/>
      <c r="AEP39" s="114"/>
      <c r="AEQ39" s="114"/>
      <c r="AER39" s="114"/>
      <c r="AES39" s="114"/>
      <c r="AET39" s="114"/>
      <c r="AEU39" s="114"/>
      <c r="AEV39" s="114"/>
      <c r="AEW39" s="114"/>
      <c r="AEX39" s="114"/>
      <c r="AEY39" s="114"/>
      <c r="AEZ39" s="114"/>
      <c r="AFA39" s="114"/>
      <c r="AFB39" s="114"/>
      <c r="AFC39" s="114"/>
      <c r="AFD39" s="114"/>
      <c r="AFE39" s="114"/>
      <c r="AFF39" s="114"/>
      <c r="AFG39" s="114"/>
      <c r="AFH39" s="114"/>
      <c r="AFI39" s="114"/>
      <c r="AFJ39" s="114"/>
      <c r="AFK39" s="114"/>
      <c r="AFL39" s="114"/>
      <c r="AFM39" s="114"/>
      <c r="AFN39" s="114"/>
      <c r="AFO39" s="114"/>
      <c r="AFP39" s="114"/>
      <c r="AFQ39" s="114"/>
      <c r="AFR39" s="114"/>
      <c r="AFS39" s="114"/>
      <c r="AFT39" s="114"/>
      <c r="AFU39" s="114"/>
      <c r="AFV39" s="114"/>
      <c r="AFW39" s="114"/>
      <c r="AFX39" s="114"/>
      <c r="AFY39" s="114"/>
      <c r="AFZ39" s="114"/>
      <c r="AGA39" s="114"/>
      <c r="AGB39" s="114"/>
      <c r="AGC39" s="114"/>
      <c r="AGD39" s="114"/>
      <c r="AGE39" s="114"/>
      <c r="AGF39" s="114"/>
      <c r="AGG39" s="114"/>
      <c r="AGH39" s="114"/>
      <c r="AGI39" s="114"/>
      <c r="AGJ39" s="114"/>
      <c r="AGK39" s="114"/>
      <c r="AGL39" s="114"/>
      <c r="AGM39" s="114"/>
      <c r="AGN39" s="114"/>
      <c r="AGO39" s="114"/>
      <c r="AGP39" s="114"/>
      <c r="AGQ39" s="114"/>
      <c r="AGR39" s="114"/>
      <c r="AGS39" s="114"/>
      <c r="AGT39" s="114"/>
      <c r="AGU39" s="114"/>
      <c r="AGV39" s="114"/>
      <c r="AGW39" s="114"/>
      <c r="AGX39" s="114"/>
      <c r="AGY39" s="114"/>
      <c r="AGZ39" s="114"/>
      <c r="AHA39" s="114"/>
      <c r="AHB39" s="114"/>
      <c r="AHC39" s="114"/>
      <c r="AHD39" s="114"/>
      <c r="AHE39" s="114"/>
      <c r="AHF39" s="114"/>
      <c r="AHG39" s="114"/>
      <c r="AHH39" s="114"/>
      <c r="AHI39" s="114"/>
      <c r="AHJ39" s="114"/>
      <c r="AHK39" s="114"/>
      <c r="AHL39" s="114"/>
      <c r="AHM39" s="114"/>
      <c r="AHN39" s="114"/>
      <c r="AHO39" s="114"/>
      <c r="AHP39" s="114"/>
      <c r="AHQ39" s="114"/>
      <c r="AHR39" s="114"/>
      <c r="AHS39" s="114"/>
      <c r="AHT39" s="114"/>
      <c r="AHU39" s="114"/>
      <c r="AHV39" s="114"/>
      <c r="AHW39" s="114"/>
      <c r="AHX39" s="114"/>
      <c r="AHY39" s="114"/>
      <c r="AHZ39" s="114"/>
      <c r="AIA39" s="114"/>
      <c r="AIB39" s="114"/>
      <c r="AIC39" s="114"/>
      <c r="AID39" s="114"/>
      <c r="AIE39" s="114"/>
      <c r="AIF39" s="114"/>
      <c r="AIG39" s="114"/>
      <c r="AIH39" s="114"/>
      <c r="AII39" s="114"/>
      <c r="AIJ39" s="114"/>
      <c r="AIK39" s="114"/>
      <c r="AIL39" s="114"/>
      <c r="AIM39" s="114"/>
      <c r="AIN39" s="114"/>
      <c r="AIO39" s="114"/>
      <c r="AIP39" s="114"/>
      <c r="AIQ39" s="114"/>
      <c r="AIR39" s="114"/>
      <c r="AIS39" s="114"/>
      <c r="AIT39" s="114"/>
      <c r="AIU39" s="114"/>
      <c r="AIV39" s="114"/>
      <c r="AIW39" s="114"/>
      <c r="AIX39" s="114"/>
      <c r="AIY39" s="114"/>
      <c r="AIZ39" s="114"/>
      <c r="AJA39" s="114"/>
      <c r="AJB39" s="114"/>
      <c r="AJC39" s="114"/>
      <c r="AJD39" s="114"/>
      <c r="AJE39" s="114"/>
      <c r="AJF39" s="114"/>
      <c r="AJG39" s="114"/>
      <c r="AJH39" s="114"/>
      <c r="AJI39" s="114"/>
      <c r="AJJ39" s="114"/>
      <c r="AJK39" s="114"/>
      <c r="AJL39" s="114"/>
      <c r="AJM39" s="114"/>
      <c r="AJN39" s="114"/>
      <c r="AJO39" s="114"/>
      <c r="AJP39" s="114"/>
      <c r="AJQ39" s="114"/>
      <c r="AJR39" s="114"/>
      <c r="AJS39" s="114"/>
      <c r="AJT39" s="114"/>
      <c r="AJU39" s="114"/>
      <c r="AJV39" s="114"/>
      <c r="AJW39" s="114"/>
      <c r="AJX39" s="114"/>
      <c r="AJY39" s="114"/>
      <c r="AJZ39" s="114"/>
      <c r="AKA39" s="114"/>
      <c r="AKB39" s="114"/>
      <c r="AKC39" s="114"/>
      <c r="AKD39" s="114"/>
      <c r="AKE39" s="114"/>
      <c r="AKF39" s="114"/>
      <c r="AKG39" s="114"/>
      <c r="AKH39" s="114"/>
      <c r="AKI39" s="114"/>
      <c r="AKJ39" s="114"/>
      <c r="AKK39" s="114"/>
      <c r="AKL39" s="114"/>
      <c r="AKM39" s="114"/>
      <c r="AKN39" s="114"/>
      <c r="AKO39" s="114"/>
      <c r="AKP39" s="114"/>
      <c r="AKQ39" s="114"/>
      <c r="AKR39" s="114"/>
      <c r="AKS39" s="114"/>
      <c r="AKT39" s="114"/>
      <c r="AKU39" s="114"/>
      <c r="AKV39" s="114"/>
      <c r="AKW39" s="114"/>
      <c r="AKX39" s="114"/>
      <c r="AKY39" s="114"/>
      <c r="AKZ39" s="114"/>
      <c r="ALA39" s="114"/>
      <c r="ALB39" s="114"/>
      <c r="ALC39" s="114"/>
      <c r="ALD39" s="114"/>
      <c r="ALE39" s="114"/>
      <c r="ALF39" s="114"/>
      <c r="ALG39" s="114"/>
      <c r="ALH39" s="114"/>
      <c r="ALI39" s="114"/>
      <c r="ALJ39" s="114"/>
      <c r="ALK39" s="114"/>
      <c r="ALL39" s="114"/>
      <c r="ALM39" s="114"/>
      <c r="ALN39" s="114"/>
      <c r="ALO39" s="114"/>
      <c r="ALP39" s="114"/>
      <c r="ALQ39" s="114"/>
      <c r="ALR39" s="114"/>
      <c r="ALS39" s="114"/>
      <c r="ALT39" s="114"/>
      <c r="ALU39" s="114"/>
      <c r="ALV39" s="114"/>
      <c r="ALW39" s="114"/>
      <c r="ALX39" s="114"/>
      <c r="ALY39" s="114"/>
      <c r="ALZ39" s="114"/>
      <c r="AMA39" s="114"/>
      <c r="AMB39" s="114"/>
      <c r="AMC39" s="114"/>
      <c r="AMD39" s="114"/>
      <c r="AME39" s="114"/>
      <c r="AMF39" s="114"/>
      <c r="AMG39" s="114"/>
      <c r="AMH39" s="114"/>
      <c r="AMI39" s="114"/>
    </row>
    <row r="40" customFormat="false" ht="13.8" hidden="false" customHeight="false" outlineLevel="0" collapsed="false">
      <c r="A40" s="105" t="s">
        <v>306</v>
      </c>
      <c r="B40" s="119" t="s">
        <v>18</v>
      </c>
      <c r="C40" s="127"/>
      <c r="D40" s="127"/>
      <c r="E40" s="127"/>
      <c r="F40" s="127"/>
    </row>
    <row r="41" customFormat="false" ht="13.8" hidden="false" customHeight="false" outlineLevel="0" collapsed="false">
      <c r="A41" s="105" t="s">
        <v>295</v>
      </c>
      <c r="B41" s="119" t="s">
        <v>18</v>
      </c>
      <c r="C41" s="127"/>
      <c r="D41" s="127"/>
      <c r="E41" s="127"/>
      <c r="F41" s="127"/>
    </row>
    <row r="42" customFormat="false" ht="13.8" hidden="false" customHeight="false" outlineLevel="0" collapsed="false">
      <c r="A42" s="102"/>
      <c r="B42" s="128"/>
      <c r="C42" s="127"/>
      <c r="D42" s="127"/>
      <c r="E42" s="127"/>
      <c r="F42" s="127"/>
    </row>
    <row r="43" customFormat="false" ht="13.8" hidden="false" customHeight="false" outlineLevel="0" collapsed="false">
      <c r="A43" s="129" t="s">
        <v>18</v>
      </c>
      <c r="B43" s="128"/>
      <c r="C43" s="128"/>
      <c r="D43" s="128"/>
      <c r="E43" s="128"/>
      <c r="F43" s="128"/>
      <c r="G43" s="103"/>
    </row>
    <row r="44" customFormat="false" ht="13.8" hidden="false" customHeight="false" outlineLevel="0" collapsed="false">
      <c r="A44" s="127"/>
      <c r="B44" s="127"/>
      <c r="C44" s="127"/>
      <c r="D44" s="127"/>
      <c r="E44" s="127"/>
      <c r="F44" s="127"/>
    </row>
    <row r="45" customFormat="false" ht="13.8" hidden="false" customHeight="false" outlineLevel="0" collapsed="false">
      <c r="A45" s="121" t="s">
        <v>300</v>
      </c>
    </row>
    <row r="46" customFormat="false" ht="13.8" hidden="false" customHeight="false" outlineLevel="0" collapsed="false">
      <c r="A46" s="126" t="s">
        <v>301</v>
      </c>
      <c r="B46" s="102"/>
      <c r="C46" s="102"/>
      <c r="D46" s="102"/>
      <c r="E46" s="102"/>
      <c r="F46" s="102"/>
      <c r="G46" s="103"/>
    </row>
    <row r="48" customFormat="false" ht="13.8" hidden="false" customHeight="false" outlineLevel="0" collapsed="false">
      <c r="A48" s="112" t="s">
        <v>308</v>
      </c>
    </row>
    <row r="49" customFormat="false" ht="30" hidden="false" customHeight="false" outlineLevel="0" collapsed="false">
      <c r="A49" s="122" t="s">
        <v>309</v>
      </c>
      <c r="B49" s="122" t="s">
        <v>310</v>
      </c>
      <c r="C49" s="122" t="s">
        <v>311</v>
      </c>
      <c r="D49" s="122" t="s">
        <v>312</v>
      </c>
      <c r="E49" s="122" t="s">
        <v>313</v>
      </c>
      <c r="F49" s="122" t="s">
        <v>314</v>
      </c>
      <c r="G49" s="113" t="s">
        <v>315</v>
      </c>
    </row>
    <row r="50" customFormat="false" ht="13.8" hidden="false" customHeight="false" outlineLevel="0" collapsed="false">
      <c r="A50" s="119" t="s">
        <v>18</v>
      </c>
      <c r="B50" s="119" t="s">
        <v>18</v>
      </c>
      <c r="C50" s="119" t="s">
        <v>18</v>
      </c>
      <c r="D50" s="119" t="s">
        <v>18</v>
      </c>
      <c r="E50" s="119" t="s">
        <v>18</v>
      </c>
      <c r="F50" s="119" t="s">
        <v>18</v>
      </c>
      <c r="G50" s="119" t="s">
        <v>18</v>
      </c>
    </row>
    <row r="51" customFormat="false" ht="13.8" hidden="false" customHeight="false" outlineLevel="0" collapsed="false">
      <c r="A51" s="127"/>
      <c r="B51" s="127"/>
      <c r="C51" s="127"/>
      <c r="D51" s="127"/>
      <c r="E51" s="127"/>
      <c r="F51" s="127"/>
      <c r="G51" s="127"/>
    </row>
    <row r="52" customFormat="false" ht="13.8" hidden="false" customHeight="false" outlineLevel="0" collapsed="false">
      <c r="A52" s="121" t="s">
        <v>290</v>
      </c>
      <c r="C52" s="127"/>
      <c r="D52" s="127"/>
      <c r="E52" s="127"/>
      <c r="F52" s="127"/>
      <c r="G52" s="127"/>
    </row>
    <row r="53" customFormat="false" ht="13.8" hidden="false" customHeight="false" outlineLevel="0" collapsed="false">
      <c r="A53" s="122" t="s">
        <v>291</v>
      </c>
      <c r="B53" s="122" t="s">
        <v>292</v>
      </c>
    </row>
    <row r="54" customFormat="false" ht="13.8" hidden="false" customHeight="false" outlineLevel="0" collapsed="false">
      <c r="A54" s="126" t="s">
        <v>316</v>
      </c>
      <c r="B54" s="103"/>
    </row>
    <row r="55" customFormat="false" ht="13.8" hidden="false" customHeight="false" outlineLevel="0" collapsed="false">
      <c r="A55" s="105" t="s">
        <v>310</v>
      </c>
      <c r="B55" s="119" t="s">
        <v>18</v>
      </c>
    </row>
    <row r="56" customFormat="false" ht="13.8" hidden="false" customHeight="false" outlineLevel="0" collapsed="false">
      <c r="A56" s="105" t="s">
        <v>311</v>
      </c>
      <c r="B56" s="119" t="s">
        <v>18</v>
      </c>
    </row>
    <row r="57" customFormat="false" ht="13.8" hidden="false" customHeight="false" outlineLevel="0" collapsed="false">
      <c r="A57" s="105" t="str">
        <f aca="false">D49</f>
        <v>Златоглазка</v>
      </c>
      <c r="B57" s="119" t="s">
        <v>18</v>
      </c>
    </row>
    <row r="58" customFormat="false" ht="13.8" hidden="false" customHeight="false" outlineLevel="0" collapsed="false">
      <c r="A58" s="105" t="str">
        <f aca="false">E49</f>
        <v>Комары</v>
      </c>
      <c r="B58" s="119" t="s">
        <v>18</v>
      </c>
    </row>
    <row r="59" customFormat="false" ht="13.8" hidden="false" customHeight="false" outlineLevel="0" collapsed="false">
      <c r="A59" s="105" t="str">
        <f aca="false">F49</f>
        <v>Осы</v>
      </c>
      <c r="B59" s="119" t="s">
        <v>18</v>
      </c>
    </row>
    <row r="60" customFormat="false" ht="13.8" hidden="false" customHeight="false" outlineLevel="0" collapsed="false">
      <c r="A60" s="105" t="str">
        <f aca="false">G49</f>
        <v>Пищевая моль</v>
      </c>
      <c r="B60" s="119" t="s">
        <v>18</v>
      </c>
    </row>
    <row r="62" customFormat="false" ht="13.8" hidden="false" customHeight="false" outlineLevel="0" collapsed="false">
      <c r="A62" s="129" t="s">
        <v>18</v>
      </c>
      <c r="B62" s="128"/>
      <c r="C62" s="128"/>
      <c r="D62" s="128"/>
      <c r="E62" s="128"/>
      <c r="F62" s="128"/>
      <c r="G62" s="103"/>
    </row>
    <row r="63" customFormat="false" ht="13.8" hidden="false" customHeight="false" outlineLevel="0" collapsed="false">
      <c r="A63" s="127"/>
      <c r="B63" s="127"/>
      <c r="C63" s="127"/>
      <c r="D63" s="127"/>
      <c r="E63" s="127"/>
      <c r="F63" s="127"/>
    </row>
    <row r="64" customFormat="false" ht="13.8" hidden="false" customHeight="false" outlineLevel="0" collapsed="false">
      <c r="A64" s="121" t="s">
        <v>300</v>
      </c>
    </row>
    <row r="65" customFormat="false" ht="13.8" hidden="false" customHeight="false" outlineLevel="0" collapsed="false">
      <c r="A65" s="126" t="s">
        <v>301</v>
      </c>
      <c r="B65" s="102"/>
      <c r="C65" s="102"/>
      <c r="D65" s="102"/>
      <c r="E65" s="102"/>
      <c r="F65" s="102"/>
      <c r="G65" s="103"/>
    </row>
    <row r="66" s="114" customFormat="true" ht="13.8" hidden="false" customHeight="false" outlineLevel="0" collapsed="false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  <c r="MW66" s="98"/>
      <c r="MX66" s="98"/>
      <c r="MY66" s="98"/>
      <c r="MZ66" s="98"/>
      <c r="NA66" s="98"/>
      <c r="NB66" s="98"/>
      <c r="NC66" s="98"/>
      <c r="ND66" s="98"/>
      <c r="NE66" s="98"/>
      <c r="NF66" s="98"/>
      <c r="NG66" s="98"/>
      <c r="NH66" s="98"/>
      <c r="NI66" s="98"/>
      <c r="NJ66" s="98"/>
      <c r="NK66" s="98"/>
      <c r="NL66" s="98"/>
      <c r="NM66" s="98"/>
      <c r="NN66" s="98"/>
      <c r="NO66" s="98"/>
      <c r="NP66" s="98"/>
      <c r="NQ66" s="98"/>
      <c r="NR66" s="98"/>
      <c r="NS66" s="98"/>
      <c r="NT66" s="98"/>
      <c r="NU66" s="98"/>
      <c r="NV66" s="98"/>
      <c r="NW66" s="98"/>
      <c r="NX66" s="98"/>
      <c r="NY66" s="98"/>
      <c r="NZ66" s="98"/>
      <c r="OA66" s="98"/>
      <c r="OB66" s="98"/>
      <c r="OC66" s="98"/>
      <c r="OD66" s="98"/>
      <c r="OE66" s="98"/>
      <c r="OF66" s="98"/>
      <c r="OG66" s="98"/>
      <c r="OH66" s="98"/>
      <c r="OI66" s="98"/>
      <c r="OJ66" s="98"/>
      <c r="OK66" s="98"/>
      <c r="OL66" s="98"/>
      <c r="OM66" s="98"/>
      <c r="ON66" s="98"/>
      <c r="OO66" s="98"/>
      <c r="OP66" s="98"/>
      <c r="OQ66" s="98"/>
      <c r="OR66" s="98"/>
      <c r="OS66" s="98"/>
      <c r="OT66" s="98"/>
      <c r="OU66" s="98"/>
      <c r="OV66" s="98"/>
      <c r="OW66" s="98"/>
      <c r="OX66" s="98"/>
      <c r="OY66" s="98"/>
      <c r="OZ66" s="98"/>
      <c r="PA66" s="98"/>
      <c r="PB66" s="98"/>
      <c r="PC66" s="98"/>
      <c r="PD66" s="98"/>
      <c r="PE66" s="98"/>
      <c r="PF66" s="98"/>
      <c r="PG66" s="98"/>
      <c r="PH66" s="98"/>
      <c r="PI66" s="98"/>
      <c r="PJ66" s="98"/>
      <c r="PK66" s="98"/>
      <c r="PL66" s="98"/>
      <c r="PM66" s="98"/>
      <c r="PN66" s="98"/>
      <c r="PO66" s="98"/>
      <c r="PP66" s="98"/>
      <c r="PQ66" s="98"/>
      <c r="PR66" s="98"/>
      <c r="PS66" s="98"/>
      <c r="PT66" s="98"/>
      <c r="PU66" s="98"/>
      <c r="PV66" s="98"/>
      <c r="PW66" s="98"/>
      <c r="PX66" s="98"/>
      <c r="PY66" s="98"/>
      <c r="PZ66" s="98"/>
      <c r="QA66" s="98"/>
      <c r="QB66" s="98"/>
      <c r="QC66" s="98"/>
      <c r="QD66" s="98"/>
      <c r="QE66" s="98"/>
      <c r="QF66" s="98"/>
      <c r="QG66" s="98"/>
      <c r="QH66" s="98"/>
      <c r="QI66" s="98"/>
      <c r="QJ66" s="98"/>
      <c r="QK66" s="98"/>
      <c r="QL66" s="98"/>
      <c r="QM66" s="98"/>
      <c r="QN66" s="98"/>
      <c r="QO66" s="98"/>
      <c r="QP66" s="98"/>
      <c r="QQ66" s="98"/>
      <c r="QR66" s="98"/>
      <c r="QS66" s="98"/>
      <c r="QT66" s="98"/>
      <c r="QU66" s="98"/>
      <c r="QV66" s="98"/>
      <c r="QW66" s="98"/>
      <c r="QX66" s="98"/>
      <c r="QY66" s="98"/>
      <c r="QZ66" s="98"/>
      <c r="RA66" s="98"/>
      <c r="RB66" s="98"/>
      <c r="RC66" s="98"/>
      <c r="RD66" s="98"/>
      <c r="RE66" s="98"/>
      <c r="RF66" s="98"/>
      <c r="RG66" s="98"/>
      <c r="RH66" s="98"/>
      <c r="RI66" s="98"/>
      <c r="RJ66" s="98"/>
      <c r="RK66" s="98"/>
      <c r="RL66" s="98"/>
      <c r="RM66" s="98"/>
      <c r="RN66" s="98"/>
      <c r="RO66" s="98"/>
      <c r="RP66" s="98"/>
      <c r="RQ66" s="98"/>
      <c r="RR66" s="98"/>
      <c r="RS66" s="98"/>
      <c r="RT66" s="98"/>
      <c r="RU66" s="98"/>
      <c r="RV66" s="98"/>
      <c r="RW66" s="98"/>
      <c r="RX66" s="98"/>
      <c r="RY66" s="98"/>
      <c r="RZ66" s="98"/>
      <c r="SA66" s="98"/>
      <c r="SB66" s="98"/>
      <c r="SC66" s="98"/>
      <c r="SD66" s="98"/>
      <c r="SE66" s="98"/>
      <c r="SF66" s="98"/>
      <c r="SG66" s="98"/>
      <c r="SH66" s="98"/>
      <c r="SI66" s="98"/>
      <c r="SJ66" s="98"/>
      <c r="SK66" s="98"/>
      <c r="SL66" s="98"/>
      <c r="SM66" s="98"/>
      <c r="SN66" s="98"/>
      <c r="SO66" s="98"/>
      <c r="SP66" s="98"/>
      <c r="SQ66" s="98"/>
      <c r="SR66" s="98"/>
      <c r="SS66" s="98"/>
      <c r="ST66" s="98"/>
      <c r="SU66" s="98"/>
      <c r="SV66" s="98"/>
      <c r="SW66" s="98"/>
      <c r="SX66" s="98"/>
      <c r="SY66" s="98"/>
      <c r="SZ66" s="98"/>
      <c r="TA66" s="98"/>
      <c r="TB66" s="98"/>
      <c r="TC66" s="98"/>
      <c r="TD66" s="98"/>
      <c r="TE66" s="98"/>
      <c r="TF66" s="98"/>
      <c r="TG66" s="98"/>
      <c r="TH66" s="98"/>
      <c r="TI66" s="98"/>
      <c r="TJ66" s="98"/>
      <c r="TK66" s="98"/>
      <c r="TL66" s="98"/>
      <c r="TM66" s="98"/>
      <c r="TN66" s="98"/>
      <c r="TO66" s="98"/>
      <c r="TP66" s="98"/>
      <c r="TQ66" s="98"/>
      <c r="TR66" s="98"/>
      <c r="TS66" s="98"/>
      <c r="TT66" s="98"/>
      <c r="TU66" s="98"/>
      <c r="TV66" s="98"/>
      <c r="TW66" s="98"/>
      <c r="TX66" s="98"/>
      <c r="TY66" s="98"/>
      <c r="TZ66" s="98"/>
      <c r="UA66" s="98"/>
      <c r="UB66" s="98"/>
      <c r="UC66" s="98"/>
      <c r="UD66" s="98"/>
      <c r="UE66" s="98"/>
      <c r="UF66" s="98"/>
      <c r="UG66" s="98"/>
      <c r="UH66" s="98"/>
      <c r="UI66" s="98"/>
      <c r="UJ66" s="98"/>
      <c r="UK66" s="98"/>
      <c r="UL66" s="98"/>
      <c r="UM66" s="98"/>
      <c r="UN66" s="98"/>
      <c r="UO66" s="98"/>
      <c r="UP66" s="98"/>
      <c r="UQ66" s="98"/>
      <c r="UR66" s="98"/>
      <c r="US66" s="98"/>
      <c r="UT66" s="98"/>
      <c r="UU66" s="98"/>
      <c r="UV66" s="98"/>
      <c r="UW66" s="98"/>
      <c r="UX66" s="98"/>
      <c r="UY66" s="98"/>
      <c r="UZ66" s="98"/>
      <c r="VA66" s="98"/>
      <c r="VB66" s="98"/>
      <c r="VC66" s="98"/>
      <c r="VD66" s="98"/>
      <c r="VE66" s="98"/>
      <c r="VF66" s="98"/>
      <c r="VG66" s="98"/>
      <c r="VH66" s="98"/>
      <c r="VI66" s="98"/>
      <c r="VJ66" s="98"/>
      <c r="VK66" s="98"/>
      <c r="VL66" s="98"/>
      <c r="VM66" s="98"/>
      <c r="VN66" s="98"/>
      <c r="VO66" s="98"/>
      <c r="VP66" s="98"/>
      <c r="VQ66" s="98"/>
      <c r="VR66" s="98"/>
      <c r="VS66" s="98"/>
      <c r="VT66" s="98"/>
      <c r="VU66" s="98"/>
      <c r="VV66" s="98"/>
      <c r="VW66" s="98"/>
      <c r="VX66" s="98"/>
      <c r="VY66" s="98"/>
      <c r="VZ66" s="98"/>
      <c r="WA66" s="98"/>
      <c r="WB66" s="98"/>
      <c r="WC66" s="98"/>
      <c r="WD66" s="98"/>
      <c r="WE66" s="98"/>
      <c r="WF66" s="98"/>
      <c r="WG66" s="98"/>
      <c r="WH66" s="98"/>
      <c r="WI66" s="98"/>
      <c r="WJ66" s="98"/>
      <c r="WK66" s="98"/>
      <c r="WL66" s="98"/>
      <c r="WM66" s="98"/>
      <c r="WN66" s="98"/>
      <c r="WO66" s="98"/>
      <c r="WP66" s="98"/>
      <c r="WQ66" s="98"/>
      <c r="WR66" s="98"/>
      <c r="WS66" s="98"/>
      <c r="WT66" s="98"/>
      <c r="WU66" s="98"/>
      <c r="WV66" s="98"/>
      <c r="WW66" s="98"/>
      <c r="WX66" s="98"/>
      <c r="WY66" s="98"/>
      <c r="WZ66" s="98"/>
      <c r="XA66" s="98"/>
      <c r="XB66" s="98"/>
      <c r="XC66" s="98"/>
      <c r="XD66" s="98"/>
      <c r="XE66" s="98"/>
      <c r="XF66" s="98"/>
      <c r="XG66" s="98"/>
      <c r="XH66" s="98"/>
      <c r="XI66" s="98"/>
      <c r="XJ66" s="98"/>
      <c r="XK66" s="98"/>
      <c r="XL66" s="98"/>
      <c r="XM66" s="98"/>
      <c r="XN66" s="98"/>
      <c r="XO66" s="98"/>
      <c r="XP66" s="98"/>
      <c r="XQ66" s="98"/>
      <c r="XR66" s="98"/>
      <c r="XS66" s="98"/>
      <c r="XT66" s="98"/>
      <c r="XU66" s="98"/>
      <c r="XV66" s="98"/>
      <c r="XW66" s="98"/>
      <c r="XX66" s="98"/>
      <c r="XY66" s="98"/>
      <c r="XZ66" s="98"/>
      <c r="YA66" s="98"/>
      <c r="YB66" s="98"/>
      <c r="YC66" s="98"/>
      <c r="YD66" s="98"/>
      <c r="YE66" s="98"/>
      <c r="YF66" s="98"/>
      <c r="YG66" s="98"/>
      <c r="YH66" s="98"/>
      <c r="YI66" s="98"/>
      <c r="YJ66" s="98"/>
      <c r="YK66" s="98"/>
      <c r="YL66" s="98"/>
      <c r="YM66" s="98"/>
      <c r="YN66" s="98"/>
      <c r="YO66" s="98"/>
      <c r="YP66" s="98"/>
      <c r="YQ66" s="98"/>
      <c r="YR66" s="98"/>
      <c r="YS66" s="98"/>
      <c r="YT66" s="98"/>
      <c r="YU66" s="98"/>
      <c r="YV66" s="98"/>
      <c r="YW66" s="98"/>
      <c r="YX66" s="98"/>
      <c r="YY66" s="98"/>
      <c r="YZ66" s="98"/>
      <c r="ZA66" s="98"/>
      <c r="ZB66" s="98"/>
      <c r="ZC66" s="98"/>
      <c r="ZD66" s="98"/>
      <c r="ZE66" s="98"/>
      <c r="ZF66" s="98"/>
      <c r="ZG66" s="98"/>
      <c r="ZH66" s="98"/>
      <c r="ZI66" s="98"/>
      <c r="ZJ66" s="98"/>
      <c r="ZK66" s="98"/>
      <c r="ZL66" s="98"/>
      <c r="ZM66" s="98"/>
      <c r="ZN66" s="98"/>
      <c r="ZO66" s="98"/>
      <c r="ZP66" s="98"/>
      <c r="ZQ66" s="98"/>
      <c r="ZR66" s="98"/>
      <c r="ZS66" s="98"/>
      <c r="ZT66" s="98"/>
      <c r="ZU66" s="98"/>
      <c r="ZV66" s="98"/>
      <c r="ZW66" s="98"/>
      <c r="ZX66" s="98"/>
      <c r="ZY66" s="98"/>
      <c r="ZZ66" s="98"/>
      <c r="AAA66" s="98"/>
      <c r="AAB66" s="98"/>
      <c r="AAC66" s="98"/>
      <c r="AAD66" s="98"/>
      <c r="AAE66" s="98"/>
      <c r="AAF66" s="98"/>
      <c r="AAG66" s="98"/>
      <c r="AAH66" s="98"/>
      <c r="AAI66" s="98"/>
      <c r="AAJ66" s="98"/>
      <c r="AAK66" s="98"/>
      <c r="AAL66" s="98"/>
      <c r="AAM66" s="98"/>
      <c r="AAN66" s="98"/>
      <c r="AAO66" s="98"/>
      <c r="AAP66" s="98"/>
      <c r="AAQ66" s="98"/>
      <c r="AAR66" s="98"/>
      <c r="AAS66" s="98"/>
      <c r="AAT66" s="98"/>
      <c r="AAU66" s="98"/>
      <c r="AAV66" s="98"/>
      <c r="AAW66" s="98"/>
      <c r="AAX66" s="98"/>
      <c r="AAY66" s="98"/>
      <c r="AAZ66" s="98"/>
      <c r="ABA66" s="98"/>
      <c r="ABB66" s="98"/>
      <c r="ABC66" s="98"/>
      <c r="ABD66" s="98"/>
      <c r="ABE66" s="98"/>
      <c r="ABF66" s="98"/>
      <c r="ABG66" s="98"/>
      <c r="ABH66" s="98"/>
      <c r="ABI66" s="98"/>
      <c r="ABJ66" s="98"/>
      <c r="ABK66" s="98"/>
      <c r="ABL66" s="98"/>
      <c r="ABM66" s="98"/>
      <c r="ABN66" s="98"/>
      <c r="ABO66" s="98"/>
      <c r="ABP66" s="98"/>
      <c r="ABQ66" s="98"/>
      <c r="ABR66" s="98"/>
      <c r="ABS66" s="98"/>
      <c r="ABT66" s="98"/>
      <c r="ABU66" s="98"/>
      <c r="ABV66" s="98"/>
      <c r="ABW66" s="98"/>
      <c r="ABX66" s="98"/>
      <c r="ABY66" s="98"/>
      <c r="ABZ66" s="98"/>
      <c r="ACA66" s="98"/>
      <c r="ACB66" s="98"/>
      <c r="ACC66" s="98"/>
      <c r="ACD66" s="98"/>
      <c r="ACE66" s="98"/>
      <c r="ACF66" s="98"/>
      <c r="ACG66" s="98"/>
      <c r="ACH66" s="98"/>
      <c r="ACI66" s="98"/>
      <c r="ACJ66" s="98"/>
      <c r="ACK66" s="98"/>
      <c r="ACL66" s="98"/>
      <c r="ACM66" s="98"/>
      <c r="ACN66" s="98"/>
      <c r="ACO66" s="98"/>
      <c r="ACP66" s="98"/>
      <c r="ACQ66" s="98"/>
      <c r="ACR66" s="98"/>
      <c r="ACS66" s="98"/>
      <c r="ACT66" s="98"/>
      <c r="ACU66" s="98"/>
      <c r="ACV66" s="98"/>
      <c r="ACW66" s="98"/>
      <c r="ACX66" s="98"/>
      <c r="ACY66" s="98"/>
      <c r="ACZ66" s="98"/>
      <c r="ADA66" s="98"/>
      <c r="ADB66" s="98"/>
      <c r="ADC66" s="98"/>
      <c r="ADD66" s="98"/>
      <c r="ADE66" s="98"/>
      <c r="ADF66" s="98"/>
      <c r="ADG66" s="98"/>
      <c r="ADH66" s="98"/>
      <c r="ADI66" s="98"/>
      <c r="ADJ66" s="98"/>
      <c r="ADK66" s="98"/>
      <c r="ADL66" s="98"/>
      <c r="ADM66" s="98"/>
      <c r="ADN66" s="98"/>
      <c r="ADO66" s="98"/>
      <c r="ADP66" s="98"/>
      <c r="ADQ66" s="98"/>
      <c r="ADR66" s="98"/>
      <c r="ADS66" s="98"/>
      <c r="ADT66" s="98"/>
      <c r="ADU66" s="98"/>
      <c r="ADV66" s="98"/>
      <c r="ADW66" s="98"/>
      <c r="ADX66" s="98"/>
      <c r="ADY66" s="98"/>
      <c r="ADZ66" s="98"/>
      <c r="AEA66" s="98"/>
      <c r="AEB66" s="98"/>
      <c r="AEC66" s="98"/>
      <c r="AED66" s="98"/>
      <c r="AEE66" s="98"/>
      <c r="AEF66" s="98"/>
      <c r="AEG66" s="98"/>
      <c r="AEH66" s="98"/>
      <c r="AEI66" s="98"/>
      <c r="AEJ66" s="98"/>
      <c r="AEK66" s="98"/>
      <c r="AEL66" s="98"/>
      <c r="AEM66" s="98"/>
      <c r="AEN66" s="98"/>
      <c r="AEO66" s="98"/>
      <c r="AEP66" s="98"/>
      <c r="AEQ66" s="98"/>
      <c r="AER66" s="98"/>
      <c r="AES66" s="98"/>
      <c r="AET66" s="98"/>
      <c r="AEU66" s="98"/>
      <c r="AEV66" s="98"/>
      <c r="AEW66" s="98"/>
      <c r="AEX66" s="98"/>
      <c r="AEY66" s="98"/>
      <c r="AEZ66" s="98"/>
      <c r="AFA66" s="98"/>
      <c r="AFB66" s="98"/>
      <c r="AFC66" s="98"/>
      <c r="AFD66" s="98"/>
      <c r="AFE66" s="98"/>
      <c r="AFF66" s="98"/>
      <c r="AFG66" s="98"/>
      <c r="AFH66" s="98"/>
      <c r="AFI66" s="98"/>
      <c r="AFJ66" s="98"/>
      <c r="AFK66" s="98"/>
      <c r="AFL66" s="98"/>
      <c r="AFM66" s="98"/>
      <c r="AFN66" s="98"/>
      <c r="AFO66" s="98"/>
      <c r="AFP66" s="98"/>
      <c r="AFQ66" s="98"/>
      <c r="AFR66" s="98"/>
      <c r="AFS66" s="98"/>
      <c r="AFT66" s="98"/>
      <c r="AFU66" s="98"/>
      <c r="AFV66" s="98"/>
      <c r="AFW66" s="98"/>
      <c r="AFX66" s="98"/>
      <c r="AFY66" s="98"/>
      <c r="AFZ66" s="98"/>
      <c r="AGA66" s="98"/>
      <c r="AGB66" s="98"/>
      <c r="AGC66" s="98"/>
      <c r="AGD66" s="98"/>
      <c r="AGE66" s="98"/>
      <c r="AGF66" s="98"/>
      <c r="AGG66" s="98"/>
      <c r="AGH66" s="98"/>
      <c r="AGI66" s="98"/>
      <c r="AGJ66" s="98"/>
      <c r="AGK66" s="98"/>
      <c r="AGL66" s="98"/>
      <c r="AGM66" s="98"/>
      <c r="AGN66" s="98"/>
      <c r="AGO66" s="98"/>
      <c r="AGP66" s="98"/>
      <c r="AGQ66" s="98"/>
      <c r="AGR66" s="98"/>
      <c r="AGS66" s="98"/>
      <c r="AGT66" s="98"/>
      <c r="AGU66" s="98"/>
      <c r="AGV66" s="98"/>
      <c r="AGW66" s="98"/>
      <c r="AGX66" s="98"/>
      <c r="AGY66" s="98"/>
      <c r="AGZ66" s="98"/>
      <c r="AHA66" s="98"/>
      <c r="AHB66" s="98"/>
      <c r="AHC66" s="98"/>
      <c r="AHD66" s="98"/>
      <c r="AHE66" s="98"/>
      <c r="AHF66" s="98"/>
      <c r="AHG66" s="98"/>
      <c r="AHH66" s="98"/>
      <c r="AHI66" s="98"/>
      <c r="AHJ66" s="98"/>
      <c r="AHK66" s="98"/>
      <c r="AHL66" s="98"/>
      <c r="AHM66" s="98"/>
      <c r="AHN66" s="98"/>
      <c r="AHO66" s="98"/>
      <c r="AHP66" s="98"/>
      <c r="AHQ66" s="98"/>
      <c r="AHR66" s="98"/>
      <c r="AHS66" s="98"/>
      <c r="AHT66" s="98"/>
      <c r="AHU66" s="98"/>
      <c r="AHV66" s="98"/>
      <c r="AHW66" s="98"/>
      <c r="AHX66" s="98"/>
      <c r="AHY66" s="98"/>
      <c r="AHZ66" s="98"/>
      <c r="AIA66" s="98"/>
      <c r="AIB66" s="98"/>
      <c r="AIC66" s="98"/>
      <c r="AID66" s="98"/>
      <c r="AIE66" s="98"/>
      <c r="AIF66" s="98"/>
      <c r="AIG66" s="98"/>
      <c r="AIH66" s="98"/>
      <c r="AII66" s="98"/>
      <c r="AIJ66" s="98"/>
      <c r="AIK66" s="98"/>
      <c r="AIL66" s="98"/>
      <c r="AIM66" s="98"/>
      <c r="AIN66" s="98"/>
      <c r="AIO66" s="98"/>
      <c r="AIP66" s="98"/>
      <c r="AIQ66" s="98"/>
      <c r="AIR66" s="98"/>
      <c r="AIS66" s="98"/>
      <c r="AIT66" s="98"/>
      <c r="AIU66" s="98"/>
      <c r="AIV66" s="98"/>
      <c r="AIW66" s="98"/>
      <c r="AIX66" s="98"/>
      <c r="AIY66" s="98"/>
      <c r="AIZ66" s="98"/>
      <c r="AJA66" s="98"/>
      <c r="AJB66" s="98"/>
      <c r="AJC66" s="98"/>
      <c r="AJD66" s="98"/>
      <c r="AJE66" s="98"/>
      <c r="AJF66" s="98"/>
      <c r="AJG66" s="98"/>
      <c r="AJH66" s="98"/>
      <c r="AJI66" s="98"/>
      <c r="AJJ66" s="98"/>
      <c r="AJK66" s="98"/>
      <c r="AJL66" s="98"/>
      <c r="AJM66" s="98"/>
      <c r="AJN66" s="98"/>
      <c r="AJO66" s="98"/>
      <c r="AJP66" s="98"/>
      <c r="AJQ66" s="98"/>
      <c r="AJR66" s="98"/>
      <c r="AJS66" s="98"/>
      <c r="AJT66" s="98"/>
      <c r="AJU66" s="98"/>
      <c r="AJV66" s="98"/>
      <c r="AJW66" s="98"/>
      <c r="AJX66" s="98"/>
      <c r="AJY66" s="98"/>
      <c r="AJZ66" s="98"/>
      <c r="AKA66" s="98"/>
      <c r="AKB66" s="98"/>
      <c r="AKC66" s="98"/>
      <c r="AKD66" s="98"/>
      <c r="AKE66" s="98"/>
      <c r="AKF66" s="98"/>
      <c r="AKG66" s="98"/>
      <c r="AKH66" s="98"/>
      <c r="AKI66" s="98"/>
      <c r="AKJ66" s="98"/>
      <c r="AKK66" s="98"/>
      <c r="AKL66" s="98"/>
      <c r="AKM66" s="98"/>
      <c r="AKN66" s="98"/>
      <c r="AKO66" s="98"/>
      <c r="AKP66" s="98"/>
      <c r="AKQ66" s="98"/>
      <c r="AKR66" s="98"/>
      <c r="AKS66" s="98"/>
      <c r="AKT66" s="98"/>
      <c r="AKU66" s="98"/>
      <c r="AKV66" s="98"/>
      <c r="AKW66" s="98"/>
      <c r="AKX66" s="98"/>
      <c r="AKY66" s="98"/>
      <c r="AKZ66" s="98"/>
      <c r="ALA66" s="98"/>
      <c r="ALB66" s="98"/>
      <c r="ALC66" s="98"/>
      <c r="ALD66" s="98"/>
      <c r="ALE66" s="98"/>
      <c r="ALF66" s="98"/>
      <c r="ALG66" s="98"/>
      <c r="ALH66" s="98"/>
      <c r="ALI66" s="98"/>
      <c r="ALJ66" s="98"/>
      <c r="ALK66" s="98"/>
      <c r="ALL66" s="98"/>
      <c r="ALM66" s="98"/>
      <c r="ALN66" s="98"/>
      <c r="ALO66" s="98"/>
      <c r="ALP66" s="98"/>
      <c r="ALQ66" s="98"/>
      <c r="ALR66" s="98"/>
      <c r="ALS66" s="98"/>
      <c r="ALT66" s="98"/>
      <c r="ALU66" s="98"/>
      <c r="ALV66" s="98"/>
      <c r="ALW66" s="98"/>
      <c r="ALX66" s="98"/>
      <c r="ALY66" s="98"/>
      <c r="ALZ66" s="98"/>
      <c r="AMA66" s="98"/>
      <c r="AMB66" s="98"/>
      <c r="AMC66" s="98"/>
      <c r="AMD66" s="98"/>
      <c r="AME66" s="98"/>
      <c r="AMF66" s="98"/>
      <c r="AMG66" s="98"/>
      <c r="AMH66" s="98"/>
      <c r="AMI66" s="98"/>
      <c r="AMJ66" s="39"/>
    </row>
    <row r="67" s="114" customFormat="true" ht="24.85" hidden="false" customHeight="true" outlineLevel="0" collapsed="false">
      <c r="A67" s="112" t="s">
        <v>317</v>
      </c>
      <c r="B67" s="98"/>
      <c r="C67" s="98"/>
      <c r="D67" s="98"/>
      <c r="E67" s="98"/>
      <c r="F67" s="98"/>
      <c r="G67" s="98"/>
      <c r="AMJ67" s="39"/>
    </row>
    <row r="68" s="114" customFormat="true" ht="37.8" hidden="false" customHeight="true" outlineLevel="0" collapsed="false">
      <c r="A68" s="113" t="s">
        <v>318</v>
      </c>
      <c r="B68" s="113"/>
      <c r="C68" s="113" t="s">
        <v>319</v>
      </c>
      <c r="D68" s="113" t="s">
        <v>271</v>
      </c>
      <c r="E68" s="113" t="s">
        <v>320</v>
      </c>
      <c r="F68" s="113"/>
      <c r="G68" s="113" t="s">
        <v>321</v>
      </c>
      <c r="AMJ68" s="39"/>
    </row>
    <row r="69" s="114" customFormat="true" ht="20.25" hidden="false" customHeight="true" outlineLevel="0" collapsed="false">
      <c r="A69" s="130" t="s">
        <v>322</v>
      </c>
      <c r="B69" s="130"/>
      <c r="C69" s="131" t="s">
        <v>18</v>
      </c>
      <c r="D69" s="118" t="s">
        <v>18</v>
      </c>
      <c r="E69" s="118" t="s">
        <v>18</v>
      </c>
      <c r="F69" s="118"/>
      <c r="G69" s="119" t="s">
        <v>18</v>
      </c>
      <c r="AMJ69" s="39"/>
    </row>
    <row r="70" s="114" customFormat="true" ht="25.5" hidden="false" customHeight="true" outlineLevel="0" collapsed="false">
      <c r="A70" s="130"/>
      <c r="B70" s="130"/>
      <c r="C70" s="133" t="s">
        <v>18</v>
      </c>
      <c r="D70" s="118"/>
      <c r="E70" s="118"/>
      <c r="F70" s="118"/>
      <c r="G70" s="119"/>
      <c r="AMJ70" s="39"/>
    </row>
    <row r="71" s="114" customFormat="true" ht="30.75" hidden="false" customHeight="true" outlineLevel="0" collapsed="false">
      <c r="A71" s="130" t="s">
        <v>325</v>
      </c>
      <c r="B71" s="130"/>
      <c r="C71" s="134" t="s">
        <v>340</v>
      </c>
      <c r="D71" s="135" t="str">
        <f aca="false">журнал!B9</f>
        <v>Ратобор-брикет от грызунов </v>
      </c>
      <c r="E71" s="118" t="str">
        <f aca="false">журнал!F9</f>
        <v>Бродифакум 0,005%</v>
      </c>
      <c r="F71" s="118"/>
      <c r="G71" s="132" t="n">
        <f aca="false">SUM(169)*0.02</f>
        <v>3.38</v>
      </c>
      <c r="AMJ71" s="39"/>
    </row>
    <row r="72" s="114" customFormat="true" ht="25.5" hidden="false" customHeight="true" outlineLevel="0" collapsed="false">
      <c r="A72" s="130"/>
      <c r="B72" s="130"/>
      <c r="C72" s="136" t="s">
        <v>341</v>
      </c>
      <c r="D72" s="135"/>
      <c r="E72" s="118"/>
      <c r="F72" s="118"/>
      <c r="G72" s="132"/>
      <c r="AMJ72" s="39"/>
    </row>
    <row r="73" s="114" customFormat="true" ht="27" hidden="false" customHeight="true" outlineLevel="0" collapsed="false">
      <c r="A73" s="130" t="s">
        <v>326</v>
      </c>
      <c r="B73" s="130"/>
      <c r="C73" s="137" t="s">
        <v>18</v>
      </c>
      <c r="D73" s="118" t="s">
        <v>18</v>
      </c>
      <c r="E73" s="118" t="s">
        <v>18</v>
      </c>
      <c r="F73" s="118"/>
      <c r="G73" s="118" t="s">
        <v>18</v>
      </c>
      <c r="AMJ73" s="39"/>
    </row>
    <row r="74" customFormat="false" ht="11.25" hidden="false" customHeight="true" outlineLevel="0" collapsed="false">
      <c r="A74" s="138"/>
      <c r="B74" s="138"/>
      <c r="C74" s="139"/>
      <c r="D74" s="139"/>
      <c r="E74" s="139"/>
      <c r="F74" s="139"/>
      <c r="G74" s="139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4"/>
      <c r="DR74" s="114"/>
      <c r="DS74" s="114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14"/>
      <c r="EE74" s="114"/>
      <c r="EF74" s="114"/>
      <c r="EG74" s="114"/>
      <c r="EH74" s="114"/>
      <c r="EI74" s="114"/>
      <c r="EJ74" s="114"/>
      <c r="EK74" s="114"/>
      <c r="EL74" s="114"/>
      <c r="EM74" s="114"/>
      <c r="EN74" s="114"/>
      <c r="EO74" s="114"/>
      <c r="EP74" s="114"/>
      <c r="EQ74" s="114"/>
      <c r="ER74" s="114"/>
      <c r="ES74" s="114"/>
      <c r="ET74" s="114"/>
      <c r="EU74" s="114"/>
      <c r="EV74" s="114"/>
      <c r="EW74" s="114"/>
      <c r="EX74" s="114"/>
      <c r="EY74" s="114"/>
      <c r="EZ74" s="114"/>
      <c r="FA74" s="114"/>
      <c r="FB74" s="114"/>
      <c r="FC74" s="114"/>
      <c r="FD74" s="114"/>
      <c r="FE74" s="114"/>
      <c r="FF74" s="114"/>
      <c r="FG74" s="114"/>
      <c r="FH74" s="114"/>
      <c r="FI74" s="114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14"/>
      <c r="FU74" s="114"/>
      <c r="FV74" s="114"/>
      <c r="FW74" s="114"/>
      <c r="FX74" s="114"/>
      <c r="FY74" s="114"/>
      <c r="FZ74" s="114"/>
      <c r="GA74" s="114"/>
      <c r="GB74" s="114"/>
      <c r="GC74" s="114"/>
      <c r="GD74" s="114"/>
      <c r="GE74" s="114"/>
      <c r="GF74" s="114"/>
      <c r="GG74" s="114"/>
      <c r="GH74" s="114"/>
      <c r="GI74" s="114"/>
      <c r="GJ74" s="114"/>
      <c r="GK74" s="114"/>
      <c r="GL74" s="114"/>
      <c r="GM74" s="114"/>
      <c r="GN74" s="114"/>
      <c r="GO74" s="114"/>
      <c r="GP74" s="114"/>
      <c r="GQ74" s="114"/>
      <c r="GR74" s="114"/>
      <c r="GS74" s="114"/>
      <c r="GT74" s="114"/>
      <c r="GU74" s="114"/>
      <c r="GV74" s="114"/>
      <c r="GW74" s="114"/>
      <c r="GX74" s="114"/>
      <c r="GY74" s="114"/>
      <c r="GZ74" s="114"/>
      <c r="HA74" s="114"/>
      <c r="HB74" s="114"/>
      <c r="HC74" s="114"/>
      <c r="HD74" s="114"/>
      <c r="HE74" s="114"/>
      <c r="HF74" s="114"/>
      <c r="HG74" s="114"/>
      <c r="HH74" s="114"/>
      <c r="HI74" s="114"/>
      <c r="HJ74" s="114"/>
      <c r="HK74" s="114"/>
      <c r="HL74" s="114"/>
      <c r="HM74" s="114"/>
      <c r="HN74" s="114"/>
      <c r="HO74" s="114"/>
      <c r="HP74" s="114"/>
      <c r="HQ74" s="114"/>
      <c r="HR74" s="114"/>
      <c r="HS74" s="114"/>
      <c r="HT74" s="114"/>
      <c r="HU74" s="114"/>
      <c r="HV74" s="114"/>
      <c r="HW74" s="114"/>
      <c r="HX74" s="114"/>
      <c r="HY74" s="114"/>
      <c r="HZ74" s="114"/>
      <c r="IA74" s="114"/>
      <c r="IB74" s="114"/>
      <c r="IC74" s="114"/>
      <c r="ID74" s="114"/>
      <c r="IE74" s="114"/>
      <c r="IF74" s="114"/>
      <c r="IG74" s="114"/>
      <c r="IH74" s="114"/>
      <c r="II74" s="114"/>
      <c r="IJ74" s="114"/>
      <c r="IK74" s="114"/>
      <c r="IL74" s="114"/>
      <c r="IM74" s="114"/>
      <c r="IN74" s="114"/>
      <c r="IO74" s="114"/>
      <c r="IP74" s="114"/>
      <c r="IQ74" s="114"/>
      <c r="IR74" s="114"/>
      <c r="IS74" s="114"/>
      <c r="IT74" s="114"/>
      <c r="IU74" s="114"/>
      <c r="IV74" s="114"/>
      <c r="IW74" s="114"/>
      <c r="IX74" s="114"/>
      <c r="IY74" s="114"/>
      <c r="IZ74" s="114"/>
      <c r="JA74" s="114"/>
      <c r="JB74" s="114"/>
      <c r="JC74" s="114"/>
      <c r="JD74" s="114"/>
      <c r="JE74" s="114"/>
      <c r="JF74" s="114"/>
      <c r="JG74" s="114"/>
      <c r="JH74" s="114"/>
      <c r="JI74" s="114"/>
      <c r="JJ74" s="114"/>
      <c r="JK74" s="114"/>
      <c r="JL74" s="114"/>
      <c r="JM74" s="114"/>
      <c r="JN74" s="114"/>
      <c r="JO74" s="114"/>
      <c r="JP74" s="114"/>
      <c r="JQ74" s="114"/>
      <c r="JR74" s="114"/>
      <c r="JS74" s="114"/>
      <c r="JT74" s="114"/>
      <c r="JU74" s="114"/>
      <c r="JV74" s="114"/>
      <c r="JW74" s="114"/>
      <c r="JX74" s="114"/>
      <c r="JY74" s="114"/>
      <c r="JZ74" s="114"/>
      <c r="KA74" s="114"/>
      <c r="KB74" s="114"/>
      <c r="KC74" s="114"/>
      <c r="KD74" s="114"/>
      <c r="KE74" s="114"/>
      <c r="KF74" s="114"/>
      <c r="KG74" s="114"/>
      <c r="KH74" s="114"/>
      <c r="KI74" s="114"/>
      <c r="KJ74" s="114"/>
      <c r="KK74" s="114"/>
      <c r="KL74" s="114"/>
      <c r="KM74" s="114"/>
      <c r="KN74" s="114"/>
      <c r="KO74" s="114"/>
      <c r="KP74" s="114"/>
      <c r="KQ74" s="114"/>
      <c r="KR74" s="114"/>
      <c r="KS74" s="114"/>
      <c r="KT74" s="114"/>
      <c r="KU74" s="114"/>
      <c r="KV74" s="114"/>
      <c r="KW74" s="114"/>
      <c r="KX74" s="114"/>
      <c r="KY74" s="114"/>
      <c r="KZ74" s="114"/>
      <c r="LA74" s="114"/>
      <c r="LB74" s="114"/>
      <c r="LC74" s="114"/>
      <c r="LD74" s="114"/>
      <c r="LE74" s="114"/>
      <c r="LF74" s="114"/>
      <c r="LG74" s="114"/>
      <c r="LH74" s="114"/>
      <c r="LI74" s="114"/>
      <c r="LJ74" s="114"/>
      <c r="LK74" s="114"/>
      <c r="LL74" s="114"/>
      <c r="LM74" s="114"/>
      <c r="LN74" s="114"/>
      <c r="LO74" s="114"/>
      <c r="LP74" s="114"/>
      <c r="LQ74" s="114"/>
      <c r="LR74" s="114"/>
      <c r="LS74" s="114"/>
      <c r="LT74" s="114"/>
      <c r="LU74" s="114"/>
      <c r="LV74" s="114"/>
      <c r="LW74" s="114"/>
      <c r="LX74" s="114"/>
      <c r="LY74" s="114"/>
      <c r="LZ74" s="114"/>
      <c r="MA74" s="114"/>
      <c r="MB74" s="114"/>
      <c r="MC74" s="114"/>
      <c r="MD74" s="114"/>
      <c r="ME74" s="114"/>
      <c r="MF74" s="114"/>
      <c r="MG74" s="114"/>
      <c r="MH74" s="114"/>
      <c r="MI74" s="114"/>
      <c r="MJ74" s="114"/>
      <c r="MK74" s="114"/>
      <c r="ML74" s="114"/>
      <c r="MM74" s="114"/>
      <c r="MN74" s="114"/>
      <c r="MO74" s="114"/>
      <c r="MP74" s="114"/>
      <c r="MQ74" s="114"/>
      <c r="MR74" s="114"/>
      <c r="MS74" s="114"/>
      <c r="MT74" s="114"/>
      <c r="MU74" s="114"/>
      <c r="MV74" s="114"/>
      <c r="MW74" s="114"/>
      <c r="MX74" s="114"/>
      <c r="MY74" s="114"/>
      <c r="MZ74" s="114"/>
      <c r="NA74" s="114"/>
      <c r="NB74" s="114"/>
      <c r="NC74" s="114"/>
      <c r="ND74" s="114"/>
      <c r="NE74" s="114"/>
      <c r="NF74" s="114"/>
      <c r="NG74" s="114"/>
      <c r="NH74" s="114"/>
      <c r="NI74" s="114"/>
      <c r="NJ74" s="114"/>
      <c r="NK74" s="114"/>
      <c r="NL74" s="114"/>
      <c r="NM74" s="114"/>
      <c r="NN74" s="114"/>
      <c r="NO74" s="114"/>
      <c r="NP74" s="114"/>
      <c r="NQ74" s="114"/>
      <c r="NR74" s="114"/>
      <c r="NS74" s="114"/>
      <c r="NT74" s="114"/>
      <c r="NU74" s="114"/>
      <c r="NV74" s="114"/>
      <c r="NW74" s="114"/>
      <c r="NX74" s="114"/>
      <c r="NY74" s="114"/>
      <c r="NZ74" s="114"/>
      <c r="OA74" s="114"/>
      <c r="OB74" s="114"/>
      <c r="OC74" s="114"/>
      <c r="OD74" s="114"/>
      <c r="OE74" s="114"/>
      <c r="OF74" s="114"/>
      <c r="OG74" s="114"/>
      <c r="OH74" s="114"/>
      <c r="OI74" s="114"/>
      <c r="OJ74" s="114"/>
      <c r="OK74" s="114"/>
      <c r="OL74" s="114"/>
      <c r="OM74" s="114"/>
      <c r="ON74" s="114"/>
      <c r="OO74" s="114"/>
      <c r="OP74" s="114"/>
      <c r="OQ74" s="114"/>
      <c r="OR74" s="114"/>
      <c r="OS74" s="114"/>
      <c r="OT74" s="114"/>
      <c r="OU74" s="114"/>
      <c r="OV74" s="114"/>
      <c r="OW74" s="114"/>
      <c r="OX74" s="114"/>
      <c r="OY74" s="114"/>
      <c r="OZ74" s="114"/>
      <c r="PA74" s="114"/>
      <c r="PB74" s="114"/>
      <c r="PC74" s="114"/>
      <c r="PD74" s="114"/>
      <c r="PE74" s="114"/>
      <c r="PF74" s="114"/>
      <c r="PG74" s="114"/>
      <c r="PH74" s="114"/>
      <c r="PI74" s="114"/>
      <c r="PJ74" s="114"/>
      <c r="PK74" s="114"/>
      <c r="PL74" s="114"/>
      <c r="PM74" s="114"/>
      <c r="PN74" s="114"/>
      <c r="PO74" s="114"/>
      <c r="PP74" s="114"/>
      <c r="PQ74" s="114"/>
      <c r="PR74" s="114"/>
      <c r="PS74" s="114"/>
      <c r="PT74" s="114"/>
      <c r="PU74" s="114"/>
      <c r="PV74" s="114"/>
      <c r="PW74" s="114"/>
      <c r="PX74" s="114"/>
      <c r="PY74" s="114"/>
      <c r="PZ74" s="114"/>
      <c r="QA74" s="114"/>
      <c r="QB74" s="114"/>
      <c r="QC74" s="114"/>
      <c r="QD74" s="114"/>
      <c r="QE74" s="114"/>
      <c r="QF74" s="114"/>
      <c r="QG74" s="114"/>
      <c r="QH74" s="114"/>
      <c r="QI74" s="114"/>
      <c r="QJ74" s="114"/>
      <c r="QK74" s="114"/>
      <c r="QL74" s="114"/>
      <c r="QM74" s="114"/>
      <c r="QN74" s="114"/>
      <c r="QO74" s="114"/>
      <c r="QP74" s="114"/>
      <c r="QQ74" s="114"/>
      <c r="QR74" s="114"/>
      <c r="QS74" s="114"/>
      <c r="QT74" s="114"/>
      <c r="QU74" s="114"/>
      <c r="QV74" s="114"/>
      <c r="QW74" s="114"/>
      <c r="QX74" s="114"/>
      <c r="QY74" s="114"/>
      <c r="QZ74" s="114"/>
      <c r="RA74" s="114"/>
      <c r="RB74" s="114"/>
      <c r="RC74" s="114"/>
      <c r="RD74" s="114"/>
      <c r="RE74" s="114"/>
      <c r="RF74" s="114"/>
      <c r="RG74" s="114"/>
      <c r="RH74" s="114"/>
      <c r="RI74" s="114"/>
      <c r="RJ74" s="114"/>
      <c r="RK74" s="114"/>
      <c r="RL74" s="114"/>
      <c r="RM74" s="114"/>
      <c r="RN74" s="114"/>
      <c r="RO74" s="114"/>
      <c r="RP74" s="114"/>
      <c r="RQ74" s="114"/>
      <c r="RR74" s="114"/>
      <c r="RS74" s="114"/>
      <c r="RT74" s="114"/>
      <c r="RU74" s="114"/>
      <c r="RV74" s="114"/>
      <c r="RW74" s="114"/>
      <c r="RX74" s="114"/>
      <c r="RY74" s="114"/>
      <c r="RZ74" s="114"/>
      <c r="SA74" s="114"/>
      <c r="SB74" s="114"/>
      <c r="SC74" s="114"/>
      <c r="SD74" s="114"/>
      <c r="SE74" s="114"/>
      <c r="SF74" s="114"/>
      <c r="SG74" s="114"/>
      <c r="SH74" s="114"/>
      <c r="SI74" s="114"/>
      <c r="SJ74" s="114"/>
      <c r="SK74" s="114"/>
      <c r="SL74" s="114"/>
      <c r="SM74" s="114"/>
      <c r="SN74" s="114"/>
      <c r="SO74" s="114"/>
      <c r="SP74" s="114"/>
      <c r="SQ74" s="114"/>
      <c r="SR74" s="114"/>
      <c r="SS74" s="114"/>
      <c r="ST74" s="114"/>
      <c r="SU74" s="114"/>
      <c r="SV74" s="114"/>
      <c r="SW74" s="114"/>
      <c r="SX74" s="114"/>
      <c r="SY74" s="114"/>
      <c r="SZ74" s="114"/>
      <c r="TA74" s="114"/>
      <c r="TB74" s="114"/>
      <c r="TC74" s="114"/>
      <c r="TD74" s="114"/>
      <c r="TE74" s="114"/>
      <c r="TF74" s="114"/>
      <c r="TG74" s="114"/>
      <c r="TH74" s="114"/>
      <c r="TI74" s="114"/>
      <c r="TJ74" s="114"/>
      <c r="TK74" s="114"/>
      <c r="TL74" s="114"/>
      <c r="TM74" s="114"/>
      <c r="TN74" s="114"/>
      <c r="TO74" s="114"/>
      <c r="TP74" s="114"/>
      <c r="TQ74" s="114"/>
      <c r="TR74" s="114"/>
      <c r="TS74" s="114"/>
      <c r="TT74" s="114"/>
      <c r="TU74" s="114"/>
      <c r="TV74" s="114"/>
      <c r="TW74" s="114"/>
      <c r="TX74" s="114"/>
      <c r="TY74" s="114"/>
      <c r="TZ74" s="114"/>
      <c r="UA74" s="114"/>
      <c r="UB74" s="114"/>
      <c r="UC74" s="114"/>
      <c r="UD74" s="114"/>
      <c r="UE74" s="114"/>
      <c r="UF74" s="114"/>
      <c r="UG74" s="114"/>
      <c r="UH74" s="114"/>
      <c r="UI74" s="114"/>
      <c r="UJ74" s="114"/>
      <c r="UK74" s="114"/>
      <c r="UL74" s="114"/>
      <c r="UM74" s="114"/>
      <c r="UN74" s="114"/>
      <c r="UO74" s="114"/>
      <c r="UP74" s="114"/>
      <c r="UQ74" s="114"/>
      <c r="UR74" s="114"/>
      <c r="US74" s="114"/>
      <c r="UT74" s="114"/>
      <c r="UU74" s="114"/>
      <c r="UV74" s="114"/>
      <c r="UW74" s="114"/>
      <c r="UX74" s="114"/>
      <c r="UY74" s="114"/>
      <c r="UZ74" s="114"/>
      <c r="VA74" s="114"/>
      <c r="VB74" s="114"/>
      <c r="VC74" s="114"/>
      <c r="VD74" s="114"/>
      <c r="VE74" s="114"/>
      <c r="VF74" s="114"/>
      <c r="VG74" s="114"/>
      <c r="VH74" s="114"/>
      <c r="VI74" s="114"/>
      <c r="VJ74" s="114"/>
      <c r="VK74" s="114"/>
      <c r="VL74" s="114"/>
      <c r="VM74" s="114"/>
      <c r="VN74" s="114"/>
      <c r="VO74" s="114"/>
      <c r="VP74" s="114"/>
      <c r="VQ74" s="114"/>
      <c r="VR74" s="114"/>
      <c r="VS74" s="114"/>
      <c r="VT74" s="114"/>
      <c r="VU74" s="114"/>
      <c r="VV74" s="114"/>
      <c r="VW74" s="114"/>
      <c r="VX74" s="114"/>
      <c r="VY74" s="114"/>
      <c r="VZ74" s="114"/>
      <c r="WA74" s="114"/>
      <c r="WB74" s="114"/>
      <c r="WC74" s="114"/>
      <c r="WD74" s="114"/>
      <c r="WE74" s="114"/>
      <c r="WF74" s="114"/>
      <c r="WG74" s="114"/>
      <c r="WH74" s="114"/>
      <c r="WI74" s="114"/>
      <c r="WJ74" s="114"/>
      <c r="WK74" s="114"/>
      <c r="WL74" s="114"/>
      <c r="WM74" s="114"/>
      <c r="WN74" s="114"/>
      <c r="WO74" s="114"/>
      <c r="WP74" s="114"/>
      <c r="WQ74" s="114"/>
      <c r="WR74" s="114"/>
      <c r="WS74" s="114"/>
      <c r="WT74" s="114"/>
      <c r="WU74" s="114"/>
      <c r="WV74" s="114"/>
      <c r="WW74" s="114"/>
      <c r="WX74" s="114"/>
      <c r="WY74" s="114"/>
      <c r="WZ74" s="114"/>
      <c r="XA74" s="114"/>
      <c r="XB74" s="114"/>
      <c r="XC74" s="114"/>
      <c r="XD74" s="114"/>
      <c r="XE74" s="114"/>
      <c r="XF74" s="114"/>
      <c r="XG74" s="114"/>
      <c r="XH74" s="114"/>
      <c r="XI74" s="114"/>
      <c r="XJ74" s="114"/>
      <c r="XK74" s="114"/>
      <c r="XL74" s="114"/>
      <c r="XM74" s="114"/>
      <c r="XN74" s="114"/>
      <c r="XO74" s="114"/>
      <c r="XP74" s="114"/>
      <c r="XQ74" s="114"/>
      <c r="XR74" s="114"/>
      <c r="XS74" s="114"/>
      <c r="XT74" s="114"/>
      <c r="XU74" s="114"/>
      <c r="XV74" s="114"/>
      <c r="XW74" s="114"/>
      <c r="XX74" s="114"/>
      <c r="XY74" s="114"/>
      <c r="XZ74" s="114"/>
      <c r="YA74" s="114"/>
      <c r="YB74" s="114"/>
      <c r="YC74" s="114"/>
      <c r="YD74" s="114"/>
      <c r="YE74" s="114"/>
      <c r="YF74" s="114"/>
      <c r="YG74" s="114"/>
      <c r="YH74" s="114"/>
      <c r="YI74" s="114"/>
      <c r="YJ74" s="114"/>
      <c r="YK74" s="114"/>
      <c r="YL74" s="114"/>
      <c r="YM74" s="114"/>
      <c r="YN74" s="114"/>
      <c r="YO74" s="114"/>
      <c r="YP74" s="114"/>
      <c r="YQ74" s="114"/>
      <c r="YR74" s="114"/>
      <c r="YS74" s="114"/>
      <c r="YT74" s="114"/>
      <c r="YU74" s="114"/>
      <c r="YV74" s="114"/>
      <c r="YW74" s="114"/>
      <c r="YX74" s="114"/>
      <c r="YY74" s="114"/>
      <c r="YZ74" s="114"/>
      <c r="ZA74" s="114"/>
      <c r="ZB74" s="114"/>
      <c r="ZC74" s="114"/>
      <c r="ZD74" s="114"/>
      <c r="ZE74" s="114"/>
      <c r="ZF74" s="114"/>
      <c r="ZG74" s="114"/>
      <c r="ZH74" s="114"/>
      <c r="ZI74" s="114"/>
      <c r="ZJ74" s="114"/>
      <c r="ZK74" s="114"/>
      <c r="ZL74" s="114"/>
      <c r="ZM74" s="114"/>
      <c r="ZN74" s="114"/>
      <c r="ZO74" s="114"/>
      <c r="ZP74" s="114"/>
      <c r="ZQ74" s="114"/>
      <c r="ZR74" s="114"/>
      <c r="ZS74" s="114"/>
      <c r="ZT74" s="114"/>
      <c r="ZU74" s="114"/>
      <c r="ZV74" s="114"/>
      <c r="ZW74" s="114"/>
      <c r="ZX74" s="114"/>
      <c r="ZY74" s="114"/>
      <c r="ZZ74" s="114"/>
      <c r="AAA74" s="114"/>
      <c r="AAB74" s="114"/>
      <c r="AAC74" s="114"/>
      <c r="AAD74" s="114"/>
      <c r="AAE74" s="114"/>
      <c r="AAF74" s="114"/>
      <c r="AAG74" s="114"/>
      <c r="AAH74" s="114"/>
      <c r="AAI74" s="114"/>
      <c r="AAJ74" s="114"/>
      <c r="AAK74" s="114"/>
      <c r="AAL74" s="114"/>
      <c r="AAM74" s="114"/>
      <c r="AAN74" s="114"/>
      <c r="AAO74" s="114"/>
      <c r="AAP74" s="114"/>
      <c r="AAQ74" s="114"/>
      <c r="AAR74" s="114"/>
      <c r="AAS74" s="114"/>
      <c r="AAT74" s="114"/>
      <c r="AAU74" s="114"/>
      <c r="AAV74" s="114"/>
      <c r="AAW74" s="114"/>
      <c r="AAX74" s="114"/>
      <c r="AAY74" s="114"/>
      <c r="AAZ74" s="114"/>
      <c r="ABA74" s="114"/>
      <c r="ABB74" s="114"/>
      <c r="ABC74" s="114"/>
      <c r="ABD74" s="114"/>
      <c r="ABE74" s="114"/>
      <c r="ABF74" s="114"/>
      <c r="ABG74" s="114"/>
      <c r="ABH74" s="114"/>
      <c r="ABI74" s="114"/>
      <c r="ABJ74" s="114"/>
      <c r="ABK74" s="114"/>
      <c r="ABL74" s="114"/>
      <c r="ABM74" s="114"/>
      <c r="ABN74" s="114"/>
      <c r="ABO74" s="114"/>
      <c r="ABP74" s="114"/>
      <c r="ABQ74" s="114"/>
      <c r="ABR74" s="114"/>
      <c r="ABS74" s="114"/>
      <c r="ABT74" s="114"/>
      <c r="ABU74" s="114"/>
      <c r="ABV74" s="114"/>
      <c r="ABW74" s="114"/>
      <c r="ABX74" s="114"/>
      <c r="ABY74" s="114"/>
      <c r="ABZ74" s="114"/>
      <c r="ACA74" s="114"/>
      <c r="ACB74" s="114"/>
      <c r="ACC74" s="114"/>
      <c r="ACD74" s="114"/>
      <c r="ACE74" s="114"/>
      <c r="ACF74" s="114"/>
      <c r="ACG74" s="114"/>
      <c r="ACH74" s="114"/>
      <c r="ACI74" s="114"/>
      <c r="ACJ74" s="114"/>
      <c r="ACK74" s="114"/>
      <c r="ACL74" s="114"/>
      <c r="ACM74" s="114"/>
      <c r="ACN74" s="114"/>
      <c r="ACO74" s="114"/>
      <c r="ACP74" s="114"/>
      <c r="ACQ74" s="114"/>
      <c r="ACR74" s="114"/>
      <c r="ACS74" s="114"/>
      <c r="ACT74" s="114"/>
      <c r="ACU74" s="114"/>
      <c r="ACV74" s="114"/>
      <c r="ACW74" s="114"/>
      <c r="ACX74" s="114"/>
      <c r="ACY74" s="114"/>
      <c r="ACZ74" s="114"/>
      <c r="ADA74" s="114"/>
      <c r="ADB74" s="114"/>
      <c r="ADC74" s="114"/>
      <c r="ADD74" s="114"/>
      <c r="ADE74" s="114"/>
      <c r="ADF74" s="114"/>
      <c r="ADG74" s="114"/>
      <c r="ADH74" s="114"/>
      <c r="ADI74" s="114"/>
      <c r="ADJ74" s="114"/>
      <c r="ADK74" s="114"/>
      <c r="ADL74" s="114"/>
      <c r="ADM74" s="114"/>
      <c r="ADN74" s="114"/>
      <c r="ADO74" s="114"/>
      <c r="ADP74" s="114"/>
      <c r="ADQ74" s="114"/>
      <c r="ADR74" s="114"/>
      <c r="ADS74" s="114"/>
      <c r="ADT74" s="114"/>
      <c r="ADU74" s="114"/>
      <c r="ADV74" s="114"/>
      <c r="ADW74" s="114"/>
      <c r="ADX74" s="114"/>
      <c r="ADY74" s="114"/>
      <c r="ADZ74" s="114"/>
      <c r="AEA74" s="114"/>
      <c r="AEB74" s="114"/>
      <c r="AEC74" s="114"/>
      <c r="AED74" s="114"/>
      <c r="AEE74" s="114"/>
      <c r="AEF74" s="114"/>
      <c r="AEG74" s="114"/>
      <c r="AEH74" s="114"/>
      <c r="AEI74" s="114"/>
      <c r="AEJ74" s="114"/>
      <c r="AEK74" s="114"/>
      <c r="AEL74" s="114"/>
      <c r="AEM74" s="114"/>
      <c r="AEN74" s="114"/>
      <c r="AEO74" s="114"/>
      <c r="AEP74" s="114"/>
      <c r="AEQ74" s="114"/>
      <c r="AER74" s="114"/>
      <c r="AES74" s="114"/>
      <c r="AET74" s="114"/>
      <c r="AEU74" s="114"/>
      <c r="AEV74" s="114"/>
      <c r="AEW74" s="114"/>
      <c r="AEX74" s="114"/>
      <c r="AEY74" s="114"/>
      <c r="AEZ74" s="114"/>
      <c r="AFA74" s="114"/>
      <c r="AFB74" s="114"/>
      <c r="AFC74" s="114"/>
      <c r="AFD74" s="114"/>
      <c r="AFE74" s="114"/>
      <c r="AFF74" s="114"/>
      <c r="AFG74" s="114"/>
      <c r="AFH74" s="114"/>
      <c r="AFI74" s="114"/>
      <c r="AFJ74" s="114"/>
      <c r="AFK74" s="114"/>
      <c r="AFL74" s="114"/>
      <c r="AFM74" s="114"/>
      <c r="AFN74" s="114"/>
      <c r="AFO74" s="114"/>
      <c r="AFP74" s="114"/>
      <c r="AFQ74" s="114"/>
      <c r="AFR74" s="114"/>
      <c r="AFS74" s="114"/>
      <c r="AFT74" s="114"/>
      <c r="AFU74" s="114"/>
      <c r="AFV74" s="114"/>
      <c r="AFW74" s="114"/>
      <c r="AFX74" s="114"/>
      <c r="AFY74" s="114"/>
      <c r="AFZ74" s="114"/>
      <c r="AGA74" s="114"/>
      <c r="AGB74" s="114"/>
      <c r="AGC74" s="114"/>
      <c r="AGD74" s="114"/>
      <c r="AGE74" s="114"/>
      <c r="AGF74" s="114"/>
      <c r="AGG74" s="114"/>
      <c r="AGH74" s="114"/>
      <c r="AGI74" s="114"/>
      <c r="AGJ74" s="114"/>
      <c r="AGK74" s="114"/>
      <c r="AGL74" s="114"/>
      <c r="AGM74" s="114"/>
      <c r="AGN74" s="114"/>
      <c r="AGO74" s="114"/>
      <c r="AGP74" s="114"/>
      <c r="AGQ74" s="114"/>
      <c r="AGR74" s="114"/>
      <c r="AGS74" s="114"/>
      <c r="AGT74" s="114"/>
      <c r="AGU74" s="114"/>
      <c r="AGV74" s="114"/>
      <c r="AGW74" s="114"/>
      <c r="AGX74" s="114"/>
      <c r="AGY74" s="114"/>
      <c r="AGZ74" s="114"/>
      <c r="AHA74" s="114"/>
      <c r="AHB74" s="114"/>
      <c r="AHC74" s="114"/>
      <c r="AHD74" s="114"/>
      <c r="AHE74" s="114"/>
      <c r="AHF74" s="114"/>
      <c r="AHG74" s="114"/>
      <c r="AHH74" s="114"/>
      <c r="AHI74" s="114"/>
      <c r="AHJ74" s="114"/>
      <c r="AHK74" s="114"/>
      <c r="AHL74" s="114"/>
      <c r="AHM74" s="114"/>
      <c r="AHN74" s="114"/>
      <c r="AHO74" s="114"/>
      <c r="AHP74" s="114"/>
      <c r="AHQ74" s="114"/>
      <c r="AHR74" s="114"/>
      <c r="AHS74" s="114"/>
      <c r="AHT74" s="114"/>
      <c r="AHU74" s="114"/>
      <c r="AHV74" s="114"/>
      <c r="AHW74" s="114"/>
      <c r="AHX74" s="114"/>
      <c r="AHY74" s="114"/>
      <c r="AHZ74" s="114"/>
      <c r="AIA74" s="114"/>
      <c r="AIB74" s="114"/>
      <c r="AIC74" s="114"/>
      <c r="AID74" s="114"/>
      <c r="AIE74" s="114"/>
      <c r="AIF74" s="114"/>
      <c r="AIG74" s="114"/>
      <c r="AIH74" s="114"/>
      <c r="AII74" s="114"/>
      <c r="AIJ74" s="114"/>
      <c r="AIK74" s="114"/>
      <c r="AIL74" s="114"/>
      <c r="AIM74" s="114"/>
      <c r="AIN74" s="114"/>
      <c r="AIO74" s="114"/>
      <c r="AIP74" s="114"/>
      <c r="AIQ74" s="114"/>
      <c r="AIR74" s="114"/>
      <c r="AIS74" s="114"/>
      <c r="AIT74" s="114"/>
      <c r="AIU74" s="114"/>
      <c r="AIV74" s="114"/>
      <c r="AIW74" s="114"/>
      <c r="AIX74" s="114"/>
      <c r="AIY74" s="114"/>
      <c r="AIZ74" s="114"/>
      <c r="AJA74" s="114"/>
      <c r="AJB74" s="114"/>
      <c r="AJC74" s="114"/>
      <c r="AJD74" s="114"/>
      <c r="AJE74" s="114"/>
      <c r="AJF74" s="114"/>
      <c r="AJG74" s="114"/>
      <c r="AJH74" s="114"/>
      <c r="AJI74" s="114"/>
      <c r="AJJ74" s="114"/>
      <c r="AJK74" s="114"/>
      <c r="AJL74" s="114"/>
      <c r="AJM74" s="114"/>
      <c r="AJN74" s="114"/>
      <c r="AJO74" s="114"/>
      <c r="AJP74" s="114"/>
      <c r="AJQ74" s="114"/>
      <c r="AJR74" s="114"/>
      <c r="AJS74" s="114"/>
      <c r="AJT74" s="114"/>
      <c r="AJU74" s="114"/>
      <c r="AJV74" s="114"/>
      <c r="AJW74" s="114"/>
      <c r="AJX74" s="114"/>
      <c r="AJY74" s="114"/>
      <c r="AJZ74" s="114"/>
      <c r="AKA74" s="114"/>
      <c r="AKB74" s="114"/>
      <c r="AKC74" s="114"/>
      <c r="AKD74" s="114"/>
      <c r="AKE74" s="114"/>
      <c r="AKF74" s="114"/>
      <c r="AKG74" s="114"/>
      <c r="AKH74" s="114"/>
      <c r="AKI74" s="114"/>
      <c r="AKJ74" s="114"/>
      <c r="AKK74" s="114"/>
      <c r="AKL74" s="114"/>
      <c r="AKM74" s="114"/>
      <c r="AKN74" s="114"/>
      <c r="AKO74" s="114"/>
      <c r="AKP74" s="114"/>
      <c r="AKQ74" s="114"/>
      <c r="AKR74" s="114"/>
      <c r="AKS74" s="114"/>
      <c r="AKT74" s="114"/>
      <c r="AKU74" s="114"/>
      <c r="AKV74" s="114"/>
      <c r="AKW74" s="114"/>
      <c r="AKX74" s="114"/>
      <c r="AKY74" s="114"/>
      <c r="AKZ74" s="114"/>
      <c r="ALA74" s="114"/>
      <c r="ALB74" s="114"/>
      <c r="ALC74" s="114"/>
      <c r="ALD74" s="114"/>
      <c r="ALE74" s="114"/>
      <c r="ALF74" s="114"/>
      <c r="ALG74" s="114"/>
      <c r="ALH74" s="114"/>
      <c r="ALI74" s="114"/>
      <c r="ALJ74" s="114"/>
      <c r="ALK74" s="114"/>
      <c r="ALL74" s="114"/>
      <c r="ALM74" s="114"/>
      <c r="ALN74" s="114"/>
      <c r="ALO74" s="114"/>
      <c r="ALP74" s="114"/>
      <c r="ALQ74" s="114"/>
      <c r="ALR74" s="114"/>
      <c r="ALS74" s="114"/>
      <c r="ALT74" s="114"/>
      <c r="ALU74" s="114"/>
      <c r="ALV74" s="114"/>
      <c r="ALW74" s="114"/>
      <c r="ALX74" s="114"/>
      <c r="ALY74" s="114"/>
      <c r="ALZ74" s="114"/>
      <c r="AMA74" s="114"/>
      <c r="AMB74" s="114"/>
      <c r="AMC74" s="114"/>
      <c r="AMD74" s="114"/>
      <c r="AME74" s="114"/>
      <c r="AMF74" s="114"/>
      <c r="AMG74" s="114"/>
      <c r="AMH74" s="114"/>
      <c r="AMI74" s="114"/>
    </row>
    <row r="75" customFormat="false" ht="13.8" hidden="false" customHeight="false" outlineLevel="0" collapsed="false">
      <c r="A75" s="112" t="s">
        <v>327</v>
      </c>
      <c r="B75" s="140"/>
    </row>
    <row r="76" customFormat="false" ht="13.8" hidden="false" customHeight="false" outlineLevel="0" collapsed="false">
      <c r="A76" s="153" t="s">
        <v>342</v>
      </c>
      <c r="B76" s="153"/>
      <c r="C76" s="153"/>
      <c r="D76" s="153"/>
      <c r="E76" s="153"/>
      <c r="F76" s="154" t="s">
        <v>343</v>
      </c>
      <c r="G76" s="154"/>
    </row>
    <row r="77" customFormat="false" ht="13.8" hidden="false" customHeight="false" outlineLevel="0" collapsed="false">
      <c r="A77" s="141" t="s">
        <v>328</v>
      </c>
      <c r="B77" s="102"/>
      <c r="C77" s="102"/>
      <c r="D77" s="102"/>
      <c r="E77" s="103"/>
      <c r="F77" s="142" t="s">
        <v>18</v>
      </c>
      <c r="G77" s="142"/>
    </row>
    <row r="78" customFormat="false" ht="13.8" hidden="false" customHeight="false" outlineLevel="0" collapsed="false">
      <c r="A78" s="141" t="s">
        <v>329</v>
      </c>
      <c r="B78" s="102"/>
      <c r="C78" s="102"/>
      <c r="D78" s="102"/>
      <c r="E78" s="103"/>
      <c r="F78" s="142" t="str">
        <f aca="false">F77</f>
        <v>-</v>
      </c>
      <c r="G78" s="142"/>
    </row>
    <row r="79" customFormat="false" ht="26.85" hidden="false" customHeight="true" outlineLevel="0" collapsed="false">
      <c r="A79" s="143" t="s">
        <v>330</v>
      </c>
      <c r="B79" s="144"/>
      <c r="C79" s="144"/>
      <c r="D79" s="144"/>
      <c r="E79" s="145"/>
      <c r="F79" s="150" t="s">
        <v>18</v>
      </c>
      <c r="G79" s="150"/>
    </row>
    <row r="80" customFormat="false" ht="13.8" hidden="false" customHeight="false" outlineLevel="0" collapsed="false">
      <c r="A80" s="141" t="s">
        <v>331</v>
      </c>
      <c r="B80" s="102"/>
      <c r="C80" s="102"/>
      <c r="D80" s="102"/>
      <c r="E80" s="103"/>
      <c r="F80" s="115" t="s">
        <v>332</v>
      </c>
      <c r="G80" s="115"/>
    </row>
    <row r="82" customFormat="false" ht="13.8" hidden="false" customHeight="false" outlineLevel="0" collapsed="false">
      <c r="A82" s="112" t="s">
        <v>333</v>
      </c>
    </row>
    <row r="83" customFormat="false" ht="25.85" hidden="false" customHeight="true" outlineLevel="0" collapsed="false">
      <c r="A83" s="146" t="s">
        <v>344</v>
      </c>
      <c r="B83" s="146"/>
      <c r="C83" s="146"/>
      <c r="D83" s="146"/>
      <c r="E83" s="146"/>
      <c r="F83" s="146"/>
      <c r="G83" s="146"/>
    </row>
    <row r="84" customFormat="false" ht="14.25" hidden="false" customHeight="true" outlineLevel="0" collapsed="false">
      <c r="A84" s="147" t="s">
        <v>335</v>
      </c>
      <c r="B84" s="148"/>
      <c r="C84" s="148"/>
      <c r="D84" s="148" t="s">
        <v>336</v>
      </c>
      <c r="E84" s="148"/>
      <c r="F84" s="148"/>
      <c r="G84" s="148"/>
    </row>
    <row r="85" customFormat="false" ht="27" hidden="false" customHeight="true" outlineLevel="0" collapsed="false">
      <c r="A85" s="147"/>
      <c r="B85" s="147"/>
      <c r="C85" s="148"/>
      <c r="D85" s="148"/>
      <c r="E85" s="148"/>
      <c r="F85" s="148"/>
      <c r="G85" s="148"/>
    </row>
  </sheetData>
  <mergeCells count="44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A76:E76"/>
    <mergeCell ref="F76:G76"/>
    <mergeCell ref="F77:G77"/>
    <mergeCell ref="F78:G78"/>
    <mergeCell ref="F79:G79"/>
    <mergeCell ref="F80:G80"/>
    <mergeCell ref="A83:G83"/>
    <mergeCell ref="A84:A85"/>
    <mergeCell ref="B84:C85"/>
    <mergeCell ref="D84:E85"/>
    <mergeCell ref="F84:G85"/>
  </mergeCells>
  <printOptions headings="false" gridLines="false" gridLinesSet="true" horizontalCentered="false" verticalCentered="false"/>
  <pageMargins left="0.25" right="0.25" top="0.75" bottom="0.3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8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5" activeCellId="0" sqref="A5"/>
    </sheetView>
  </sheetViews>
  <sheetFormatPr defaultColWidth="12.00390625" defaultRowHeight="13.8" zeroHeight="false" outlineLevelRow="0" outlineLevelCol="0"/>
  <cols>
    <col collapsed="false" customWidth="true" hidden="false" outlineLevel="0" max="1" min="1" style="98" width="19.43"/>
    <col collapsed="false" customWidth="false" hidden="false" outlineLevel="0" max="2" min="2" style="98" width="12"/>
    <col collapsed="false" customWidth="true" hidden="false" outlineLevel="0" max="3" min="3" style="98" width="14.86"/>
    <col collapsed="false" customWidth="true" hidden="false" outlineLevel="0" max="4" min="4" style="98" width="16.85"/>
    <col collapsed="false" customWidth="true" hidden="false" outlineLevel="0" max="5" min="5" style="98" width="13.71"/>
    <col collapsed="false" customWidth="true" hidden="false" outlineLevel="0" max="6" min="6" style="98" width="15.15"/>
    <col collapsed="false" customWidth="true" hidden="false" outlineLevel="0" max="7" min="7" style="98" width="14.86"/>
    <col collapsed="false" customWidth="false" hidden="false" outlineLevel="0" max="1023" min="8" style="98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99" t="str">
        <f aca="false">[1]занесвынес!A1</f>
        <v>ООО Альфадез</v>
      </c>
      <c r="B1" s="99"/>
      <c r="C1" s="99"/>
      <c r="D1" s="99"/>
      <c r="E1" s="99"/>
      <c r="F1" s="99"/>
      <c r="G1" s="99"/>
    </row>
    <row r="2" customFormat="false" ht="13.8" hidden="false" customHeight="false" outlineLevel="0" collapsed="false">
      <c r="A2" s="100" t="str">
        <f aca="false">[1]занесвынес!A2</f>
        <v>Контактный телефон</v>
      </c>
      <c r="B2" s="100"/>
      <c r="C2" s="101" t="n">
        <f aca="false">[1]занесвынес!C2</f>
        <v>89379676209</v>
      </c>
      <c r="D2" s="101"/>
      <c r="E2" s="102"/>
      <c r="F2" s="102"/>
      <c r="G2" s="103"/>
    </row>
    <row r="3" customFormat="false" ht="13.8" hidden="false" customHeight="false" outlineLevel="0" collapsed="false">
      <c r="A3" s="104" t="s">
        <v>275</v>
      </c>
      <c r="B3" s="105" t="s">
        <v>276</v>
      </c>
      <c r="C3" s="105"/>
      <c r="D3" s="106" t="str">
        <f aca="false">[1]занесвынес!A4</f>
        <v>Наименование обьекта</v>
      </c>
      <c r="E3" s="106"/>
      <c r="F3" s="107" t="str">
        <f aca="false">журнал!C4</f>
        <v>ОСП ЗУПИ</v>
      </c>
      <c r="G3" s="107"/>
    </row>
    <row r="4" customFormat="false" ht="13.8" hidden="false" customHeight="false" outlineLevel="0" collapsed="false">
      <c r="A4" s="104" t="s">
        <v>277</v>
      </c>
      <c r="B4" s="108" t="s">
        <v>205</v>
      </c>
      <c r="C4" s="108"/>
      <c r="D4" s="109" t="str">
        <f aca="false">[1]занесвынес!A5</f>
        <v>Адрес проведения работ</v>
      </c>
      <c r="E4" s="109"/>
      <c r="F4" s="108" t="str">
        <f aca="false">журнал!C5</f>
        <v>с.Овчарное ул.Луговая 41</v>
      </c>
      <c r="G4" s="108"/>
    </row>
    <row r="5" customFormat="false" ht="13.8" hidden="false" customHeight="false" outlineLevel="0" collapsed="false">
      <c r="A5" s="110" t="s">
        <v>278</v>
      </c>
      <c r="B5" s="149" t="n">
        <f aca="false">журнал!A11</f>
        <v>45516</v>
      </c>
      <c r="C5" s="102"/>
      <c r="D5" s="102"/>
      <c r="E5" s="102"/>
      <c r="F5" s="102"/>
      <c r="G5" s="103"/>
    </row>
    <row r="7" customFormat="false" ht="13.8" hidden="false" customHeight="false" outlineLevel="0" collapsed="false">
      <c r="A7" s="99" t="s">
        <v>279</v>
      </c>
      <c r="B7" s="99"/>
      <c r="C7" s="99"/>
      <c r="D7" s="99"/>
      <c r="E7" s="99"/>
      <c r="F7" s="99"/>
      <c r="G7" s="99"/>
    </row>
    <row r="9" customFormat="false" ht="13.8" hidden="false" customHeight="false" outlineLevel="0" collapsed="false">
      <c r="A9" s="112" t="s">
        <v>280</v>
      </c>
      <c r="B9" s="112"/>
    </row>
    <row r="10" customFormat="false" ht="13.8" hidden="false" customHeight="false" outlineLevel="0" collapsed="false">
      <c r="A10" s="112" t="s">
        <v>281</v>
      </c>
    </row>
    <row r="11" s="114" customFormat="true" ht="45" hidden="false" customHeight="true" outlineLevel="0" collapsed="false">
      <c r="A11" s="113" t="s">
        <v>282</v>
      </c>
      <c r="B11" s="113" t="s">
        <v>283</v>
      </c>
      <c r="C11" s="113" t="s">
        <v>284</v>
      </c>
      <c r="D11" s="113" t="s">
        <v>285</v>
      </c>
      <c r="E11" s="113" t="s">
        <v>286</v>
      </c>
      <c r="F11" s="113" t="s">
        <v>287</v>
      </c>
      <c r="G11" s="113"/>
      <c r="AMJ11" s="39"/>
    </row>
    <row r="12" customFormat="false" ht="13.8" hidden="false" customHeight="false" outlineLevel="0" collapsed="false">
      <c r="A12" s="115" t="s">
        <v>18</v>
      </c>
      <c r="B12" s="115" t="s">
        <v>18</v>
      </c>
      <c r="C12" s="115" t="s">
        <v>18</v>
      </c>
      <c r="D12" s="115" t="s">
        <v>18</v>
      </c>
      <c r="E12" s="116" t="s">
        <v>18</v>
      </c>
      <c r="F12" s="115" t="s">
        <v>18</v>
      </c>
      <c r="G12" s="115"/>
    </row>
    <row r="14" s="114" customFormat="true" ht="13.8" hidden="false" customHeight="false" outlineLevel="0" collapsed="false">
      <c r="A14" s="112" t="s">
        <v>288</v>
      </c>
      <c r="B14" s="112"/>
      <c r="C14" s="112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8"/>
      <c r="NS14" s="98"/>
      <c r="NT14" s="98"/>
      <c r="NU14" s="98"/>
      <c r="NV14" s="98"/>
      <c r="NW14" s="98"/>
      <c r="NX14" s="98"/>
      <c r="NY14" s="98"/>
      <c r="NZ14" s="98"/>
      <c r="OA14" s="98"/>
      <c r="OB14" s="98"/>
      <c r="OC14" s="98"/>
      <c r="OD14" s="98"/>
      <c r="OE14" s="98"/>
      <c r="OF14" s="98"/>
      <c r="OG14" s="98"/>
      <c r="OH14" s="98"/>
      <c r="OI14" s="98"/>
      <c r="OJ14" s="98"/>
      <c r="OK14" s="98"/>
      <c r="OL14" s="98"/>
      <c r="OM14" s="98"/>
      <c r="ON14" s="98"/>
      <c r="OO14" s="98"/>
      <c r="OP14" s="98"/>
      <c r="OQ14" s="98"/>
      <c r="OR14" s="98"/>
      <c r="OS14" s="98"/>
      <c r="OT14" s="98"/>
      <c r="OU14" s="98"/>
      <c r="OV14" s="98"/>
      <c r="OW14" s="98"/>
      <c r="OX14" s="98"/>
      <c r="OY14" s="98"/>
      <c r="OZ14" s="98"/>
      <c r="PA14" s="98"/>
      <c r="PB14" s="98"/>
      <c r="PC14" s="98"/>
      <c r="PD14" s="98"/>
      <c r="PE14" s="98"/>
      <c r="PF14" s="98"/>
      <c r="PG14" s="98"/>
      <c r="PH14" s="98"/>
      <c r="PI14" s="98"/>
      <c r="PJ14" s="98"/>
      <c r="PK14" s="98"/>
      <c r="PL14" s="98"/>
      <c r="PM14" s="98"/>
      <c r="PN14" s="98"/>
      <c r="PO14" s="98"/>
      <c r="PP14" s="98"/>
      <c r="PQ14" s="98"/>
      <c r="PR14" s="98"/>
      <c r="PS14" s="98"/>
      <c r="PT14" s="98"/>
      <c r="PU14" s="98"/>
      <c r="PV14" s="98"/>
      <c r="PW14" s="98"/>
      <c r="PX14" s="98"/>
      <c r="PY14" s="98"/>
      <c r="PZ14" s="98"/>
      <c r="QA14" s="98"/>
      <c r="QB14" s="98"/>
      <c r="QC14" s="98"/>
      <c r="QD14" s="98"/>
      <c r="QE14" s="98"/>
      <c r="QF14" s="98"/>
      <c r="QG14" s="98"/>
      <c r="QH14" s="98"/>
      <c r="QI14" s="98"/>
      <c r="QJ14" s="98"/>
      <c r="QK14" s="98"/>
      <c r="QL14" s="98"/>
      <c r="QM14" s="98"/>
      <c r="QN14" s="98"/>
      <c r="QO14" s="98"/>
      <c r="QP14" s="98"/>
      <c r="QQ14" s="98"/>
      <c r="QR14" s="98"/>
      <c r="QS14" s="98"/>
      <c r="QT14" s="98"/>
      <c r="QU14" s="98"/>
      <c r="QV14" s="98"/>
      <c r="QW14" s="98"/>
      <c r="QX14" s="98"/>
      <c r="QY14" s="98"/>
      <c r="QZ14" s="98"/>
      <c r="RA14" s="98"/>
      <c r="RB14" s="98"/>
      <c r="RC14" s="98"/>
      <c r="RD14" s="98"/>
      <c r="RE14" s="98"/>
      <c r="RF14" s="98"/>
      <c r="RG14" s="98"/>
      <c r="RH14" s="98"/>
      <c r="RI14" s="98"/>
      <c r="RJ14" s="98"/>
      <c r="RK14" s="98"/>
      <c r="RL14" s="98"/>
      <c r="RM14" s="98"/>
      <c r="RN14" s="98"/>
      <c r="RO14" s="98"/>
      <c r="RP14" s="98"/>
      <c r="RQ14" s="98"/>
      <c r="RR14" s="98"/>
      <c r="RS14" s="98"/>
      <c r="RT14" s="98"/>
      <c r="RU14" s="98"/>
      <c r="RV14" s="98"/>
      <c r="RW14" s="98"/>
      <c r="RX14" s="98"/>
      <c r="RY14" s="98"/>
      <c r="RZ14" s="98"/>
      <c r="SA14" s="98"/>
      <c r="SB14" s="98"/>
      <c r="SC14" s="98"/>
      <c r="SD14" s="98"/>
      <c r="SE14" s="98"/>
      <c r="SF14" s="98"/>
      <c r="SG14" s="98"/>
      <c r="SH14" s="98"/>
      <c r="SI14" s="98"/>
      <c r="SJ14" s="98"/>
      <c r="SK14" s="98"/>
      <c r="SL14" s="98"/>
      <c r="SM14" s="98"/>
      <c r="SN14" s="98"/>
      <c r="SO14" s="98"/>
      <c r="SP14" s="98"/>
      <c r="SQ14" s="98"/>
      <c r="SR14" s="98"/>
      <c r="SS14" s="98"/>
      <c r="ST14" s="98"/>
      <c r="SU14" s="98"/>
      <c r="SV14" s="98"/>
      <c r="SW14" s="98"/>
      <c r="SX14" s="98"/>
      <c r="SY14" s="98"/>
      <c r="SZ14" s="98"/>
      <c r="TA14" s="98"/>
      <c r="TB14" s="98"/>
      <c r="TC14" s="98"/>
      <c r="TD14" s="98"/>
      <c r="TE14" s="98"/>
      <c r="TF14" s="98"/>
      <c r="TG14" s="98"/>
      <c r="TH14" s="98"/>
      <c r="TI14" s="98"/>
      <c r="TJ14" s="98"/>
      <c r="TK14" s="98"/>
      <c r="TL14" s="98"/>
      <c r="TM14" s="98"/>
      <c r="TN14" s="98"/>
      <c r="TO14" s="98"/>
      <c r="TP14" s="98"/>
      <c r="TQ14" s="98"/>
      <c r="TR14" s="98"/>
      <c r="TS14" s="98"/>
      <c r="TT14" s="98"/>
      <c r="TU14" s="98"/>
      <c r="TV14" s="98"/>
      <c r="TW14" s="98"/>
      <c r="TX14" s="98"/>
      <c r="TY14" s="98"/>
      <c r="TZ14" s="98"/>
      <c r="UA14" s="98"/>
      <c r="UB14" s="98"/>
      <c r="UC14" s="98"/>
      <c r="UD14" s="98"/>
      <c r="UE14" s="98"/>
      <c r="UF14" s="98"/>
      <c r="UG14" s="98"/>
      <c r="UH14" s="98"/>
      <c r="UI14" s="98"/>
      <c r="UJ14" s="98"/>
      <c r="UK14" s="98"/>
      <c r="UL14" s="98"/>
      <c r="UM14" s="98"/>
      <c r="UN14" s="98"/>
      <c r="UO14" s="98"/>
      <c r="UP14" s="98"/>
      <c r="UQ14" s="98"/>
      <c r="UR14" s="98"/>
      <c r="US14" s="98"/>
      <c r="UT14" s="98"/>
      <c r="UU14" s="98"/>
      <c r="UV14" s="98"/>
      <c r="UW14" s="98"/>
      <c r="UX14" s="98"/>
      <c r="UY14" s="98"/>
      <c r="UZ14" s="98"/>
      <c r="VA14" s="98"/>
      <c r="VB14" s="98"/>
      <c r="VC14" s="98"/>
      <c r="VD14" s="98"/>
      <c r="VE14" s="98"/>
      <c r="VF14" s="98"/>
      <c r="VG14" s="98"/>
      <c r="VH14" s="98"/>
      <c r="VI14" s="98"/>
      <c r="VJ14" s="98"/>
      <c r="VK14" s="98"/>
      <c r="VL14" s="98"/>
      <c r="VM14" s="98"/>
      <c r="VN14" s="98"/>
      <c r="VO14" s="98"/>
      <c r="VP14" s="98"/>
      <c r="VQ14" s="98"/>
      <c r="VR14" s="98"/>
      <c r="VS14" s="98"/>
      <c r="VT14" s="98"/>
      <c r="VU14" s="98"/>
      <c r="VV14" s="98"/>
      <c r="VW14" s="98"/>
      <c r="VX14" s="98"/>
      <c r="VY14" s="98"/>
      <c r="VZ14" s="98"/>
      <c r="WA14" s="98"/>
      <c r="WB14" s="98"/>
      <c r="WC14" s="98"/>
      <c r="WD14" s="98"/>
      <c r="WE14" s="98"/>
      <c r="WF14" s="98"/>
      <c r="WG14" s="98"/>
      <c r="WH14" s="98"/>
      <c r="WI14" s="98"/>
      <c r="WJ14" s="98"/>
      <c r="WK14" s="98"/>
      <c r="WL14" s="98"/>
      <c r="WM14" s="98"/>
      <c r="WN14" s="98"/>
      <c r="WO14" s="98"/>
      <c r="WP14" s="98"/>
      <c r="WQ14" s="98"/>
      <c r="WR14" s="98"/>
      <c r="WS14" s="98"/>
      <c r="WT14" s="98"/>
      <c r="WU14" s="98"/>
      <c r="WV14" s="98"/>
      <c r="WW14" s="98"/>
      <c r="WX14" s="98"/>
      <c r="WY14" s="98"/>
      <c r="WZ14" s="98"/>
      <c r="XA14" s="98"/>
      <c r="XB14" s="98"/>
      <c r="XC14" s="98"/>
      <c r="XD14" s="98"/>
      <c r="XE14" s="98"/>
      <c r="XF14" s="98"/>
      <c r="XG14" s="98"/>
      <c r="XH14" s="98"/>
      <c r="XI14" s="98"/>
      <c r="XJ14" s="98"/>
      <c r="XK14" s="98"/>
      <c r="XL14" s="98"/>
      <c r="XM14" s="98"/>
      <c r="XN14" s="98"/>
      <c r="XO14" s="98"/>
      <c r="XP14" s="98"/>
      <c r="XQ14" s="98"/>
      <c r="XR14" s="98"/>
      <c r="XS14" s="98"/>
      <c r="XT14" s="98"/>
      <c r="XU14" s="98"/>
      <c r="XV14" s="98"/>
      <c r="XW14" s="98"/>
      <c r="XX14" s="98"/>
      <c r="XY14" s="98"/>
      <c r="XZ14" s="98"/>
      <c r="YA14" s="98"/>
      <c r="YB14" s="98"/>
      <c r="YC14" s="98"/>
      <c r="YD14" s="98"/>
      <c r="YE14" s="98"/>
      <c r="YF14" s="98"/>
      <c r="YG14" s="98"/>
      <c r="YH14" s="98"/>
      <c r="YI14" s="98"/>
      <c r="YJ14" s="98"/>
      <c r="YK14" s="98"/>
      <c r="YL14" s="98"/>
      <c r="YM14" s="98"/>
      <c r="YN14" s="98"/>
      <c r="YO14" s="98"/>
      <c r="YP14" s="98"/>
      <c r="YQ14" s="98"/>
      <c r="YR14" s="98"/>
      <c r="YS14" s="98"/>
      <c r="YT14" s="98"/>
      <c r="YU14" s="98"/>
      <c r="YV14" s="98"/>
      <c r="YW14" s="98"/>
      <c r="YX14" s="98"/>
      <c r="YY14" s="98"/>
      <c r="YZ14" s="98"/>
      <c r="ZA14" s="98"/>
      <c r="ZB14" s="98"/>
      <c r="ZC14" s="98"/>
      <c r="ZD14" s="98"/>
      <c r="ZE14" s="98"/>
      <c r="ZF14" s="98"/>
      <c r="ZG14" s="98"/>
      <c r="ZH14" s="98"/>
      <c r="ZI14" s="98"/>
      <c r="ZJ14" s="98"/>
      <c r="ZK14" s="98"/>
      <c r="ZL14" s="98"/>
      <c r="ZM14" s="98"/>
      <c r="ZN14" s="98"/>
      <c r="ZO14" s="98"/>
      <c r="ZP14" s="98"/>
      <c r="ZQ14" s="98"/>
      <c r="ZR14" s="98"/>
      <c r="ZS14" s="98"/>
      <c r="ZT14" s="98"/>
      <c r="ZU14" s="98"/>
      <c r="ZV14" s="98"/>
      <c r="ZW14" s="98"/>
      <c r="ZX14" s="98"/>
      <c r="ZY14" s="98"/>
      <c r="ZZ14" s="98"/>
      <c r="AAA14" s="98"/>
      <c r="AAB14" s="98"/>
      <c r="AAC14" s="98"/>
      <c r="AAD14" s="98"/>
      <c r="AAE14" s="98"/>
      <c r="AAF14" s="98"/>
      <c r="AAG14" s="98"/>
      <c r="AAH14" s="98"/>
      <c r="AAI14" s="98"/>
      <c r="AAJ14" s="98"/>
      <c r="AAK14" s="98"/>
      <c r="AAL14" s="98"/>
      <c r="AAM14" s="98"/>
      <c r="AAN14" s="98"/>
      <c r="AAO14" s="98"/>
      <c r="AAP14" s="98"/>
      <c r="AAQ14" s="98"/>
      <c r="AAR14" s="98"/>
      <c r="AAS14" s="98"/>
      <c r="AAT14" s="98"/>
      <c r="AAU14" s="98"/>
      <c r="AAV14" s="98"/>
      <c r="AAW14" s="98"/>
      <c r="AAX14" s="98"/>
      <c r="AAY14" s="98"/>
      <c r="AAZ14" s="98"/>
      <c r="ABA14" s="98"/>
      <c r="ABB14" s="98"/>
      <c r="ABC14" s="98"/>
      <c r="ABD14" s="98"/>
      <c r="ABE14" s="98"/>
      <c r="ABF14" s="98"/>
      <c r="ABG14" s="98"/>
      <c r="ABH14" s="98"/>
      <c r="ABI14" s="98"/>
      <c r="ABJ14" s="98"/>
      <c r="ABK14" s="98"/>
      <c r="ABL14" s="98"/>
      <c r="ABM14" s="98"/>
      <c r="ABN14" s="98"/>
      <c r="ABO14" s="98"/>
      <c r="ABP14" s="98"/>
      <c r="ABQ14" s="98"/>
      <c r="ABR14" s="98"/>
      <c r="ABS14" s="98"/>
      <c r="ABT14" s="98"/>
      <c r="ABU14" s="98"/>
      <c r="ABV14" s="98"/>
      <c r="ABW14" s="98"/>
      <c r="ABX14" s="98"/>
      <c r="ABY14" s="98"/>
      <c r="ABZ14" s="98"/>
      <c r="ACA14" s="98"/>
      <c r="ACB14" s="98"/>
      <c r="ACC14" s="98"/>
      <c r="ACD14" s="98"/>
      <c r="ACE14" s="98"/>
      <c r="ACF14" s="98"/>
      <c r="ACG14" s="98"/>
      <c r="ACH14" s="98"/>
      <c r="ACI14" s="98"/>
      <c r="ACJ14" s="98"/>
      <c r="ACK14" s="98"/>
      <c r="ACL14" s="98"/>
      <c r="ACM14" s="98"/>
      <c r="ACN14" s="98"/>
      <c r="ACO14" s="98"/>
      <c r="ACP14" s="98"/>
      <c r="ACQ14" s="98"/>
      <c r="ACR14" s="98"/>
      <c r="ACS14" s="98"/>
      <c r="ACT14" s="98"/>
      <c r="ACU14" s="98"/>
      <c r="ACV14" s="98"/>
      <c r="ACW14" s="98"/>
      <c r="ACX14" s="98"/>
      <c r="ACY14" s="98"/>
      <c r="ACZ14" s="98"/>
      <c r="ADA14" s="98"/>
      <c r="ADB14" s="98"/>
      <c r="ADC14" s="98"/>
      <c r="ADD14" s="98"/>
      <c r="ADE14" s="98"/>
      <c r="ADF14" s="98"/>
      <c r="ADG14" s="98"/>
      <c r="ADH14" s="98"/>
      <c r="ADI14" s="98"/>
      <c r="ADJ14" s="98"/>
      <c r="ADK14" s="98"/>
      <c r="ADL14" s="98"/>
      <c r="ADM14" s="98"/>
      <c r="ADN14" s="98"/>
      <c r="ADO14" s="98"/>
      <c r="ADP14" s="98"/>
      <c r="ADQ14" s="98"/>
      <c r="ADR14" s="98"/>
      <c r="ADS14" s="98"/>
      <c r="ADT14" s="98"/>
      <c r="ADU14" s="98"/>
      <c r="ADV14" s="98"/>
      <c r="ADW14" s="98"/>
      <c r="ADX14" s="98"/>
      <c r="ADY14" s="98"/>
      <c r="ADZ14" s="98"/>
      <c r="AEA14" s="98"/>
      <c r="AEB14" s="98"/>
      <c r="AEC14" s="98"/>
      <c r="AED14" s="98"/>
      <c r="AEE14" s="98"/>
      <c r="AEF14" s="98"/>
      <c r="AEG14" s="98"/>
      <c r="AEH14" s="98"/>
      <c r="AEI14" s="98"/>
      <c r="AEJ14" s="98"/>
      <c r="AEK14" s="98"/>
      <c r="AEL14" s="98"/>
      <c r="AEM14" s="98"/>
      <c r="AEN14" s="98"/>
      <c r="AEO14" s="98"/>
      <c r="AEP14" s="98"/>
      <c r="AEQ14" s="98"/>
      <c r="AER14" s="98"/>
      <c r="AES14" s="98"/>
      <c r="AET14" s="98"/>
      <c r="AEU14" s="98"/>
      <c r="AEV14" s="98"/>
      <c r="AEW14" s="98"/>
      <c r="AEX14" s="98"/>
      <c r="AEY14" s="98"/>
      <c r="AEZ14" s="98"/>
      <c r="AFA14" s="98"/>
      <c r="AFB14" s="98"/>
      <c r="AFC14" s="98"/>
      <c r="AFD14" s="98"/>
      <c r="AFE14" s="98"/>
      <c r="AFF14" s="98"/>
      <c r="AFG14" s="98"/>
      <c r="AFH14" s="98"/>
      <c r="AFI14" s="98"/>
      <c r="AFJ14" s="98"/>
      <c r="AFK14" s="98"/>
      <c r="AFL14" s="98"/>
      <c r="AFM14" s="98"/>
      <c r="AFN14" s="98"/>
      <c r="AFO14" s="98"/>
      <c r="AFP14" s="98"/>
      <c r="AFQ14" s="98"/>
      <c r="AFR14" s="98"/>
      <c r="AFS14" s="98"/>
      <c r="AFT14" s="98"/>
      <c r="AFU14" s="98"/>
      <c r="AFV14" s="98"/>
      <c r="AFW14" s="98"/>
      <c r="AFX14" s="98"/>
      <c r="AFY14" s="98"/>
      <c r="AFZ14" s="98"/>
      <c r="AGA14" s="98"/>
      <c r="AGB14" s="98"/>
      <c r="AGC14" s="98"/>
      <c r="AGD14" s="98"/>
      <c r="AGE14" s="98"/>
      <c r="AGF14" s="98"/>
      <c r="AGG14" s="98"/>
      <c r="AGH14" s="98"/>
      <c r="AGI14" s="98"/>
      <c r="AGJ14" s="98"/>
      <c r="AGK14" s="98"/>
      <c r="AGL14" s="98"/>
      <c r="AGM14" s="98"/>
      <c r="AGN14" s="98"/>
      <c r="AGO14" s="98"/>
      <c r="AGP14" s="98"/>
      <c r="AGQ14" s="98"/>
      <c r="AGR14" s="98"/>
      <c r="AGS14" s="98"/>
      <c r="AGT14" s="98"/>
      <c r="AGU14" s="98"/>
      <c r="AGV14" s="98"/>
      <c r="AGW14" s="98"/>
      <c r="AGX14" s="98"/>
      <c r="AGY14" s="98"/>
      <c r="AGZ14" s="98"/>
      <c r="AHA14" s="98"/>
      <c r="AHB14" s="98"/>
      <c r="AHC14" s="98"/>
      <c r="AHD14" s="98"/>
      <c r="AHE14" s="98"/>
      <c r="AHF14" s="98"/>
      <c r="AHG14" s="98"/>
      <c r="AHH14" s="98"/>
      <c r="AHI14" s="98"/>
      <c r="AHJ14" s="98"/>
      <c r="AHK14" s="98"/>
      <c r="AHL14" s="98"/>
      <c r="AHM14" s="98"/>
      <c r="AHN14" s="98"/>
      <c r="AHO14" s="98"/>
      <c r="AHP14" s="98"/>
      <c r="AHQ14" s="98"/>
      <c r="AHR14" s="98"/>
      <c r="AHS14" s="98"/>
      <c r="AHT14" s="98"/>
      <c r="AHU14" s="98"/>
      <c r="AHV14" s="98"/>
      <c r="AHW14" s="98"/>
      <c r="AHX14" s="98"/>
      <c r="AHY14" s="98"/>
      <c r="AHZ14" s="98"/>
      <c r="AIA14" s="98"/>
      <c r="AIB14" s="98"/>
      <c r="AIC14" s="98"/>
      <c r="AID14" s="98"/>
      <c r="AIE14" s="98"/>
      <c r="AIF14" s="98"/>
      <c r="AIG14" s="98"/>
      <c r="AIH14" s="98"/>
      <c r="AII14" s="98"/>
      <c r="AIJ14" s="98"/>
      <c r="AIK14" s="98"/>
      <c r="AIL14" s="98"/>
      <c r="AIM14" s="98"/>
      <c r="AIN14" s="98"/>
      <c r="AIO14" s="98"/>
      <c r="AIP14" s="98"/>
      <c r="AIQ14" s="98"/>
      <c r="AIR14" s="98"/>
      <c r="AIS14" s="98"/>
      <c r="AIT14" s="98"/>
      <c r="AIU14" s="98"/>
      <c r="AIV14" s="98"/>
      <c r="AIW14" s="98"/>
      <c r="AIX14" s="98"/>
      <c r="AIY14" s="98"/>
      <c r="AIZ14" s="98"/>
      <c r="AJA14" s="98"/>
      <c r="AJB14" s="98"/>
      <c r="AJC14" s="98"/>
      <c r="AJD14" s="98"/>
      <c r="AJE14" s="98"/>
      <c r="AJF14" s="98"/>
      <c r="AJG14" s="98"/>
      <c r="AJH14" s="98"/>
      <c r="AJI14" s="98"/>
      <c r="AJJ14" s="98"/>
      <c r="AJK14" s="98"/>
      <c r="AJL14" s="98"/>
      <c r="AJM14" s="98"/>
      <c r="AJN14" s="98"/>
      <c r="AJO14" s="98"/>
      <c r="AJP14" s="98"/>
      <c r="AJQ14" s="98"/>
      <c r="AJR14" s="98"/>
      <c r="AJS14" s="98"/>
      <c r="AJT14" s="98"/>
      <c r="AJU14" s="98"/>
      <c r="AJV14" s="98"/>
      <c r="AJW14" s="98"/>
      <c r="AJX14" s="98"/>
      <c r="AJY14" s="98"/>
      <c r="AJZ14" s="98"/>
      <c r="AKA14" s="98"/>
      <c r="AKB14" s="98"/>
      <c r="AKC14" s="98"/>
      <c r="AKD14" s="98"/>
      <c r="AKE14" s="98"/>
      <c r="AKF14" s="98"/>
      <c r="AKG14" s="98"/>
      <c r="AKH14" s="98"/>
      <c r="AKI14" s="98"/>
      <c r="AKJ14" s="98"/>
      <c r="AKK14" s="98"/>
      <c r="AKL14" s="98"/>
      <c r="AKM14" s="98"/>
      <c r="AKN14" s="98"/>
      <c r="AKO14" s="98"/>
      <c r="AKP14" s="98"/>
      <c r="AKQ14" s="98"/>
      <c r="AKR14" s="98"/>
      <c r="AKS14" s="98"/>
      <c r="AKT14" s="98"/>
      <c r="AKU14" s="98"/>
      <c r="AKV14" s="98"/>
      <c r="AKW14" s="98"/>
      <c r="AKX14" s="98"/>
      <c r="AKY14" s="98"/>
      <c r="AKZ14" s="98"/>
      <c r="ALA14" s="98"/>
      <c r="ALB14" s="98"/>
      <c r="ALC14" s="98"/>
      <c r="ALD14" s="98"/>
      <c r="ALE14" s="98"/>
      <c r="ALF14" s="98"/>
      <c r="ALG14" s="98"/>
      <c r="ALH14" s="98"/>
      <c r="ALI14" s="98"/>
      <c r="ALJ14" s="98"/>
      <c r="ALK14" s="98"/>
      <c r="ALL14" s="98"/>
      <c r="ALM14" s="98"/>
      <c r="ALN14" s="98"/>
      <c r="ALO14" s="98"/>
      <c r="ALP14" s="98"/>
      <c r="ALQ14" s="98"/>
      <c r="ALR14" s="98"/>
      <c r="ALS14" s="98"/>
      <c r="ALT14" s="98"/>
      <c r="ALU14" s="98"/>
      <c r="ALV14" s="98"/>
      <c r="ALW14" s="98"/>
      <c r="ALX14" s="98"/>
      <c r="ALY14" s="98"/>
      <c r="ALZ14" s="98"/>
      <c r="AMA14" s="98"/>
      <c r="AMB14" s="98"/>
      <c r="AMC14" s="98"/>
      <c r="AMD14" s="98"/>
      <c r="AME14" s="98"/>
      <c r="AMF14" s="98"/>
      <c r="AMG14" s="98"/>
      <c r="AMH14" s="98"/>
      <c r="AMI14" s="98"/>
      <c r="AMJ14" s="39"/>
    </row>
    <row r="15" customFormat="false" ht="39.75" hidden="false" customHeight="true" outlineLevel="0" collapsed="false">
      <c r="A15" s="117" t="s">
        <v>282</v>
      </c>
      <c r="B15" s="113" t="s">
        <v>283</v>
      </c>
      <c r="C15" s="113" t="s">
        <v>284</v>
      </c>
      <c r="D15" s="113" t="s">
        <v>285</v>
      </c>
      <c r="E15" s="113" t="s">
        <v>286</v>
      </c>
      <c r="F15" s="113" t="s">
        <v>287</v>
      </c>
      <c r="G15" s="113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  <c r="IR15" s="114"/>
      <c r="IS15" s="114"/>
      <c r="IT15" s="114"/>
      <c r="IU15" s="114"/>
      <c r="IV15" s="114"/>
      <c r="IW15" s="114"/>
      <c r="IX15" s="114"/>
      <c r="IY15" s="114"/>
      <c r="IZ15" s="114"/>
      <c r="JA15" s="114"/>
      <c r="JB15" s="114"/>
      <c r="JC15" s="114"/>
      <c r="JD15" s="114"/>
      <c r="JE15" s="114"/>
      <c r="JF15" s="114"/>
      <c r="JG15" s="114"/>
      <c r="JH15" s="114"/>
      <c r="JI15" s="114"/>
      <c r="JJ15" s="114"/>
      <c r="JK15" s="114"/>
      <c r="JL15" s="114"/>
      <c r="JM15" s="114"/>
      <c r="JN15" s="114"/>
      <c r="JO15" s="114"/>
      <c r="JP15" s="114"/>
      <c r="JQ15" s="114"/>
      <c r="JR15" s="114"/>
      <c r="JS15" s="114"/>
      <c r="JT15" s="114"/>
      <c r="JU15" s="114"/>
      <c r="JV15" s="114"/>
      <c r="JW15" s="114"/>
      <c r="JX15" s="114"/>
      <c r="JY15" s="114"/>
      <c r="JZ15" s="114"/>
      <c r="KA15" s="114"/>
      <c r="KB15" s="114"/>
      <c r="KC15" s="114"/>
      <c r="KD15" s="114"/>
      <c r="KE15" s="114"/>
      <c r="KF15" s="114"/>
      <c r="KG15" s="114"/>
      <c r="KH15" s="114"/>
      <c r="KI15" s="114"/>
      <c r="KJ15" s="114"/>
      <c r="KK15" s="114"/>
      <c r="KL15" s="114"/>
      <c r="KM15" s="114"/>
      <c r="KN15" s="114"/>
      <c r="KO15" s="114"/>
      <c r="KP15" s="114"/>
      <c r="KQ15" s="114"/>
      <c r="KR15" s="114"/>
      <c r="KS15" s="114"/>
      <c r="KT15" s="114"/>
      <c r="KU15" s="114"/>
      <c r="KV15" s="114"/>
      <c r="KW15" s="114"/>
      <c r="KX15" s="114"/>
      <c r="KY15" s="114"/>
      <c r="KZ15" s="114"/>
      <c r="LA15" s="114"/>
      <c r="LB15" s="114"/>
      <c r="LC15" s="114"/>
      <c r="LD15" s="114"/>
      <c r="LE15" s="114"/>
      <c r="LF15" s="114"/>
      <c r="LG15" s="114"/>
      <c r="LH15" s="114"/>
      <c r="LI15" s="114"/>
      <c r="LJ15" s="114"/>
      <c r="LK15" s="114"/>
      <c r="LL15" s="114"/>
      <c r="LM15" s="114"/>
      <c r="LN15" s="114"/>
      <c r="LO15" s="114"/>
      <c r="LP15" s="114"/>
      <c r="LQ15" s="114"/>
      <c r="LR15" s="114"/>
      <c r="LS15" s="114"/>
      <c r="LT15" s="114"/>
      <c r="LU15" s="114"/>
      <c r="LV15" s="114"/>
      <c r="LW15" s="114"/>
      <c r="LX15" s="114"/>
      <c r="LY15" s="114"/>
      <c r="LZ15" s="114"/>
      <c r="MA15" s="114"/>
      <c r="MB15" s="114"/>
      <c r="MC15" s="114"/>
      <c r="MD15" s="114"/>
      <c r="ME15" s="114"/>
      <c r="MF15" s="114"/>
      <c r="MG15" s="114"/>
      <c r="MH15" s="114"/>
      <c r="MI15" s="114"/>
      <c r="MJ15" s="114"/>
      <c r="MK15" s="114"/>
      <c r="ML15" s="114"/>
      <c r="MM15" s="114"/>
      <c r="MN15" s="114"/>
      <c r="MO15" s="114"/>
      <c r="MP15" s="114"/>
      <c r="MQ15" s="114"/>
      <c r="MR15" s="114"/>
      <c r="MS15" s="114"/>
      <c r="MT15" s="114"/>
      <c r="MU15" s="114"/>
      <c r="MV15" s="114"/>
      <c r="MW15" s="114"/>
      <c r="MX15" s="114"/>
      <c r="MY15" s="114"/>
      <c r="MZ15" s="114"/>
      <c r="NA15" s="114"/>
      <c r="NB15" s="114"/>
      <c r="NC15" s="114"/>
      <c r="ND15" s="114"/>
      <c r="NE15" s="114"/>
      <c r="NF15" s="114"/>
      <c r="NG15" s="114"/>
      <c r="NH15" s="114"/>
      <c r="NI15" s="114"/>
      <c r="NJ15" s="114"/>
      <c r="NK15" s="114"/>
      <c r="NL15" s="114"/>
      <c r="NM15" s="114"/>
      <c r="NN15" s="114"/>
      <c r="NO15" s="114"/>
      <c r="NP15" s="114"/>
      <c r="NQ15" s="114"/>
      <c r="NR15" s="114"/>
      <c r="NS15" s="114"/>
      <c r="NT15" s="114"/>
      <c r="NU15" s="114"/>
      <c r="NV15" s="114"/>
      <c r="NW15" s="114"/>
      <c r="NX15" s="114"/>
      <c r="NY15" s="114"/>
      <c r="NZ15" s="114"/>
      <c r="OA15" s="114"/>
      <c r="OB15" s="114"/>
      <c r="OC15" s="114"/>
      <c r="OD15" s="114"/>
      <c r="OE15" s="114"/>
      <c r="OF15" s="114"/>
      <c r="OG15" s="114"/>
      <c r="OH15" s="114"/>
      <c r="OI15" s="114"/>
      <c r="OJ15" s="114"/>
      <c r="OK15" s="114"/>
      <c r="OL15" s="114"/>
      <c r="OM15" s="114"/>
      <c r="ON15" s="114"/>
      <c r="OO15" s="114"/>
      <c r="OP15" s="114"/>
      <c r="OQ15" s="114"/>
      <c r="OR15" s="114"/>
      <c r="OS15" s="114"/>
      <c r="OT15" s="114"/>
      <c r="OU15" s="114"/>
      <c r="OV15" s="114"/>
      <c r="OW15" s="114"/>
      <c r="OX15" s="114"/>
      <c r="OY15" s="114"/>
      <c r="OZ15" s="114"/>
      <c r="PA15" s="114"/>
      <c r="PB15" s="114"/>
      <c r="PC15" s="114"/>
      <c r="PD15" s="114"/>
      <c r="PE15" s="114"/>
      <c r="PF15" s="114"/>
      <c r="PG15" s="114"/>
      <c r="PH15" s="114"/>
      <c r="PI15" s="114"/>
      <c r="PJ15" s="114"/>
      <c r="PK15" s="114"/>
      <c r="PL15" s="114"/>
      <c r="PM15" s="114"/>
      <c r="PN15" s="114"/>
      <c r="PO15" s="114"/>
      <c r="PP15" s="114"/>
      <c r="PQ15" s="114"/>
      <c r="PR15" s="114"/>
      <c r="PS15" s="114"/>
      <c r="PT15" s="114"/>
      <c r="PU15" s="114"/>
      <c r="PV15" s="114"/>
      <c r="PW15" s="114"/>
      <c r="PX15" s="114"/>
      <c r="PY15" s="114"/>
      <c r="PZ15" s="114"/>
      <c r="QA15" s="114"/>
      <c r="QB15" s="114"/>
      <c r="QC15" s="114"/>
      <c r="QD15" s="114"/>
      <c r="QE15" s="114"/>
      <c r="QF15" s="114"/>
      <c r="QG15" s="114"/>
      <c r="QH15" s="114"/>
      <c r="QI15" s="114"/>
      <c r="QJ15" s="114"/>
      <c r="QK15" s="114"/>
      <c r="QL15" s="114"/>
      <c r="QM15" s="114"/>
      <c r="QN15" s="114"/>
      <c r="QO15" s="114"/>
      <c r="QP15" s="114"/>
      <c r="QQ15" s="114"/>
      <c r="QR15" s="114"/>
      <c r="QS15" s="114"/>
      <c r="QT15" s="114"/>
      <c r="QU15" s="114"/>
      <c r="QV15" s="114"/>
      <c r="QW15" s="114"/>
      <c r="QX15" s="114"/>
      <c r="QY15" s="114"/>
      <c r="QZ15" s="114"/>
      <c r="RA15" s="114"/>
      <c r="RB15" s="114"/>
      <c r="RC15" s="114"/>
      <c r="RD15" s="114"/>
      <c r="RE15" s="114"/>
      <c r="RF15" s="114"/>
      <c r="RG15" s="114"/>
      <c r="RH15" s="114"/>
      <c r="RI15" s="114"/>
      <c r="RJ15" s="114"/>
      <c r="RK15" s="114"/>
      <c r="RL15" s="114"/>
      <c r="RM15" s="114"/>
      <c r="RN15" s="114"/>
      <c r="RO15" s="114"/>
      <c r="RP15" s="114"/>
      <c r="RQ15" s="114"/>
      <c r="RR15" s="114"/>
      <c r="RS15" s="114"/>
      <c r="RT15" s="114"/>
      <c r="RU15" s="114"/>
      <c r="RV15" s="114"/>
      <c r="RW15" s="114"/>
      <c r="RX15" s="114"/>
      <c r="RY15" s="114"/>
      <c r="RZ15" s="114"/>
      <c r="SA15" s="114"/>
      <c r="SB15" s="114"/>
      <c r="SC15" s="114"/>
      <c r="SD15" s="114"/>
      <c r="SE15" s="114"/>
      <c r="SF15" s="114"/>
      <c r="SG15" s="114"/>
      <c r="SH15" s="114"/>
      <c r="SI15" s="114"/>
      <c r="SJ15" s="114"/>
      <c r="SK15" s="114"/>
      <c r="SL15" s="114"/>
      <c r="SM15" s="114"/>
      <c r="SN15" s="114"/>
      <c r="SO15" s="114"/>
      <c r="SP15" s="114"/>
      <c r="SQ15" s="114"/>
      <c r="SR15" s="114"/>
      <c r="SS15" s="114"/>
      <c r="ST15" s="114"/>
      <c r="SU15" s="114"/>
      <c r="SV15" s="114"/>
      <c r="SW15" s="114"/>
      <c r="SX15" s="114"/>
      <c r="SY15" s="114"/>
      <c r="SZ15" s="114"/>
      <c r="TA15" s="114"/>
      <c r="TB15" s="114"/>
      <c r="TC15" s="114"/>
      <c r="TD15" s="114"/>
      <c r="TE15" s="114"/>
      <c r="TF15" s="114"/>
      <c r="TG15" s="114"/>
      <c r="TH15" s="114"/>
      <c r="TI15" s="114"/>
      <c r="TJ15" s="114"/>
      <c r="TK15" s="114"/>
      <c r="TL15" s="114"/>
      <c r="TM15" s="114"/>
      <c r="TN15" s="114"/>
      <c r="TO15" s="114"/>
      <c r="TP15" s="114"/>
      <c r="TQ15" s="114"/>
      <c r="TR15" s="114"/>
      <c r="TS15" s="114"/>
      <c r="TT15" s="114"/>
      <c r="TU15" s="114"/>
      <c r="TV15" s="114"/>
      <c r="TW15" s="114"/>
      <c r="TX15" s="114"/>
      <c r="TY15" s="114"/>
      <c r="TZ15" s="114"/>
      <c r="UA15" s="114"/>
      <c r="UB15" s="114"/>
      <c r="UC15" s="114"/>
      <c r="UD15" s="114"/>
      <c r="UE15" s="114"/>
      <c r="UF15" s="114"/>
      <c r="UG15" s="114"/>
      <c r="UH15" s="114"/>
      <c r="UI15" s="114"/>
      <c r="UJ15" s="114"/>
      <c r="UK15" s="114"/>
      <c r="UL15" s="114"/>
      <c r="UM15" s="114"/>
      <c r="UN15" s="114"/>
      <c r="UO15" s="114"/>
      <c r="UP15" s="114"/>
      <c r="UQ15" s="114"/>
      <c r="UR15" s="114"/>
      <c r="US15" s="114"/>
      <c r="UT15" s="114"/>
      <c r="UU15" s="114"/>
      <c r="UV15" s="114"/>
      <c r="UW15" s="114"/>
      <c r="UX15" s="114"/>
      <c r="UY15" s="114"/>
      <c r="UZ15" s="114"/>
      <c r="VA15" s="114"/>
      <c r="VB15" s="114"/>
      <c r="VC15" s="114"/>
      <c r="VD15" s="114"/>
      <c r="VE15" s="114"/>
      <c r="VF15" s="114"/>
      <c r="VG15" s="114"/>
      <c r="VH15" s="114"/>
      <c r="VI15" s="114"/>
      <c r="VJ15" s="114"/>
      <c r="VK15" s="114"/>
      <c r="VL15" s="114"/>
      <c r="VM15" s="114"/>
      <c r="VN15" s="114"/>
      <c r="VO15" s="114"/>
      <c r="VP15" s="114"/>
      <c r="VQ15" s="114"/>
      <c r="VR15" s="114"/>
      <c r="VS15" s="114"/>
      <c r="VT15" s="114"/>
      <c r="VU15" s="114"/>
      <c r="VV15" s="114"/>
      <c r="VW15" s="114"/>
      <c r="VX15" s="114"/>
      <c r="VY15" s="114"/>
      <c r="VZ15" s="114"/>
      <c r="WA15" s="114"/>
      <c r="WB15" s="114"/>
      <c r="WC15" s="114"/>
      <c r="WD15" s="114"/>
      <c r="WE15" s="114"/>
      <c r="WF15" s="114"/>
      <c r="WG15" s="114"/>
      <c r="WH15" s="114"/>
      <c r="WI15" s="114"/>
      <c r="WJ15" s="114"/>
      <c r="WK15" s="114"/>
      <c r="WL15" s="114"/>
      <c r="WM15" s="114"/>
      <c r="WN15" s="114"/>
      <c r="WO15" s="114"/>
      <c r="WP15" s="114"/>
      <c r="WQ15" s="114"/>
      <c r="WR15" s="114"/>
      <c r="WS15" s="114"/>
      <c r="WT15" s="114"/>
      <c r="WU15" s="114"/>
      <c r="WV15" s="114"/>
      <c r="WW15" s="114"/>
      <c r="WX15" s="114"/>
      <c r="WY15" s="114"/>
      <c r="WZ15" s="114"/>
      <c r="XA15" s="114"/>
      <c r="XB15" s="114"/>
      <c r="XC15" s="114"/>
      <c r="XD15" s="114"/>
      <c r="XE15" s="114"/>
      <c r="XF15" s="114"/>
      <c r="XG15" s="114"/>
      <c r="XH15" s="114"/>
      <c r="XI15" s="114"/>
      <c r="XJ15" s="114"/>
      <c r="XK15" s="114"/>
      <c r="XL15" s="114"/>
      <c r="XM15" s="114"/>
      <c r="XN15" s="114"/>
      <c r="XO15" s="114"/>
      <c r="XP15" s="114"/>
      <c r="XQ15" s="114"/>
      <c r="XR15" s="114"/>
      <c r="XS15" s="114"/>
      <c r="XT15" s="114"/>
      <c r="XU15" s="114"/>
      <c r="XV15" s="114"/>
      <c r="XW15" s="114"/>
      <c r="XX15" s="114"/>
      <c r="XY15" s="114"/>
      <c r="XZ15" s="114"/>
      <c r="YA15" s="114"/>
      <c r="YB15" s="114"/>
      <c r="YC15" s="114"/>
      <c r="YD15" s="114"/>
      <c r="YE15" s="114"/>
      <c r="YF15" s="114"/>
      <c r="YG15" s="114"/>
      <c r="YH15" s="114"/>
      <c r="YI15" s="114"/>
      <c r="YJ15" s="114"/>
      <c r="YK15" s="114"/>
      <c r="YL15" s="114"/>
      <c r="YM15" s="114"/>
      <c r="YN15" s="114"/>
      <c r="YO15" s="114"/>
      <c r="YP15" s="114"/>
      <c r="YQ15" s="114"/>
      <c r="YR15" s="114"/>
      <c r="YS15" s="114"/>
      <c r="YT15" s="114"/>
      <c r="YU15" s="114"/>
      <c r="YV15" s="114"/>
      <c r="YW15" s="114"/>
      <c r="YX15" s="114"/>
      <c r="YY15" s="114"/>
      <c r="YZ15" s="114"/>
      <c r="ZA15" s="114"/>
      <c r="ZB15" s="114"/>
      <c r="ZC15" s="114"/>
      <c r="ZD15" s="114"/>
      <c r="ZE15" s="114"/>
      <c r="ZF15" s="114"/>
      <c r="ZG15" s="114"/>
      <c r="ZH15" s="114"/>
      <c r="ZI15" s="114"/>
      <c r="ZJ15" s="114"/>
      <c r="ZK15" s="114"/>
      <c r="ZL15" s="114"/>
      <c r="ZM15" s="114"/>
      <c r="ZN15" s="114"/>
      <c r="ZO15" s="114"/>
      <c r="ZP15" s="114"/>
      <c r="ZQ15" s="114"/>
      <c r="ZR15" s="114"/>
      <c r="ZS15" s="114"/>
      <c r="ZT15" s="114"/>
      <c r="ZU15" s="114"/>
      <c r="ZV15" s="114"/>
      <c r="ZW15" s="114"/>
      <c r="ZX15" s="114"/>
      <c r="ZY15" s="114"/>
      <c r="ZZ15" s="114"/>
      <c r="AAA15" s="114"/>
      <c r="AAB15" s="114"/>
      <c r="AAC15" s="114"/>
      <c r="AAD15" s="114"/>
      <c r="AAE15" s="114"/>
      <c r="AAF15" s="114"/>
      <c r="AAG15" s="114"/>
      <c r="AAH15" s="114"/>
      <c r="AAI15" s="114"/>
      <c r="AAJ15" s="114"/>
      <c r="AAK15" s="114"/>
      <c r="AAL15" s="114"/>
      <c r="AAM15" s="114"/>
      <c r="AAN15" s="114"/>
      <c r="AAO15" s="114"/>
      <c r="AAP15" s="114"/>
      <c r="AAQ15" s="114"/>
      <c r="AAR15" s="114"/>
      <c r="AAS15" s="114"/>
      <c r="AAT15" s="114"/>
      <c r="AAU15" s="114"/>
      <c r="AAV15" s="114"/>
      <c r="AAW15" s="114"/>
      <c r="AAX15" s="114"/>
      <c r="AAY15" s="114"/>
      <c r="AAZ15" s="114"/>
      <c r="ABA15" s="114"/>
      <c r="ABB15" s="114"/>
      <c r="ABC15" s="114"/>
      <c r="ABD15" s="114"/>
      <c r="ABE15" s="114"/>
      <c r="ABF15" s="114"/>
      <c r="ABG15" s="114"/>
      <c r="ABH15" s="114"/>
      <c r="ABI15" s="114"/>
      <c r="ABJ15" s="114"/>
      <c r="ABK15" s="114"/>
      <c r="ABL15" s="114"/>
      <c r="ABM15" s="114"/>
      <c r="ABN15" s="114"/>
      <c r="ABO15" s="114"/>
      <c r="ABP15" s="114"/>
      <c r="ABQ15" s="114"/>
      <c r="ABR15" s="114"/>
      <c r="ABS15" s="114"/>
      <c r="ABT15" s="114"/>
      <c r="ABU15" s="114"/>
      <c r="ABV15" s="114"/>
      <c r="ABW15" s="114"/>
      <c r="ABX15" s="114"/>
      <c r="ABY15" s="114"/>
      <c r="ABZ15" s="114"/>
      <c r="ACA15" s="114"/>
      <c r="ACB15" s="114"/>
      <c r="ACC15" s="114"/>
      <c r="ACD15" s="114"/>
      <c r="ACE15" s="114"/>
      <c r="ACF15" s="114"/>
      <c r="ACG15" s="114"/>
      <c r="ACH15" s="114"/>
      <c r="ACI15" s="114"/>
      <c r="ACJ15" s="114"/>
      <c r="ACK15" s="114"/>
      <c r="ACL15" s="114"/>
      <c r="ACM15" s="114"/>
      <c r="ACN15" s="114"/>
      <c r="ACO15" s="114"/>
      <c r="ACP15" s="114"/>
      <c r="ACQ15" s="114"/>
      <c r="ACR15" s="114"/>
      <c r="ACS15" s="114"/>
      <c r="ACT15" s="114"/>
      <c r="ACU15" s="114"/>
      <c r="ACV15" s="114"/>
      <c r="ACW15" s="114"/>
      <c r="ACX15" s="114"/>
      <c r="ACY15" s="114"/>
      <c r="ACZ15" s="114"/>
      <c r="ADA15" s="114"/>
      <c r="ADB15" s="114"/>
      <c r="ADC15" s="114"/>
      <c r="ADD15" s="114"/>
      <c r="ADE15" s="114"/>
      <c r="ADF15" s="114"/>
      <c r="ADG15" s="114"/>
      <c r="ADH15" s="114"/>
      <c r="ADI15" s="114"/>
      <c r="ADJ15" s="114"/>
      <c r="ADK15" s="114"/>
      <c r="ADL15" s="114"/>
      <c r="ADM15" s="114"/>
      <c r="ADN15" s="114"/>
      <c r="ADO15" s="114"/>
      <c r="ADP15" s="114"/>
      <c r="ADQ15" s="114"/>
      <c r="ADR15" s="114"/>
      <c r="ADS15" s="114"/>
      <c r="ADT15" s="114"/>
      <c r="ADU15" s="114"/>
      <c r="ADV15" s="114"/>
      <c r="ADW15" s="114"/>
      <c r="ADX15" s="114"/>
      <c r="ADY15" s="114"/>
      <c r="ADZ15" s="114"/>
      <c r="AEA15" s="114"/>
      <c r="AEB15" s="114"/>
      <c r="AEC15" s="114"/>
      <c r="AED15" s="114"/>
      <c r="AEE15" s="114"/>
      <c r="AEF15" s="114"/>
      <c r="AEG15" s="114"/>
      <c r="AEH15" s="114"/>
      <c r="AEI15" s="114"/>
      <c r="AEJ15" s="114"/>
      <c r="AEK15" s="114"/>
      <c r="AEL15" s="114"/>
      <c r="AEM15" s="114"/>
      <c r="AEN15" s="114"/>
      <c r="AEO15" s="114"/>
      <c r="AEP15" s="114"/>
      <c r="AEQ15" s="114"/>
      <c r="AER15" s="114"/>
      <c r="AES15" s="114"/>
      <c r="AET15" s="114"/>
      <c r="AEU15" s="114"/>
      <c r="AEV15" s="114"/>
      <c r="AEW15" s="114"/>
      <c r="AEX15" s="114"/>
      <c r="AEY15" s="114"/>
      <c r="AEZ15" s="114"/>
      <c r="AFA15" s="114"/>
      <c r="AFB15" s="114"/>
      <c r="AFC15" s="114"/>
      <c r="AFD15" s="114"/>
      <c r="AFE15" s="114"/>
      <c r="AFF15" s="114"/>
      <c r="AFG15" s="114"/>
      <c r="AFH15" s="114"/>
      <c r="AFI15" s="114"/>
      <c r="AFJ15" s="114"/>
      <c r="AFK15" s="114"/>
      <c r="AFL15" s="114"/>
      <c r="AFM15" s="114"/>
      <c r="AFN15" s="114"/>
      <c r="AFO15" s="114"/>
      <c r="AFP15" s="114"/>
      <c r="AFQ15" s="114"/>
      <c r="AFR15" s="114"/>
      <c r="AFS15" s="114"/>
      <c r="AFT15" s="114"/>
      <c r="AFU15" s="114"/>
      <c r="AFV15" s="114"/>
      <c r="AFW15" s="114"/>
      <c r="AFX15" s="114"/>
      <c r="AFY15" s="114"/>
      <c r="AFZ15" s="114"/>
      <c r="AGA15" s="114"/>
      <c r="AGB15" s="114"/>
      <c r="AGC15" s="114"/>
      <c r="AGD15" s="114"/>
      <c r="AGE15" s="114"/>
      <c r="AGF15" s="114"/>
      <c r="AGG15" s="114"/>
      <c r="AGH15" s="114"/>
      <c r="AGI15" s="114"/>
      <c r="AGJ15" s="114"/>
      <c r="AGK15" s="114"/>
      <c r="AGL15" s="114"/>
      <c r="AGM15" s="114"/>
      <c r="AGN15" s="114"/>
      <c r="AGO15" s="114"/>
      <c r="AGP15" s="114"/>
      <c r="AGQ15" s="114"/>
      <c r="AGR15" s="114"/>
      <c r="AGS15" s="114"/>
      <c r="AGT15" s="114"/>
      <c r="AGU15" s="114"/>
      <c r="AGV15" s="114"/>
      <c r="AGW15" s="114"/>
      <c r="AGX15" s="114"/>
      <c r="AGY15" s="114"/>
      <c r="AGZ15" s="114"/>
      <c r="AHA15" s="114"/>
      <c r="AHB15" s="114"/>
      <c r="AHC15" s="114"/>
      <c r="AHD15" s="114"/>
      <c r="AHE15" s="114"/>
      <c r="AHF15" s="114"/>
      <c r="AHG15" s="114"/>
      <c r="AHH15" s="114"/>
      <c r="AHI15" s="114"/>
      <c r="AHJ15" s="114"/>
      <c r="AHK15" s="114"/>
      <c r="AHL15" s="114"/>
      <c r="AHM15" s="114"/>
      <c r="AHN15" s="114"/>
      <c r="AHO15" s="114"/>
      <c r="AHP15" s="114"/>
      <c r="AHQ15" s="114"/>
      <c r="AHR15" s="114"/>
      <c r="AHS15" s="114"/>
      <c r="AHT15" s="114"/>
      <c r="AHU15" s="114"/>
      <c r="AHV15" s="114"/>
      <c r="AHW15" s="114"/>
      <c r="AHX15" s="114"/>
      <c r="AHY15" s="114"/>
      <c r="AHZ15" s="114"/>
      <c r="AIA15" s="114"/>
      <c r="AIB15" s="114"/>
      <c r="AIC15" s="114"/>
      <c r="AID15" s="114"/>
      <c r="AIE15" s="114"/>
      <c r="AIF15" s="114"/>
      <c r="AIG15" s="114"/>
      <c r="AIH15" s="114"/>
      <c r="AII15" s="114"/>
      <c r="AIJ15" s="114"/>
      <c r="AIK15" s="114"/>
      <c r="AIL15" s="114"/>
      <c r="AIM15" s="114"/>
      <c r="AIN15" s="114"/>
      <c r="AIO15" s="114"/>
      <c r="AIP15" s="114"/>
      <c r="AIQ15" s="114"/>
      <c r="AIR15" s="114"/>
      <c r="AIS15" s="114"/>
      <c r="AIT15" s="114"/>
      <c r="AIU15" s="114"/>
      <c r="AIV15" s="114"/>
      <c r="AIW15" s="114"/>
      <c r="AIX15" s="114"/>
      <c r="AIY15" s="114"/>
      <c r="AIZ15" s="114"/>
      <c r="AJA15" s="114"/>
      <c r="AJB15" s="114"/>
      <c r="AJC15" s="114"/>
      <c r="AJD15" s="114"/>
      <c r="AJE15" s="114"/>
      <c r="AJF15" s="114"/>
      <c r="AJG15" s="114"/>
      <c r="AJH15" s="114"/>
      <c r="AJI15" s="114"/>
      <c r="AJJ15" s="114"/>
      <c r="AJK15" s="114"/>
      <c r="AJL15" s="114"/>
      <c r="AJM15" s="114"/>
      <c r="AJN15" s="114"/>
      <c r="AJO15" s="114"/>
      <c r="AJP15" s="114"/>
      <c r="AJQ15" s="114"/>
      <c r="AJR15" s="114"/>
      <c r="AJS15" s="114"/>
      <c r="AJT15" s="114"/>
      <c r="AJU15" s="114"/>
      <c r="AJV15" s="114"/>
      <c r="AJW15" s="114"/>
      <c r="AJX15" s="114"/>
      <c r="AJY15" s="114"/>
      <c r="AJZ15" s="114"/>
      <c r="AKA15" s="114"/>
      <c r="AKB15" s="114"/>
      <c r="AKC15" s="114"/>
      <c r="AKD15" s="114"/>
      <c r="AKE15" s="114"/>
      <c r="AKF15" s="114"/>
      <c r="AKG15" s="114"/>
      <c r="AKH15" s="114"/>
      <c r="AKI15" s="114"/>
      <c r="AKJ15" s="114"/>
      <c r="AKK15" s="114"/>
      <c r="AKL15" s="114"/>
      <c r="AKM15" s="114"/>
      <c r="AKN15" s="114"/>
      <c r="AKO15" s="114"/>
      <c r="AKP15" s="114"/>
      <c r="AKQ15" s="114"/>
      <c r="AKR15" s="114"/>
      <c r="AKS15" s="114"/>
      <c r="AKT15" s="114"/>
      <c r="AKU15" s="114"/>
      <c r="AKV15" s="114"/>
      <c r="AKW15" s="114"/>
      <c r="AKX15" s="114"/>
      <c r="AKY15" s="114"/>
      <c r="AKZ15" s="114"/>
      <c r="ALA15" s="114"/>
      <c r="ALB15" s="114"/>
      <c r="ALC15" s="114"/>
      <c r="ALD15" s="114"/>
      <c r="ALE15" s="114"/>
      <c r="ALF15" s="114"/>
      <c r="ALG15" s="114"/>
      <c r="ALH15" s="114"/>
      <c r="ALI15" s="114"/>
      <c r="ALJ15" s="114"/>
      <c r="ALK15" s="114"/>
      <c r="ALL15" s="114"/>
      <c r="ALM15" s="114"/>
      <c r="ALN15" s="114"/>
      <c r="ALO15" s="114"/>
      <c r="ALP15" s="114"/>
      <c r="ALQ15" s="114"/>
      <c r="ALR15" s="114"/>
      <c r="ALS15" s="114"/>
      <c r="ALT15" s="114"/>
      <c r="ALU15" s="114"/>
      <c r="ALV15" s="114"/>
      <c r="ALW15" s="114"/>
      <c r="ALX15" s="114"/>
      <c r="ALY15" s="114"/>
      <c r="ALZ15" s="114"/>
      <c r="AMA15" s="114"/>
      <c r="AMB15" s="114"/>
      <c r="AMC15" s="114"/>
      <c r="AMD15" s="114"/>
      <c r="AME15" s="114"/>
      <c r="AMF15" s="114"/>
      <c r="AMG15" s="114"/>
      <c r="AMH15" s="114"/>
      <c r="AMI15" s="114"/>
    </row>
    <row r="16" customFormat="false" ht="59.7" hidden="false" customHeight="true" outlineLevel="0" collapsed="false">
      <c r="A16" s="118" t="s">
        <v>289</v>
      </c>
      <c r="B16" s="119" t="n">
        <v>2</v>
      </c>
      <c r="C16" s="118" t="s">
        <v>345</v>
      </c>
      <c r="D16" s="119" t="s">
        <v>16</v>
      </c>
      <c r="E16" s="120" t="s">
        <v>18</v>
      </c>
      <c r="F16" s="119" t="n">
        <v>3</v>
      </c>
      <c r="G16" s="119"/>
    </row>
    <row r="18" customFormat="false" ht="13.8" hidden="false" customHeight="false" outlineLevel="0" collapsed="false">
      <c r="A18" s="121" t="s">
        <v>290</v>
      </c>
    </row>
    <row r="19" customFormat="false" ht="13.8" hidden="false" customHeight="false" outlineLevel="0" collapsed="false">
      <c r="A19" s="122" t="s">
        <v>291</v>
      </c>
      <c r="B19" s="122" t="s">
        <v>292</v>
      </c>
    </row>
    <row r="20" customFormat="false" ht="13.8" hidden="false" customHeight="false" outlineLevel="0" collapsed="false">
      <c r="A20" s="123" t="s">
        <v>293</v>
      </c>
      <c r="B20" s="123"/>
    </row>
    <row r="21" customFormat="false" ht="13.8" hidden="false" customHeight="false" outlineLevel="0" collapsed="false">
      <c r="A21" s="105" t="s">
        <v>294</v>
      </c>
      <c r="B21" s="119" t="s">
        <v>18</v>
      </c>
    </row>
    <row r="22" customFormat="false" ht="13.8" hidden="false" customHeight="false" outlineLevel="0" collapsed="false">
      <c r="A22" s="105" t="s">
        <v>295</v>
      </c>
      <c r="B22" s="119" t="str">
        <f aca="false">B21</f>
        <v>-</v>
      </c>
    </row>
    <row r="24" customFormat="false" ht="13.8" hidden="false" customHeight="false" outlineLevel="0" collapsed="false">
      <c r="A24" s="124" t="s">
        <v>296</v>
      </c>
      <c r="B24" s="102"/>
      <c r="C24" s="102"/>
      <c r="D24" s="102"/>
      <c r="E24" s="103"/>
      <c r="F24" s="125" t="s">
        <v>18</v>
      </c>
      <c r="G24" s="125"/>
    </row>
    <row r="25" customFormat="false" ht="13.8" hidden="false" customHeight="false" outlineLevel="0" collapsed="false">
      <c r="A25" s="124" t="s">
        <v>297</v>
      </c>
      <c r="B25" s="102"/>
      <c r="C25" s="102"/>
      <c r="D25" s="102"/>
      <c r="E25" s="103"/>
      <c r="F25" s="119" t="s">
        <v>18</v>
      </c>
      <c r="G25" s="119"/>
    </row>
    <row r="26" customFormat="false" ht="13.8" hidden="false" customHeight="false" outlineLevel="0" collapsed="false">
      <c r="A26" s="124" t="s">
        <v>298</v>
      </c>
      <c r="B26" s="102"/>
      <c r="C26" s="102"/>
      <c r="D26" s="102"/>
      <c r="E26" s="103"/>
      <c r="F26" s="119" t="s">
        <v>18</v>
      </c>
      <c r="G26" s="119"/>
    </row>
    <row r="27" customFormat="false" ht="13.8" hidden="false" customHeight="false" outlineLevel="0" collapsed="false">
      <c r="A27" s="124" t="s">
        <v>299</v>
      </c>
      <c r="B27" s="102"/>
      <c r="C27" s="102"/>
      <c r="D27" s="102"/>
      <c r="E27" s="103"/>
      <c r="F27" s="119" t="n">
        <f aca="false">F16</f>
        <v>3</v>
      </c>
      <c r="G27" s="119"/>
    </row>
    <row r="28" customFormat="false" ht="13.8" hidden="false" customHeight="false" outlineLevel="0" collapsed="false">
      <c r="A28" s="121" t="s">
        <v>300</v>
      </c>
    </row>
    <row r="29" customFormat="false" ht="13.8" hidden="false" customHeight="false" outlineLevel="0" collapsed="false">
      <c r="A29" s="126" t="s">
        <v>339</v>
      </c>
      <c r="B29" s="102"/>
      <c r="C29" s="102"/>
      <c r="D29" s="102"/>
      <c r="E29" s="102"/>
      <c r="F29" s="102"/>
      <c r="G29" s="103"/>
    </row>
    <row r="31" customFormat="false" ht="13.8" hidden="false" customHeight="false" outlineLevel="0" collapsed="false">
      <c r="A31" s="112" t="s">
        <v>302</v>
      </c>
    </row>
    <row r="32" customFormat="false" ht="45" hidden="false" customHeight="true" outlineLevel="0" collapsed="false">
      <c r="A32" s="117" t="s">
        <v>282</v>
      </c>
      <c r="B32" s="113" t="s">
        <v>283</v>
      </c>
      <c r="C32" s="113" t="s">
        <v>284</v>
      </c>
      <c r="D32" s="113" t="s">
        <v>285</v>
      </c>
      <c r="E32" s="113" t="s">
        <v>286</v>
      </c>
      <c r="F32" s="113" t="s">
        <v>287</v>
      </c>
      <c r="G32" s="113"/>
    </row>
    <row r="33" customFormat="false" ht="13.8" hidden="false" customHeight="false" outlineLevel="0" collapsed="false">
      <c r="A33" s="115" t="s">
        <v>18</v>
      </c>
      <c r="B33" s="115" t="s">
        <v>18</v>
      </c>
      <c r="C33" s="115" t="s">
        <v>18</v>
      </c>
      <c r="D33" s="115" t="s">
        <v>18</v>
      </c>
      <c r="E33" s="116" t="s">
        <v>18</v>
      </c>
      <c r="F33" s="115" t="s">
        <v>18</v>
      </c>
      <c r="G33" s="115"/>
    </row>
    <row r="35" customFormat="false" ht="13.8" hidden="false" customHeight="false" outlineLevel="0" collapsed="false">
      <c r="A35" s="121" t="s">
        <v>290</v>
      </c>
    </row>
    <row r="36" customFormat="false" ht="13.8" hidden="false" customHeight="false" outlineLevel="0" collapsed="false">
      <c r="A36" s="122" t="s">
        <v>291</v>
      </c>
      <c r="B36" s="122" t="s">
        <v>292</v>
      </c>
    </row>
    <row r="37" customFormat="false" ht="13.8" hidden="false" customHeight="false" outlineLevel="0" collapsed="false">
      <c r="A37" s="105" t="s">
        <v>303</v>
      </c>
      <c r="B37" s="105"/>
    </row>
    <row r="38" s="114" customFormat="true" ht="13.8" hidden="false" customHeight="false" outlineLevel="0" collapsed="false">
      <c r="A38" s="105" t="s">
        <v>304</v>
      </c>
      <c r="B38" s="119" t="s">
        <v>18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  <c r="IV38" s="98"/>
      <c r="IW38" s="98"/>
      <c r="IX38" s="98"/>
      <c r="IY38" s="98"/>
      <c r="IZ38" s="98"/>
      <c r="JA38" s="98"/>
      <c r="JB38" s="98"/>
      <c r="JC38" s="98"/>
      <c r="JD38" s="98"/>
      <c r="JE38" s="98"/>
      <c r="JF38" s="98"/>
      <c r="JG38" s="98"/>
      <c r="JH38" s="98"/>
      <c r="JI38" s="98"/>
      <c r="JJ38" s="98"/>
      <c r="JK38" s="98"/>
      <c r="JL38" s="98"/>
      <c r="JM38" s="98"/>
      <c r="JN38" s="98"/>
      <c r="JO38" s="98"/>
      <c r="JP38" s="98"/>
      <c r="JQ38" s="98"/>
      <c r="JR38" s="98"/>
      <c r="JS38" s="98"/>
      <c r="JT38" s="98"/>
      <c r="JU38" s="98"/>
      <c r="JV38" s="98"/>
      <c r="JW38" s="98"/>
      <c r="JX38" s="98"/>
      <c r="JY38" s="98"/>
      <c r="JZ38" s="98"/>
      <c r="KA38" s="98"/>
      <c r="KB38" s="98"/>
      <c r="KC38" s="98"/>
      <c r="KD38" s="98"/>
      <c r="KE38" s="98"/>
      <c r="KF38" s="98"/>
      <c r="KG38" s="98"/>
      <c r="KH38" s="98"/>
      <c r="KI38" s="98"/>
      <c r="KJ38" s="98"/>
      <c r="KK38" s="98"/>
      <c r="KL38" s="98"/>
      <c r="KM38" s="98"/>
      <c r="KN38" s="98"/>
      <c r="KO38" s="98"/>
      <c r="KP38" s="98"/>
      <c r="KQ38" s="98"/>
      <c r="KR38" s="98"/>
      <c r="KS38" s="98"/>
      <c r="KT38" s="98"/>
      <c r="KU38" s="98"/>
      <c r="KV38" s="98"/>
      <c r="KW38" s="98"/>
      <c r="KX38" s="98"/>
      <c r="KY38" s="98"/>
      <c r="KZ38" s="98"/>
      <c r="LA38" s="98"/>
      <c r="LB38" s="98"/>
      <c r="LC38" s="98"/>
      <c r="LD38" s="98"/>
      <c r="LE38" s="98"/>
      <c r="LF38" s="98"/>
      <c r="LG38" s="98"/>
      <c r="LH38" s="98"/>
      <c r="LI38" s="98"/>
      <c r="LJ38" s="98"/>
      <c r="LK38" s="98"/>
      <c r="LL38" s="98"/>
      <c r="LM38" s="98"/>
      <c r="LN38" s="98"/>
      <c r="LO38" s="98"/>
      <c r="LP38" s="98"/>
      <c r="LQ38" s="98"/>
      <c r="LR38" s="98"/>
      <c r="LS38" s="98"/>
      <c r="LT38" s="98"/>
      <c r="LU38" s="98"/>
      <c r="LV38" s="98"/>
      <c r="LW38" s="98"/>
      <c r="LX38" s="98"/>
      <c r="LY38" s="98"/>
      <c r="LZ38" s="98"/>
      <c r="MA38" s="98"/>
      <c r="MB38" s="98"/>
      <c r="MC38" s="98"/>
      <c r="MD38" s="98"/>
      <c r="ME38" s="98"/>
      <c r="MF38" s="98"/>
      <c r="MG38" s="98"/>
      <c r="MH38" s="98"/>
      <c r="MI38" s="98"/>
      <c r="MJ38" s="98"/>
      <c r="MK38" s="98"/>
      <c r="ML38" s="98"/>
      <c r="MM38" s="98"/>
      <c r="MN38" s="98"/>
      <c r="MO38" s="98"/>
      <c r="MP38" s="98"/>
      <c r="MQ38" s="98"/>
      <c r="MR38" s="98"/>
      <c r="MS38" s="98"/>
      <c r="MT38" s="98"/>
      <c r="MU38" s="98"/>
      <c r="MV38" s="98"/>
      <c r="MW38" s="98"/>
      <c r="MX38" s="98"/>
      <c r="MY38" s="98"/>
      <c r="MZ38" s="98"/>
      <c r="NA38" s="98"/>
      <c r="NB38" s="98"/>
      <c r="NC38" s="98"/>
      <c r="ND38" s="98"/>
      <c r="NE38" s="98"/>
      <c r="NF38" s="98"/>
      <c r="NG38" s="98"/>
      <c r="NH38" s="98"/>
      <c r="NI38" s="98"/>
      <c r="NJ38" s="98"/>
      <c r="NK38" s="98"/>
      <c r="NL38" s="98"/>
      <c r="NM38" s="98"/>
      <c r="NN38" s="98"/>
      <c r="NO38" s="98"/>
      <c r="NP38" s="98"/>
      <c r="NQ38" s="98"/>
      <c r="NR38" s="98"/>
      <c r="NS38" s="98"/>
      <c r="NT38" s="98"/>
      <c r="NU38" s="98"/>
      <c r="NV38" s="98"/>
      <c r="NW38" s="98"/>
      <c r="NX38" s="98"/>
      <c r="NY38" s="98"/>
      <c r="NZ38" s="98"/>
      <c r="OA38" s="98"/>
      <c r="OB38" s="98"/>
      <c r="OC38" s="98"/>
      <c r="OD38" s="98"/>
      <c r="OE38" s="98"/>
      <c r="OF38" s="98"/>
      <c r="OG38" s="98"/>
      <c r="OH38" s="98"/>
      <c r="OI38" s="98"/>
      <c r="OJ38" s="98"/>
      <c r="OK38" s="98"/>
      <c r="OL38" s="98"/>
      <c r="OM38" s="98"/>
      <c r="ON38" s="98"/>
      <c r="OO38" s="98"/>
      <c r="OP38" s="98"/>
      <c r="OQ38" s="98"/>
      <c r="OR38" s="98"/>
      <c r="OS38" s="98"/>
      <c r="OT38" s="98"/>
      <c r="OU38" s="98"/>
      <c r="OV38" s="98"/>
      <c r="OW38" s="98"/>
      <c r="OX38" s="98"/>
      <c r="OY38" s="98"/>
      <c r="OZ38" s="98"/>
      <c r="PA38" s="98"/>
      <c r="PB38" s="98"/>
      <c r="PC38" s="98"/>
      <c r="PD38" s="98"/>
      <c r="PE38" s="98"/>
      <c r="PF38" s="98"/>
      <c r="PG38" s="98"/>
      <c r="PH38" s="98"/>
      <c r="PI38" s="98"/>
      <c r="PJ38" s="98"/>
      <c r="PK38" s="98"/>
      <c r="PL38" s="98"/>
      <c r="PM38" s="98"/>
      <c r="PN38" s="98"/>
      <c r="PO38" s="98"/>
      <c r="PP38" s="98"/>
      <c r="PQ38" s="98"/>
      <c r="PR38" s="98"/>
      <c r="PS38" s="98"/>
      <c r="PT38" s="98"/>
      <c r="PU38" s="98"/>
      <c r="PV38" s="98"/>
      <c r="PW38" s="98"/>
      <c r="PX38" s="98"/>
      <c r="PY38" s="98"/>
      <c r="PZ38" s="98"/>
      <c r="QA38" s="98"/>
      <c r="QB38" s="98"/>
      <c r="QC38" s="98"/>
      <c r="QD38" s="98"/>
      <c r="QE38" s="98"/>
      <c r="QF38" s="98"/>
      <c r="QG38" s="98"/>
      <c r="QH38" s="98"/>
      <c r="QI38" s="98"/>
      <c r="QJ38" s="98"/>
      <c r="QK38" s="98"/>
      <c r="QL38" s="98"/>
      <c r="QM38" s="98"/>
      <c r="QN38" s="98"/>
      <c r="QO38" s="98"/>
      <c r="QP38" s="98"/>
      <c r="QQ38" s="98"/>
      <c r="QR38" s="98"/>
      <c r="QS38" s="98"/>
      <c r="QT38" s="98"/>
      <c r="QU38" s="98"/>
      <c r="QV38" s="98"/>
      <c r="QW38" s="98"/>
      <c r="QX38" s="98"/>
      <c r="QY38" s="98"/>
      <c r="QZ38" s="98"/>
      <c r="RA38" s="98"/>
      <c r="RB38" s="98"/>
      <c r="RC38" s="98"/>
      <c r="RD38" s="98"/>
      <c r="RE38" s="98"/>
      <c r="RF38" s="98"/>
      <c r="RG38" s="98"/>
      <c r="RH38" s="98"/>
      <c r="RI38" s="98"/>
      <c r="RJ38" s="98"/>
      <c r="RK38" s="98"/>
      <c r="RL38" s="98"/>
      <c r="RM38" s="98"/>
      <c r="RN38" s="98"/>
      <c r="RO38" s="98"/>
      <c r="RP38" s="98"/>
      <c r="RQ38" s="98"/>
      <c r="RR38" s="98"/>
      <c r="RS38" s="98"/>
      <c r="RT38" s="98"/>
      <c r="RU38" s="98"/>
      <c r="RV38" s="98"/>
      <c r="RW38" s="98"/>
      <c r="RX38" s="98"/>
      <c r="RY38" s="98"/>
      <c r="RZ38" s="98"/>
      <c r="SA38" s="98"/>
      <c r="SB38" s="98"/>
      <c r="SC38" s="98"/>
      <c r="SD38" s="98"/>
      <c r="SE38" s="98"/>
      <c r="SF38" s="98"/>
      <c r="SG38" s="98"/>
      <c r="SH38" s="98"/>
      <c r="SI38" s="98"/>
      <c r="SJ38" s="98"/>
      <c r="SK38" s="98"/>
      <c r="SL38" s="98"/>
      <c r="SM38" s="98"/>
      <c r="SN38" s="98"/>
      <c r="SO38" s="98"/>
      <c r="SP38" s="98"/>
      <c r="SQ38" s="98"/>
      <c r="SR38" s="98"/>
      <c r="SS38" s="98"/>
      <c r="ST38" s="98"/>
      <c r="SU38" s="98"/>
      <c r="SV38" s="98"/>
      <c r="SW38" s="98"/>
      <c r="SX38" s="98"/>
      <c r="SY38" s="98"/>
      <c r="SZ38" s="98"/>
      <c r="TA38" s="98"/>
      <c r="TB38" s="98"/>
      <c r="TC38" s="98"/>
      <c r="TD38" s="98"/>
      <c r="TE38" s="98"/>
      <c r="TF38" s="98"/>
      <c r="TG38" s="98"/>
      <c r="TH38" s="98"/>
      <c r="TI38" s="98"/>
      <c r="TJ38" s="98"/>
      <c r="TK38" s="98"/>
      <c r="TL38" s="98"/>
      <c r="TM38" s="98"/>
      <c r="TN38" s="98"/>
      <c r="TO38" s="98"/>
      <c r="TP38" s="98"/>
      <c r="TQ38" s="98"/>
      <c r="TR38" s="98"/>
      <c r="TS38" s="98"/>
      <c r="TT38" s="98"/>
      <c r="TU38" s="98"/>
      <c r="TV38" s="98"/>
      <c r="TW38" s="98"/>
      <c r="TX38" s="98"/>
      <c r="TY38" s="98"/>
      <c r="TZ38" s="98"/>
      <c r="UA38" s="98"/>
      <c r="UB38" s="98"/>
      <c r="UC38" s="98"/>
      <c r="UD38" s="98"/>
      <c r="UE38" s="98"/>
      <c r="UF38" s="98"/>
      <c r="UG38" s="98"/>
      <c r="UH38" s="98"/>
      <c r="UI38" s="98"/>
      <c r="UJ38" s="98"/>
      <c r="UK38" s="98"/>
      <c r="UL38" s="98"/>
      <c r="UM38" s="98"/>
      <c r="UN38" s="98"/>
      <c r="UO38" s="98"/>
      <c r="UP38" s="98"/>
      <c r="UQ38" s="98"/>
      <c r="UR38" s="98"/>
      <c r="US38" s="98"/>
      <c r="UT38" s="98"/>
      <c r="UU38" s="98"/>
      <c r="UV38" s="98"/>
      <c r="UW38" s="98"/>
      <c r="UX38" s="98"/>
      <c r="UY38" s="98"/>
      <c r="UZ38" s="98"/>
      <c r="VA38" s="98"/>
      <c r="VB38" s="98"/>
      <c r="VC38" s="98"/>
      <c r="VD38" s="98"/>
      <c r="VE38" s="98"/>
      <c r="VF38" s="98"/>
      <c r="VG38" s="98"/>
      <c r="VH38" s="98"/>
      <c r="VI38" s="98"/>
      <c r="VJ38" s="98"/>
      <c r="VK38" s="98"/>
      <c r="VL38" s="98"/>
      <c r="VM38" s="98"/>
      <c r="VN38" s="98"/>
      <c r="VO38" s="98"/>
      <c r="VP38" s="98"/>
      <c r="VQ38" s="98"/>
      <c r="VR38" s="98"/>
      <c r="VS38" s="98"/>
      <c r="VT38" s="98"/>
      <c r="VU38" s="98"/>
      <c r="VV38" s="98"/>
      <c r="VW38" s="98"/>
      <c r="VX38" s="98"/>
      <c r="VY38" s="98"/>
      <c r="VZ38" s="98"/>
      <c r="WA38" s="98"/>
      <c r="WB38" s="98"/>
      <c r="WC38" s="98"/>
      <c r="WD38" s="98"/>
      <c r="WE38" s="98"/>
      <c r="WF38" s="98"/>
      <c r="WG38" s="98"/>
      <c r="WH38" s="98"/>
      <c r="WI38" s="98"/>
      <c r="WJ38" s="98"/>
      <c r="WK38" s="98"/>
      <c r="WL38" s="98"/>
      <c r="WM38" s="98"/>
      <c r="WN38" s="98"/>
      <c r="WO38" s="98"/>
      <c r="WP38" s="98"/>
      <c r="WQ38" s="98"/>
      <c r="WR38" s="98"/>
      <c r="WS38" s="98"/>
      <c r="WT38" s="98"/>
      <c r="WU38" s="98"/>
      <c r="WV38" s="98"/>
      <c r="WW38" s="98"/>
      <c r="WX38" s="98"/>
      <c r="WY38" s="98"/>
      <c r="WZ38" s="98"/>
      <c r="XA38" s="98"/>
      <c r="XB38" s="98"/>
      <c r="XC38" s="98"/>
      <c r="XD38" s="98"/>
      <c r="XE38" s="98"/>
      <c r="XF38" s="98"/>
      <c r="XG38" s="98"/>
      <c r="XH38" s="98"/>
      <c r="XI38" s="98"/>
      <c r="XJ38" s="98"/>
      <c r="XK38" s="98"/>
      <c r="XL38" s="98"/>
      <c r="XM38" s="98"/>
      <c r="XN38" s="98"/>
      <c r="XO38" s="98"/>
      <c r="XP38" s="98"/>
      <c r="XQ38" s="98"/>
      <c r="XR38" s="98"/>
      <c r="XS38" s="98"/>
      <c r="XT38" s="98"/>
      <c r="XU38" s="98"/>
      <c r="XV38" s="98"/>
      <c r="XW38" s="98"/>
      <c r="XX38" s="98"/>
      <c r="XY38" s="98"/>
      <c r="XZ38" s="98"/>
      <c r="YA38" s="98"/>
      <c r="YB38" s="98"/>
      <c r="YC38" s="98"/>
      <c r="YD38" s="98"/>
      <c r="YE38" s="98"/>
      <c r="YF38" s="98"/>
      <c r="YG38" s="98"/>
      <c r="YH38" s="98"/>
      <c r="YI38" s="98"/>
      <c r="YJ38" s="98"/>
      <c r="YK38" s="98"/>
      <c r="YL38" s="98"/>
      <c r="YM38" s="98"/>
      <c r="YN38" s="98"/>
      <c r="YO38" s="98"/>
      <c r="YP38" s="98"/>
      <c r="YQ38" s="98"/>
      <c r="YR38" s="98"/>
      <c r="YS38" s="98"/>
      <c r="YT38" s="98"/>
      <c r="YU38" s="98"/>
      <c r="YV38" s="98"/>
      <c r="YW38" s="98"/>
      <c r="YX38" s="98"/>
      <c r="YY38" s="98"/>
      <c r="YZ38" s="98"/>
      <c r="ZA38" s="98"/>
      <c r="ZB38" s="98"/>
      <c r="ZC38" s="98"/>
      <c r="ZD38" s="98"/>
      <c r="ZE38" s="98"/>
      <c r="ZF38" s="98"/>
      <c r="ZG38" s="98"/>
      <c r="ZH38" s="98"/>
      <c r="ZI38" s="98"/>
      <c r="ZJ38" s="98"/>
      <c r="ZK38" s="98"/>
      <c r="ZL38" s="98"/>
      <c r="ZM38" s="98"/>
      <c r="ZN38" s="98"/>
      <c r="ZO38" s="98"/>
      <c r="ZP38" s="98"/>
      <c r="ZQ38" s="98"/>
      <c r="ZR38" s="98"/>
      <c r="ZS38" s="98"/>
      <c r="ZT38" s="98"/>
      <c r="ZU38" s="98"/>
      <c r="ZV38" s="98"/>
      <c r="ZW38" s="98"/>
      <c r="ZX38" s="98"/>
      <c r="ZY38" s="98"/>
      <c r="ZZ38" s="98"/>
      <c r="AAA38" s="98"/>
      <c r="AAB38" s="98"/>
      <c r="AAC38" s="98"/>
      <c r="AAD38" s="98"/>
      <c r="AAE38" s="98"/>
      <c r="AAF38" s="98"/>
      <c r="AAG38" s="98"/>
      <c r="AAH38" s="98"/>
      <c r="AAI38" s="98"/>
      <c r="AAJ38" s="98"/>
      <c r="AAK38" s="98"/>
      <c r="AAL38" s="98"/>
      <c r="AAM38" s="98"/>
      <c r="AAN38" s="98"/>
      <c r="AAO38" s="98"/>
      <c r="AAP38" s="98"/>
      <c r="AAQ38" s="98"/>
      <c r="AAR38" s="98"/>
      <c r="AAS38" s="98"/>
      <c r="AAT38" s="98"/>
      <c r="AAU38" s="98"/>
      <c r="AAV38" s="98"/>
      <c r="AAW38" s="98"/>
      <c r="AAX38" s="98"/>
      <c r="AAY38" s="98"/>
      <c r="AAZ38" s="98"/>
      <c r="ABA38" s="98"/>
      <c r="ABB38" s="98"/>
      <c r="ABC38" s="98"/>
      <c r="ABD38" s="98"/>
      <c r="ABE38" s="98"/>
      <c r="ABF38" s="98"/>
      <c r="ABG38" s="98"/>
      <c r="ABH38" s="98"/>
      <c r="ABI38" s="98"/>
      <c r="ABJ38" s="98"/>
      <c r="ABK38" s="98"/>
      <c r="ABL38" s="98"/>
      <c r="ABM38" s="98"/>
      <c r="ABN38" s="98"/>
      <c r="ABO38" s="98"/>
      <c r="ABP38" s="98"/>
      <c r="ABQ38" s="98"/>
      <c r="ABR38" s="98"/>
      <c r="ABS38" s="98"/>
      <c r="ABT38" s="98"/>
      <c r="ABU38" s="98"/>
      <c r="ABV38" s="98"/>
      <c r="ABW38" s="98"/>
      <c r="ABX38" s="98"/>
      <c r="ABY38" s="98"/>
      <c r="ABZ38" s="98"/>
      <c r="ACA38" s="98"/>
      <c r="ACB38" s="98"/>
      <c r="ACC38" s="98"/>
      <c r="ACD38" s="98"/>
      <c r="ACE38" s="98"/>
      <c r="ACF38" s="98"/>
      <c r="ACG38" s="98"/>
      <c r="ACH38" s="98"/>
      <c r="ACI38" s="98"/>
      <c r="ACJ38" s="98"/>
      <c r="ACK38" s="98"/>
      <c r="ACL38" s="98"/>
      <c r="ACM38" s="98"/>
      <c r="ACN38" s="98"/>
      <c r="ACO38" s="98"/>
      <c r="ACP38" s="98"/>
      <c r="ACQ38" s="98"/>
      <c r="ACR38" s="98"/>
      <c r="ACS38" s="98"/>
      <c r="ACT38" s="98"/>
      <c r="ACU38" s="98"/>
      <c r="ACV38" s="98"/>
      <c r="ACW38" s="98"/>
      <c r="ACX38" s="98"/>
      <c r="ACY38" s="98"/>
      <c r="ACZ38" s="98"/>
      <c r="ADA38" s="98"/>
      <c r="ADB38" s="98"/>
      <c r="ADC38" s="98"/>
      <c r="ADD38" s="98"/>
      <c r="ADE38" s="98"/>
      <c r="ADF38" s="98"/>
      <c r="ADG38" s="98"/>
      <c r="ADH38" s="98"/>
      <c r="ADI38" s="98"/>
      <c r="ADJ38" s="98"/>
      <c r="ADK38" s="98"/>
      <c r="ADL38" s="98"/>
      <c r="ADM38" s="98"/>
      <c r="ADN38" s="98"/>
      <c r="ADO38" s="98"/>
      <c r="ADP38" s="98"/>
      <c r="ADQ38" s="98"/>
      <c r="ADR38" s="98"/>
      <c r="ADS38" s="98"/>
      <c r="ADT38" s="98"/>
      <c r="ADU38" s="98"/>
      <c r="ADV38" s="98"/>
      <c r="ADW38" s="98"/>
      <c r="ADX38" s="98"/>
      <c r="ADY38" s="98"/>
      <c r="ADZ38" s="98"/>
      <c r="AEA38" s="98"/>
      <c r="AEB38" s="98"/>
      <c r="AEC38" s="98"/>
      <c r="AED38" s="98"/>
      <c r="AEE38" s="98"/>
      <c r="AEF38" s="98"/>
      <c r="AEG38" s="98"/>
      <c r="AEH38" s="98"/>
      <c r="AEI38" s="98"/>
      <c r="AEJ38" s="98"/>
      <c r="AEK38" s="98"/>
      <c r="AEL38" s="98"/>
      <c r="AEM38" s="98"/>
      <c r="AEN38" s="98"/>
      <c r="AEO38" s="98"/>
      <c r="AEP38" s="98"/>
      <c r="AEQ38" s="98"/>
      <c r="AER38" s="98"/>
      <c r="AES38" s="98"/>
      <c r="AET38" s="98"/>
      <c r="AEU38" s="98"/>
      <c r="AEV38" s="98"/>
      <c r="AEW38" s="98"/>
      <c r="AEX38" s="98"/>
      <c r="AEY38" s="98"/>
      <c r="AEZ38" s="98"/>
      <c r="AFA38" s="98"/>
      <c r="AFB38" s="98"/>
      <c r="AFC38" s="98"/>
      <c r="AFD38" s="98"/>
      <c r="AFE38" s="98"/>
      <c r="AFF38" s="98"/>
      <c r="AFG38" s="98"/>
      <c r="AFH38" s="98"/>
      <c r="AFI38" s="98"/>
      <c r="AFJ38" s="98"/>
      <c r="AFK38" s="98"/>
      <c r="AFL38" s="98"/>
      <c r="AFM38" s="98"/>
      <c r="AFN38" s="98"/>
      <c r="AFO38" s="98"/>
      <c r="AFP38" s="98"/>
      <c r="AFQ38" s="98"/>
      <c r="AFR38" s="98"/>
      <c r="AFS38" s="98"/>
      <c r="AFT38" s="98"/>
      <c r="AFU38" s="98"/>
      <c r="AFV38" s="98"/>
      <c r="AFW38" s="98"/>
      <c r="AFX38" s="98"/>
      <c r="AFY38" s="98"/>
      <c r="AFZ38" s="98"/>
      <c r="AGA38" s="98"/>
      <c r="AGB38" s="98"/>
      <c r="AGC38" s="98"/>
      <c r="AGD38" s="98"/>
      <c r="AGE38" s="98"/>
      <c r="AGF38" s="98"/>
      <c r="AGG38" s="98"/>
      <c r="AGH38" s="98"/>
      <c r="AGI38" s="98"/>
      <c r="AGJ38" s="98"/>
      <c r="AGK38" s="98"/>
      <c r="AGL38" s="98"/>
      <c r="AGM38" s="98"/>
      <c r="AGN38" s="98"/>
      <c r="AGO38" s="98"/>
      <c r="AGP38" s="98"/>
      <c r="AGQ38" s="98"/>
      <c r="AGR38" s="98"/>
      <c r="AGS38" s="98"/>
      <c r="AGT38" s="98"/>
      <c r="AGU38" s="98"/>
      <c r="AGV38" s="98"/>
      <c r="AGW38" s="98"/>
      <c r="AGX38" s="98"/>
      <c r="AGY38" s="98"/>
      <c r="AGZ38" s="98"/>
      <c r="AHA38" s="98"/>
      <c r="AHB38" s="98"/>
      <c r="AHC38" s="98"/>
      <c r="AHD38" s="98"/>
      <c r="AHE38" s="98"/>
      <c r="AHF38" s="98"/>
      <c r="AHG38" s="98"/>
      <c r="AHH38" s="98"/>
      <c r="AHI38" s="98"/>
      <c r="AHJ38" s="98"/>
      <c r="AHK38" s="98"/>
      <c r="AHL38" s="98"/>
      <c r="AHM38" s="98"/>
      <c r="AHN38" s="98"/>
      <c r="AHO38" s="98"/>
      <c r="AHP38" s="98"/>
      <c r="AHQ38" s="98"/>
      <c r="AHR38" s="98"/>
      <c r="AHS38" s="98"/>
      <c r="AHT38" s="98"/>
      <c r="AHU38" s="98"/>
      <c r="AHV38" s="98"/>
      <c r="AHW38" s="98"/>
      <c r="AHX38" s="98"/>
      <c r="AHY38" s="98"/>
      <c r="AHZ38" s="98"/>
      <c r="AIA38" s="98"/>
      <c r="AIB38" s="98"/>
      <c r="AIC38" s="98"/>
      <c r="AID38" s="98"/>
      <c r="AIE38" s="98"/>
      <c r="AIF38" s="98"/>
      <c r="AIG38" s="98"/>
      <c r="AIH38" s="98"/>
      <c r="AII38" s="98"/>
      <c r="AIJ38" s="98"/>
      <c r="AIK38" s="98"/>
      <c r="AIL38" s="98"/>
      <c r="AIM38" s="98"/>
      <c r="AIN38" s="98"/>
      <c r="AIO38" s="98"/>
      <c r="AIP38" s="98"/>
      <c r="AIQ38" s="98"/>
      <c r="AIR38" s="98"/>
      <c r="AIS38" s="98"/>
      <c r="AIT38" s="98"/>
      <c r="AIU38" s="98"/>
      <c r="AIV38" s="98"/>
      <c r="AIW38" s="98"/>
      <c r="AIX38" s="98"/>
      <c r="AIY38" s="98"/>
      <c r="AIZ38" s="98"/>
      <c r="AJA38" s="98"/>
      <c r="AJB38" s="98"/>
      <c r="AJC38" s="98"/>
      <c r="AJD38" s="98"/>
      <c r="AJE38" s="98"/>
      <c r="AJF38" s="98"/>
      <c r="AJG38" s="98"/>
      <c r="AJH38" s="98"/>
      <c r="AJI38" s="98"/>
      <c r="AJJ38" s="98"/>
      <c r="AJK38" s="98"/>
      <c r="AJL38" s="98"/>
      <c r="AJM38" s="98"/>
      <c r="AJN38" s="98"/>
      <c r="AJO38" s="98"/>
      <c r="AJP38" s="98"/>
      <c r="AJQ38" s="98"/>
      <c r="AJR38" s="98"/>
      <c r="AJS38" s="98"/>
      <c r="AJT38" s="98"/>
      <c r="AJU38" s="98"/>
      <c r="AJV38" s="98"/>
      <c r="AJW38" s="98"/>
      <c r="AJX38" s="98"/>
      <c r="AJY38" s="98"/>
      <c r="AJZ38" s="98"/>
      <c r="AKA38" s="98"/>
      <c r="AKB38" s="98"/>
      <c r="AKC38" s="98"/>
      <c r="AKD38" s="98"/>
      <c r="AKE38" s="98"/>
      <c r="AKF38" s="98"/>
      <c r="AKG38" s="98"/>
      <c r="AKH38" s="98"/>
      <c r="AKI38" s="98"/>
      <c r="AKJ38" s="98"/>
      <c r="AKK38" s="98"/>
      <c r="AKL38" s="98"/>
      <c r="AKM38" s="98"/>
      <c r="AKN38" s="98"/>
      <c r="AKO38" s="98"/>
      <c r="AKP38" s="98"/>
      <c r="AKQ38" s="98"/>
      <c r="AKR38" s="98"/>
      <c r="AKS38" s="98"/>
      <c r="AKT38" s="98"/>
      <c r="AKU38" s="98"/>
      <c r="AKV38" s="98"/>
      <c r="AKW38" s="98"/>
      <c r="AKX38" s="98"/>
      <c r="AKY38" s="98"/>
      <c r="AKZ38" s="98"/>
      <c r="ALA38" s="98"/>
      <c r="ALB38" s="98"/>
      <c r="ALC38" s="98"/>
      <c r="ALD38" s="98"/>
      <c r="ALE38" s="98"/>
      <c r="ALF38" s="98"/>
      <c r="ALG38" s="98"/>
      <c r="ALH38" s="98"/>
      <c r="ALI38" s="98"/>
      <c r="ALJ38" s="98"/>
      <c r="ALK38" s="98"/>
      <c r="ALL38" s="98"/>
      <c r="ALM38" s="98"/>
      <c r="ALN38" s="98"/>
      <c r="ALO38" s="98"/>
      <c r="ALP38" s="98"/>
      <c r="ALQ38" s="98"/>
      <c r="ALR38" s="98"/>
      <c r="ALS38" s="98"/>
      <c r="ALT38" s="98"/>
      <c r="ALU38" s="98"/>
      <c r="ALV38" s="98"/>
      <c r="ALW38" s="98"/>
      <c r="ALX38" s="98"/>
      <c r="ALY38" s="98"/>
      <c r="ALZ38" s="98"/>
      <c r="AMA38" s="98"/>
      <c r="AMB38" s="98"/>
      <c r="AMC38" s="98"/>
      <c r="AMD38" s="98"/>
      <c r="AME38" s="98"/>
      <c r="AMF38" s="98"/>
      <c r="AMG38" s="98"/>
      <c r="AMH38" s="98"/>
      <c r="AMI38" s="98"/>
      <c r="AMJ38" s="39"/>
    </row>
    <row r="39" customFormat="false" ht="13.8" hidden="false" customHeight="false" outlineLevel="0" collapsed="false">
      <c r="A39" s="105" t="s">
        <v>305</v>
      </c>
      <c r="B39" s="119" t="s">
        <v>18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  <c r="IC39" s="114"/>
      <c r="ID39" s="114"/>
      <c r="IE39" s="114"/>
      <c r="IF39" s="114"/>
      <c r="IG39" s="114"/>
      <c r="IH39" s="114"/>
      <c r="II39" s="114"/>
      <c r="IJ39" s="114"/>
      <c r="IK39" s="114"/>
      <c r="IL39" s="114"/>
      <c r="IM39" s="114"/>
      <c r="IN39" s="114"/>
      <c r="IO39" s="114"/>
      <c r="IP39" s="114"/>
      <c r="IQ39" s="114"/>
      <c r="IR39" s="114"/>
      <c r="IS39" s="114"/>
      <c r="IT39" s="114"/>
      <c r="IU39" s="114"/>
      <c r="IV39" s="114"/>
      <c r="IW39" s="114"/>
      <c r="IX39" s="114"/>
      <c r="IY39" s="114"/>
      <c r="IZ39" s="114"/>
      <c r="JA39" s="114"/>
      <c r="JB39" s="114"/>
      <c r="JC39" s="114"/>
      <c r="JD39" s="114"/>
      <c r="JE39" s="114"/>
      <c r="JF39" s="114"/>
      <c r="JG39" s="114"/>
      <c r="JH39" s="114"/>
      <c r="JI39" s="114"/>
      <c r="JJ39" s="114"/>
      <c r="JK39" s="114"/>
      <c r="JL39" s="114"/>
      <c r="JM39" s="114"/>
      <c r="JN39" s="114"/>
      <c r="JO39" s="114"/>
      <c r="JP39" s="114"/>
      <c r="JQ39" s="114"/>
      <c r="JR39" s="114"/>
      <c r="JS39" s="114"/>
      <c r="JT39" s="114"/>
      <c r="JU39" s="114"/>
      <c r="JV39" s="114"/>
      <c r="JW39" s="114"/>
      <c r="JX39" s="114"/>
      <c r="JY39" s="114"/>
      <c r="JZ39" s="114"/>
      <c r="KA39" s="114"/>
      <c r="KB39" s="114"/>
      <c r="KC39" s="114"/>
      <c r="KD39" s="114"/>
      <c r="KE39" s="114"/>
      <c r="KF39" s="114"/>
      <c r="KG39" s="114"/>
      <c r="KH39" s="114"/>
      <c r="KI39" s="114"/>
      <c r="KJ39" s="114"/>
      <c r="KK39" s="114"/>
      <c r="KL39" s="114"/>
      <c r="KM39" s="114"/>
      <c r="KN39" s="114"/>
      <c r="KO39" s="114"/>
      <c r="KP39" s="114"/>
      <c r="KQ39" s="114"/>
      <c r="KR39" s="114"/>
      <c r="KS39" s="114"/>
      <c r="KT39" s="114"/>
      <c r="KU39" s="114"/>
      <c r="KV39" s="114"/>
      <c r="KW39" s="114"/>
      <c r="KX39" s="114"/>
      <c r="KY39" s="114"/>
      <c r="KZ39" s="114"/>
      <c r="LA39" s="114"/>
      <c r="LB39" s="114"/>
      <c r="LC39" s="114"/>
      <c r="LD39" s="114"/>
      <c r="LE39" s="114"/>
      <c r="LF39" s="114"/>
      <c r="LG39" s="114"/>
      <c r="LH39" s="114"/>
      <c r="LI39" s="114"/>
      <c r="LJ39" s="114"/>
      <c r="LK39" s="114"/>
      <c r="LL39" s="114"/>
      <c r="LM39" s="114"/>
      <c r="LN39" s="114"/>
      <c r="LO39" s="114"/>
      <c r="LP39" s="114"/>
      <c r="LQ39" s="114"/>
      <c r="LR39" s="114"/>
      <c r="LS39" s="114"/>
      <c r="LT39" s="114"/>
      <c r="LU39" s="114"/>
      <c r="LV39" s="114"/>
      <c r="LW39" s="114"/>
      <c r="LX39" s="114"/>
      <c r="LY39" s="114"/>
      <c r="LZ39" s="114"/>
      <c r="MA39" s="114"/>
      <c r="MB39" s="114"/>
      <c r="MC39" s="114"/>
      <c r="MD39" s="114"/>
      <c r="ME39" s="114"/>
      <c r="MF39" s="114"/>
      <c r="MG39" s="114"/>
      <c r="MH39" s="114"/>
      <c r="MI39" s="114"/>
      <c r="MJ39" s="114"/>
      <c r="MK39" s="114"/>
      <c r="ML39" s="114"/>
      <c r="MM39" s="114"/>
      <c r="MN39" s="114"/>
      <c r="MO39" s="114"/>
      <c r="MP39" s="114"/>
      <c r="MQ39" s="114"/>
      <c r="MR39" s="114"/>
      <c r="MS39" s="114"/>
      <c r="MT39" s="114"/>
      <c r="MU39" s="114"/>
      <c r="MV39" s="114"/>
      <c r="MW39" s="114"/>
      <c r="MX39" s="114"/>
      <c r="MY39" s="114"/>
      <c r="MZ39" s="114"/>
      <c r="NA39" s="114"/>
      <c r="NB39" s="114"/>
      <c r="NC39" s="114"/>
      <c r="ND39" s="114"/>
      <c r="NE39" s="114"/>
      <c r="NF39" s="114"/>
      <c r="NG39" s="114"/>
      <c r="NH39" s="114"/>
      <c r="NI39" s="114"/>
      <c r="NJ39" s="114"/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4"/>
      <c r="NY39" s="114"/>
      <c r="NZ39" s="114"/>
      <c r="OA39" s="114"/>
      <c r="OB39" s="114"/>
      <c r="OC39" s="114"/>
      <c r="OD39" s="114"/>
      <c r="OE39" s="114"/>
      <c r="OF39" s="114"/>
      <c r="OG39" s="114"/>
      <c r="OH39" s="114"/>
      <c r="OI39" s="114"/>
      <c r="OJ39" s="114"/>
      <c r="OK39" s="114"/>
      <c r="OL39" s="114"/>
      <c r="OM39" s="114"/>
      <c r="ON39" s="114"/>
      <c r="OO39" s="114"/>
      <c r="OP39" s="114"/>
      <c r="OQ39" s="114"/>
      <c r="OR39" s="114"/>
      <c r="OS39" s="114"/>
      <c r="OT39" s="114"/>
      <c r="OU39" s="114"/>
      <c r="OV39" s="114"/>
      <c r="OW39" s="114"/>
      <c r="OX39" s="114"/>
      <c r="OY39" s="114"/>
      <c r="OZ39" s="114"/>
      <c r="PA39" s="114"/>
      <c r="PB39" s="114"/>
      <c r="PC39" s="114"/>
      <c r="PD39" s="114"/>
      <c r="PE39" s="114"/>
      <c r="PF39" s="114"/>
      <c r="PG39" s="114"/>
      <c r="PH39" s="114"/>
      <c r="PI39" s="114"/>
      <c r="PJ39" s="114"/>
      <c r="PK39" s="114"/>
      <c r="PL39" s="114"/>
      <c r="PM39" s="114"/>
      <c r="PN39" s="114"/>
      <c r="PO39" s="114"/>
      <c r="PP39" s="114"/>
      <c r="PQ39" s="114"/>
      <c r="PR39" s="114"/>
      <c r="PS39" s="114"/>
      <c r="PT39" s="114"/>
      <c r="PU39" s="114"/>
      <c r="PV39" s="114"/>
      <c r="PW39" s="114"/>
      <c r="PX39" s="114"/>
      <c r="PY39" s="114"/>
      <c r="PZ39" s="114"/>
      <c r="QA39" s="114"/>
      <c r="QB39" s="114"/>
      <c r="QC39" s="114"/>
      <c r="QD39" s="114"/>
      <c r="QE39" s="114"/>
      <c r="QF39" s="114"/>
      <c r="QG39" s="114"/>
      <c r="QH39" s="114"/>
      <c r="QI39" s="114"/>
      <c r="QJ39" s="114"/>
      <c r="QK39" s="114"/>
      <c r="QL39" s="114"/>
      <c r="QM39" s="114"/>
      <c r="QN39" s="114"/>
      <c r="QO39" s="114"/>
      <c r="QP39" s="114"/>
      <c r="QQ39" s="114"/>
      <c r="QR39" s="114"/>
      <c r="QS39" s="114"/>
      <c r="QT39" s="114"/>
      <c r="QU39" s="114"/>
      <c r="QV39" s="114"/>
      <c r="QW39" s="114"/>
      <c r="QX39" s="114"/>
      <c r="QY39" s="114"/>
      <c r="QZ39" s="114"/>
      <c r="RA39" s="114"/>
      <c r="RB39" s="114"/>
      <c r="RC39" s="114"/>
      <c r="RD39" s="114"/>
      <c r="RE39" s="114"/>
      <c r="RF39" s="114"/>
      <c r="RG39" s="114"/>
      <c r="RH39" s="114"/>
      <c r="RI39" s="114"/>
      <c r="RJ39" s="114"/>
      <c r="RK39" s="114"/>
      <c r="RL39" s="114"/>
      <c r="RM39" s="114"/>
      <c r="RN39" s="114"/>
      <c r="RO39" s="114"/>
      <c r="RP39" s="114"/>
      <c r="RQ39" s="114"/>
      <c r="RR39" s="114"/>
      <c r="RS39" s="114"/>
      <c r="RT39" s="114"/>
      <c r="RU39" s="114"/>
      <c r="RV39" s="114"/>
      <c r="RW39" s="114"/>
      <c r="RX39" s="114"/>
      <c r="RY39" s="114"/>
      <c r="RZ39" s="114"/>
      <c r="SA39" s="114"/>
      <c r="SB39" s="114"/>
      <c r="SC39" s="114"/>
      <c r="SD39" s="114"/>
      <c r="SE39" s="114"/>
      <c r="SF39" s="114"/>
      <c r="SG39" s="114"/>
      <c r="SH39" s="114"/>
      <c r="SI39" s="114"/>
      <c r="SJ39" s="114"/>
      <c r="SK39" s="114"/>
      <c r="SL39" s="114"/>
      <c r="SM39" s="114"/>
      <c r="SN39" s="114"/>
      <c r="SO39" s="114"/>
      <c r="SP39" s="114"/>
      <c r="SQ39" s="114"/>
      <c r="SR39" s="114"/>
      <c r="SS39" s="114"/>
      <c r="ST39" s="114"/>
      <c r="SU39" s="114"/>
      <c r="SV39" s="114"/>
      <c r="SW39" s="114"/>
      <c r="SX39" s="114"/>
      <c r="SY39" s="114"/>
      <c r="SZ39" s="114"/>
      <c r="TA39" s="114"/>
      <c r="TB39" s="114"/>
      <c r="TC39" s="114"/>
      <c r="TD39" s="114"/>
      <c r="TE39" s="114"/>
      <c r="TF39" s="114"/>
      <c r="TG39" s="114"/>
      <c r="TH39" s="114"/>
      <c r="TI39" s="114"/>
      <c r="TJ39" s="114"/>
      <c r="TK39" s="114"/>
      <c r="TL39" s="114"/>
      <c r="TM39" s="114"/>
      <c r="TN39" s="114"/>
      <c r="TO39" s="114"/>
      <c r="TP39" s="114"/>
      <c r="TQ39" s="114"/>
      <c r="TR39" s="114"/>
      <c r="TS39" s="114"/>
      <c r="TT39" s="114"/>
      <c r="TU39" s="114"/>
      <c r="TV39" s="114"/>
      <c r="TW39" s="114"/>
      <c r="TX39" s="114"/>
      <c r="TY39" s="114"/>
      <c r="TZ39" s="114"/>
      <c r="UA39" s="114"/>
      <c r="UB39" s="114"/>
      <c r="UC39" s="114"/>
      <c r="UD39" s="114"/>
      <c r="UE39" s="114"/>
      <c r="UF39" s="114"/>
      <c r="UG39" s="114"/>
      <c r="UH39" s="114"/>
      <c r="UI39" s="114"/>
      <c r="UJ39" s="114"/>
      <c r="UK39" s="114"/>
      <c r="UL39" s="114"/>
      <c r="UM39" s="114"/>
      <c r="UN39" s="114"/>
      <c r="UO39" s="114"/>
      <c r="UP39" s="114"/>
      <c r="UQ39" s="114"/>
      <c r="UR39" s="114"/>
      <c r="US39" s="114"/>
      <c r="UT39" s="114"/>
      <c r="UU39" s="114"/>
      <c r="UV39" s="114"/>
      <c r="UW39" s="114"/>
      <c r="UX39" s="114"/>
      <c r="UY39" s="114"/>
      <c r="UZ39" s="114"/>
      <c r="VA39" s="114"/>
      <c r="VB39" s="114"/>
      <c r="VC39" s="114"/>
      <c r="VD39" s="114"/>
      <c r="VE39" s="114"/>
      <c r="VF39" s="114"/>
      <c r="VG39" s="114"/>
      <c r="VH39" s="114"/>
      <c r="VI39" s="114"/>
      <c r="VJ39" s="114"/>
      <c r="VK39" s="114"/>
      <c r="VL39" s="114"/>
      <c r="VM39" s="114"/>
      <c r="VN39" s="114"/>
      <c r="VO39" s="114"/>
      <c r="VP39" s="114"/>
      <c r="VQ39" s="114"/>
      <c r="VR39" s="114"/>
      <c r="VS39" s="114"/>
      <c r="VT39" s="114"/>
      <c r="VU39" s="114"/>
      <c r="VV39" s="114"/>
      <c r="VW39" s="114"/>
      <c r="VX39" s="114"/>
      <c r="VY39" s="114"/>
      <c r="VZ39" s="114"/>
      <c r="WA39" s="114"/>
      <c r="WB39" s="114"/>
      <c r="WC39" s="114"/>
      <c r="WD39" s="114"/>
      <c r="WE39" s="114"/>
      <c r="WF39" s="114"/>
      <c r="WG39" s="114"/>
      <c r="WH39" s="114"/>
      <c r="WI39" s="114"/>
      <c r="WJ39" s="114"/>
      <c r="WK39" s="114"/>
      <c r="WL39" s="114"/>
      <c r="WM39" s="114"/>
      <c r="WN39" s="114"/>
      <c r="WO39" s="114"/>
      <c r="WP39" s="114"/>
      <c r="WQ39" s="114"/>
      <c r="WR39" s="114"/>
      <c r="WS39" s="114"/>
      <c r="WT39" s="114"/>
      <c r="WU39" s="114"/>
      <c r="WV39" s="114"/>
      <c r="WW39" s="114"/>
      <c r="WX39" s="114"/>
      <c r="WY39" s="114"/>
      <c r="WZ39" s="114"/>
      <c r="XA39" s="114"/>
      <c r="XB39" s="114"/>
      <c r="XC39" s="114"/>
      <c r="XD39" s="114"/>
      <c r="XE39" s="114"/>
      <c r="XF39" s="114"/>
      <c r="XG39" s="114"/>
      <c r="XH39" s="114"/>
      <c r="XI39" s="114"/>
      <c r="XJ39" s="114"/>
      <c r="XK39" s="114"/>
      <c r="XL39" s="114"/>
      <c r="XM39" s="114"/>
      <c r="XN39" s="114"/>
      <c r="XO39" s="114"/>
      <c r="XP39" s="114"/>
      <c r="XQ39" s="114"/>
      <c r="XR39" s="114"/>
      <c r="XS39" s="114"/>
      <c r="XT39" s="114"/>
      <c r="XU39" s="114"/>
      <c r="XV39" s="114"/>
      <c r="XW39" s="114"/>
      <c r="XX39" s="114"/>
      <c r="XY39" s="114"/>
      <c r="XZ39" s="114"/>
      <c r="YA39" s="114"/>
      <c r="YB39" s="114"/>
      <c r="YC39" s="114"/>
      <c r="YD39" s="114"/>
      <c r="YE39" s="114"/>
      <c r="YF39" s="114"/>
      <c r="YG39" s="114"/>
      <c r="YH39" s="114"/>
      <c r="YI39" s="114"/>
      <c r="YJ39" s="114"/>
      <c r="YK39" s="114"/>
      <c r="YL39" s="114"/>
      <c r="YM39" s="114"/>
      <c r="YN39" s="114"/>
      <c r="YO39" s="114"/>
      <c r="YP39" s="114"/>
      <c r="YQ39" s="114"/>
      <c r="YR39" s="114"/>
      <c r="YS39" s="114"/>
      <c r="YT39" s="114"/>
      <c r="YU39" s="114"/>
      <c r="YV39" s="114"/>
      <c r="YW39" s="114"/>
      <c r="YX39" s="114"/>
      <c r="YY39" s="114"/>
      <c r="YZ39" s="114"/>
      <c r="ZA39" s="114"/>
      <c r="ZB39" s="114"/>
      <c r="ZC39" s="114"/>
      <c r="ZD39" s="114"/>
      <c r="ZE39" s="114"/>
      <c r="ZF39" s="114"/>
      <c r="ZG39" s="114"/>
      <c r="ZH39" s="114"/>
      <c r="ZI39" s="114"/>
      <c r="ZJ39" s="114"/>
      <c r="ZK39" s="114"/>
      <c r="ZL39" s="114"/>
      <c r="ZM39" s="114"/>
      <c r="ZN39" s="114"/>
      <c r="ZO39" s="114"/>
      <c r="ZP39" s="114"/>
      <c r="ZQ39" s="114"/>
      <c r="ZR39" s="114"/>
      <c r="ZS39" s="114"/>
      <c r="ZT39" s="114"/>
      <c r="ZU39" s="114"/>
      <c r="ZV39" s="114"/>
      <c r="ZW39" s="114"/>
      <c r="ZX39" s="114"/>
      <c r="ZY39" s="114"/>
      <c r="ZZ39" s="114"/>
      <c r="AAA39" s="114"/>
      <c r="AAB39" s="114"/>
      <c r="AAC39" s="114"/>
      <c r="AAD39" s="114"/>
      <c r="AAE39" s="114"/>
      <c r="AAF39" s="114"/>
      <c r="AAG39" s="114"/>
      <c r="AAH39" s="114"/>
      <c r="AAI39" s="114"/>
      <c r="AAJ39" s="114"/>
      <c r="AAK39" s="114"/>
      <c r="AAL39" s="114"/>
      <c r="AAM39" s="114"/>
      <c r="AAN39" s="114"/>
      <c r="AAO39" s="114"/>
      <c r="AAP39" s="114"/>
      <c r="AAQ39" s="114"/>
      <c r="AAR39" s="114"/>
      <c r="AAS39" s="114"/>
      <c r="AAT39" s="114"/>
      <c r="AAU39" s="114"/>
      <c r="AAV39" s="114"/>
      <c r="AAW39" s="114"/>
      <c r="AAX39" s="114"/>
      <c r="AAY39" s="114"/>
      <c r="AAZ39" s="114"/>
      <c r="ABA39" s="114"/>
      <c r="ABB39" s="114"/>
      <c r="ABC39" s="114"/>
      <c r="ABD39" s="114"/>
      <c r="ABE39" s="114"/>
      <c r="ABF39" s="114"/>
      <c r="ABG39" s="114"/>
      <c r="ABH39" s="114"/>
      <c r="ABI39" s="114"/>
      <c r="ABJ39" s="114"/>
      <c r="ABK39" s="114"/>
      <c r="ABL39" s="114"/>
      <c r="ABM39" s="114"/>
      <c r="ABN39" s="114"/>
      <c r="ABO39" s="114"/>
      <c r="ABP39" s="114"/>
      <c r="ABQ39" s="114"/>
      <c r="ABR39" s="114"/>
      <c r="ABS39" s="114"/>
      <c r="ABT39" s="114"/>
      <c r="ABU39" s="114"/>
      <c r="ABV39" s="114"/>
      <c r="ABW39" s="114"/>
      <c r="ABX39" s="114"/>
      <c r="ABY39" s="114"/>
      <c r="ABZ39" s="114"/>
      <c r="ACA39" s="114"/>
      <c r="ACB39" s="114"/>
      <c r="ACC39" s="114"/>
      <c r="ACD39" s="114"/>
      <c r="ACE39" s="114"/>
      <c r="ACF39" s="114"/>
      <c r="ACG39" s="114"/>
      <c r="ACH39" s="114"/>
      <c r="ACI39" s="114"/>
      <c r="ACJ39" s="114"/>
      <c r="ACK39" s="114"/>
      <c r="ACL39" s="114"/>
      <c r="ACM39" s="114"/>
      <c r="ACN39" s="114"/>
      <c r="ACO39" s="114"/>
      <c r="ACP39" s="114"/>
      <c r="ACQ39" s="114"/>
      <c r="ACR39" s="114"/>
      <c r="ACS39" s="114"/>
      <c r="ACT39" s="114"/>
      <c r="ACU39" s="114"/>
      <c r="ACV39" s="114"/>
      <c r="ACW39" s="114"/>
      <c r="ACX39" s="114"/>
      <c r="ACY39" s="114"/>
      <c r="ACZ39" s="114"/>
      <c r="ADA39" s="114"/>
      <c r="ADB39" s="114"/>
      <c r="ADC39" s="114"/>
      <c r="ADD39" s="114"/>
      <c r="ADE39" s="114"/>
      <c r="ADF39" s="114"/>
      <c r="ADG39" s="114"/>
      <c r="ADH39" s="114"/>
      <c r="ADI39" s="114"/>
      <c r="ADJ39" s="114"/>
      <c r="ADK39" s="114"/>
      <c r="ADL39" s="114"/>
      <c r="ADM39" s="114"/>
      <c r="ADN39" s="114"/>
      <c r="ADO39" s="114"/>
      <c r="ADP39" s="114"/>
      <c r="ADQ39" s="114"/>
      <c r="ADR39" s="114"/>
      <c r="ADS39" s="114"/>
      <c r="ADT39" s="114"/>
      <c r="ADU39" s="114"/>
      <c r="ADV39" s="114"/>
      <c r="ADW39" s="114"/>
      <c r="ADX39" s="114"/>
      <c r="ADY39" s="114"/>
      <c r="ADZ39" s="114"/>
      <c r="AEA39" s="114"/>
      <c r="AEB39" s="114"/>
      <c r="AEC39" s="114"/>
      <c r="AED39" s="114"/>
      <c r="AEE39" s="114"/>
      <c r="AEF39" s="114"/>
      <c r="AEG39" s="114"/>
      <c r="AEH39" s="114"/>
      <c r="AEI39" s="114"/>
      <c r="AEJ39" s="114"/>
      <c r="AEK39" s="114"/>
      <c r="AEL39" s="114"/>
      <c r="AEM39" s="114"/>
      <c r="AEN39" s="114"/>
      <c r="AEO39" s="114"/>
      <c r="AEP39" s="114"/>
      <c r="AEQ39" s="114"/>
      <c r="AER39" s="114"/>
      <c r="AES39" s="114"/>
      <c r="AET39" s="114"/>
      <c r="AEU39" s="114"/>
      <c r="AEV39" s="114"/>
      <c r="AEW39" s="114"/>
      <c r="AEX39" s="114"/>
      <c r="AEY39" s="114"/>
      <c r="AEZ39" s="114"/>
      <c r="AFA39" s="114"/>
      <c r="AFB39" s="114"/>
      <c r="AFC39" s="114"/>
      <c r="AFD39" s="114"/>
      <c r="AFE39" s="114"/>
      <c r="AFF39" s="114"/>
      <c r="AFG39" s="114"/>
      <c r="AFH39" s="114"/>
      <c r="AFI39" s="114"/>
      <c r="AFJ39" s="114"/>
      <c r="AFK39" s="114"/>
      <c r="AFL39" s="114"/>
      <c r="AFM39" s="114"/>
      <c r="AFN39" s="114"/>
      <c r="AFO39" s="114"/>
      <c r="AFP39" s="114"/>
      <c r="AFQ39" s="114"/>
      <c r="AFR39" s="114"/>
      <c r="AFS39" s="114"/>
      <c r="AFT39" s="114"/>
      <c r="AFU39" s="114"/>
      <c r="AFV39" s="114"/>
      <c r="AFW39" s="114"/>
      <c r="AFX39" s="114"/>
      <c r="AFY39" s="114"/>
      <c r="AFZ39" s="114"/>
      <c r="AGA39" s="114"/>
      <c r="AGB39" s="114"/>
      <c r="AGC39" s="114"/>
      <c r="AGD39" s="114"/>
      <c r="AGE39" s="114"/>
      <c r="AGF39" s="114"/>
      <c r="AGG39" s="114"/>
      <c r="AGH39" s="114"/>
      <c r="AGI39" s="114"/>
      <c r="AGJ39" s="114"/>
      <c r="AGK39" s="114"/>
      <c r="AGL39" s="114"/>
      <c r="AGM39" s="114"/>
      <c r="AGN39" s="114"/>
      <c r="AGO39" s="114"/>
      <c r="AGP39" s="114"/>
      <c r="AGQ39" s="114"/>
      <c r="AGR39" s="114"/>
      <c r="AGS39" s="114"/>
      <c r="AGT39" s="114"/>
      <c r="AGU39" s="114"/>
      <c r="AGV39" s="114"/>
      <c r="AGW39" s="114"/>
      <c r="AGX39" s="114"/>
      <c r="AGY39" s="114"/>
      <c r="AGZ39" s="114"/>
      <c r="AHA39" s="114"/>
      <c r="AHB39" s="114"/>
      <c r="AHC39" s="114"/>
      <c r="AHD39" s="114"/>
      <c r="AHE39" s="114"/>
      <c r="AHF39" s="114"/>
      <c r="AHG39" s="114"/>
      <c r="AHH39" s="114"/>
      <c r="AHI39" s="114"/>
      <c r="AHJ39" s="114"/>
      <c r="AHK39" s="114"/>
      <c r="AHL39" s="114"/>
      <c r="AHM39" s="114"/>
      <c r="AHN39" s="114"/>
      <c r="AHO39" s="114"/>
      <c r="AHP39" s="114"/>
      <c r="AHQ39" s="114"/>
      <c r="AHR39" s="114"/>
      <c r="AHS39" s="114"/>
      <c r="AHT39" s="114"/>
      <c r="AHU39" s="114"/>
      <c r="AHV39" s="114"/>
      <c r="AHW39" s="114"/>
      <c r="AHX39" s="114"/>
      <c r="AHY39" s="114"/>
      <c r="AHZ39" s="114"/>
      <c r="AIA39" s="114"/>
      <c r="AIB39" s="114"/>
      <c r="AIC39" s="114"/>
      <c r="AID39" s="114"/>
      <c r="AIE39" s="114"/>
      <c r="AIF39" s="114"/>
      <c r="AIG39" s="114"/>
      <c r="AIH39" s="114"/>
      <c r="AII39" s="114"/>
      <c r="AIJ39" s="114"/>
      <c r="AIK39" s="114"/>
      <c r="AIL39" s="114"/>
      <c r="AIM39" s="114"/>
      <c r="AIN39" s="114"/>
      <c r="AIO39" s="114"/>
      <c r="AIP39" s="114"/>
      <c r="AIQ39" s="114"/>
      <c r="AIR39" s="114"/>
      <c r="AIS39" s="114"/>
      <c r="AIT39" s="114"/>
      <c r="AIU39" s="114"/>
      <c r="AIV39" s="114"/>
      <c r="AIW39" s="114"/>
      <c r="AIX39" s="114"/>
      <c r="AIY39" s="114"/>
      <c r="AIZ39" s="114"/>
      <c r="AJA39" s="114"/>
      <c r="AJB39" s="114"/>
      <c r="AJC39" s="114"/>
      <c r="AJD39" s="114"/>
      <c r="AJE39" s="114"/>
      <c r="AJF39" s="114"/>
      <c r="AJG39" s="114"/>
      <c r="AJH39" s="114"/>
      <c r="AJI39" s="114"/>
      <c r="AJJ39" s="114"/>
      <c r="AJK39" s="114"/>
      <c r="AJL39" s="114"/>
      <c r="AJM39" s="114"/>
      <c r="AJN39" s="114"/>
      <c r="AJO39" s="114"/>
      <c r="AJP39" s="114"/>
      <c r="AJQ39" s="114"/>
      <c r="AJR39" s="114"/>
      <c r="AJS39" s="114"/>
      <c r="AJT39" s="114"/>
      <c r="AJU39" s="114"/>
      <c r="AJV39" s="114"/>
      <c r="AJW39" s="114"/>
      <c r="AJX39" s="114"/>
      <c r="AJY39" s="114"/>
      <c r="AJZ39" s="114"/>
      <c r="AKA39" s="114"/>
      <c r="AKB39" s="114"/>
      <c r="AKC39" s="114"/>
      <c r="AKD39" s="114"/>
      <c r="AKE39" s="114"/>
      <c r="AKF39" s="114"/>
      <c r="AKG39" s="114"/>
      <c r="AKH39" s="114"/>
      <c r="AKI39" s="114"/>
      <c r="AKJ39" s="114"/>
      <c r="AKK39" s="114"/>
      <c r="AKL39" s="114"/>
      <c r="AKM39" s="114"/>
      <c r="AKN39" s="114"/>
      <c r="AKO39" s="114"/>
      <c r="AKP39" s="114"/>
      <c r="AKQ39" s="114"/>
      <c r="AKR39" s="114"/>
      <c r="AKS39" s="114"/>
      <c r="AKT39" s="114"/>
      <c r="AKU39" s="114"/>
      <c r="AKV39" s="114"/>
      <c r="AKW39" s="114"/>
      <c r="AKX39" s="114"/>
      <c r="AKY39" s="114"/>
      <c r="AKZ39" s="114"/>
      <c r="ALA39" s="114"/>
      <c r="ALB39" s="114"/>
      <c r="ALC39" s="114"/>
      <c r="ALD39" s="114"/>
      <c r="ALE39" s="114"/>
      <c r="ALF39" s="114"/>
      <c r="ALG39" s="114"/>
      <c r="ALH39" s="114"/>
      <c r="ALI39" s="114"/>
      <c r="ALJ39" s="114"/>
      <c r="ALK39" s="114"/>
      <c r="ALL39" s="114"/>
      <c r="ALM39" s="114"/>
      <c r="ALN39" s="114"/>
      <c r="ALO39" s="114"/>
      <c r="ALP39" s="114"/>
      <c r="ALQ39" s="114"/>
      <c r="ALR39" s="114"/>
      <c r="ALS39" s="114"/>
      <c r="ALT39" s="114"/>
      <c r="ALU39" s="114"/>
      <c r="ALV39" s="114"/>
      <c r="ALW39" s="114"/>
      <c r="ALX39" s="114"/>
      <c r="ALY39" s="114"/>
      <c r="ALZ39" s="114"/>
      <c r="AMA39" s="114"/>
      <c r="AMB39" s="114"/>
      <c r="AMC39" s="114"/>
      <c r="AMD39" s="114"/>
      <c r="AME39" s="114"/>
      <c r="AMF39" s="114"/>
      <c r="AMG39" s="114"/>
      <c r="AMH39" s="114"/>
      <c r="AMI39" s="114"/>
    </row>
    <row r="40" customFormat="false" ht="13.8" hidden="false" customHeight="false" outlineLevel="0" collapsed="false">
      <c r="A40" s="155" t="s">
        <v>306</v>
      </c>
      <c r="B40" s="119" t="s">
        <v>18</v>
      </c>
      <c r="C40" s="127"/>
      <c r="D40" s="127"/>
      <c r="E40" s="127"/>
      <c r="F40" s="127"/>
    </row>
    <row r="41" customFormat="false" ht="13.8" hidden="false" customHeight="false" outlineLevel="0" collapsed="false">
      <c r="A41" s="105" t="s">
        <v>295</v>
      </c>
      <c r="B41" s="119" t="s">
        <v>18</v>
      </c>
      <c r="C41" s="127"/>
      <c r="D41" s="127"/>
      <c r="E41" s="127"/>
      <c r="F41" s="127"/>
    </row>
    <row r="42" customFormat="false" ht="13.8" hidden="false" customHeight="false" outlineLevel="0" collapsed="false">
      <c r="A42" s="102"/>
      <c r="B42" s="128"/>
      <c r="C42" s="127"/>
      <c r="D42" s="127"/>
      <c r="E42" s="127"/>
      <c r="F42" s="127"/>
    </row>
    <row r="43" customFormat="false" ht="13.8" hidden="false" customHeight="false" outlineLevel="0" collapsed="false">
      <c r="A43" s="129" t="s">
        <v>18</v>
      </c>
      <c r="B43" s="128"/>
      <c r="C43" s="128"/>
      <c r="D43" s="128"/>
      <c r="E43" s="128"/>
      <c r="F43" s="128"/>
      <c r="G43" s="103"/>
    </row>
    <row r="44" customFormat="false" ht="13.8" hidden="false" customHeight="false" outlineLevel="0" collapsed="false">
      <c r="A44" s="127"/>
      <c r="B44" s="127"/>
      <c r="C44" s="127"/>
      <c r="D44" s="127"/>
      <c r="E44" s="127"/>
      <c r="F44" s="127"/>
    </row>
    <row r="45" customFormat="false" ht="13.8" hidden="false" customHeight="false" outlineLevel="0" collapsed="false">
      <c r="A45" s="121" t="s">
        <v>300</v>
      </c>
    </row>
    <row r="46" customFormat="false" ht="13.8" hidden="false" customHeight="false" outlineLevel="0" collapsed="false">
      <c r="A46" s="126" t="s">
        <v>301</v>
      </c>
      <c r="B46" s="102"/>
      <c r="C46" s="102"/>
      <c r="D46" s="102"/>
      <c r="E46" s="102"/>
      <c r="F46" s="102"/>
      <c r="G46" s="103"/>
    </row>
    <row r="48" customFormat="false" ht="13.8" hidden="false" customHeight="false" outlineLevel="0" collapsed="false">
      <c r="A48" s="112" t="s">
        <v>308</v>
      </c>
    </row>
    <row r="49" customFormat="false" ht="14.15" hidden="false" customHeight="false" outlineLevel="0" collapsed="false">
      <c r="A49" s="122" t="s">
        <v>309</v>
      </c>
      <c r="B49" s="122" t="s">
        <v>310</v>
      </c>
      <c r="C49" s="122" t="s">
        <v>311</v>
      </c>
      <c r="D49" s="122" t="s">
        <v>312</v>
      </c>
      <c r="E49" s="122" t="s">
        <v>313</v>
      </c>
      <c r="F49" s="122" t="s">
        <v>314</v>
      </c>
      <c r="G49" s="113" t="s">
        <v>315</v>
      </c>
    </row>
    <row r="50" customFormat="false" ht="13.8" hidden="false" customHeight="false" outlineLevel="0" collapsed="false">
      <c r="A50" s="119" t="s">
        <v>18</v>
      </c>
      <c r="B50" s="119" t="s">
        <v>18</v>
      </c>
      <c r="C50" s="119" t="s">
        <v>18</v>
      </c>
      <c r="D50" s="119" t="s">
        <v>18</v>
      </c>
      <c r="E50" s="119" t="s">
        <v>18</v>
      </c>
      <c r="F50" s="119" t="s">
        <v>18</v>
      </c>
      <c r="G50" s="119" t="s">
        <v>18</v>
      </c>
    </row>
    <row r="51" customFormat="false" ht="13.8" hidden="false" customHeight="false" outlineLevel="0" collapsed="false">
      <c r="A51" s="127"/>
      <c r="B51" s="127"/>
      <c r="C51" s="127"/>
      <c r="D51" s="127"/>
      <c r="E51" s="127"/>
      <c r="F51" s="127"/>
      <c r="G51" s="127"/>
    </row>
    <row r="52" customFormat="false" ht="13.8" hidden="false" customHeight="false" outlineLevel="0" collapsed="false">
      <c r="A52" s="121" t="s">
        <v>290</v>
      </c>
      <c r="C52" s="127"/>
      <c r="D52" s="127"/>
      <c r="E52" s="127"/>
      <c r="F52" s="127"/>
      <c r="G52" s="127"/>
    </row>
    <row r="53" customFormat="false" ht="13.8" hidden="false" customHeight="false" outlineLevel="0" collapsed="false">
      <c r="A53" s="122" t="s">
        <v>291</v>
      </c>
      <c r="B53" s="122" t="s">
        <v>292</v>
      </c>
    </row>
    <row r="54" customFormat="false" ht="13.8" hidden="false" customHeight="false" outlineLevel="0" collapsed="false">
      <c r="A54" s="126" t="s">
        <v>316</v>
      </c>
      <c r="B54" s="103"/>
    </row>
    <row r="55" customFormat="false" ht="13.8" hidden="false" customHeight="false" outlineLevel="0" collapsed="false">
      <c r="A55" s="105" t="s">
        <v>310</v>
      </c>
      <c r="B55" s="119" t="s">
        <v>18</v>
      </c>
    </row>
    <row r="56" customFormat="false" ht="13.8" hidden="false" customHeight="false" outlineLevel="0" collapsed="false">
      <c r="A56" s="105" t="s">
        <v>311</v>
      </c>
      <c r="B56" s="119" t="s">
        <v>18</v>
      </c>
    </row>
    <row r="57" customFormat="false" ht="13.8" hidden="false" customHeight="false" outlineLevel="0" collapsed="false">
      <c r="A57" s="105" t="str">
        <f aca="false">D49</f>
        <v>Златоглазка</v>
      </c>
      <c r="B57" s="119" t="s">
        <v>18</v>
      </c>
    </row>
    <row r="58" customFormat="false" ht="13.8" hidden="false" customHeight="false" outlineLevel="0" collapsed="false">
      <c r="A58" s="105" t="str">
        <f aca="false">E49</f>
        <v>Комары</v>
      </c>
      <c r="B58" s="119" t="s">
        <v>18</v>
      </c>
    </row>
    <row r="59" customFormat="false" ht="13.8" hidden="false" customHeight="false" outlineLevel="0" collapsed="false">
      <c r="A59" s="105" t="str">
        <f aca="false">F49</f>
        <v>Осы</v>
      </c>
      <c r="B59" s="119" t="s">
        <v>18</v>
      </c>
    </row>
    <row r="60" customFormat="false" ht="13.8" hidden="false" customHeight="false" outlineLevel="0" collapsed="false">
      <c r="A60" s="105" t="str">
        <f aca="false">G49</f>
        <v>Пищевая моль</v>
      </c>
      <c r="B60" s="119" t="s">
        <v>18</v>
      </c>
    </row>
    <row r="62" customFormat="false" ht="13.8" hidden="false" customHeight="false" outlineLevel="0" collapsed="false">
      <c r="A62" s="129" t="s">
        <v>18</v>
      </c>
      <c r="B62" s="128"/>
      <c r="C62" s="128"/>
      <c r="D62" s="128"/>
      <c r="E62" s="128"/>
      <c r="F62" s="128"/>
      <c r="G62" s="103"/>
    </row>
    <row r="63" customFormat="false" ht="13.8" hidden="false" customHeight="false" outlineLevel="0" collapsed="false">
      <c r="A63" s="127"/>
      <c r="B63" s="127"/>
      <c r="C63" s="127"/>
      <c r="D63" s="127"/>
      <c r="E63" s="127"/>
      <c r="F63" s="127"/>
    </row>
    <row r="64" customFormat="false" ht="13.8" hidden="false" customHeight="false" outlineLevel="0" collapsed="false">
      <c r="A64" s="121" t="s">
        <v>300</v>
      </c>
    </row>
    <row r="65" customFormat="false" ht="13.8" hidden="false" customHeight="false" outlineLevel="0" collapsed="false">
      <c r="A65" s="126" t="s">
        <v>301</v>
      </c>
      <c r="B65" s="102"/>
      <c r="C65" s="102"/>
      <c r="D65" s="102"/>
      <c r="E65" s="102"/>
      <c r="F65" s="102"/>
      <c r="G65" s="103"/>
    </row>
    <row r="66" s="114" customFormat="true" ht="13.8" hidden="false" customHeight="false" outlineLevel="0" collapsed="false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  <c r="MW66" s="98"/>
      <c r="MX66" s="98"/>
      <c r="MY66" s="98"/>
      <c r="MZ66" s="98"/>
      <c r="NA66" s="98"/>
      <c r="NB66" s="98"/>
      <c r="NC66" s="98"/>
      <c r="ND66" s="98"/>
      <c r="NE66" s="98"/>
      <c r="NF66" s="98"/>
      <c r="NG66" s="98"/>
      <c r="NH66" s="98"/>
      <c r="NI66" s="98"/>
      <c r="NJ66" s="98"/>
      <c r="NK66" s="98"/>
      <c r="NL66" s="98"/>
      <c r="NM66" s="98"/>
      <c r="NN66" s="98"/>
      <c r="NO66" s="98"/>
      <c r="NP66" s="98"/>
      <c r="NQ66" s="98"/>
      <c r="NR66" s="98"/>
      <c r="NS66" s="98"/>
      <c r="NT66" s="98"/>
      <c r="NU66" s="98"/>
      <c r="NV66" s="98"/>
      <c r="NW66" s="98"/>
      <c r="NX66" s="98"/>
      <c r="NY66" s="98"/>
      <c r="NZ66" s="98"/>
      <c r="OA66" s="98"/>
      <c r="OB66" s="98"/>
      <c r="OC66" s="98"/>
      <c r="OD66" s="98"/>
      <c r="OE66" s="98"/>
      <c r="OF66" s="98"/>
      <c r="OG66" s="98"/>
      <c r="OH66" s="98"/>
      <c r="OI66" s="98"/>
      <c r="OJ66" s="98"/>
      <c r="OK66" s="98"/>
      <c r="OL66" s="98"/>
      <c r="OM66" s="98"/>
      <c r="ON66" s="98"/>
      <c r="OO66" s="98"/>
      <c r="OP66" s="98"/>
      <c r="OQ66" s="98"/>
      <c r="OR66" s="98"/>
      <c r="OS66" s="98"/>
      <c r="OT66" s="98"/>
      <c r="OU66" s="98"/>
      <c r="OV66" s="98"/>
      <c r="OW66" s="98"/>
      <c r="OX66" s="98"/>
      <c r="OY66" s="98"/>
      <c r="OZ66" s="98"/>
      <c r="PA66" s="98"/>
      <c r="PB66" s="98"/>
      <c r="PC66" s="98"/>
      <c r="PD66" s="98"/>
      <c r="PE66" s="98"/>
      <c r="PF66" s="98"/>
      <c r="PG66" s="98"/>
      <c r="PH66" s="98"/>
      <c r="PI66" s="98"/>
      <c r="PJ66" s="98"/>
      <c r="PK66" s="98"/>
      <c r="PL66" s="98"/>
      <c r="PM66" s="98"/>
      <c r="PN66" s="98"/>
      <c r="PO66" s="98"/>
      <c r="PP66" s="98"/>
      <c r="PQ66" s="98"/>
      <c r="PR66" s="98"/>
      <c r="PS66" s="98"/>
      <c r="PT66" s="98"/>
      <c r="PU66" s="98"/>
      <c r="PV66" s="98"/>
      <c r="PW66" s="98"/>
      <c r="PX66" s="98"/>
      <c r="PY66" s="98"/>
      <c r="PZ66" s="98"/>
      <c r="QA66" s="98"/>
      <c r="QB66" s="98"/>
      <c r="QC66" s="98"/>
      <c r="QD66" s="98"/>
      <c r="QE66" s="98"/>
      <c r="QF66" s="98"/>
      <c r="QG66" s="98"/>
      <c r="QH66" s="98"/>
      <c r="QI66" s="98"/>
      <c r="QJ66" s="98"/>
      <c r="QK66" s="98"/>
      <c r="QL66" s="98"/>
      <c r="QM66" s="98"/>
      <c r="QN66" s="98"/>
      <c r="QO66" s="98"/>
      <c r="QP66" s="98"/>
      <c r="QQ66" s="98"/>
      <c r="QR66" s="98"/>
      <c r="QS66" s="98"/>
      <c r="QT66" s="98"/>
      <c r="QU66" s="98"/>
      <c r="QV66" s="98"/>
      <c r="QW66" s="98"/>
      <c r="QX66" s="98"/>
      <c r="QY66" s="98"/>
      <c r="QZ66" s="98"/>
      <c r="RA66" s="98"/>
      <c r="RB66" s="98"/>
      <c r="RC66" s="98"/>
      <c r="RD66" s="98"/>
      <c r="RE66" s="98"/>
      <c r="RF66" s="98"/>
      <c r="RG66" s="98"/>
      <c r="RH66" s="98"/>
      <c r="RI66" s="98"/>
      <c r="RJ66" s="98"/>
      <c r="RK66" s="98"/>
      <c r="RL66" s="98"/>
      <c r="RM66" s="98"/>
      <c r="RN66" s="98"/>
      <c r="RO66" s="98"/>
      <c r="RP66" s="98"/>
      <c r="RQ66" s="98"/>
      <c r="RR66" s="98"/>
      <c r="RS66" s="98"/>
      <c r="RT66" s="98"/>
      <c r="RU66" s="98"/>
      <c r="RV66" s="98"/>
      <c r="RW66" s="98"/>
      <c r="RX66" s="98"/>
      <c r="RY66" s="98"/>
      <c r="RZ66" s="98"/>
      <c r="SA66" s="98"/>
      <c r="SB66" s="98"/>
      <c r="SC66" s="98"/>
      <c r="SD66" s="98"/>
      <c r="SE66" s="98"/>
      <c r="SF66" s="98"/>
      <c r="SG66" s="98"/>
      <c r="SH66" s="98"/>
      <c r="SI66" s="98"/>
      <c r="SJ66" s="98"/>
      <c r="SK66" s="98"/>
      <c r="SL66" s="98"/>
      <c r="SM66" s="98"/>
      <c r="SN66" s="98"/>
      <c r="SO66" s="98"/>
      <c r="SP66" s="98"/>
      <c r="SQ66" s="98"/>
      <c r="SR66" s="98"/>
      <c r="SS66" s="98"/>
      <c r="ST66" s="98"/>
      <c r="SU66" s="98"/>
      <c r="SV66" s="98"/>
      <c r="SW66" s="98"/>
      <c r="SX66" s="98"/>
      <c r="SY66" s="98"/>
      <c r="SZ66" s="98"/>
      <c r="TA66" s="98"/>
      <c r="TB66" s="98"/>
      <c r="TC66" s="98"/>
      <c r="TD66" s="98"/>
      <c r="TE66" s="98"/>
      <c r="TF66" s="98"/>
      <c r="TG66" s="98"/>
      <c r="TH66" s="98"/>
      <c r="TI66" s="98"/>
      <c r="TJ66" s="98"/>
      <c r="TK66" s="98"/>
      <c r="TL66" s="98"/>
      <c r="TM66" s="98"/>
      <c r="TN66" s="98"/>
      <c r="TO66" s="98"/>
      <c r="TP66" s="98"/>
      <c r="TQ66" s="98"/>
      <c r="TR66" s="98"/>
      <c r="TS66" s="98"/>
      <c r="TT66" s="98"/>
      <c r="TU66" s="98"/>
      <c r="TV66" s="98"/>
      <c r="TW66" s="98"/>
      <c r="TX66" s="98"/>
      <c r="TY66" s="98"/>
      <c r="TZ66" s="98"/>
      <c r="UA66" s="98"/>
      <c r="UB66" s="98"/>
      <c r="UC66" s="98"/>
      <c r="UD66" s="98"/>
      <c r="UE66" s="98"/>
      <c r="UF66" s="98"/>
      <c r="UG66" s="98"/>
      <c r="UH66" s="98"/>
      <c r="UI66" s="98"/>
      <c r="UJ66" s="98"/>
      <c r="UK66" s="98"/>
      <c r="UL66" s="98"/>
      <c r="UM66" s="98"/>
      <c r="UN66" s="98"/>
      <c r="UO66" s="98"/>
      <c r="UP66" s="98"/>
      <c r="UQ66" s="98"/>
      <c r="UR66" s="98"/>
      <c r="US66" s="98"/>
      <c r="UT66" s="98"/>
      <c r="UU66" s="98"/>
      <c r="UV66" s="98"/>
      <c r="UW66" s="98"/>
      <c r="UX66" s="98"/>
      <c r="UY66" s="98"/>
      <c r="UZ66" s="98"/>
      <c r="VA66" s="98"/>
      <c r="VB66" s="98"/>
      <c r="VC66" s="98"/>
      <c r="VD66" s="98"/>
      <c r="VE66" s="98"/>
      <c r="VF66" s="98"/>
      <c r="VG66" s="98"/>
      <c r="VH66" s="98"/>
      <c r="VI66" s="98"/>
      <c r="VJ66" s="98"/>
      <c r="VK66" s="98"/>
      <c r="VL66" s="98"/>
      <c r="VM66" s="98"/>
      <c r="VN66" s="98"/>
      <c r="VO66" s="98"/>
      <c r="VP66" s="98"/>
      <c r="VQ66" s="98"/>
      <c r="VR66" s="98"/>
      <c r="VS66" s="98"/>
      <c r="VT66" s="98"/>
      <c r="VU66" s="98"/>
      <c r="VV66" s="98"/>
      <c r="VW66" s="98"/>
      <c r="VX66" s="98"/>
      <c r="VY66" s="98"/>
      <c r="VZ66" s="98"/>
      <c r="WA66" s="98"/>
      <c r="WB66" s="98"/>
      <c r="WC66" s="98"/>
      <c r="WD66" s="98"/>
      <c r="WE66" s="98"/>
      <c r="WF66" s="98"/>
      <c r="WG66" s="98"/>
      <c r="WH66" s="98"/>
      <c r="WI66" s="98"/>
      <c r="WJ66" s="98"/>
      <c r="WK66" s="98"/>
      <c r="WL66" s="98"/>
      <c r="WM66" s="98"/>
      <c r="WN66" s="98"/>
      <c r="WO66" s="98"/>
      <c r="WP66" s="98"/>
      <c r="WQ66" s="98"/>
      <c r="WR66" s="98"/>
      <c r="WS66" s="98"/>
      <c r="WT66" s="98"/>
      <c r="WU66" s="98"/>
      <c r="WV66" s="98"/>
      <c r="WW66" s="98"/>
      <c r="WX66" s="98"/>
      <c r="WY66" s="98"/>
      <c r="WZ66" s="98"/>
      <c r="XA66" s="98"/>
      <c r="XB66" s="98"/>
      <c r="XC66" s="98"/>
      <c r="XD66" s="98"/>
      <c r="XE66" s="98"/>
      <c r="XF66" s="98"/>
      <c r="XG66" s="98"/>
      <c r="XH66" s="98"/>
      <c r="XI66" s="98"/>
      <c r="XJ66" s="98"/>
      <c r="XK66" s="98"/>
      <c r="XL66" s="98"/>
      <c r="XM66" s="98"/>
      <c r="XN66" s="98"/>
      <c r="XO66" s="98"/>
      <c r="XP66" s="98"/>
      <c r="XQ66" s="98"/>
      <c r="XR66" s="98"/>
      <c r="XS66" s="98"/>
      <c r="XT66" s="98"/>
      <c r="XU66" s="98"/>
      <c r="XV66" s="98"/>
      <c r="XW66" s="98"/>
      <c r="XX66" s="98"/>
      <c r="XY66" s="98"/>
      <c r="XZ66" s="98"/>
      <c r="YA66" s="98"/>
      <c r="YB66" s="98"/>
      <c r="YC66" s="98"/>
      <c r="YD66" s="98"/>
      <c r="YE66" s="98"/>
      <c r="YF66" s="98"/>
      <c r="YG66" s="98"/>
      <c r="YH66" s="98"/>
      <c r="YI66" s="98"/>
      <c r="YJ66" s="98"/>
      <c r="YK66" s="98"/>
      <c r="YL66" s="98"/>
      <c r="YM66" s="98"/>
      <c r="YN66" s="98"/>
      <c r="YO66" s="98"/>
      <c r="YP66" s="98"/>
      <c r="YQ66" s="98"/>
      <c r="YR66" s="98"/>
      <c r="YS66" s="98"/>
      <c r="YT66" s="98"/>
      <c r="YU66" s="98"/>
      <c r="YV66" s="98"/>
      <c r="YW66" s="98"/>
      <c r="YX66" s="98"/>
      <c r="YY66" s="98"/>
      <c r="YZ66" s="98"/>
      <c r="ZA66" s="98"/>
      <c r="ZB66" s="98"/>
      <c r="ZC66" s="98"/>
      <c r="ZD66" s="98"/>
      <c r="ZE66" s="98"/>
      <c r="ZF66" s="98"/>
      <c r="ZG66" s="98"/>
      <c r="ZH66" s="98"/>
      <c r="ZI66" s="98"/>
      <c r="ZJ66" s="98"/>
      <c r="ZK66" s="98"/>
      <c r="ZL66" s="98"/>
      <c r="ZM66" s="98"/>
      <c r="ZN66" s="98"/>
      <c r="ZO66" s="98"/>
      <c r="ZP66" s="98"/>
      <c r="ZQ66" s="98"/>
      <c r="ZR66" s="98"/>
      <c r="ZS66" s="98"/>
      <c r="ZT66" s="98"/>
      <c r="ZU66" s="98"/>
      <c r="ZV66" s="98"/>
      <c r="ZW66" s="98"/>
      <c r="ZX66" s="98"/>
      <c r="ZY66" s="98"/>
      <c r="ZZ66" s="98"/>
      <c r="AAA66" s="98"/>
      <c r="AAB66" s="98"/>
      <c r="AAC66" s="98"/>
      <c r="AAD66" s="98"/>
      <c r="AAE66" s="98"/>
      <c r="AAF66" s="98"/>
      <c r="AAG66" s="98"/>
      <c r="AAH66" s="98"/>
      <c r="AAI66" s="98"/>
      <c r="AAJ66" s="98"/>
      <c r="AAK66" s="98"/>
      <c r="AAL66" s="98"/>
      <c r="AAM66" s="98"/>
      <c r="AAN66" s="98"/>
      <c r="AAO66" s="98"/>
      <c r="AAP66" s="98"/>
      <c r="AAQ66" s="98"/>
      <c r="AAR66" s="98"/>
      <c r="AAS66" s="98"/>
      <c r="AAT66" s="98"/>
      <c r="AAU66" s="98"/>
      <c r="AAV66" s="98"/>
      <c r="AAW66" s="98"/>
      <c r="AAX66" s="98"/>
      <c r="AAY66" s="98"/>
      <c r="AAZ66" s="98"/>
      <c r="ABA66" s="98"/>
      <c r="ABB66" s="98"/>
      <c r="ABC66" s="98"/>
      <c r="ABD66" s="98"/>
      <c r="ABE66" s="98"/>
      <c r="ABF66" s="98"/>
      <c r="ABG66" s="98"/>
      <c r="ABH66" s="98"/>
      <c r="ABI66" s="98"/>
      <c r="ABJ66" s="98"/>
      <c r="ABK66" s="98"/>
      <c r="ABL66" s="98"/>
      <c r="ABM66" s="98"/>
      <c r="ABN66" s="98"/>
      <c r="ABO66" s="98"/>
      <c r="ABP66" s="98"/>
      <c r="ABQ66" s="98"/>
      <c r="ABR66" s="98"/>
      <c r="ABS66" s="98"/>
      <c r="ABT66" s="98"/>
      <c r="ABU66" s="98"/>
      <c r="ABV66" s="98"/>
      <c r="ABW66" s="98"/>
      <c r="ABX66" s="98"/>
      <c r="ABY66" s="98"/>
      <c r="ABZ66" s="98"/>
      <c r="ACA66" s="98"/>
      <c r="ACB66" s="98"/>
      <c r="ACC66" s="98"/>
      <c r="ACD66" s="98"/>
      <c r="ACE66" s="98"/>
      <c r="ACF66" s="98"/>
      <c r="ACG66" s="98"/>
      <c r="ACH66" s="98"/>
      <c r="ACI66" s="98"/>
      <c r="ACJ66" s="98"/>
      <c r="ACK66" s="98"/>
      <c r="ACL66" s="98"/>
      <c r="ACM66" s="98"/>
      <c r="ACN66" s="98"/>
      <c r="ACO66" s="98"/>
      <c r="ACP66" s="98"/>
      <c r="ACQ66" s="98"/>
      <c r="ACR66" s="98"/>
      <c r="ACS66" s="98"/>
      <c r="ACT66" s="98"/>
      <c r="ACU66" s="98"/>
      <c r="ACV66" s="98"/>
      <c r="ACW66" s="98"/>
      <c r="ACX66" s="98"/>
      <c r="ACY66" s="98"/>
      <c r="ACZ66" s="98"/>
      <c r="ADA66" s="98"/>
      <c r="ADB66" s="98"/>
      <c r="ADC66" s="98"/>
      <c r="ADD66" s="98"/>
      <c r="ADE66" s="98"/>
      <c r="ADF66" s="98"/>
      <c r="ADG66" s="98"/>
      <c r="ADH66" s="98"/>
      <c r="ADI66" s="98"/>
      <c r="ADJ66" s="98"/>
      <c r="ADK66" s="98"/>
      <c r="ADL66" s="98"/>
      <c r="ADM66" s="98"/>
      <c r="ADN66" s="98"/>
      <c r="ADO66" s="98"/>
      <c r="ADP66" s="98"/>
      <c r="ADQ66" s="98"/>
      <c r="ADR66" s="98"/>
      <c r="ADS66" s="98"/>
      <c r="ADT66" s="98"/>
      <c r="ADU66" s="98"/>
      <c r="ADV66" s="98"/>
      <c r="ADW66" s="98"/>
      <c r="ADX66" s="98"/>
      <c r="ADY66" s="98"/>
      <c r="ADZ66" s="98"/>
      <c r="AEA66" s="98"/>
      <c r="AEB66" s="98"/>
      <c r="AEC66" s="98"/>
      <c r="AED66" s="98"/>
      <c r="AEE66" s="98"/>
      <c r="AEF66" s="98"/>
      <c r="AEG66" s="98"/>
      <c r="AEH66" s="98"/>
      <c r="AEI66" s="98"/>
      <c r="AEJ66" s="98"/>
      <c r="AEK66" s="98"/>
      <c r="AEL66" s="98"/>
      <c r="AEM66" s="98"/>
      <c r="AEN66" s="98"/>
      <c r="AEO66" s="98"/>
      <c r="AEP66" s="98"/>
      <c r="AEQ66" s="98"/>
      <c r="AER66" s="98"/>
      <c r="AES66" s="98"/>
      <c r="AET66" s="98"/>
      <c r="AEU66" s="98"/>
      <c r="AEV66" s="98"/>
      <c r="AEW66" s="98"/>
      <c r="AEX66" s="98"/>
      <c r="AEY66" s="98"/>
      <c r="AEZ66" s="98"/>
      <c r="AFA66" s="98"/>
      <c r="AFB66" s="98"/>
      <c r="AFC66" s="98"/>
      <c r="AFD66" s="98"/>
      <c r="AFE66" s="98"/>
      <c r="AFF66" s="98"/>
      <c r="AFG66" s="98"/>
      <c r="AFH66" s="98"/>
      <c r="AFI66" s="98"/>
      <c r="AFJ66" s="98"/>
      <c r="AFK66" s="98"/>
      <c r="AFL66" s="98"/>
      <c r="AFM66" s="98"/>
      <c r="AFN66" s="98"/>
      <c r="AFO66" s="98"/>
      <c r="AFP66" s="98"/>
      <c r="AFQ66" s="98"/>
      <c r="AFR66" s="98"/>
      <c r="AFS66" s="98"/>
      <c r="AFT66" s="98"/>
      <c r="AFU66" s="98"/>
      <c r="AFV66" s="98"/>
      <c r="AFW66" s="98"/>
      <c r="AFX66" s="98"/>
      <c r="AFY66" s="98"/>
      <c r="AFZ66" s="98"/>
      <c r="AGA66" s="98"/>
      <c r="AGB66" s="98"/>
      <c r="AGC66" s="98"/>
      <c r="AGD66" s="98"/>
      <c r="AGE66" s="98"/>
      <c r="AGF66" s="98"/>
      <c r="AGG66" s="98"/>
      <c r="AGH66" s="98"/>
      <c r="AGI66" s="98"/>
      <c r="AGJ66" s="98"/>
      <c r="AGK66" s="98"/>
      <c r="AGL66" s="98"/>
      <c r="AGM66" s="98"/>
      <c r="AGN66" s="98"/>
      <c r="AGO66" s="98"/>
      <c r="AGP66" s="98"/>
      <c r="AGQ66" s="98"/>
      <c r="AGR66" s="98"/>
      <c r="AGS66" s="98"/>
      <c r="AGT66" s="98"/>
      <c r="AGU66" s="98"/>
      <c r="AGV66" s="98"/>
      <c r="AGW66" s="98"/>
      <c r="AGX66" s="98"/>
      <c r="AGY66" s="98"/>
      <c r="AGZ66" s="98"/>
      <c r="AHA66" s="98"/>
      <c r="AHB66" s="98"/>
      <c r="AHC66" s="98"/>
      <c r="AHD66" s="98"/>
      <c r="AHE66" s="98"/>
      <c r="AHF66" s="98"/>
      <c r="AHG66" s="98"/>
      <c r="AHH66" s="98"/>
      <c r="AHI66" s="98"/>
      <c r="AHJ66" s="98"/>
      <c r="AHK66" s="98"/>
      <c r="AHL66" s="98"/>
      <c r="AHM66" s="98"/>
      <c r="AHN66" s="98"/>
      <c r="AHO66" s="98"/>
      <c r="AHP66" s="98"/>
      <c r="AHQ66" s="98"/>
      <c r="AHR66" s="98"/>
      <c r="AHS66" s="98"/>
      <c r="AHT66" s="98"/>
      <c r="AHU66" s="98"/>
      <c r="AHV66" s="98"/>
      <c r="AHW66" s="98"/>
      <c r="AHX66" s="98"/>
      <c r="AHY66" s="98"/>
      <c r="AHZ66" s="98"/>
      <c r="AIA66" s="98"/>
      <c r="AIB66" s="98"/>
      <c r="AIC66" s="98"/>
      <c r="AID66" s="98"/>
      <c r="AIE66" s="98"/>
      <c r="AIF66" s="98"/>
      <c r="AIG66" s="98"/>
      <c r="AIH66" s="98"/>
      <c r="AII66" s="98"/>
      <c r="AIJ66" s="98"/>
      <c r="AIK66" s="98"/>
      <c r="AIL66" s="98"/>
      <c r="AIM66" s="98"/>
      <c r="AIN66" s="98"/>
      <c r="AIO66" s="98"/>
      <c r="AIP66" s="98"/>
      <c r="AIQ66" s="98"/>
      <c r="AIR66" s="98"/>
      <c r="AIS66" s="98"/>
      <c r="AIT66" s="98"/>
      <c r="AIU66" s="98"/>
      <c r="AIV66" s="98"/>
      <c r="AIW66" s="98"/>
      <c r="AIX66" s="98"/>
      <c r="AIY66" s="98"/>
      <c r="AIZ66" s="98"/>
      <c r="AJA66" s="98"/>
      <c r="AJB66" s="98"/>
      <c r="AJC66" s="98"/>
      <c r="AJD66" s="98"/>
      <c r="AJE66" s="98"/>
      <c r="AJF66" s="98"/>
      <c r="AJG66" s="98"/>
      <c r="AJH66" s="98"/>
      <c r="AJI66" s="98"/>
      <c r="AJJ66" s="98"/>
      <c r="AJK66" s="98"/>
      <c r="AJL66" s="98"/>
      <c r="AJM66" s="98"/>
      <c r="AJN66" s="98"/>
      <c r="AJO66" s="98"/>
      <c r="AJP66" s="98"/>
      <c r="AJQ66" s="98"/>
      <c r="AJR66" s="98"/>
      <c r="AJS66" s="98"/>
      <c r="AJT66" s="98"/>
      <c r="AJU66" s="98"/>
      <c r="AJV66" s="98"/>
      <c r="AJW66" s="98"/>
      <c r="AJX66" s="98"/>
      <c r="AJY66" s="98"/>
      <c r="AJZ66" s="98"/>
      <c r="AKA66" s="98"/>
      <c r="AKB66" s="98"/>
      <c r="AKC66" s="98"/>
      <c r="AKD66" s="98"/>
      <c r="AKE66" s="98"/>
      <c r="AKF66" s="98"/>
      <c r="AKG66" s="98"/>
      <c r="AKH66" s="98"/>
      <c r="AKI66" s="98"/>
      <c r="AKJ66" s="98"/>
      <c r="AKK66" s="98"/>
      <c r="AKL66" s="98"/>
      <c r="AKM66" s="98"/>
      <c r="AKN66" s="98"/>
      <c r="AKO66" s="98"/>
      <c r="AKP66" s="98"/>
      <c r="AKQ66" s="98"/>
      <c r="AKR66" s="98"/>
      <c r="AKS66" s="98"/>
      <c r="AKT66" s="98"/>
      <c r="AKU66" s="98"/>
      <c r="AKV66" s="98"/>
      <c r="AKW66" s="98"/>
      <c r="AKX66" s="98"/>
      <c r="AKY66" s="98"/>
      <c r="AKZ66" s="98"/>
      <c r="ALA66" s="98"/>
      <c r="ALB66" s="98"/>
      <c r="ALC66" s="98"/>
      <c r="ALD66" s="98"/>
      <c r="ALE66" s="98"/>
      <c r="ALF66" s="98"/>
      <c r="ALG66" s="98"/>
      <c r="ALH66" s="98"/>
      <c r="ALI66" s="98"/>
      <c r="ALJ66" s="98"/>
      <c r="ALK66" s="98"/>
      <c r="ALL66" s="98"/>
      <c r="ALM66" s="98"/>
      <c r="ALN66" s="98"/>
      <c r="ALO66" s="98"/>
      <c r="ALP66" s="98"/>
      <c r="ALQ66" s="98"/>
      <c r="ALR66" s="98"/>
      <c r="ALS66" s="98"/>
      <c r="ALT66" s="98"/>
      <c r="ALU66" s="98"/>
      <c r="ALV66" s="98"/>
      <c r="ALW66" s="98"/>
      <c r="ALX66" s="98"/>
      <c r="ALY66" s="98"/>
      <c r="ALZ66" s="98"/>
      <c r="AMA66" s="98"/>
      <c r="AMB66" s="98"/>
      <c r="AMC66" s="98"/>
      <c r="AMD66" s="98"/>
      <c r="AME66" s="98"/>
      <c r="AMF66" s="98"/>
      <c r="AMG66" s="98"/>
      <c r="AMH66" s="98"/>
      <c r="AMI66" s="98"/>
      <c r="AMJ66" s="39"/>
    </row>
    <row r="67" s="114" customFormat="true" ht="29.85" hidden="false" customHeight="true" outlineLevel="0" collapsed="false">
      <c r="A67" s="112" t="s">
        <v>317</v>
      </c>
      <c r="B67" s="98"/>
      <c r="C67" s="98"/>
      <c r="D67" s="98"/>
      <c r="E67" s="98"/>
      <c r="F67" s="98"/>
      <c r="G67" s="98"/>
      <c r="AMJ67" s="39"/>
    </row>
    <row r="68" s="114" customFormat="true" ht="37.8" hidden="false" customHeight="true" outlineLevel="0" collapsed="false">
      <c r="A68" s="113" t="s">
        <v>318</v>
      </c>
      <c r="B68" s="113"/>
      <c r="C68" s="113" t="s">
        <v>319</v>
      </c>
      <c r="D68" s="113" t="s">
        <v>271</v>
      </c>
      <c r="E68" s="113" t="s">
        <v>320</v>
      </c>
      <c r="F68" s="113"/>
      <c r="G68" s="113" t="s">
        <v>321</v>
      </c>
      <c r="AMJ68" s="39"/>
    </row>
    <row r="69" s="114" customFormat="true" ht="20.25" hidden="false" customHeight="true" outlineLevel="0" collapsed="false">
      <c r="A69" s="130" t="s">
        <v>322</v>
      </c>
      <c r="B69" s="130"/>
      <c r="C69" s="131" t="s">
        <v>18</v>
      </c>
      <c r="D69" s="118" t="s">
        <v>18</v>
      </c>
      <c r="E69" s="118" t="s">
        <v>18</v>
      </c>
      <c r="F69" s="118"/>
      <c r="G69" s="119" t="s">
        <v>18</v>
      </c>
      <c r="AMJ69" s="39"/>
    </row>
    <row r="70" s="114" customFormat="true" ht="25.5" hidden="false" customHeight="true" outlineLevel="0" collapsed="false">
      <c r="A70" s="130"/>
      <c r="B70" s="130"/>
      <c r="C70" s="133" t="s">
        <v>18</v>
      </c>
      <c r="D70" s="118"/>
      <c r="E70" s="118"/>
      <c r="F70" s="118"/>
      <c r="G70" s="119"/>
      <c r="AMJ70" s="39"/>
    </row>
    <row r="71" s="114" customFormat="true" ht="23.85" hidden="false" customHeight="true" outlineLevel="0" collapsed="false">
      <c r="A71" s="130" t="s">
        <v>325</v>
      </c>
      <c r="B71" s="130"/>
      <c r="C71" s="134" t="s">
        <v>346</v>
      </c>
      <c r="D71" s="135" t="str">
        <f aca="false">журнал!B9</f>
        <v>Ратобор-брикет от грызунов </v>
      </c>
      <c r="E71" s="118" t="str">
        <f aca="false">журнал!F9</f>
        <v>Бродифакум 0,005%</v>
      </c>
      <c r="F71" s="118"/>
      <c r="G71" s="132" t="n">
        <f aca="false">SUM(169)*0.02</f>
        <v>3.38</v>
      </c>
      <c r="AMJ71" s="39"/>
    </row>
    <row r="72" s="114" customFormat="true" ht="25.5" hidden="false" customHeight="true" outlineLevel="0" collapsed="false">
      <c r="A72" s="130"/>
      <c r="B72" s="130"/>
      <c r="C72" s="136" t="s">
        <v>341</v>
      </c>
      <c r="D72" s="135"/>
      <c r="E72" s="118"/>
      <c r="F72" s="118"/>
      <c r="G72" s="132"/>
      <c r="AMJ72" s="39"/>
    </row>
    <row r="73" s="114" customFormat="true" ht="27" hidden="false" customHeight="true" outlineLevel="0" collapsed="false">
      <c r="A73" s="130" t="s">
        <v>326</v>
      </c>
      <c r="B73" s="130"/>
      <c r="C73" s="137" t="s">
        <v>18</v>
      </c>
      <c r="D73" s="118" t="s">
        <v>18</v>
      </c>
      <c r="E73" s="118" t="s">
        <v>18</v>
      </c>
      <c r="F73" s="118"/>
      <c r="G73" s="118" t="s">
        <v>18</v>
      </c>
      <c r="AMJ73" s="39"/>
    </row>
    <row r="74" customFormat="false" ht="11.25" hidden="false" customHeight="true" outlineLevel="0" collapsed="false">
      <c r="A74" s="138"/>
      <c r="B74" s="138"/>
      <c r="C74" s="139"/>
      <c r="D74" s="139"/>
      <c r="E74" s="139"/>
      <c r="F74" s="139"/>
      <c r="G74" s="139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4"/>
      <c r="DR74" s="114"/>
      <c r="DS74" s="114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14"/>
      <c r="EE74" s="114"/>
      <c r="EF74" s="114"/>
      <c r="EG74" s="114"/>
      <c r="EH74" s="114"/>
      <c r="EI74" s="114"/>
      <c r="EJ74" s="114"/>
      <c r="EK74" s="114"/>
      <c r="EL74" s="114"/>
      <c r="EM74" s="114"/>
      <c r="EN74" s="114"/>
      <c r="EO74" s="114"/>
      <c r="EP74" s="114"/>
      <c r="EQ74" s="114"/>
      <c r="ER74" s="114"/>
      <c r="ES74" s="114"/>
      <c r="ET74" s="114"/>
      <c r="EU74" s="114"/>
      <c r="EV74" s="114"/>
      <c r="EW74" s="114"/>
      <c r="EX74" s="114"/>
      <c r="EY74" s="114"/>
      <c r="EZ74" s="114"/>
      <c r="FA74" s="114"/>
      <c r="FB74" s="114"/>
      <c r="FC74" s="114"/>
      <c r="FD74" s="114"/>
      <c r="FE74" s="114"/>
      <c r="FF74" s="114"/>
      <c r="FG74" s="114"/>
      <c r="FH74" s="114"/>
      <c r="FI74" s="114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14"/>
      <c r="FU74" s="114"/>
      <c r="FV74" s="114"/>
      <c r="FW74" s="114"/>
      <c r="FX74" s="114"/>
      <c r="FY74" s="114"/>
      <c r="FZ74" s="114"/>
      <c r="GA74" s="114"/>
      <c r="GB74" s="114"/>
      <c r="GC74" s="114"/>
      <c r="GD74" s="114"/>
      <c r="GE74" s="114"/>
      <c r="GF74" s="114"/>
      <c r="GG74" s="114"/>
      <c r="GH74" s="114"/>
      <c r="GI74" s="114"/>
      <c r="GJ74" s="114"/>
      <c r="GK74" s="114"/>
      <c r="GL74" s="114"/>
      <c r="GM74" s="114"/>
      <c r="GN74" s="114"/>
      <c r="GO74" s="114"/>
      <c r="GP74" s="114"/>
      <c r="GQ74" s="114"/>
      <c r="GR74" s="114"/>
      <c r="GS74" s="114"/>
      <c r="GT74" s="114"/>
      <c r="GU74" s="114"/>
      <c r="GV74" s="114"/>
      <c r="GW74" s="114"/>
      <c r="GX74" s="114"/>
      <c r="GY74" s="114"/>
      <c r="GZ74" s="114"/>
      <c r="HA74" s="114"/>
      <c r="HB74" s="114"/>
      <c r="HC74" s="114"/>
      <c r="HD74" s="114"/>
      <c r="HE74" s="114"/>
      <c r="HF74" s="114"/>
      <c r="HG74" s="114"/>
      <c r="HH74" s="114"/>
      <c r="HI74" s="114"/>
      <c r="HJ74" s="114"/>
      <c r="HK74" s="114"/>
      <c r="HL74" s="114"/>
      <c r="HM74" s="114"/>
      <c r="HN74" s="114"/>
      <c r="HO74" s="114"/>
      <c r="HP74" s="114"/>
      <c r="HQ74" s="114"/>
      <c r="HR74" s="114"/>
      <c r="HS74" s="114"/>
      <c r="HT74" s="114"/>
      <c r="HU74" s="114"/>
      <c r="HV74" s="114"/>
      <c r="HW74" s="114"/>
      <c r="HX74" s="114"/>
      <c r="HY74" s="114"/>
      <c r="HZ74" s="114"/>
      <c r="IA74" s="114"/>
      <c r="IB74" s="114"/>
      <c r="IC74" s="114"/>
      <c r="ID74" s="114"/>
      <c r="IE74" s="114"/>
      <c r="IF74" s="114"/>
      <c r="IG74" s="114"/>
      <c r="IH74" s="114"/>
      <c r="II74" s="114"/>
      <c r="IJ74" s="114"/>
      <c r="IK74" s="114"/>
      <c r="IL74" s="114"/>
      <c r="IM74" s="114"/>
      <c r="IN74" s="114"/>
      <c r="IO74" s="114"/>
      <c r="IP74" s="114"/>
      <c r="IQ74" s="114"/>
      <c r="IR74" s="114"/>
      <c r="IS74" s="114"/>
      <c r="IT74" s="114"/>
      <c r="IU74" s="114"/>
      <c r="IV74" s="114"/>
      <c r="IW74" s="114"/>
      <c r="IX74" s="114"/>
      <c r="IY74" s="114"/>
      <c r="IZ74" s="114"/>
      <c r="JA74" s="114"/>
      <c r="JB74" s="114"/>
      <c r="JC74" s="114"/>
      <c r="JD74" s="114"/>
      <c r="JE74" s="114"/>
      <c r="JF74" s="114"/>
      <c r="JG74" s="114"/>
      <c r="JH74" s="114"/>
      <c r="JI74" s="114"/>
      <c r="JJ74" s="114"/>
      <c r="JK74" s="114"/>
      <c r="JL74" s="114"/>
      <c r="JM74" s="114"/>
      <c r="JN74" s="114"/>
      <c r="JO74" s="114"/>
      <c r="JP74" s="114"/>
      <c r="JQ74" s="114"/>
      <c r="JR74" s="114"/>
      <c r="JS74" s="114"/>
      <c r="JT74" s="114"/>
      <c r="JU74" s="114"/>
      <c r="JV74" s="114"/>
      <c r="JW74" s="114"/>
      <c r="JX74" s="114"/>
      <c r="JY74" s="114"/>
      <c r="JZ74" s="114"/>
      <c r="KA74" s="114"/>
      <c r="KB74" s="114"/>
      <c r="KC74" s="114"/>
      <c r="KD74" s="114"/>
      <c r="KE74" s="114"/>
      <c r="KF74" s="114"/>
      <c r="KG74" s="114"/>
      <c r="KH74" s="114"/>
      <c r="KI74" s="114"/>
      <c r="KJ74" s="114"/>
      <c r="KK74" s="114"/>
      <c r="KL74" s="114"/>
      <c r="KM74" s="114"/>
      <c r="KN74" s="114"/>
      <c r="KO74" s="114"/>
      <c r="KP74" s="114"/>
      <c r="KQ74" s="114"/>
      <c r="KR74" s="114"/>
      <c r="KS74" s="114"/>
      <c r="KT74" s="114"/>
      <c r="KU74" s="114"/>
      <c r="KV74" s="114"/>
      <c r="KW74" s="114"/>
      <c r="KX74" s="114"/>
      <c r="KY74" s="114"/>
      <c r="KZ74" s="114"/>
      <c r="LA74" s="114"/>
      <c r="LB74" s="114"/>
      <c r="LC74" s="114"/>
      <c r="LD74" s="114"/>
      <c r="LE74" s="114"/>
      <c r="LF74" s="114"/>
      <c r="LG74" s="114"/>
      <c r="LH74" s="114"/>
      <c r="LI74" s="114"/>
      <c r="LJ74" s="114"/>
      <c r="LK74" s="114"/>
      <c r="LL74" s="114"/>
      <c r="LM74" s="114"/>
      <c r="LN74" s="114"/>
      <c r="LO74" s="114"/>
      <c r="LP74" s="114"/>
      <c r="LQ74" s="114"/>
      <c r="LR74" s="114"/>
      <c r="LS74" s="114"/>
      <c r="LT74" s="114"/>
      <c r="LU74" s="114"/>
      <c r="LV74" s="114"/>
      <c r="LW74" s="114"/>
      <c r="LX74" s="114"/>
      <c r="LY74" s="114"/>
      <c r="LZ74" s="114"/>
      <c r="MA74" s="114"/>
      <c r="MB74" s="114"/>
      <c r="MC74" s="114"/>
      <c r="MD74" s="114"/>
      <c r="ME74" s="114"/>
      <c r="MF74" s="114"/>
      <c r="MG74" s="114"/>
      <c r="MH74" s="114"/>
      <c r="MI74" s="114"/>
      <c r="MJ74" s="114"/>
      <c r="MK74" s="114"/>
      <c r="ML74" s="114"/>
      <c r="MM74" s="114"/>
      <c r="MN74" s="114"/>
      <c r="MO74" s="114"/>
      <c r="MP74" s="114"/>
      <c r="MQ74" s="114"/>
      <c r="MR74" s="114"/>
      <c r="MS74" s="114"/>
      <c r="MT74" s="114"/>
      <c r="MU74" s="114"/>
      <c r="MV74" s="114"/>
      <c r="MW74" s="114"/>
      <c r="MX74" s="114"/>
      <c r="MY74" s="114"/>
      <c r="MZ74" s="114"/>
      <c r="NA74" s="114"/>
      <c r="NB74" s="114"/>
      <c r="NC74" s="114"/>
      <c r="ND74" s="114"/>
      <c r="NE74" s="114"/>
      <c r="NF74" s="114"/>
      <c r="NG74" s="114"/>
      <c r="NH74" s="114"/>
      <c r="NI74" s="114"/>
      <c r="NJ74" s="114"/>
      <c r="NK74" s="114"/>
      <c r="NL74" s="114"/>
      <c r="NM74" s="114"/>
      <c r="NN74" s="114"/>
      <c r="NO74" s="114"/>
      <c r="NP74" s="114"/>
      <c r="NQ74" s="114"/>
      <c r="NR74" s="114"/>
      <c r="NS74" s="114"/>
      <c r="NT74" s="114"/>
      <c r="NU74" s="114"/>
      <c r="NV74" s="114"/>
      <c r="NW74" s="114"/>
      <c r="NX74" s="114"/>
      <c r="NY74" s="114"/>
      <c r="NZ74" s="114"/>
      <c r="OA74" s="114"/>
      <c r="OB74" s="114"/>
      <c r="OC74" s="114"/>
      <c r="OD74" s="114"/>
      <c r="OE74" s="114"/>
      <c r="OF74" s="114"/>
      <c r="OG74" s="114"/>
      <c r="OH74" s="114"/>
      <c r="OI74" s="114"/>
      <c r="OJ74" s="114"/>
      <c r="OK74" s="114"/>
      <c r="OL74" s="114"/>
      <c r="OM74" s="114"/>
      <c r="ON74" s="114"/>
      <c r="OO74" s="114"/>
      <c r="OP74" s="114"/>
      <c r="OQ74" s="114"/>
      <c r="OR74" s="114"/>
      <c r="OS74" s="114"/>
      <c r="OT74" s="114"/>
      <c r="OU74" s="114"/>
      <c r="OV74" s="114"/>
      <c r="OW74" s="114"/>
      <c r="OX74" s="114"/>
      <c r="OY74" s="114"/>
      <c r="OZ74" s="114"/>
      <c r="PA74" s="114"/>
      <c r="PB74" s="114"/>
      <c r="PC74" s="114"/>
      <c r="PD74" s="114"/>
      <c r="PE74" s="114"/>
      <c r="PF74" s="114"/>
      <c r="PG74" s="114"/>
      <c r="PH74" s="114"/>
      <c r="PI74" s="114"/>
      <c r="PJ74" s="114"/>
      <c r="PK74" s="114"/>
      <c r="PL74" s="114"/>
      <c r="PM74" s="114"/>
      <c r="PN74" s="114"/>
      <c r="PO74" s="114"/>
      <c r="PP74" s="114"/>
      <c r="PQ74" s="114"/>
      <c r="PR74" s="114"/>
      <c r="PS74" s="114"/>
      <c r="PT74" s="114"/>
      <c r="PU74" s="114"/>
      <c r="PV74" s="114"/>
      <c r="PW74" s="114"/>
      <c r="PX74" s="114"/>
      <c r="PY74" s="114"/>
      <c r="PZ74" s="114"/>
      <c r="QA74" s="114"/>
      <c r="QB74" s="114"/>
      <c r="QC74" s="114"/>
      <c r="QD74" s="114"/>
      <c r="QE74" s="114"/>
      <c r="QF74" s="114"/>
      <c r="QG74" s="114"/>
      <c r="QH74" s="114"/>
      <c r="QI74" s="114"/>
      <c r="QJ74" s="114"/>
      <c r="QK74" s="114"/>
      <c r="QL74" s="114"/>
      <c r="QM74" s="114"/>
      <c r="QN74" s="114"/>
      <c r="QO74" s="114"/>
      <c r="QP74" s="114"/>
      <c r="QQ74" s="114"/>
      <c r="QR74" s="114"/>
      <c r="QS74" s="114"/>
      <c r="QT74" s="114"/>
      <c r="QU74" s="114"/>
      <c r="QV74" s="114"/>
      <c r="QW74" s="114"/>
      <c r="QX74" s="114"/>
      <c r="QY74" s="114"/>
      <c r="QZ74" s="114"/>
      <c r="RA74" s="114"/>
      <c r="RB74" s="114"/>
      <c r="RC74" s="114"/>
      <c r="RD74" s="114"/>
      <c r="RE74" s="114"/>
      <c r="RF74" s="114"/>
      <c r="RG74" s="114"/>
      <c r="RH74" s="114"/>
      <c r="RI74" s="114"/>
      <c r="RJ74" s="114"/>
      <c r="RK74" s="114"/>
      <c r="RL74" s="114"/>
      <c r="RM74" s="114"/>
      <c r="RN74" s="114"/>
      <c r="RO74" s="114"/>
      <c r="RP74" s="114"/>
      <c r="RQ74" s="114"/>
      <c r="RR74" s="114"/>
      <c r="RS74" s="114"/>
      <c r="RT74" s="114"/>
      <c r="RU74" s="114"/>
      <c r="RV74" s="114"/>
      <c r="RW74" s="114"/>
      <c r="RX74" s="114"/>
      <c r="RY74" s="114"/>
      <c r="RZ74" s="114"/>
      <c r="SA74" s="114"/>
      <c r="SB74" s="114"/>
      <c r="SC74" s="114"/>
      <c r="SD74" s="114"/>
      <c r="SE74" s="114"/>
      <c r="SF74" s="114"/>
      <c r="SG74" s="114"/>
      <c r="SH74" s="114"/>
      <c r="SI74" s="114"/>
      <c r="SJ74" s="114"/>
      <c r="SK74" s="114"/>
      <c r="SL74" s="114"/>
      <c r="SM74" s="114"/>
      <c r="SN74" s="114"/>
      <c r="SO74" s="114"/>
      <c r="SP74" s="114"/>
      <c r="SQ74" s="114"/>
      <c r="SR74" s="114"/>
      <c r="SS74" s="114"/>
      <c r="ST74" s="114"/>
      <c r="SU74" s="114"/>
      <c r="SV74" s="114"/>
      <c r="SW74" s="114"/>
      <c r="SX74" s="114"/>
      <c r="SY74" s="114"/>
      <c r="SZ74" s="114"/>
      <c r="TA74" s="114"/>
      <c r="TB74" s="114"/>
      <c r="TC74" s="114"/>
      <c r="TD74" s="114"/>
      <c r="TE74" s="114"/>
      <c r="TF74" s="114"/>
      <c r="TG74" s="114"/>
      <c r="TH74" s="114"/>
      <c r="TI74" s="114"/>
      <c r="TJ74" s="114"/>
      <c r="TK74" s="114"/>
      <c r="TL74" s="114"/>
      <c r="TM74" s="114"/>
      <c r="TN74" s="114"/>
      <c r="TO74" s="114"/>
      <c r="TP74" s="114"/>
      <c r="TQ74" s="114"/>
      <c r="TR74" s="114"/>
      <c r="TS74" s="114"/>
      <c r="TT74" s="114"/>
      <c r="TU74" s="114"/>
      <c r="TV74" s="114"/>
      <c r="TW74" s="114"/>
      <c r="TX74" s="114"/>
      <c r="TY74" s="114"/>
      <c r="TZ74" s="114"/>
      <c r="UA74" s="114"/>
      <c r="UB74" s="114"/>
      <c r="UC74" s="114"/>
      <c r="UD74" s="114"/>
      <c r="UE74" s="114"/>
      <c r="UF74" s="114"/>
      <c r="UG74" s="114"/>
      <c r="UH74" s="114"/>
      <c r="UI74" s="114"/>
      <c r="UJ74" s="114"/>
      <c r="UK74" s="114"/>
      <c r="UL74" s="114"/>
      <c r="UM74" s="114"/>
      <c r="UN74" s="114"/>
      <c r="UO74" s="114"/>
      <c r="UP74" s="114"/>
      <c r="UQ74" s="114"/>
      <c r="UR74" s="114"/>
      <c r="US74" s="114"/>
      <c r="UT74" s="114"/>
      <c r="UU74" s="114"/>
      <c r="UV74" s="114"/>
      <c r="UW74" s="114"/>
      <c r="UX74" s="114"/>
      <c r="UY74" s="114"/>
      <c r="UZ74" s="114"/>
      <c r="VA74" s="114"/>
      <c r="VB74" s="114"/>
      <c r="VC74" s="114"/>
      <c r="VD74" s="114"/>
      <c r="VE74" s="114"/>
      <c r="VF74" s="114"/>
      <c r="VG74" s="114"/>
      <c r="VH74" s="114"/>
      <c r="VI74" s="114"/>
      <c r="VJ74" s="114"/>
      <c r="VK74" s="114"/>
      <c r="VL74" s="114"/>
      <c r="VM74" s="114"/>
      <c r="VN74" s="114"/>
      <c r="VO74" s="114"/>
      <c r="VP74" s="114"/>
      <c r="VQ74" s="114"/>
      <c r="VR74" s="114"/>
      <c r="VS74" s="114"/>
      <c r="VT74" s="114"/>
      <c r="VU74" s="114"/>
      <c r="VV74" s="114"/>
      <c r="VW74" s="114"/>
      <c r="VX74" s="114"/>
      <c r="VY74" s="114"/>
      <c r="VZ74" s="114"/>
      <c r="WA74" s="114"/>
      <c r="WB74" s="114"/>
      <c r="WC74" s="114"/>
      <c r="WD74" s="114"/>
      <c r="WE74" s="114"/>
      <c r="WF74" s="114"/>
      <c r="WG74" s="114"/>
      <c r="WH74" s="114"/>
      <c r="WI74" s="114"/>
      <c r="WJ74" s="114"/>
      <c r="WK74" s="114"/>
      <c r="WL74" s="114"/>
      <c r="WM74" s="114"/>
      <c r="WN74" s="114"/>
      <c r="WO74" s="114"/>
      <c r="WP74" s="114"/>
      <c r="WQ74" s="114"/>
      <c r="WR74" s="114"/>
      <c r="WS74" s="114"/>
      <c r="WT74" s="114"/>
      <c r="WU74" s="114"/>
      <c r="WV74" s="114"/>
      <c r="WW74" s="114"/>
      <c r="WX74" s="114"/>
      <c r="WY74" s="114"/>
      <c r="WZ74" s="114"/>
      <c r="XA74" s="114"/>
      <c r="XB74" s="114"/>
      <c r="XC74" s="114"/>
      <c r="XD74" s="114"/>
      <c r="XE74" s="114"/>
      <c r="XF74" s="114"/>
      <c r="XG74" s="114"/>
      <c r="XH74" s="114"/>
      <c r="XI74" s="114"/>
      <c r="XJ74" s="114"/>
      <c r="XK74" s="114"/>
      <c r="XL74" s="114"/>
      <c r="XM74" s="114"/>
      <c r="XN74" s="114"/>
      <c r="XO74" s="114"/>
      <c r="XP74" s="114"/>
      <c r="XQ74" s="114"/>
      <c r="XR74" s="114"/>
      <c r="XS74" s="114"/>
      <c r="XT74" s="114"/>
      <c r="XU74" s="114"/>
      <c r="XV74" s="114"/>
      <c r="XW74" s="114"/>
      <c r="XX74" s="114"/>
      <c r="XY74" s="114"/>
      <c r="XZ74" s="114"/>
      <c r="YA74" s="114"/>
      <c r="YB74" s="114"/>
      <c r="YC74" s="114"/>
      <c r="YD74" s="114"/>
      <c r="YE74" s="114"/>
      <c r="YF74" s="114"/>
      <c r="YG74" s="114"/>
      <c r="YH74" s="114"/>
      <c r="YI74" s="114"/>
      <c r="YJ74" s="114"/>
      <c r="YK74" s="114"/>
      <c r="YL74" s="114"/>
      <c r="YM74" s="114"/>
      <c r="YN74" s="114"/>
      <c r="YO74" s="114"/>
      <c r="YP74" s="114"/>
      <c r="YQ74" s="114"/>
      <c r="YR74" s="114"/>
      <c r="YS74" s="114"/>
      <c r="YT74" s="114"/>
      <c r="YU74" s="114"/>
      <c r="YV74" s="114"/>
      <c r="YW74" s="114"/>
      <c r="YX74" s="114"/>
      <c r="YY74" s="114"/>
      <c r="YZ74" s="114"/>
      <c r="ZA74" s="114"/>
      <c r="ZB74" s="114"/>
      <c r="ZC74" s="114"/>
      <c r="ZD74" s="114"/>
      <c r="ZE74" s="114"/>
      <c r="ZF74" s="114"/>
      <c r="ZG74" s="114"/>
      <c r="ZH74" s="114"/>
      <c r="ZI74" s="114"/>
      <c r="ZJ74" s="114"/>
      <c r="ZK74" s="114"/>
      <c r="ZL74" s="114"/>
      <c r="ZM74" s="114"/>
      <c r="ZN74" s="114"/>
      <c r="ZO74" s="114"/>
      <c r="ZP74" s="114"/>
      <c r="ZQ74" s="114"/>
      <c r="ZR74" s="114"/>
      <c r="ZS74" s="114"/>
      <c r="ZT74" s="114"/>
      <c r="ZU74" s="114"/>
      <c r="ZV74" s="114"/>
      <c r="ZW74" s="114"/>
      <c r="ZX74" s="114"/>
      <c r="ZY74" s="114"/>
      <c r="ZZ74" s="114"/>
      <c r="AAA74" s="114"/>
      <c r="AAB74" s="114"/>
      <c r="AAC74" s="114"/>
      <c r="AAD74" s="114"/>
      <c r="AAE74" s="114"/>
      <c r="AAF74" s="114"/>
      <c r="AAG74" s="114"/>
      <c r="AAH74" s="114"/>
      <c r="AAI74" s="114"/>
      <c r="AAJ74" s="114"/>
      <c r="AAK74" s="114"/>
      <c r="AAL74" s="114"/>
      <c r="AAM74" s="114"/>
      <c r="AAN74" s="114"/>
      <c r="AAO74" s="114"/>
      <c r="AAP74" s="114"/>
      <c r="AAQ74" s="114"/>
      <c r="AAR74" s="114"/>
      <c r="AAS74" s="114"/>
      <c r="AAT74" s="114"/>
      <c r="AAU74" s="114"/>
      <c r="AAV74" s="114"/>
      <c r="AAW74" s="114"/>
      <c r="AAX74" s="114"/>
      <c r="AAY74" s="114"/>
      <c r="AAZ74" s="114"/>
      <c r="ABA74" s="114"/>
      <c r="ABB74" s="114"/>
      <c r="ABC74" s="114"/>
      <c r="ABD74" s="114"/>
      <c r="ABE74" s="114"/>
      <c r="ABF74" s="114"/>
      <c r="ABG74" s="114"/>
      <c r="ABH74" s="114"/>
      <c r="ABI74" s="114"/>
      <c r="ABJ74" s="114"/>
      <c r="ABK74" s="114"/>
      <c r="ABL74" s="114"/>
      <c r="ABM74" s="114"/>
      <c r="ABN74" s="114"/>
      <c r="ABO74" s="114"/>
      <c r="ABP74" s="114"/>
      <c r="ABQ74" s="114"/>
      <c r="ABR74" s="114"/>
      <c r="ABS74" s="114"/>
      <c r="ABT74" s="114"/>
      <c r="ABU74" s="114"/>
      <c r="ABV74" s="114"/>
      <c r="ABW74" s="114"/>
      <c r="ABX74" s="114"/>
      <c r="ABY74" s="114"/>
      <c r="ABZ74" s="114"/>
      <c r="ACA74" s="114"/>
      <c r="ACB74" s="114"/>
      <c r="ACC74" s="114"/>
      <c r="ACD74" s="114"/>
      <c r="ACE74" s="114"/>
      <c r="ACF74" s="114"/>
      <c r="ACG74" s="114"/>
      <c r="ACH74" s="114"/>
      <c r="ACI74" s="114"/>
      <c r="ACJ74" s="114"/>
      <c r="ACK74" s="114"/>
      <c r="ACL74" s="114"/>
      <c r="ACM74" s="114"/>
      <c r="ACN74" s="114"/>
      <c r="ACO74" s="114"/>
      <c r="ACP74" s="114"/>
      <c r="ACQ74" s="114"/>
      <c r="ACR74" s="114"/>
      <c r="ACS74" s="114"/>
      <c r="ACT74" s="114"/>
      <c r="ACU74" s="114"/>
      <c r="ACV74" s="114"/>
      <c r="ACW74" s="114"/>
      <c r="ACX74" s="114"/>
      <c r="ACY74" s="114"/>
      <c r="ACZ74" s="114"/>
      <c r="ADA74" s="114"/>
      <c r="ADB74" s="114"/>
      <c r="ADC74" s="114"/>
      <c r="ADD74" s="114"/>
      <c r="ADE74" s="114"/>
      <c r="ADF74" s="114"/>
      <c r="ADG74" s="114"/>
      <c r="ADH74" s="114"/>
      <c r="ADI74" s="114"/>
      <c r="ADJ74" s="114"/>
      <c r="ADK74" s="114"/>
      <c r="ADL74" s="114"/>
      <c r="ADM74" s="114"/>
      <c r="ADN74" s="114"/>
      <c r="ADO74" s="114"/>
      <c r="ADP74" s="114"/>
      <c r="ADQ74" s="114"/>
      <c r="ADR74" s="114"/>
      <c r="ADS74" s="114"/>
      <c r="ADT74" s="114"/>
      <c r="ADU74" s="114"/>
      <c r="ADV74" s="114"/>
      <c r="ADW74" s="114"/>
      <c r="ADX74" s="114"/>
      <c r="ADY74" s="114"/>
      <c r="ADZ74" s="114"/>
      <c r="AEA74" s="114"/>
      <c r="AEB74" s="114"/>
      <c r="AEC74" s="114"/>
      <c r="AED74" s="114"/>
      <c r="AEE74" s="114"/>
      <c r="AEF74" s="114"/>
      <c r="AEG74" s="114"/>
      <c r="AEH74" s="114"/>
      <c r="AEI74" s="114"/>
      <c r="AEJ74" s="114"/>
      <c r="AEK74" s="114"/>
      <c r="AEL74" s="114"/>
      <c r="AEM74" s="114"/>
      <c r="AEN74" s="114"/>
      <c r="AEO74" s="114"/>
      <c r="AEP74" s="114"/>
      <c r="AEQ74" s="114"/>
      <c r="AER74" s="114"/>
      <c r="AES74" s="114"/>
      <c r="AET74" s="114"/>
      <c r="AEU74" s="114"/>
      <c r="AEV74" s="114"/>
      <c r="AEW74" s="114"/>
      <c r="AEX74" s="114"/>
      <c r="AEY74" s="114"/>
      <c r="AEZ74" s="114"/>
      <c r="AFA74" s="114"/>
      <c r="AFB74" s="114"/>
      <c r="AFC74" s="114"/>
      <c r="AFD74" s="114"/>
      <c r="AFE74" s="114"/>
      <c r="AFF74" s="114"/>
      <c r="AFG74" s="114"/>
      <c r="AFH74" s="114"/>
      <c r="AFI74" s="114"/>
      <c r="AFJ74" s="114"/>
      <c r="AFK74" s="114"/>
      <c r="AFL74" s="114"/>
      <c r="AFM74" s="114"/>
      <c r="AFN74" s="114"/>
      <c r="AFO74" s="114"/>
      <c r="AFP74" s="114"/>
      <c r="AFQ74" s="114"/>
      <c r="AFR74" s="114"/>
      <c r="AFS74" s="114"/>
      <c r="AFT74" s="114"/>
      <c r="AFU74" s="114"/>
      <c r="AFV74" s="114"/>
      <c r="AFW74" s="114"/>
      <c r="AFX74" s="114"/>
      <c r="AFY74" s="114"/>
      <c r="AFZ74" s="114"/>
      <c r="AGA74" s="114"/>
      <c r="AGB74" s="114"/>
      <c r="AGC74" s="114"/>
      <c r="AGD74" s="114"/>
      <c r="AGE74" s="114"/>
      <c r="AGF74" s="114"/>
      <c r="AGG74" s="114"/>
      <c r="AGH74" s="114"/>
      <c r="AGI74" s="114"/>
      <c r="AGJ74" s="114"/>
      <c r="AGK74" s="114"/>
      <c r="AGL74" s="114"/>
      <c r="AGM74" s="114"/>
      <c r="AGN74" s="114"/>
      <c r="AGO74" s="114"/>
      <c r="AGP74" s="114"/>
      <c r="AGQ74" s="114"/>
      <c r="AGR74" s="114"/>
      <c r="AGS74" s="114"/>
      <c r="AGT74" s="114"/>
      <c r="AGU74" s="114"/>
      <c r="AGV74" s="114"/>
      <c r="AGW74" s="114"/>
      <c r="AGX74" s="114"/>
      <c r="AGY74" s="114"/>
      <c r="AGZ74" s="114"/>
      <c r="AHA74" s="114"/>
      <c r="AHB74" s="114"/>
      <c r="AHC74" s="114"/>
      <c r="AHD74" s="114"/>
      <c r="AHE74" s="114"/>
      <c r="AHF74" s="114"/>
      <c r="AHG74" s="114"/>
      <c r="AHH74" s="114"/>
      <c r="AHI74" s="114"/>
      <c r="AHJ74" s="114"/>
      <c r="AHK74" s="114"/>
      <c r="AHL74" s="114"/>
      <c r="AHM74" s="114"/>
      <c r="AHN74" s="114"/>
      <c r="AHO74" s="114"/>
      <c r="AHP74" s="114"/>
      <c r="AHQ74" s="114"/>
      <c r="AHR74" s="114"/>
      <c r="AHS74" s="114"/>
      <c r="AHT74" s="114"/>
      <c r="AHU74" s="114"/>
      <c r="AHV74" s="114"/>
      <c r="AHW74" s="114"/>
      <c r="AHX74" s="114"/>
      <c r="AHY74" s="114"/>
      <c r="AHZ74" s="114"/>
      <c r="AIA74" s="114"/>
      <c r="AIB74" s="114"/>
      <c r="AIC74" s="114"/>
      <c r="AID74" s="114"/>
      <c r="AIE74" s="114"/>
      <c r="AIF74" s="114"/>
      <c r="AIG74" s="114"/>
      <c r="AIH74" s="114"/>
      <c r="AII74" s="114"/>
      <c r="AIJ74" s="114"/>
      <c r="AIK74" s="114"/>
      <c r="AIL74" s="114"/>
      <c r="AIM74" s="114"/>
      <c r="AIN74" s="114"/>
      <c r="AIO74" s="114"/>
      <c r="AIP74" s="114"/>
      <c r="AIQ74" s="114"/>
      <c r="AIR74" s="114"/>
      <c r="AIS74" s="114"/>
      <c r="AIT74" s="114"/>
      <c r="AIU74" s="114"/>
      <c r="AIV74" s="114"/>
      <c r="AIW74" s="114"/>
      <c r="AIX74" s="114"/>
      <c r="AIY74" s="114"/>
      <c r="AIZ74" s="114"/>
      <c r="AJA74" s="114"/>
      <c r="AJB74" s="114"/>
      <c r="AJC74" s="114"/>
      <c r="AJD74" s="114"/>
      <c r="AJE74" s="114"/>
      <c r="AJF74" s="114"/>
      <c r="AJG74" s="114"/>
      <c r="AJH74" s="114"/>
      <c r="AJI74" s="114"/>
      <c r="AJJ74" s="114"/>
      <c r="AJK74" s="114"/>
      <c r="AJL74" s="114"/>
      <c r="AJM74" s="114"/>
      <c r="AJN74" s="114"/>
      <c r="AJO74" s="114"/>
      <c r="AJP74" s="114"/>
      <c r="AJQ74" s="114"/>
      <c r="AJR74" s="114"/>
      <c r="AJS74" s="114"/>
      <c r="AJT74" s="114"/>
      <c r="AJU74" s="114"/>
      <c r="AJV74" s="114"/>
      <c r="AJW74" s="114"/>
      <c r="AJX74" s="114"/>
      <c r="AJY74" s="114"/>
      <c r="AJZ74" s="114"/>
      <c r="AKA74" s="114"/>
      <c r="AKB74" s="114"/>
      <c r="AKC74" s="114"/>
      <c r="AKD74" s="114"/>
      <c r="AKE74" s="114"/>
      <c r="AKF74" s="114"/>
      <c r="AKG74" s="114"/>
      <c r="AKH74" s="114"/>
      <c r="AKI74" s="114"/>
      <c r="AKJ74" s="114"/>
      <c r="AKK74" s="114"/>
      <c r="AKL74" s="114"/>
      <c r="AKM74" s="114"/>
      <c r="AKN74" s="114"/>
      <c r="AKO74" s="114"/>
      <c r="AKP74" s="114"/>
      <c r="AKQ74" s="114"/>
      <c r="AKR74" s="114"/>
      <c r="AKS74" s="114"/>
      <c r="AKT74" s="114"/>
      <c r="AKU74" s="114"/>
      <c r="AKV74" s="114"/>
      <c r="AKW74" s="114"/>
      <c r="AKX74" s="114"/>
      <c r="AKY74" s="114"/>
      <c r="AKZ74" s="114"/>
      <c r="ALA74" s="114"/>
      <c r="ALB74" s="114"/>
      <c r="ALC74" s="114"/>
      <c r="ALD74" s="114"/>
      <c r="ALE74" s="114"/>
      <c r="ALF74" s="114"/>
      <c r="ALG74" s="114"/>
      <c r="ALH74" s="114"/>
      <c r="ALI74" s="114"/>
      <c r="ALJ74" s="114"/>
      <c r="ALK74" s="114"/>
      <c r="ALL74" s="114"/>
      <c r="ALM74" s="114"/>
      <c r="ALN74" s="114"/>
      <c r="ALO74" s="114"/>
      <c r="ALP74" s="114"/>
      <c r="ALQ74" s="114"/>
      <c r="ALR74" s="114"/>
      <c r="ALS74" s="114"/>
      <c r="ALT74" s="114"/>
      <c r="ALU74" s="114"/>
      <c r="ALV74" s="114"/>
      <c r="ALW74" s="114"/>
      <c r="ALX74" s="114"/>
      <c r="ALY74" s="114"/>
      <c r="ALZ74" s="114"/>
      <c r="AMA74" s="114"/>
      <c r="AMB74" s="114"/>
      <c r="AMC74" s="114"/>
      <c r="AMD74" s="114"/>
      <c r="AME74" s="114"/>
      <c r="AMF74" s="114"/>
      <c r="AMG74" s="114"/>
      <c r="AMH74" s="114"/>
      <c r="AMI74" s="114"/>
    </row>
    <row r="75" customFormat="false" ht="13.8" hidden="false" customHeight="false" outlineLevel="0" collapsed="false">
      <c r="A75" s="112" t="s">
        <v>327</v>
      </c>
      <c r="B75" s="140"/>
    </row>
    <row r="76" customFormat="false" ht="13.8" hidden="false" customHeight="false" outlineLevel="0" collapsed="false">
      <c r="A76" s="153" t="s">
        <v>347</v>
      </c>
      <c r="B76" s="153"/>
      <c r="C76" s="153"/>
      <c r="D76" s="153"/>
      <c r="E76" s="153"/>
      <c r="F76" s="154" t="s">
        <v>343</v>
      </c>
      <c r="G76" s="154"/>
    </row>
    <row r="77" customFormat="false" ht="13.8" hidden="false" customHeight="false" outlineLevel="0" collapsed="false">
      <c r="A77" s="141" t="s">
        <v>328</v>
      </c>
      <c r="B77" s="102"/>
      <c r="C77" s="102"/>
      <c r="D77" s="102"/>
      <c r="E77" s="103"/>
      <c r="F77" s="119" t="s">
        <v>18</v>
      </c>
      <c r="G77" s="119"/>
    </row>
    <row r="78" customFormat="false" ht="13.8" hidden="false" customHeight="false" outlineLevel="0" collapsed="false">
      <c r="A78" s="141" t="s">
        <v>329</v>
      </c>
      <c r="B78" s="102"/>
      <c r="C78" s="102"/>
      <c r="D78" s="102"/>
      <c r="E78" s="103"/>
      <c r="F78" s="119" t="s">
        <v>18</v>
      </c>
      <c r="G78" s="119"/>
    </row>
    <row r="79" customFormat="false" ht="13.8" hidden="false" customHeight="false" outlineLevel="0" collapsed="false">
      <c r="A79" s="143" t="s">
        <v>330</v>
      </c>
      <c r="B79" s="144"/>
      <c r="C79" s="144"/>
      <c r="D79" s="144"/>
      <c r="E79" s="145"/>
      <c r="F79" s="119" t="s">
        <v>18</v>
      </c>
      <c r="G79" s="119"/>
    </row>
    <row r="80" customFormat="false" ht="13.8" hidden="false" customHeight="false" outlineLevel="0" collapsed="false">
      <c r="A80" s="141" t="s">
        <v>331</v>
      </c>
      <c r="B80" s="102"/>
      <c r="C80" s="102"/>
      <c r="D80" s="102"/>
      <c r="E80" s="103"/>
      <c r="F80" s="115" t="s">
        <v>332</v>
      </c>
      <c r="G80" s="115"/>
    </row>
    <row r="82" customFormat="false" ht="13.8" hidden="false" customHeight="false" outlineLevel="0" collapsed="false">
      <c r="A82" s="112" t="s">
        <v>333</v>
      </c>
    </row>
    <row r="83" customFormat="false" ht="26.85" hidden="false" customHeight="true" outlineLevel="0" collapsed="false">
      <c r="A83" s="146" t="s">
        <v>344</v>
      </c>
      <c r="B83" s="146"/>
      <c r="C83" s="146"/>
      <c r="D83" s="146"/>
      <c r="E83" s="146"/>
      <c r="F83" s="146"/>
      <c r="G83" s="146"/>
    </row>
    <row r="84" customFormat="false" ht="14.25" hidden="false" customHeight="true" outlineLevel="0" collapsed="false">
      <c r="A84" s="147" t="s">
        <v>335</v>
      </c>
      <c r="B84" s="148"/>
      <c r="C84" s="148"/>
      <c r="D84" s="148" t="s">
        <v>336</v>
      </c>
      <c r="E84" s="148"/>
      <c r="F84" s="148"/>
      <c r="G84" s="148"/>
    </row>
    <row r="85" customFormat="false" ht="27" hidden="false" customHeight="true" outlineLevel="0" collapsed="false">
      <c r="A85" s="147"/>
      <c r="B85" s="147"/>
      <c r="C85" s="148"/>
      <c r="D85" s="148"/>
      <c r="E85" s="148"/>
      <c r="F85" s="148"/>
      <c r="G85" s="148"/>
    </row>
  </sheetData>
  <mergeCells count="44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A76:E76"/>
    <mergeCell ref="F76:G76"/>
    <mergeCell ref="F77:G77"/>
    <mergeCell ref="F78:G78"/>
    <mergeCell ref="F79:G79"/>
    <mergeCell ref="F80:G80"/>
    <mergeCell ref="A83:G83"/>
    <mergeCell ref="A84:A85"/>
    <mergeCell ref="B84:C85"/>
    <mergeCell ref="D84:E85"/>
    <mergeCell ref="F84:G85"/>
  </mergeCells>
  <printOptions headings="false" gridLines="false" gridLinesSet="true" horizontalCentered="false" verticalCentered="false"/>
  <pageMargins left="0.25" right="0.25" top="0.75" bottom="0.3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8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5" activeCellId="0" sqref="B5"/>
    </sheetView>
  </sheetViews>
  <sheetFormatPr defaultColWidth="9.17578125" defaultRowHeight="12.8" zeroHeight="false" outlineLevelRow="0" outlineLevelCol="0"/>
  <cols>
    <col collapsed="false" customWidth="true" hidden="false" outlineLevel="0" max="1" min="1" style="39" width="21.68"/>
    <col collapsed="false" customWidth="true" hidden="false" outlineLevel="0" max="2" min="2" style="39" width="19.6"/>
    <col collapsed="false" customWidth="true" hidden="false" outlineLevel="0" max="3" min="3" style="39" width="12.99"/>
    <col collapsed="false" customWidth="true" hidden="false" outlineLevel="0" max="4" min="4" style="39" width="19.11"/>
    <col collapsed="false" customWidth="true" hidden="false" outlineLevel="0" max="5" min="5" style="39" width="14.55"/>
    <col collapsed="false" customWidth="true" hidden="false" outlineLevel="0" max="7" min="7" style="39" width="18.08"/>
  </cols>
  <sheetData>
    <row r="1" customFormat="false" ht="13.8" hidden="false" customHeight="false" outlineLevel="0" collapsed="false">
      <c r="A1" s="99" t="str">
        <f aca="false">[1]занесвынес!A1</f>
        <v>ООО Альфадез</v>
      </c>
      <c r="B1" s="99"/>
      <c r="C1" s="99"/>
      <c r="D1" s="99"/>
      <c r="E1" s="99"/>
      <c r="F1" s="99"/>
      <c r="G1" s="99"/>
    </row>
    <row r="2" customFormat="false" ht="13.8" hidden="false" customHeight="false" outlineLevel="0" collapsed="false">
      <c r="A2" s="100" t="str">
        <f aca="false">[1]занесвынес!A2</f>
        <v>Контактный телефон</v>
      </c>
      <c r="B2" s="100"/>
      <c r="C2" s="101" t="n">
        <f aca="false">[1]занесвынес!C2</f>
        <v>89379676209</v>
      </c>
      <c r="D2" s="101"/>
      <c r="E2" s="102"/>
      <c r="F2" s="102"/>
      <c r="G2" s="103"/>
    </row>
    <row r="3" customFormat="false" ht="13.8" hidden="false" customHeight="false" outlineLevel="0" collapsed="false">
      <c r="A3" s="104" t="s">
        <v>275</v>
      </c>
      <c r="B3" s="105" t="s">
        <v>276</v>
      </c>
      <c r="C3" s="105"/>
      <c r="D3" s="106" t="str">
        <f aca="false">[1]занесвынес!A4</f>
        <v>Наименование обьекта</v>
      </c>
      <c r="E3" s="106"/>
      <c r="F3" s="107" t="str">
        <f aca="false">журнал!C4</f>
        <v>ОСП ЗУПИ</v>
      </c>
      <c r="G3" s="107"/>
    </row>
    <row r="4" customFormat="false" ht="13.8" hidden="false" customHeight="false" outlineLevel="0" collapsed="false">
      <c r="A4" s="104" t="s">
        <v>277</v>
      </c>
      <c r="B4" s="108" t="s">
        <v>205</v>
      </c>
      <c r="C4" s="108"/>
      <c r="D4" s="109" t="str">
        <f aca="false">[1]занесвынес!A5</f>
        <v>Адрес проведения работ</v>
      </c>
      <c r="E4" s="109"/>
      <c r="F4" s="108" t="str">
        <f aca="false">журнал!C5</f>
        <v>с.Овчарное ул.Луговая 41</v>
      </c>
      <c r="G4" s="108"/>
    </row>
    <row r="5" customFormat="false" ht="13.8" hidden="false" customHeight="false" outlineLevel="0" collapsed="false">
      <c r="A5" s="110" t="s">
        <v>278</v>
      </c>
      <c r="B5" s="149" t="n">
        <f aca="false">журнал!A13</f>
        <v>45524</v>
      </c>
      <c r="C5" s="102"/>
      <c r="D5" s="102"/>
      <c r="E5" s="102"/>
      <c r="F5" s="102"/>
      <c r="G5" s="103"/>
    </row>
    <row r="6" customFormat="false" ht="13.8" hidden="false" customHeight="false" outlineLevel="0" collapsed="false">
      <c r="A6" s="98"/>
      <c r="B6" s="98"/>
      <c r="C6" s="98"/>
      <c r="D6" s="98"/>
      <c r="E6" s="98"/>
      <c r="F6" s="98"/>
      <c r="G6" s="98"/>
    </row>
    <row r="7" customFormat="false" ht="13.8" hidden="false" customHeight="false" outlineLevel="0" collapsed="false">
      <c r="A7" s="99" t="s">
        <v>279</v>
      </c>
      <c r="B7" s="99"/>
      <c r="C7" s="99"/>
      <c r="D7" s="99"/>
      <c r="E7" s="99"/>
      <c r="F7" s="99"/>
      <c r="G7" s="99"/>
    </row>
    <row r="8" customFormat="false" ht="13.8" hidden="false" customHeight="false" outlineLevel="0" collapsed="false">
      <c r="A8" s="98"/>
      <c r="B8" s="98"/>
      <c r="C8" s="98"/>
      <c r="D8" s="98"/>
      <c r="E8" s="98"/>
      <c r="F8" s="98"/>
      <c r="G8" s="98"/>
    </row>
    <row r="9" customFormat="false" ht="13.8" hidden="false" customHeight="false" outlineLevel="0" collapsed="false">
      <c r="A9" s="112" t="s">
        <v>280</v>
      </c>
      <c r="B9" s="112"/>
      <c r="C9" s="98"/>
      <c r="D9" s="98"/>
      <c r="E9" s="98"/>
      <c r="F9" s="98"/>
      <c r="G9" s="98"/>
    </row>
    <row r="10" customFormat="false" ht="13.8" hidden="false" customHeight="false" outlineLevel="0" collapsed="false">
      <c r="A10" s="112" t="s">
        <v>281</v>
      </c>
      <c r="B10" s="98"/>
      <c r="C10" s="98"/>
      <c r="D10" s="98"/>
      <c r="E10" s="98"/>
      <c r="F10" s="98"/>
      <c r="G10" s="98"/>
    </row>
    <row r="11" customFormat="false" ht="52.2" hidden="false" customHeight="true" outlineLevel="0" collapsed="false">
      <c r="A11" s="113" t="s">
        <v>282</v>
      </c>
      <c r="B11" s="113" t="s">
        <v>283</v>
      </c>
      <c r="C11" s="113" t="s">
        <v>284</v>
      </c>
      <c r="D11" s="113" t="s">
        <v>285</v>
      </c>
      <c r="E11" s="113" t="s">
        <v>286</v>
      </c>
      <c r="F11" s="113" t="s">
        <v>287</v>
      </c>
      <c r="G11" s="113"/>
    </row>
    <row r="12" customFormat="false" ht="13.8" hidden="false" customHeight="false" outlineLevel="0" collapsed="false">
      <c r="A12" s="115" t="s">
        <v>18</v>
      </c>
      <c r="B12" s="115" t="s">
        <v>18</v>
      </c>
      <c r="C12" s="115" t="s">
        <v>18</v>
      </c>
      <c r="D12" s="115" t="s">
        <v>18</v>
      </c>
      <c r="E12" s="116" t="s">
        <v>18</v>
      </c>
      <c r="F12" s="115" t="s">
        <v>18</v>
      </c>
      <c r="G12" s="115"/>
    </row>
    <row r="13" customFormat="false" ht="13.8" hidden="false" customHeight="false" outlineLevel="0" collapsed="false">
      <c r="A13" s="98"/>
      <c r="B13" s="98"/>
      <c r="C13" s="98"/>
      <c r="D13" s="98"/>
      <c r="E13" s="98"/>
      <c r="F13" s="98"/>
      <c r="G13" s="98"/>
    </row>
    <row r="14" customFormat="false" ht="13.8" hidden="false" customHeight="false" outlineLevel="0" collapsed="false">
      <c r="A14" s="112" t="s">
        <v>288</v>
      </c>
      <c r="B14" s="112"/>
      <c r="C14" s="112"/>
      <c r="D14" s="98"/>
      <c r="E14" s="98"/>
      <c r="F14" s="98"/>
      <c r="G14" s="98"/>
    </row>
    <row r="15" customFormat="false" ht="52.2" hidden="false" customHeight="true" outlineLevel="0" collapsed="false">
      <c r="A15" s="117" t="s">
        <v>282</v>
      </c>
      <c r="B15" s="113" t="s">
        <v>283</v>
      </c>
      <c r="C15" s="113" t="s">
        <v>284</v>
      </c>
      <c r="D15" s="113" t="s">
        <v>285</v>
      </c>
      <c r="E15" s="113" t="s">
        <v>286</v>
      </c>
      <c r="F15" s="113" t="s">
        <v>287</v>
      </c>
      <c r="G15" s="113"/>
    </row>
    <row r="16" customFormat="false" ht="26.85" hidden="false" customHeight="false" outlineLevel="0" collapsed="false">
      <c r="A16" s="118" t="s">
        <v>289</v>
      </c>
      <c r="B16" s="119" t="n">
        <v>2</v>
      </c>
      <c r="C16" s="150" t="s">
        <v>348</v>
      </c>
      <c r="D16" s="119" t="s">
        <v>16</v>
      </c>
      <c r="E16" s="120" t="s">
        <v>18</v>
      </c>
      <c r="F16" s="142" t="n">
        <v>4</v>
      </c>
      <c r="G16" s="142"/>
    </row>
    <row r="17" customFormat="false" ht="13.8" hidden="false" customHeight="false" outlineLevel="0" collapsed="false">
      <c r="A17" s="98"/>
      <c r="B17" s="98"/>
      <c r="C17" s="98"/>
      <c r="D17" s="98"/>
      <c r="E17" s="98"/>
      <c r="F17" s="98"/>
      <c r="G17" s="98"/>
    </row>
    <row r="18" customFormat="false" ht="13.8" hidden="false" customHeight="false" outlineLevel="0" collapsed="false">
      <c r="A18" s="121" t="s">
        <v>290</v>
      </c>
      <c r="B18" s="98"/>
      <c r="C18" s="98"/>
      <c r="D18" s="98"/>
      <c r="E18" s="98"/>
      <c r="F18" s="98"/>
      <c r="G18" s="98"/>
    </row>
    <row r="19" customFormat="false" ht="13.8" hidden="false" customHeight="false" outlineLevel="0" collapsed="false">
      <c r="A19" s="122" t="s">
        <v>291</v>
      </c>
      <c r="B19" s="122" t="s">
        <v>292</v>
      </c>
      <c r="C19" s="98"/>
      <c r="D19" s="98"/>
      <c r="E19" s="98"/>
      <c r="F19" s="98"/>
      <c r="G19" s="98"/>
    </row>
    <row r="20" customFormat="false" ht="13.8" hidden="false" customHeight="false" outlineLevel="0" collapsed="false">
      <c r="A20" s="123" t="s">
        <v>293</v>
      </c>
      <c r="B20" s="123"/>
      <c r="C20" s="98"/>
      <c r="D20" s="98"/>
      <c r="E20" s="98"/>
      <c r="F20" s="98"/>
      <c r="G20" s="98"/>
    </row>
    <row r="21" customFormat="false" ht="13.8" hidden="false" customHeight="false" outlineLevel="0" collapsed="false">
      <c r="A21" s="105" t="s">
        <v>294</v>
      </c>
      <c r="B21" s="119" t="s">
        <v>18</v>
      </c>
      <c r="C21" s="98"/>
      <c r="D21" s="98"/>
      <c r="E21" s="98"/>
      <c r="F21" s="98"/>
      <c r="G21" s="98"/>
    </row>
    <row r="22" customFormat="false" ht="13.8" hidden="false" customHeight="false" outlineLevel="0" collapsed="false">
      <c r="A22" s="105" t="s">
        <v>295</v>
      </c>
      <c r="B22" s="119" t="str">
        <f aca="false">B21</f>
        <v>-</v>
      </c>
      <c r="C22" s="98"/>
      <c r="D22" s="98"/>
      <c r="E22" s="98"/>
      <c r="F22" s="98"/>
      <c r="G22" s="98"/>
    </row>
    <row r="23" customFormat="false" ht="13.8" hidden="false" customHeight="false" outlineLevel="0" collapsed="false">
      <c r="A23" s="98"/>
      <c r="B23" s="98"/>
      <c r="C23" s="98"/>
      <c r="D23" s="98"/>
      <c r="E23" s="98"/>
      <c r="F23" s="98"/>
      <c r="G23" s="98"/>
    </row>
    <row r="24" customFormat="false" ht="13.8" hidden="false" customHeight="false" outlineLevel="0" collapsed="false">
      <c r="A24" s="124" t="s">
        <v>296</v>
      </c>
      <c r="B24" s="102"/>
      <c r="C24" s="102"/>
      <c r="D24" s="102"/>
      <c r="E24" s="103"/>
      <c r="F24" s="125" t="s">
        <v>18</v>
      </c>
      <c r="G24" s="125"/>
    </row>
    <row r="25" customFormat="false" ht="13.8" hidden="false" customHeight="false" outlineLevel="0" collapsed="false">
      <c r="A25" s="124" t="s">
        <v>297</v>
      </c>
      <c r="B25" s="102"/>
      <c r="C25" s="102"/>
      <c r="D25" s="102"/>
      <c r="E25" s="103"/>
      <c r="F25" s="119" t="s">
        <v>18</v>
      </c>
      <c r="G25" s="119"/>
    </row>
    <row r="26" customFormat="false" ht="13.8" hidden="false" customHeight="false" outlineLevel="0" collapsed="false">
      <c r="A26" s="124" t="s">
        <v>298</v>
      </c>
      <c r="B26" s="102"/>
      <c r="C26" s="102"/>
      <c r="D26" s="102"/>
      <c r="E26" s="103"/>
      <c r="F26" s="119" t="s">
        <v>18</v>
      </c>
      <c r="G26" s="119"/>
    </row>
    <row r="27" customFormat="false" ht="13.8" hidden="false" customHeight="false" outlineLevel="0" collapsed="false">
      <c r="A27" s="124" t="s">
        <v>299</v>
      </c>
      <c r="B27" s="102"/>
      <c r="C27" s="102"/>
      <c r="D27" s="102"/>
      <c r="E27" s="103"/>
      <c r="F27" s="119" t="n">
        <f aca="false">F16</f>
        <v>4</v>
      </c>
      <c r="G27" s="119"/>
    </row>
    <row r="28" customFormat="false" ht="13.8" hidden="false" customHeight="false" outlineLevel="0" collapsed="false">
      <c r="A28" s="121" t="s">
        <v>300</v>
      </c>
      <c r="B28" s="98"/>
      <c r="C28" s="98"/>
      <c r="D28" s="98"/>
      <c r="E28" s="98"/>
      <c r="F28" s="98"/>
      <c r="G28" s="98"/>
    </row>
    <row r="29" customFormat="false" ht="13.8" hidden="false" customHeight="false" outlineLevel="0" collapsed="false">
      <c r="A29" s="126" t="s">
        <v>339</v>
      </c>
      <c r="B29" s="102"/>
      <c r="C29" s="102"/>
      <c r="D29" s="102"/>
      <c r="E29" s="102"/>
      <c r="F29" s="102"/>
      <c r="G29" s="103"/>
    </row>
    <row r="30" customFormat="false" ht="13.8" hidden="false" customHeight="false" outlineLevel="0" collapsed="false">
      <c r="A30" s="98"/>
      <c r="B30" s="98"/>
      <c r="C30" s="98"/>
      <c r="D30" s="98"/>
      <c r="E30" s="98"/>
      <c r="F30" s="98"/>
      <c r="G30" s="98"/>
    </row>
    <row r="31" customFormat="false" ht="13.8" hidden="false" customHeight="false" outlineLevel="0" collapsed="false">
      <c r="A31" s="112" t="s">
        <v>302</v>
      </c>
      <c r="B31" s="98"/>
      <c r="C31" s="98"/>
      <c r="D31" s="98"/>
      <c r="E31" s="98"/>
      <c r="F31" s="98"/>
      <c r="G31" s="98"/>
    </row>
    <row r="32" customFormat="false" ht="52.2" hidden="false" customHeight="true" outlineLevel="0" collapsed="false">
      <c r="A32" s="117" t="s">
        <v>282</v>
      </c>
      <c r="B32" s="113" t="s">
        <v>283</v>
      </c>
      <c r="C32" s="113" t="s">
        <v>284</v>
      </c>
      <c r="D32" s="113" t="s">
        <v>285</v>
      </c>
      <c r="E32" s="113" t="s">
        <v>286</v>
      </c>
      <c r="F32" s="113" t="s">
        <v>287</v>
      </c>
      <c r="G32" s="113"/>
    </row>
    <row r="33" customFormat="false" ht="13.8" hidden="false" customHeight="false" outlineLevel="0" collapsed="false">
      <c r="A33" s="115" t="s">
        <v>18</v>
      </c>
      <c r="B33" s="115" t="s">
        <v>18</v>
      </c>
      <c r="C33" s="115" t="s">
        <v>18</v>
      </c>
      <c r="D33" s="115" t="s">
        <v>18</v>
      </c>
      <c r="E33" s="116" t="s">
        <v>18</v>
      </c>
      <c r="F33" s="115" t="s">
        <v>18</v>
      </c>
      <c r="G33" s="115"/>
    </row>
    <row r="34" customFormat="false" ht="13.8" hidden="false" customHeight="false" outlineLevel="0" collapsed="false">
      <c r="A34" s="98"/>
      <c r="B34" s="98"/>
      <c r="C34" s="98"/>
      <c r="D34" s="98"/>
      <c r="E34" s="98"/>
      <c r="F34" s="98"/>
      <c r="G34" s="98"/>
    </row>
    <row r="35" customFormat="false" ht="13.8" hidden="false" customHeight="false" outlineLevel="0" collapsed="false">
      <c r="A35" s="121" t="s">
        <v>290</v>
      </c>
      <c r="B35" s="98"/>
      <c r="C35" s="98"/>
      <c r="D35" s="98"/>
      <c r="E35" s="98"/>
      <c r="F35" s="98"/>
      <c r="G35" s="98"/>
    </row>
    <row r="36" customFormat="false" ht="13.8" hidden="false" customHeight="false" outlineLevel="0" collapsed="false">
      <c r="A36" s="122" t="s">
        <v>291</v>
      </c>
      <c r="B36" s="122" t="s">
        <v>292</v>
      </c>
      <c r="C36" s="98"/>
      <c r="D36" s="98"/>
      <c r="E36" s="98"/>
      <c r="F36" s="98"/>
      <c r="G36" s="98"/>
    </row>
    <row r="37" customFormat="false" ht="13.8" hidden="false" customHeight="false" outlineLevel="0" collapsed="false">
      <c r="A37" s="105" t="s">
        <v>303</v>
      </c>
      <c r="B37" s="105"/>
      <c r="C37" s="98"/>
      <c r="D37" s="98"/>
      <c r="E37" s="98"/>
      <c r="F37" s="98"/>
      <c r="G37" s="98"/>
    </row>
    <row r="38" customFormat="false" ht="13.8" hidden="false" customHeight="false" outlineLevel="0" collapsed="false">
      <c r="A38" s="105" t="s">
        <v>304</v>
      </c>
      <c r="B38" s="119" t="s">
        <v>18</v>
      </c>
      <c r="C38" s="98"/>
      <c r="D38" s="98"/>
      <c r="E38" s="98"/>
      <c r="F38" s="98"/>
      <c r="G38" s="98"/>
    </row>
    <row r="39" customFormat="false" ht="13.8" hidden="false" customHeight="false" outlineLevel="0" collapsed="false">
      <c r="A39" s="105" t="s">
        <v>305</v>
      </c>
      <c r="B39" s="119" t="s">
        <v>18</v>
      </c>
      <c r="C39" s="114"/>
      <c r="D39" s="114"/>
      <c r="E39" s="114"/>
      <c r="F39" s="114"/>
      <c r="G39" s="114"/>
    </row>
    <row r="40" customFormat="false" ht="13.8" hidden="false" customHeight="false" outlineLevel="0" collapsed="false">
      <c r="A40" s="155" t="s">
        <v>306</v>
      </c>
      <c r="B40" s="119" t="s">
        <v>18</v>
      </c>
      <c r="C40" s="127"/>
      <c r="D40" s="127"/>
      <c r="E40" s="127"/>
      <c r="F40" s="127"/>
      <c r="G40" s="98"/>
    </row>
    <row r="41" customFormat="false" ht="13.8" hidden="false" customHeight="false" outlineLevel="0" collapsed="false">
      <c r="A41" s="105" t="s">
        <v>295</v>
      </c>
      <c r="B41" s="119" t="s">
        <v>18</v>
      </c>
      <c r="C41" s="127"/>
      <c r="D41" s="127"/>
      <c r="E41" s="127"/>
      <c r="F41" s="127"/>
      <c r="G41" s="98"/>
    </row>
    <row r="42" customFormat="false" ht="13.8" hidden="false" customHeight="false" outlineLevel="0" collapsed="false">
      <c r="A42" s="102"/>
      <c r="B42" s="128"/>
      <c r="C42" s="127"/>
      <c r="D42" s="127"/>
      <c r="E42" s="127"/>
      <c r="F42" s="127"/>
      <c r="G42" s="98"/>
    </row>
    <row r="43" customFormat="false" ht="13.8" hidden="false" customHeight="false" outlineLevel="0" collapsed="false">
      <c r="A43" s="129" t="s">
        <v>18</v>
      </c>
      <c r="B43" s="128"/>
      <c r="C43" s="128"/>
      <c r="D43" s="128"/>
      <c r="E43" s="128"/>
      <c r="F43" s="128"/>
      <c r="G43" s="103"/>
    </row>
    <row r="44" customFormat="false" ht="13.8" hidden="false" customHeight="false" outlineLevel="0" collapsed="false">
      <c r="A44" s="127"/>
      <c r="B44" s="127"/>
      <c r="C44" s="127"/>
      <c r="D44" s="127"/>
      <c r="E44" s="127"/>
      <c r="F44" s="127"/>
      <c r="G44" s="98"/>
    </row>
    <row r="45" customFormat="false" ht="13.8" hidden="false" customHeight="false" outlineLevel="0" collapsed="false">
      <c r="A45" s="121" t="s">
        <v>300</v>
      </c>
      <c r="B45" s="98"/>
      <c r="C45" s="98"/>
      <c r="D45" s="98"/>
      <c r="E45" s="98"/>
      <c r="F45" s="98"/>
      <c r="G45" s="98"/>
    </row>
    <row r="46" customFormat="false" ht="13.8" hidden="false" customHeight="false" outlineLevel="0" collapsed="false">
      <c r="A46" s="126" t="s">
        <v>301</v>
      </c>
      <c r="B46" s="102"/>
      <c r="C46" s="102"/>
      <c r="D46" s="102"/>
      <c r="E46" s="102"/>
      <c r="F46" s="102"/>
      <c r="G46" s="103"/>
    </row>
    <row r="47" customFormat="false" ht="13.8" hidden="false" customHeight="false" outlineLevel="0" collapsed="false">
      <c r="A47" s="98"/>
      <c r="B47" s="98"/>
      <c r="C47" s="98"/>
      <c r="D47" s="98"/>
      <c r="E47" s="98"/>
      <c r="F47" s="98"/>
      <c r="G47" s="98"/>
    </row>
    <row r="48" customFormat="false" ht="13.8" hidden="false" customHeight="false" outlineLevel="0" collapsed="false">
      <c r="A48" s="112" t="s">
        <v>308</v>
      </c>
      <c r="B48" s="98"/>
      <c r="C48" s="98"/>
      <c r="D48" s="98"/>
      <c r="E48" s="98"/>
      <c r="F48" s="98"/>
      <c r="G48" s="98"/>
    </row>
    <row r="49" customFormat="false" ht="26.85" hidden="false" customHeight="false" outlineLevel="0" collapsed="false">
      <c r="A49" s="122" t="s">
        <v>309</v>
      </c>
      <c r="B49" s="122" t="s">
        <v>310</v>
      </c>
      <c r="C49" s="122" t="s">
        <v>311</v>
      </c>
      <c r="D49" s="113" t="s">
        <v>312</v>
      </c>
      <c r="E49" s="122" t="s">
        <v>313</v>
      </c>
      <c r="F49" s="122" t="s">
        <v>314</v>
      </c>
      <c r="G49" s="113" t="s">
        <v>315</v>
      </c>
    </row>
    <row r="50" customFormat="false" ht="13.8" hidden="false" customHeight="false" outlineLevel="0" collapsed="false">
      <c r="A50" s="119" t="s">
        <v>18</v>
      </c>
      <c r="B50" s="119" t="s">
        <v>18</v>
      </c>
      <c r="C50" s="119" t="s">
        <v>18</v>
      </c>
      <c r="D50" s="119" t="s">
        <v>18</v>
      </c>
      <c r="E50" s="119" t="s">
        <v>18</v>
      </c>
      <c r="F50" s="119" t="s">
        <v>18</v>
      </c>
      <c r="G50" s="119" t="s">
        <v>18</v>
      </c>
    </row>
    <row r="51" customFormat="false" ht="13.8" hidden="false" customHeight="false" outlineLevel="0" collapsed="false">
      <c r="A51" s="127"/>
      <c r="B51" s="127"/>
      <c r="C51" s="127"/>
      <c r="D51" s="127"/>
      <c r="E51" s="127"/>
      <c r="F51" s="127"/>
      <c r="G51" s="127"/>
    </row>
    <row r="52" customFormat="false" ht="13.8" hidden="false" customHeight="false" outlineLevel="0" collapsed="false">
      <c r="A52" s="121" t="s">
        <v>290</v>
      </c>
      <c r="B52" s="98"/>
      <c r="C52" s="127"/>
      <c r="D52" s="127"/>
      <c r="E52" s="127"/>
      <c r="F52" s="127"/>
      <c r="G52" s="127"/>
    </row>
    <row r="53" customFormat="false" ht="13.8" hidden="false" customHeight="false" outlineLevel="0" collapsed="false">
      <c r="A53" s="122" t="s">
        <v>291</v>
      </c>
      <c r="B53" s="122" t="s">
        <v>292</v>
      </c>
      <c r="C53" s="98"/>
      <c r="D53" s="98"/>
      <c r="E53" s="98"/>
      <c r="F53" s="98"/>
      <c r="G53" s="98"/>
    </row>
    <row r="54" customFormat="false" ht="13.8" hidden="false" customHeight="false" outlineLevel="0" collapsed="false">
      <c r="A54" s="126" t="s">
        <v>316</v>
      </c>
      <c r="B54" s="103"/>
      <c r="C54" s="98"/>
      <c r="D54" s="98"/>
      <c r="E54" s="98"/>
      <c r="F54" s="98"/>
      <c r="G54" s="98"/>
    </row>
    <row r="55" customFormat="false" ht="13.8" hidden="false" customHeight="false" outlineLevel="0" collapsed="false">
      <c r="A55" s="105" t="s">
        <v>310</v>
      </c>
      <c r="B55" s="119" t="s">
        <v>18</v>
      </c>
      <c r="C55" s="98"/>
      <c r="D55" s="98"/>
      <c r="E55" s="98"/>
      <c r="F55" s="98"/>
      <c r="G55" s="98"/>
    </row>
    <row r="56" customFormat="false" ht="13.8" hidden="false" customHeight="false" outlineLevel="0" collapsed="false">
      <c r="A56" s="105" t="s">
        <v>311</v>
      </c>
      <c r="B56" s="119" t="s">
        <v>18</v>
      </c>
      <c r="C56" s="98"/>
      <c r="D56" s="98"/>
      <c r="E56" s="98"/>
      <c r="F56" s="98"/>
      <c r="G56" s="98"/>
    </row>
    <row r="57" customFormat="false" ht="13.8" hidden="false" customHeight="false" outlineLevel="0" collapsed="false">
      <c r="A57" s="105" t="str">
        <f aca="false">D49</f>
        <v>Златоглазка</v>
      </c>
      <c r="B57" s="119" t="s">
        <v>18</v>
      </c>
      <c r="C57" s="98"/>
      <c r="D57" s="98"/>
      <c r="E57" s="98"/>
      <c r="F57" s="98"/>
      <c r="G57" s="98"/>
    </row>
    <row r="58" customFormat="false" ht="13.8" hidden="false" customHeight="false" outlineLevel="0" collapsed="false">
      <c r="A58" s="105" t="str">
        <f aca="false">E49</f>
        <v>Комары</v>
      </c>
      <c r="B58" s="119" t="s">
        <v>18</v>
      </c>
      <c r="C58" s="98"/>
      <c r="D58" s="98"/>
      <c r="E58" s="98"/>
      <c r="F58" s="98"/>
      <c r="G58" s="98"/>
    </row>
    <row r="59" customFormat="false" ht="13.8" hidden="false" customHeight="false" outlineLevel="0" collapsed="false">
      <c r="A59" s="105" t="str">
        <f aca="false">F49</f>
        <v>Осы</v>
      </c>
      <c r="B59" s="119" t="s">
        <v>18</v>
      </c>
      <c r="C59" s="98"/>
      <c r="D59" s="98"/>
      <c r="E59" s="98"/>
      <c r="F59" s="98"/>
      <c r="G59" s="98"/>
    </row>
    <row r="60" customFormat="false" ht="13.8" hidden="false" customHeight="false" outlineLevel="0" collapsed="false">
      <c r="A60" s="105" t="str">
        <f aca="false">G49</f>
        <v>Пищевая моль</v>
      </c>
      <c r="B60" s="119" t="s">
        <v>18</v>
      </c>
      <c r="C60" s="98"/>
      <c r="D60" s="98"/>
      <c r="E60" s="98"/>
      <c r="F60" s="98"/>
      <c r="G60" s="98"/>
    </row>
    <row r="61" customFormat="false" ht="13.8" hidden="false" customHeight="false" outlineLevel="0" collapsed="false">
      <c r="A61" s="98"/>
      <c r="B61" s="98"/>
      <c r="C61" s="98"/>
      <c r="D61" s="98"/>
      <c r="E61" s="98"/>
      <c r="F61" s="98"/>
      <c r="G61" s="98"/>
    </row>
    <row r="62" customFormat="false" ht="13.8" hidden="false" customHeight="false" outlineLevel="0" collapsed="false">
      <c r="A62" s="129" t="s">
        <v>18</v>
      </c>
      <c r="B62" s="128"/>
      <c r="C62" s="128"/>
      <c r="D62" s="128"/>
      <c r="E62" s="128"/>
      <c r="F62" s="128"/>
      <c r="G62" s="103"/>
    </row>
    <row r="63" customFormat="false" ht="13.8" hidden="false" customHeight="false" outlineLevel="0" collapsed="false">
      <c r="A63" s="127"/>
      <c r="B63" s="127"/>
      <c r="C63" s="127"/>
      <c r="D63" s="127"/>
      <c r="E63" s="127"/>
      <c r="F63" s="127"/>
      <c r="G63" s="98"/>
    </row>
    <row r="64" customFormat="false" ht="13.8" hidden="false" customHeight="false" outlineLevel="0" collapsed="false">
      <c r="A64" s="121" t="s">
        <v>300</v>
      </c>
      <c r="B64" s="98"/>
      <c r="C64" s="98"/>
      <c r="D64" s="98"/>
      <c r="E64" s="98"/>
      <c r="F64" s="98"/>
      <c r="G64" s="98"/>
    </row>
    <row r="65" customFormat="false" ht="13.8" hidden="false" customHeight="false" outlineLevel="0" collapsed="false">
      <c r="A65" s="126" t="s">
        <v>301</v>
      </c>
      <c r="B65" s="102"/>
      <c r="C65" s="102"/>
      <c r="D65" s="102"/>
      <c r="E65" s="102"/>
      <c r="F65" s="102"/>
      <c r="G65" s="103"/>
    </row>
    <row r="66" customFormat="false" ht="13.8" hidden="false" customHeight="false" outlineLevel="0" collapsed="false">
      <c r="A66" s="98"/>
      <c r="B66" s="98"/>
      <c r="C66" s="98"/>
      <c r="D66" s="98"/>
      <c r="E66" s="98"/>
      <c r="F66" s="98"/>
      <c r="G66" s="98"/>
    </row>
    <row r="67" customFormat="false" ht="13.8" hidden="false" customHeight="false" outlineLevel="0" collapsed="false">
      <c r="A67" s="112" t="s">
        <v>317</v>
      </c>
      <c r="B67" s="98"/>
      <c r="C67" s="98"/>
      <c r="D67" s="98"/>
      <c r="E67" s="98"/>
      <c r="F67" s="98"/>
      <c r="G67" s="98"/>
    </row>
    <row r="68" customFormat="false" ht="52.2" hidden="false" customHeight="true" outlineLevel="0" collapsed="false">
      <c r="A68" s="113" t="s">
        <v>318</v>
      </c>
      <c r="B68" s="113"/>
      <c r="C68" s="113" t="s">
        <v>319</v>
      </c>
      <c r="D68" s="113" t="s">
        <v>271</v>
      </c>
      <c r="E68" s="113" t="s">
        <v>320</v>
      </c>
      <c r="F68" s="113"/>
      <c r="G68" s="113" t="s">
        <v>321</v>
      </c>
    </row>
    <row r="69" customFormat="false" ht="14.15" hidden="false" customHeight="true" outlineLevel="0" collapsed="false">
      <c r="A69" s="130" t="s">
        <v>322</v>
      </c>
      <c r="B69" s="130"/>
      <c r="C69" s="131" t="s">
        <v>18</v>
      </c>
      <c r="D69" s="118" t="s">
        <v>18</v>
      </c>
      <c r="E69" s="118" t="s">
        <v>18</v>
      </c>
      <c r="F69" s="118"/>
      <c r="G69" s="119" t="s">
        <v>18</v>
      </c>
    </row>
    <row r="70" customFormat="false" ht="14.15" hidden="false" customHeight="false" outlineLevel="0" collapsed="false">
      <c r="A70" s="130"/>
      <c r="B70" s="130"/>
      <c r="C70" s="133" t="s">
        <v>18</v>
      </c>
      <c r="D70" s="118"/>
      <c r="E70" s="118"/>
      <c r="F70" s="118"/>
      <c r="G70" s="119"/>
    </row>
    <row r="71" customFormat="false" ht="26.1" hidden="false" customHeight="true" outlineLevel="0" collapsed="false">
      <c r="A71" s="130" t="s">
        <v>325</v>
      </c>
      <c r="B71" s="130"/>
      <c r="C71" s="134" t="s">
        <v>346</v>
      </c>
      <c r="D71" s="135" t="str">
        <f aca="false">журнал!B9</f>
        <v>Ратобор-брикет от грызунов </v>
      </c>
      <c r="E71" s="118" t="str">
        <f aca="false">журнал!F9</f>
        <v>Бродифакум 0,005%</v>
      </c>
      <c r="F71" s="118"/>
      <c r="G71" s="132" t="n">
        <f aca="false">SUM(197)*0.02</f>
        <v>3.94</v>
      </c>
    </row>
    <row r="72" customFormat="false" ht="23.85" hidden="false" customHeight="false" outlineLevel="0" collapsed="false">
      <c r="A72" s="130"/>
      <c r="B72" s="130"/>
      <c r="C72" s="136" t="s">
        <v>341</v>
      </c>
      <c r="D72" s="135"/>
      <c r="E72" s="118"/>
      <c r="F72" s="118"/>
      <c r="G72" s="132"/>
    </row>
    <row r="73" customFormat="false" ht="26.85" hidden="false" customHeight="true" outlineLevel="0" collapsed="false">
      <c r="A73" s="130" t="s">
        <v>326</v>
      </c>
      <c r="B73" s="130"/>
      <c r="C73" s="137" t="s">
        <v>18</v>
      </c>
      <c r="D73" s="118" t="s">
        <v>18</v>
      </c>
      <c r="E73" s="118" t="s">
        <v>18</v>
      </c>
      <c r="F73" s="118"/>
      <c r="G73" s="118" t="s">
        <v>18</v>
      </c>
    </row>
    <row r="74" customFormat="false" ht="13.8" hidden="false" customHeight="false" outlineLevel="0" collapsed="false">
      <c r="A74" s="138"/>
      <c r="B74" s="138"/>
      <c r="C74" s="139"/>
      <c r="D74" s="139"/>
      <c r="E74" s="139"/>
      <c r="F74" s="139"/>
      <c r="G74" s="139"/>
    </row>
    <row r="75" customFormat="false" ht="13.8" hidden="false" customHeight="false" outlineLevel="0" collapsed="false">
      <c r="A75" s="112" t="s">
        <v>327</v>
      </c>
      <c r="B75" s="140"/>
      <c r="C75" s="98"/>
      <c r="D75" s="98"/>
      <c r="E75" s="98"/>
      <c r="F75" s="98"/>
      <c r="G75" s="98"/>
    </row>
    <row r="76" customFormat="false" ht="13.8" hidden="false" customHeight="false" outlineLevel="0" collapsed="false">
      <c r="A76" s="153" t="s">
        <v>347</v>
      </c>
      <c r="B76" s="153"/>
      <c r="C76" s="153"/>
      <c r="D76" s="153"/>
      <c r="E76" s="153"/>
      <c r="F76" s="154" t="s">
        <v>343</v>
      </c>
      <c r="G76" s="154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8"/>
      <c r="FX76" s="98"/>
      <c r="FY76" s="98"/>
      <c r="FZ76" s="98"/>
      <c r="GA76" s="98"/>
      <c r="GB76" s="98"/>
      <c r="GC76" s="98"/>
      <c r="GD76" s="98"/>
      <c r="GE76" s="98"/>
      <c r="GF76" s="98"/>
      <c r="GG76" s="98"/>
      <c r="GH76" s="98"/>
      <c r="GI76" s="98"/>
      <c r="GJ76" s="98"/>
      <c r="GK76" s="98"/>
      <c r="GL76" s="98"/>
      <c r="GM76" s="98"/>
      <c r="GN76" s="98"/>
      <c r="GO76" s="98"/>
      <c r="GP76" s="98"/>
      <c r="GQ76" s="98"/>
      <c r="GR76" s="98"/>
      <c r="GS76" s="98"/>
      <c r="GT76" s="98"/>
      <c r="GU76" s="98"/>
      <c r="GV76" s="98"/>
      <c r="GW76" s="98"/>
      <c r="GX76" s="98"/>
      <c r="GY76" s="98"/>
      <c r="GZ76" s="98"/>
      <c r="HA76" s="98"/>
      <c r="HB76" s="98"/>
      <c r="HC76" s="98"/>
      <c r="HD76" s="98"/>
      <c r="HE76" s="98"/>
      <c r="HF76" s="98"/>
      <c r="HG76" s="98"/>
      <c r="HH76" s="98"/>
      <c r="HI76" s="98"/>
      <c r="HJ76" s="98"/>
      <c r="HK76" s="98"/>
      <c r="HL76" s="98"/>
      <c r="HM76" s="98"/>
      <c r="HN76" s="98"/>
      <c r="HO76" s="98"/>
      <c r="HP76" s="98"/>
      <c r="HQ76" s="98"/>
      <c r="HR76" s="98"/>
      <c r="HS76" s="98"/>
      <c r="HT76" s="98"/>
      <c r="HU76" s="98"/>
      <c r="HV76" s="98"/>
      <c r="HW76" s="98"/>
      <c r="HX76" s="98"/>
      <c r="HY76" s="98"/>
      <c r="HZ76" s="98"/>
      <c r="IA76" s="98"/>
      <c r="IB76" s="98"/>
      <c r="IC76" s="98"/>
      <c r="ID76" s="98"/>
      <c r="IE76" s="98"/>
      <c r="IF76" s="98"/>
      <c r="IG76" s="98"/>
      <c r="IH76" s="98"/>
      <c r="II76" s="98"/>
      <c r="IJ76" s="98"/>
      <c r="IK76" s="98"/>
      <c r="IL76" s="98"/>
      <c r="IM76" s="98"/>
      <c r="IN76" s="98"/>
      <c r="IO76" s="98"/>
      <c r="IP76" s="98"/>
      <c r="IQ76" s="98"/>
      <c r="IR76" s="98"/>
      <c r="IS76" s="98"/>
      <c r="IT76" s="98"/>
      <c r="IU76" s="98"/>
      <c r="IV76" s="98"/>
      <c r="IW76" s="98"/>
      <c r="IX76" s="98"/>
      <c r="IY76" s="98"/>
      <c r="IZ76" s="98"/>
      <c r="JA76" s="98"/>
      <c r="JB76" s="98"/>
      <c r="JC76" s="98"/>
      <c r="JD76" s="98"/>
      <c r="JE76" s="98"/>
      <c r="JF76" s="98"/>
      <c r="JG76" s="98"/>
      <c r="JH76" s="98"/>
      <c r="JI76" s="98"/>
      <c r="JJ76" s="98"/>
      <c r="JK76" s="98"/>
      <c r="JL76" s="98"/>
      <c r="JM76" s="98"/>
      <c r="JN76" s="98"/>
      <c r="JO76" s="98"/>
      <c r="JP76" s="98"/>
      <c r="JQ76" s="98"/>
      <c r="JR76" s="98"/>
      <c r="JS76" s="98"/>
      <c r="JT76" s="98"/>
      <c r="JU76" s="98"/>
      <c r="JV76" s="98"/>
      <c r="JW76" s="98"/>
      <c r="JX76" s="98"/>
      <c r="JY76" s="98"/>
      <c r="JZ76" s="98"/>
      <c r="KA76" s="98"/>
      <c r="KB76" s="98"/>
      <c r="KC76" s="98"/>
      <c r="KD76" s="98"/>
      <c r="KE76" s="98"/>
      <c r="KF76" s="98"/>
      <c r="KG76" s="98"/>
      <c r="KH76" s="98"/>
      <c r="KI76" s="98"/>
      <c r="KJ76" s="98"/>
      <c r="KK76" s="98"/>
      <c r="KL76" s="98"/>
      <c r="KM76" s="98"/>
      <c r="KN76" s="98"/>
      <c r="KO76" s="98"/>
      <c r="KP76" s="98"/>
      <c r="KQ76" s="98"/>
      <c r="KR76" s="98"/>
      <c r="KS76" s="98"/>
      <c r="KT76" s="98"/>
      <c r="KU76" s="98"/>
      <c r="KV76" s="98"/>
      <c r="KW76" s="98"/>
      <c r="KX76" s="98"/>
      <c r="KY76" s="98"/>
      <c r="KZ76" s="98"/>
      <c r="LA76" s="98"/>
      <c r="LB76" s="98"/>
      <c r="LC76" s="98"/>
      <c r="LD76" s="98"/>
      <c r="LE76" s="98"/>
      <c r="LF76" s="98"/>
      <c r="LG76" s="98"/>
      <c r="LH76" s="98"/>
      <c r="LI76" s="98"/>
      <c r="LJ76" s="98"/>
      <c r="LK76" s="98"/>
      <c r="LL76" s="98"/>
      <c r="LM76" s="98"/>
      <c r="LN76" s="98"/>
      <c r="LO76" s="98"/>
      <c r="LP76" s="98"/>
      <c r="LQ76" s="98"/>
      <c r="LR76" s="98"/>
      <c r="LS76" s="98"/>
      <c r="LT76" s="98"/>
      <c r="LU76" s="98"/>
      <c r="LV76" s="98"/>
      <c r="LW76" s="98"/>
      <c r="LX76" s="98"/>
      <c r="LY76" s="98"/>
      <c r="LZ76" s="98"/>
      <c r="MA76" s="98"/>
      <c r="MB76" s="98"/>
      <c r="MC76" s="98"/>
      <c r="MD76" s="98"/>
      <c r="ME76" s="98"/>
      <c r="MF76" s="98"/>
      <c r="MG76" s="98"/>
      <c r="MH76" s="98"/>
      <c r="MI76" s="98"/>
      <c r="MJ76" s="98"/>
      <c r="MK76" s="98"/>
      <c r="ML76" s="98"/>
      <c r="MM76" s="98"/>
      <c r="MN76" s="98"/>
      <c r="MO76" s="98"/>
      <c r="MP76" s="98"/>
      <c r="MQ76" s="98"/>
      <c r="MR76" s="98"/>
      <c r="MS76" s="98"/>
      <c r="MT76" s="98"/>
      <c r="MU76" s="98"/>
      <c r="MV76" s="98"/>
      <c r="MW76" s="98"/>
      <c r="MX76" s="98"/>
      <c r="MY76" s="98"/>
      <c r="MZ76" s="98"/>
      <c r="NA76" s="98"/>
      <c r="NB76" s="98"/>
      <c r="NC76" s="98"/>
      <c r="ND76" s="98"/>
      <c r="NE76" s="98"/>
      <c r="NF76" s="98"/>
      <c r="NG76" s="98"/>
      <c r="NH76" s="98"/>
      <c r="NI76" s="98"/>
      <c r="NJ76" s="98"/>
      <c r="NK76" s="98"/>
      <c r="NL76" s="98"/>
      <c r="NM76" s="98"/>
      <c r="NN76" s="98"/>
      <c r="NO76" s="98"/>
      <c r="NP76" s="98"/>
      <c r="NQ76" s="98"/>
      <c r="NR76" s="98"/>
      <c r="NS76" s="98"/>
      <c r="NT76" s="98"/>
      <c r="NU76" s="98"/>
      <c r="NV76" s="98"/>
      <c r="NW76" s="98"/>
      <c r="NX76" s="98"/>
      <c r="NY76" s="98"/>
      <c r="NZ76" s="98"/>
      <c r="OA76" s="98"/>
      <c r="OB76" s="98"/>
      <c r="OC76" s="98"/>
      <c r="OD76" s="98"/>
      <c r="OE76" s="98"/>
      <c r="OF76" s="98"/>
      <c r="OG76" s="98"/>
      <c r="OH76" s="98"/>
      <c r="OI76" s="98"/>
      <c r="OJ76" s="98"/>
      <c r="OK76" s="98"/>
      <c r="OL76" s="98"/>
      <c r="OM76" s="98"/>
      <c r="ON76" s="98"/>
      <c r="OO76" s="98"/>
      <c r="OP76" s="98"/>
      <c r="OQ76" s="98"/>
      <c r="OR76" s="98"/>
      <c r="OS76" s="98"/>
      <c r="OT76" s="98"/>
      <c r="OU76" s="98"/>
      <c r="OV76" s="98"/>
      <c r="OW76" s="98"/>
      <c r="OX76" s="98"/>
      <c r="OY76" s="98"/>
      <c r="OZ76" s="98"/>
      <c r="PA76" s="98"/>
      <c r="PB76" s="98"/>
      <c r="PC76" s="98"/>
      <c r="PD76" s="98"/>
      <c r="PE76" s="98"/>
      <c r="PF76" s="98"/>
      <c r="PG76" s="98"/>
      <c r="PH76" s="98"/>
      <c r="PI76" s="98"/>
      <c r="PJ76" s="98"/>
      <c r="PK76" s="98"/>
      <c r="PL76" s="98"/>
      <c r="PM76" s="98"/>
      <c r="PN76" s="98"/>
      <c r="PO76" s="98"/>
      <c r="PP76" s="98"/>
      <c r="PQ76" s="98"/>
      <c r="PR76" s="98"/>
      <c r="PS76" s="98"/>
      <c r="PT76" s="98"/>
      <c r="PU76" s="98"/>
      <c r="PV76" s="98"/>
      <c r="PW76" s="98"/>
      <c r="PX76" s="98"/>
      <c r="PY76" s="98"/>
      <c r="PZ76" s="98"/>
      <c r="QA76" s="98"/>
      <c r="QB76" s="98"/>
      <c r="QC76" s="98"/>
      <c r="QD76" s="98"/>
      <c r="QE76" s="98"/>
      <c r="QF76" s="98"/>
      <c r="QG76" s="98"/>
      <c r="QH76" s="98"/>
      <c r="QI76" s="98"/>
      <c r="QJ76" s="98"/>
      <c r="QK76" s="98"/>
      <c r="QL76" s="98"/>
      <c r="QM76" s="98"/>
      <c r="QN76" s="98"/>
      <c r="QO76" s="98"/>
      <c r="QP76" s="98"/>
      <c r="QQ76" s="98"/>
      <c r="QR76" s="98"/>
      <c r="QS76" s="98"/>
      <c r="QT76" s="98"/>
      <c r="QU76" s="98"/>
      <c r="QV76" s="98"/>
      <c r="QW76" s="98"/>
      <c r="QX76" s="98"/>
      <c r="QY76" s="98"/>
      <c r="QZ76" s="98"/>
      <c r="RA76" s="98"/>
      <c r="RB76" s="98"/>
      <c r="RC76" s="98"/>
      <c r="RD76" s="98"/>
      <c r="RE76" s="98"/>
      <c r="RF76" s="98"/>
      <c r="RG76" s="98"/>
      <c r="RH76" s="98"/>
      <c r="RI76" s="98"/>
      <c r="RJ76" s="98"/>
      <c r="RK76" s="98"/>
      <c r="RL76" s="98"/>
      <c r="RM76" s="98"/>
      <c r="RN76" s="98"/>
      <c r="RO76" s="98"/>
      <c r="RP76" s="98"/>
      <c r="RQ76" s="98"/>
      <c r="RR76" s="98"/>
      <c r="RS76" s="98"/>
      <c r="RT76" s="98"/>
      <c r="RU76" s="98"/>
      <c r="RV76" s="98"/>
      <c r="RW76" s="98"/>
      <c r="RX76" s="98"/>
      <c r="RY76" s="98"/>
      <c r="RZ76" s="98"/>
      <c r="SA76" s="98"/>
      <c r="SB76" s="98"/>
      <c r="SC76" s="98"/>
      <c r="SD76" s="98"/>
      <c r="SE76" s="98"/>
      <c r="SF76" s="98"/>
      <c r="SG76" s="98"/>
      <c r="SH76" s="98"/>
      <c r="SI76" s="98"/>
      <c r="SJ76" s="98"/>
      <c r="SK76" s="98"/>
      <c r="SL76" s="98"/>
      <c r="SM76" s="98"/>
      <c r="SN76" s="98"/>
      <c r="SO76" s="98"/>
      <c r="SP76" s="98"/>
      <c r="SQ76" s="98"/>
      <c r="SR76" s="98"/>
      <c r="SS76" s="98"/>
      <c r="ST76" s="98"/>
      <c r="SU76" s="98"/>
      <c r="SV76" s="98"/>
      <c r="SW76" s="98"/>
      <c r="SX76" s="98"/>
      <c r="SY76" s="98"/>
      <c r="SZ76" s="98"/>
      <c r="TA76" s="98"/>
      <c r="TB76" s="98"/>
      <c r="TC76" s="98"/>
      <c r="TD76" s="98"/>
      <c r="TE76" s="98"/>
      <c r="TF76" s="98"/>
      <c r="TG76" s="98"/>
      <c r="TH76" s="98"/>
      <c r="TI76" s="98"/>
      <c r="TJ76" s="98"/>
      <c r="TK76" s="98"/>
      <c r="TL76" s="98"/>
      <c r="TM76" s="98"/>
      <c r="TN76" s="98"/>
      <c r="TO76" s="98"/>
      <c r="TP76" s="98"/>
      <c r="TQ76" s="98"/>
      <c r="TR76" s="98"/>
      <c r="TS76" s="98"/>
      <c r="TT76" s="98"/>
      <c r="TU76" s="98"/>
      <c r="TV76" s="98"/>
      <c r="TW76" s="98"/>
      <c r="TX76" s="98"/>
      <c r="TY76" s="98"/>
      <c r="TZ76" s="98"/>
      <c r="UA76" s="98"/>
      <c r="UB76" s="98"/>
      <c r="UC76" s="98"/>
      <c r="UD76" s="98"/>
      <c r="UE76" s="98"/>
      <c r="UF76" s="98"/>
      <c r="UG76" s="98"/>
      <c r="UH76" s="98"/>
      <c r="UI76" s="98"/>
      <c r="UJ76" s="98"/>
      <c r="UK76" s="98"/>
      <c r="UL76" s="98"/>
      <c r="UM76" s="98"/>
      <c r="UN76" s="98"/>
      <c r="UO76" s="98"/>
      <c r="UP76" s="98"/>
      <c r="UQ76" s="98"/>
      <c r="UR76" s="98"/>
      <c r="US76" s="98"/>
      <c r="UT76" s="98"/>
      <c r="UU76" s="98"/>
      <c r="UV76" s="98"/>
      <c r="UW76" s="98"/>
      <c r="UX76" s="98"/>
      <c r="UY76" s="98"/>
      <c r="UZ76" s="98"/>
      <c r="VA76" s="98"/>
      <c r="VB76" s="98"/>
      <c r="VC76" s="98"/>
      <c r="VD76" s="98"/>
      <c r="VE76" s="98"/>
      <c r="VF76" s="98"/>
      <c r="VG76" s="98"/>
      <c r="VH76" s="98"/>
      <c r="VI76" s="98"/>
      <c r="VJ76" s="98"/>
      <c r="VK76" s="98"/>
      <c r="VL76" s="98"/>
      <c r="VM76" s="98"/>
      <c r="VN76" s="98"/>
      <c r="VO76" s="98"/>
      <c r="VP76" s="98"/>
      <c r="VQ76" s="98"/>
      <c r="VR76" s="98"/>
      <c r="VS76" s="98"/>
      <c r="VT76" s="98"/>
      <c r="VU76" s="98"/>
      <c r="VV76" s="98"/>
      <c r="VW76" s="98"/>
      <c r="VX76" s="98"/>
      <c r="VY76" s="98"/>
      <c r="VZ76" s="98"/>
      <c r="WA76" s="98"/>
      <c r="WB76" s="98"/>
      <c r="WC76" s="98"/>
      <c r="WD76" s="98"/>
      <c r="WE76" s="98"/>
      <c r="WF76" s="98"/>
      <c r="WG76" s="98"/>
      <c r="WH76" s="98"/>
      <c r="WI76" s="98"/>
      <c r="WJ76" s="98"/>
      <c r="WK76" s="98"/>
      <c r="WL76" s="98"/>
      <c r="WM76" s="98"/>
      <c r="WN76" s="98"/>
      <c r="WO76" s="98"/>
      <c r="WP76" s="98"/>
      <c r="WQ76" s="98"/>
      <c r="WR76" s="98"/>
      <c r="WS76" s="98"/>
      <c r="WT76" s="98"/>
      <c r="WU76" s="98"/>
      <c r="WV76" s="98"/>
      <c r="WW76" s="98"/>
      <c r="WX76" s="98"/>
      <c r="WY76" s="98"/>
      <c r="WZ76" s="98"/>
      <c r="XA76" s="98"/>
      <c r="XB76" s="98"/>
      <c r="XC76" s="98"/>
      <c r="XD76" s="98"/>
      <c r="XE76" s="98"/>
      <c r="XF76" s="98"/>
      <c r="XG76" s="98"/>
      <c r="XH76" s="98"/>
      <c r="XI76" s="98"/>
      <c r="XJ76" s="98"/>
      <c r="XK76" s="98"/>
      <c r="XL76" s="98"/>
      <c r="XM76" s="98"/>
      <c r="XN76" s="98"/>
      <c r="XO76" s="98"/>
      <c r="XP76" s="98"/>
      <c r="XQ76" s="98"/>
      <c r="XR76" s="98"/>
      <c r="XS76" s="98"/>
      <c r="XT76" s="98"/>
      <c r="XU76" s="98"/>
      <c r="XV76" s="98"/>
      <c r="XW76" s="98"/>
      <c r="XX76" s="98"/>
      <c r="XY76" s="98"/>
      <c r="XZ76" s="98"/>
      <c r="YA76" s="98"/>
      <c r="YB76" s="98"/>
      <c r="YC76" s="98"/>
      <c r="YD76" s="98"/>
      <c r="YE76" s="98"/>
      <c r="YF76" s="98"/>
      <c r="YG76" s="98"/>
      <c r="YH76" s="98"/>
      <c r="YI76" s="98"/>
      <c r="YJ76" s="98"/>
      <c r="YK76" s="98"/>
      <c r="YL76" s="98"/>
      <c r="YM76" s="98"/>
      <c r="YN76" s="98"/>
      <c r="YO76" s="98"/>
      <c r="YP76" s="98"/>
      <c r="YQ76" s="98"/>
      <c r="YR76" s="98"/>
      <c r="YS76" s="98"/>
      <c r="YT76" s="98"/>
      <c r="YU76" s="98"/>
      <c r="YV76" s="98"/>
      <c r="YW76" s="98"/>
      <c r="YX76" s="98"/>
      <c r="YY76" s="98"/>
      <c r="YZ76" s="98"/>
      <c r="ZA76" s="98"/>
      <c r="ZB76" s="98"/>
      <c r="ZC76" s="98"/>
      <c r="ZD76" s="98"/>
      <c r="ZE76" s="98"/>
      <c r="ZF76" s="98"/>
      <c r="ZG76" s="98"/>
      <c r="ZH76" s="98"/>
      <c r="ZI76" s="98"/>
      <c r="ZJ76" s="98"/>
      <c r="ZK76" s="98"/>
      <c r="ZL76" s="98"/>
      <c r="ZM76" s="98"/>
      <c r="ZN76" s="98"/>
      <c r="ZO76" s="98"/>
      <c r="ZP76" s="98"/>
      <c r="ZQ76" s="98"/>
      <c r="ZR76" s="98"/>
      <c r="ZS76" s="98"/>
      <c r="ZT76" s="98"/>
      <c r="ZU76" s="98"/>
      <c r="ZV76" s="98"/>
      <c r="ZW76" s="98"/>
      <c r="ZX76" s="98"/>
      <c r="ZY76" s="98"/>
      <c r="ZZ76" s="98"/>
      <c r="AAA76" s="98"/>
      <c r="AAB76" s="98"/>
      <c r="AAC76" s="98"/>
      <c r="AAD76" s="98"/>
      <c r="AAE76" s="98"/>
      <c r="AAF76" s="98"/>
      <c r="AAG76" s="98"/>
      <c r="AAH76" s="98"/>
      <c r="AAI76" s="98"/>
      <c r="AAJ76" s="98"/>
      <c r="AAK76" s="98"/>
      <c r="AAL76" s="98"/>
      <c r="AAM76" s="98"/>
      <c r="AAN76" s="98"/>
      <c r="AAO76" s="98"/>
      <c r="AAP76" s="98"/>
      <c r="AAQ76" s="98"/>
      <c r="AAR76" s="98"/>
      <c r="AAS76" s="98"/>
      <c r="AAT76" s="98"/>
      <c r="AAU76" s="98"/>
      <c r="AAV76" s="98"/>
      <c r="AAW76" s="98"/>
      <c r="AAX76" s="98"/>
      <c r="AAY76" s="98"/>
      <c r="AAZ76" s="98"/>
      <c r="ABA76" s="98"/>
      <c r="ABB76" s="98"/>
      <c r="ABC76" s="98"/>
      <c r="ABD76" s="98"/>
      <c r="ABE76" s="98"/>
      <c r="ABF76" s="98"/>
      <c r="ABG76" s="98"/>
      <c r="ABH76" s="98"/>
      <c r="ABI76" s="98"/>
      <c r="ABJ76" s="98"/>
      <c r="ABK76" s="98"/>
      <c r="ABL76" s="98"/>
      <c r="ABM76" s="98"/>
      <c r="ABN76" s="98"/>
      <c r="ABO76" s="98"/>
      <c r="ABP76" s="98"/>
      <c r="ABQ76" s="98"/>
      <c r="ABR76" s="98"/>
      <c r="ABS76" s="98"/>
      <c r="ABT76" s="98"/>
      <c r="ABU76" s="98"/>
      <c r="ABV76" s="98"/>
      <c r="ABW76" s="98"/>
      <c r="ABX76" s="98"/>
      <c r="ABY76" s="98"/>
      <c r="ABZ76" s="98"/>
      <c r="ACA76" s="98"/>
      <c r="ACB76" s="98"/>
      <c r="ACC76" s="98"/>
      <c r="ACD76" s="98"/>
      <c r="ACE76" s="98"/>
      <c r="ACF76" s="98"/>
      <c r="ACG76" s="98"/>
      <c r="ACH76" s="98"/>
      <c r="ACI76" s="98"/>
      <c r="ACJ76" s="98"/>
      <c r="ACK76" s="98"/>
      <c r="ACL76" s="98"/>
      <c r="ACM76" s="98"/>
      <c r="ACN76" s="98"/>
      <c r="ACO76" s="98"/>
      <c r="ACP76" s="98"/>
      <c r="ACQ76" s="98"/>
      <c r="ACR76" s="98"/>
      <c r="ACS76" s="98"/>
      <c r="ACT76" s="98"/>
      <c r="ACU76" s="98"/>
      <c r="ACV76" s="98"/>
      <c r="ACW76" s="98"/>
      <c r="ACX76" s="98"/>
      <c r="ACY76" s="98"/>
      <c r="ACZ76" s="98"/>
      <c r="ADA76" s="98"/>
      <c r="ADB76" s="98"/>
      <c r="ADC76" s="98"/>
      <c r="ADD76" s="98"/>
      <c r="ADE76" s="98"/>
      <c r="ADF76" s="98"/>
      <c r="ADG76" s="98"/>
      <c r="ADH76" s="98"/>
      <c r="ADI76" s="98"/>
      <c r="ADJ76" s="98"/>
      <c r="ADK76" s="98"/>
      <c r="ADL76" s="98"/>
      <c r="ADM76" s="98"/>
      <c r="ADN76" s="98"/>
      <c r="ADO76" s="98"/>
      <c r="ADP76" s="98"/>
      <c r="ADQ76" s="98"/>
      <c r="ADR76" s="98"/>
      <c r="ADS76" s="98"/>
      <c r="ADT76" s="98"/>
      <c r="ADU76" s="98"/>
      <c r="ADV76" s="98"/>
      <c r="ADW76" s="98"/>
      <c r="ADX76" s="98"/>
      <c r="ADY76" s="98"/>
      <c r="ADZ76" s="98"/>
      <c r="AEA76" s="98"/>
      <c r="AEB76" s="98"/>
      <c r="AEC76" s="98"/>
      <c r="AED76" s="98"/>
      <c r="AEE76" s="98"/>
      <c r="AEF76" s="98"/>
      <c r="AEG76" s="98"/>
      <c r="AEH76" s="98"/>
      <c r="AEI76" s="98"/>
      <c r="AEJ76" s="98"/>
      <c r="AEK76" s="98"/>
      <c r="AEL76" s="98"/>
      <c r="AEM76" s="98"/>
      <c r="AEN76" s="98"/>
      <c r="AEO76" s="98"/>
      <c r="AEP76" s="98"/>
      <c r="AEQ76" s="98"/>
      <c r="AER76" s="98"/>
      <c r="AES76" s="98"/>
      <c r="AET76" s="98"/>
      <c r="AEU76" s="98"/>
      <c r="AEV76" s="98"/>
      <c r="AEW76" s="98"/>
      <c r="AEX76" s="98"/>
      <c r="AEY76" s="98"/>
      <c r="AEZ76" s="98"/>
      <c r="AFA76" s="98"/>
      <c r="AFB76" s="98"/>
      <c r="AFC76" s="98"/>
      <c r="AFD76" s="98"/>
      <c r="AFE76" s="98"/>
      <c r="AFF76" s="98"/>
      <c r="AFG76" s="98"/>
      <c r="AFH76" s="98"/>
      <c r="AFI76" s="98"/>
      <c r="AFJ76" s="98"/>
      <c r="AFK76" s="98"/>
      <c r="AFL76" s="98"/>
      <c r="AFM76" s="98"/>
      <c r="AFN76" s="98"/>
      <c r="AFO76" s="98"/>
      <c r="AFP76" s="98"/>
      <c r="AFQ76" s="98"/>
      <c r="AFR76" s="98"/>
      <c r="AFS76" s="98"/>
      <c r="AFT76" s="98"/>
      <c r="AFU76" s="98"/>
      <c r="AFV76" s="98"/>
      <c r="AFW76" s="98"/>
      <c r="AFX76" s="98"/>
      <c r="AFY76" s="98"/>
      <c r="AFZ76" s="98"/>
      <c r="AGA76" s="98"/>
      <c r="AGB76" s="98"/>
      <c r="AGC76" s="98"/>
      <c r="AGD76" s="98"/>
      <c r="AGE76" s="98"/>
      <c r="AGF76" s="98"/>
      <c r="AGG76" s="98"/>
      <c r="AGH76" s="98"/>
      <c r="AGI76" s="98"/>
      <c r="AGJ76" s="98"/>
      <c r="AGK76" s="98"/>
      <c r="AGL76" s="98"/>
      <c r="AGM76" s="98"/>
      <c r="AGN76" s="98"/>
      <c r="AGO76" s="98"/>
      <c r="AGP76" s="98"/>
      <c r="AGQ76" s="98"/>
      <c r="AGR76" s="98"/>
      <c r="AGS76" s="98"/>
      <c r="AGT76" s="98"/>
      <c r="AGU76" s="98"/>
      <c r="AGV76" s="98"/>
      <c r="AGW76" s="98"/>
      <c r="AGX76" s="98"/>
      <c r="AGY76" s="98"/>
      <c r="AGZ76" s="98"/>
      <c r="AHA76" s="98"/>
      <c r="AHB76" s="98"/>
      <c r="AHC76" s="98"/>
      <c r="AHD76" s="98"/>
      <c r="AHE76" s="98"/>
      <c r="AHF76" s="98"/>
      <c r="AHG76" s="98"/>
      <c r="AHH76" s="98"/>
      <c r="AHI76" s="98"/>
      <c r="AHJ76" s="98"/>
      <c r="AHK76" s="98"/>
      <c r="AHL76" s="98"/>
      <c r="AHM76" s="98"/>
      <c r="AHN76" s="98"/>
      <c r="AHO76" s="98"/>
      <c r="AHP76" s="98"/>
      <c r="AHQ76" s="98"/>
      <c r="AHR76" s="98"/>
      <c r="AHS76" s="98"/>
      <c r="AHT76" s="98"/>
      <c r="AHU76" s="98"/>
      <c r="AHV76" s="98"/>
      <c r="AHW76" s="98"/>
      <c r="AHX76" s="98"/>
      <c r="AHY76" s="98"/>
      <c r="AHZ76" s="98"/>
      <c r="AIA76" s="98"/>
      <c r="AIB76" s="98"/>
      <c r="AIC76" s="98"/>
      <c r="AID76" s="98"/>
      <c r="AIE76" s="98"/>
      <c r="AIF76" s="98"/>
      <c r="AIG76" s="98"/>
      <c r="AIH76" s="98"/>
      <c r="AII76" s="98"/>
      <c r="AIJ76" s="98"/>
      <c r="AIK76" s="98"/>
      <c r="AIL76" s="98"/>
      <c r="AIM76" s="98"/>
      <c r="AIN76" s="98"/>
      <c r="AIO76" s="98"/>
      <c r="AIP76" s="98"/>
      <c r="AIQ76" s="98"/>
      <c r="AIR76" s="98"/>
      <c r="AIS76" s="98"/>
      <c r="AIT76" s="98"/>
      <c r="AIU76" s="98"/>
      <c r="AIV76" s="98"/>
      <c r="AIW76" s="98"/>
      <c r="AIX76" s="98"/>
      <c r="AIY76" s="98"/>
      <c r="AIZ76" s="98"/>
      <c r="AJA76" s="98"/>
      <c r="AJB76" s="98"/>
      <c r="AJC76" s="98"/>
      <c r="AJD76" s="98"/>
      <c r="AJE76" s="98"/>
      <c r="AJF76" s="98"/>
      <c r="AJG76" s="98"/>
      <c r="AJH76" s="98"/>
      <c r="AJI76" s="98"/>
      <c r="AJJ76" s="98"/>
      <c r="AJK76" s="98"/>
      <c r="AJL76" s="98"/>
      <c r="AJM76" s="98"/>
      <c r="AJN76" s="98"/>
      <c r="AJO76" s="98"/>
      <c r="AJP76" s="98"/>
      <c r="AJQ76" s="98"/>
      <c r="AJR76" s="98"/>
      <c r="AJS76" s="98"/>
      <c r="AJT76" s="98"/>
      <c r="AJU76" s="98"/>
      <c r="AJV76" s="98"/>
      <c r="AJW76" s="98"/>
      <c r="AJX76" s="98"/>
      <c r="AJY76" s="98"/>
      <c r="AJZ76" s="98"/>
      <c r="AKA76" s="98"/>
      <c r="AKB76" s="98"/>
      <c r="AKC76" s="98"/>
      <c r="AKD76" s="98"/>
      <c r="AKE76" s="98"/>
      <c r="AKF76" s="98"/>
      <c r="AKG76" s="98"/>
      <c r="AKH76" s="98"/>
      <c r="AKI76" s="98"/>
      <c r="AKJ76" s="98"/>
      <c r="AKK76" s="98"/>
      <c r="AKL76" s="98"/>
      <c r="AKM76" s="98"/>
      <c r="AKN76" s="98"/>
      <c r="AKO76" s="98"/>
      <c r="AKP76" s="98"/>
      <c r="AKQ76" s="98"/>
      <c r="AKR76" s="98"/>
      <c r="AKS76" s="98"/>
      <c r="AKT76" s="98"/>
      <c r="AKU76" s="98"/>
      <c r="AKV76" s="98"/>
      <c r="AKW76" s="98"/>
      <c r="AKX76" s="98"/>
      <c r="AKY76" s="98"/>
      <c r="AKZ76" s="98"/>
      <c r="ALA76" s="98"/>
      <c r="ALB76" s="98"/>
      <c r="ALC76" s="98"/>
      <c r="ALD76" s="98"/>
      <c r="ALE76" s="98"/>
      <c r="ALF76" s="98"/>
      <c r="ALG76" s="98"/>
      <c r="ALH76" s="98"/>
      <c r="ALI76" s="98"/>
      <c r="ALJ76" s="98"/>
      <c r="ALK76" s="98"/>
      <c r="ALL76" s="98"/>
      <c r="ALM76" s="98"/>
      <c r="ALN76" s="98"/>
      <c r="ALO76" s="98"/>
      <c r="ALP76" s="98"/>
      <c r="ALQ76" s="98"/>
      <c r="ALR76" s="98"/>
      <c r="ALS76" s="98"/>
      <c r="ALT76" s="98"/>
      <c r="ALU76" s="98"/>
      <c r="ALV76" s="98"/>
      <c r="ALW76" s="98"/>
      <c r="ALX76" s="98"/>
      <c r="ALY76" s="98"/>
      <c r="ALZ76" s="98"/>
      <c r="AMA76" s="98"/>
      <c r="AMB76" s="98"/>
      <c r="AMC76" s="98"/>
      <c r="AMD76" s="98"/>
      <c r="AME76" s="98"/>
      <c r="AMF76" s="98"/>
      <c r="AMG76" s="98"/>
      <c r="AMH76" s="98"/>
      <c r="AMI76" s="98"/>
      <c r="AMJ76" s="39"/>
    </row>
    <row r="77" customFormat="false" ht="13.8" hidden="false" customHeight="false" outlineLevel="0" collapsed="false">
      <c r="A77" s="141" t="s">
        <v>328</v>
      </c>
      <c r="B77" s="102"/>
      <c r="C77" s="102"/>
      <c r="D77" s="102"/>
      <c r="E77" s="103"/>
      <c r="F77" s="142" t="s">
        <v>18</v>
      </c>
      <c r="G77" s="142"/>
    </row>
    <row r="78" customFormat="false" ht="13.8" hidden="false" customHeight="false" outlineLevel="0" collapsed="false">
      <c r="A78" s="141" t="s">
        <v>329</v>
      </c>
      <c r="B78" s="102"/>
      <c r="C78" s="102"/>
      <c r="D78" s="102"/>
      <c r="E78" s="103"/>
      <c r="F78" s="142" t="s">
        <v>18</v>
      </c>
      <c r="G78" s="142"/>
    </row>
    <row r="79" customFormat="false" ht="21.6" hidden="false" customHeight="true" outlineLevel="0" collapsed="false">
      <c r="A79" s="143" t="s">
        <v>330</v>
      </c>
      <c r="B79" s="144"/>
      <c r="C79" s="144"/>
      <c r="D79" s="144"/>
      <c r="E79" s="145"/>
      <c r="F79" s="150" t="s">
        <v>18</v>
      </c>
      <c r="G79" s="150"/>
    </row>
    <row r="80" customFormat="false" ht="13.8" hidden="false" customHeight="false" outlineLevel="0" collapsed="false">
      <c r="A80" s="141" t="s">
        <v>331</v>
      </c>
      <c r="B80" s="102"/>
      <c r="C80" s="102"/>
      <c r="D80" s="102"/>
      <c r="E80" s="103"/>
      <c r="F80" s="115" t="s">
        <v>332</v>
      </c>
      <c r="G80" s="115"/>
    </row>
    <row r="81" customFormat="false" ht="13.8" hidden="false" customHeight="false" outlineLevel="0" collapsed="false">
      <c r="A81" s="98"/>
      <c r="B81" s="98"/>
      <c r="C81" s="98"/>
      <c r="D81" s="98"/>
      <c r="E81" s="98"/>
      <c r="F81" s="98"/>
      <c r="G81" s="98"/>
    </row>
    <row r="82" customFormat="false" ht="13.8" hidden="false" customHeight="false" outlineLevel="0" collapsed="false">
      <c r="A82" s="112" t="s">
        <v>333</v>
      </c>
      <c r="B82" s="98"/>
      <c r="C82" s="98"/>
      <c r="D82" s="98"/>
      <c r="E82" s="98"/>
      <c r="F82" s="98"/>
      <c r="G82" s="98"/>
    </row>
    <row r="83" customFormat="false" ht="39.55" hidden="false" customHeight="true" outlineLevel="0" collapsed="false">
      <c r="A83" s="146" t="s">
        <v>344</v>
      </c>
      <c r="B83" s="146"/>
      <c r="C83" s="146"/>
      <c r="D83" s="146"/>
      <c r="E83" s="146"/>
      <c r="F83" s="146"/>
      <c r="G83" s="146"/>
    </row>
    <row r="84" customFormat="false" ht="13.8" hidden="false" customHeight="true" outlineLevel="0" collapsed="false">
      <c r="A84" s="147" t="s">
        <v>335</v>
      </c>
      <c r="B84" s="148"/>
      <c r="C84" s="148"/>
      <c r="D84" s="148" t="s">
        <v>336</v>
      </c>
      <c r="E84" s="148"/>
      <c r="F84" s="148"/>
      <c r="G84" s="148"/>
    </row>
    <row r="85" customFormat="false" ht="13.8" hidden="false" customHeight="false" outlineLevel="0" collapsed="false">
      <c r="A85" s="147"/>
      <c r="B85" s="147"/>
      <c r="C85" s="148"/>
      <c r="D85" s="148"/>
      <c r="E85" s="148"/>
      <c r="F85" s="148"/>
      <c r="G85" s="148"/>
    </row>
  </sheetData>
  <mergeCells count="44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A76:E76"/>
    <mergeCell ref="F76:G76"/>
    <mergeCell ref="F77:G77"/>
    <mergeCell ref="F78:G78"/>
    <mergeCell ref="F79:G79"/>
    <mergeCell ref="F80:G80"/>
    <mergeCell ref="A83:G83"/>
    <mergeCell ref="A84:A85"/>
    <mergeCell ref="B84:C85"/>
    <mergeCell ref="D84:E85"/>
    <mergeCell ref="F84:G85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6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  <colBreaks count="1" manualBreakCount="1">
    <brk id="7" man="true" max="65535" min="0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17" activeCellId="0" sqref="F17"/>
    </sheetView>
  </sheetViews>
  <sheetFormatPr defaultColWidth="10.17578125" defaultRowHeight="13.8" zeroHeight="false" outlineLevelRow="0" outlineLevelCol="0"/>
  <cols>
    <col collapsed="false" customWidth="true" hidden="false" outlineLevel="0" max="1" min="1" style="156" width="19.43"/>
    <col collapsed="false" customWidth="true" hidden="false" outlineLevel="0" max="2" min="2" style="156" width="14.27"/>
    <col collapsed="false" customWidth="true" hidden="false" outlineLevel="0" max="3" min="3" style="156" width="11.24"/>
    <col collapsed="false" customWidth="true" hidden="false" outlineLevel="0" max="4" min="4" style="156" width="21.12"/>
    <col collapsed="false" customWidth="true" hidden="false" outlineLevel="0" max="5" min="5" style="156" width="14.45"/>
    <col collapsed="false" customWidth="true" hidden="false" outlineLevel="0" max="6" min="6" style="156" width="13.09"/>
    <col collapsed="false" customWidth="true" hidden="false" outlineLevel="0" max="7" min="7" style="156" width="15.47"/>
    <col collapsed="false" customWidth="false" hidden="false" outlineLevel="0" max="1023" min="8" style="157" width="10.17"/>
    <col collapsed="false" customWidth="true" hidden="false" outlineLevel="0" max="1024" min="1024" style="39" width="9.14"/>
  </cols>
  <sheetData>
    <row r="1" customFormat="false" ht="14.15" hidden="false" customHeight="true" outlineLevel="0" collapsed="false">
      <c r="A1" s="158" t="str">
        <f aca="false">[1]занесвынес!A1</f>
        <v>ООО Альфадез</v>
      </c>
      <c r="B1" s="158"/>
      <c r="C1" s="158"/>
      <c r="D1" s="158"/>
      <c r="E1" s="158"/>
      <c r="F1" s="158"/>
      <c r="G1" s="158"/>
    </row>
    <row r="2" customFormat="false" ht="14.15" hidden="false" customHeight="true" outlineLevel="0" collapsed="false">
      <c r="A2" s="159" t="str">
        <f aca="false">[1]занесвынес!A2</f>
        <v>Контактный телефон</v>
      </c>
      <c r="B2" s="159"/>
      <c r="C2" s="160" t="n">
        <f aca="false">[1]занесвынес!C2</f>
        <v>89379676209</v>
      </c>
      <c r="D2" s="160"/>
      <c r="E2" s="161"/>
      <c r="F2" s="161"/>
      <c r="G2" s="162"/>
    </row>
    <row r="3" customFormat="false" ht="14.15" hidden="false" customHeight="true" outlineLevel="0" collapsed="false">
      <c r="A3" s="163" t="s">
        <v>275</v>
      </c>
      <c r="B3" s="164" t="s">
        <v>276</v>
      </c>
      <c r="C3" s="164"/>
      <c r="D3" s="165" t="str">
        <f aca="false">[1]занесвынес!A4</f>
        <v>Наименование обьекта</v>
      </c>
      <c r="E3" s="165"/>
      <c r="F3" s="166" t="str">
        <f aca="false">журнал!C4</f>
        <v>ОСП ЗУПИ</v>
      </c>
      <c r="G3" s="166"/>
    </row>
    <row r="4" customFormat="false" ht="14.15" hidden="false" customHeight="true" outlineLevel="0" collapsed="false">
      <c r="A4" s="163" t="s">
        <v>277</v>
      </c>
      <c r="B4" s="167" t="s">
        <v>205</v>
      </c>
      <c r="C4" s="167"/>
      <c r="D4" s="168" t="str">
        <f aca="false">[1]занесвынес!A5</f>
        <v>Адрес проведения работ</v>
      </c>
      <c r="E4" s="168"/>
      <c r="F4" s="169" t="str">
        <f aca="false">журнал!C5</f>
        <v>с.Овчарное ул.Луговая 41</v>
      </c>
      <c r="G4" s="169"/>
    </row>
    <row r="5" customFormat="false" ht="14.15" hidden="false" customHeight="true" outlineLevel="0" collapsed="false">
      <c r="A5" s="170" t="s">
        <v>278</v>
      </c>
      <c r="B5" s="171" t="n">
        <f aca="false">журнал!A8</f>
        <v>45505</v>
      </c>
      <c r="C5" s="161"/>
      <c r="D5" s="161"/>
      <c r="E5" s="161"/>
      <c r="F5" s="161"/>
      <c r="G5" s="162"/>
    </row>
    <row r="7" customFormat="false" ht="14.15" hidden="false" customHeight="true" outlineLevel="0" collapsed="false">
      <c r="A7" s="158" t="s">
        <v>279</v>
      </c>
      <c r="B7" s="158"/>
      <c r="C7" s="158"/>
      <c r="D7" s="158"/>
      <c r="E7" s="158"/>
      <c r="F7" s="158"/>
      <c r="G7" s="158"/>
    </row>
    <row r="9" s="98" customFormat="true" ht="13.8" hidden="false" customHeight="false" outlineLevel="0" collapsed="false">
      <c r="A9" s="112" t="s">
        <v>280</v>
      </c>
      <c r="B9" s="112"/>
      <c r="AMJ9" s="39"/>
    </row>
    <row r="10" s="98" customFormat="true" ht="13.8" hidden="false" customHeight="false" outlineLevel="0" collapsed="false">
      <c r="A10" s="112" t="s">
        <v>281</v>
      </c>
      <c r="AMJ10" s="39"/>
    </row>
    <row r="11" customFormat="false" ht="26.65" hidden="false" customHeight="true" outlineLevel="0" collapsed="false">
      <c r="A11" s="172" t="s">
        <v>282</v>
      </c>
      <c r="B11" s="172" t="s">
        <v>283</v>
      </c>
      <c r="C11" s="172" t="s">
        <v>284</v>
      </c>
      <c r="D11" s="172" t="s">
        <v>285</v>
      </c>
      <c r="E11" s="172" t="s">
        <v>286</v>
      </c>
      <c r="F11" s="172" t="s">
        <v>287</v>
      </c>
      <c r="G11" s="172"/>
    </row>
    <row r="12" customFormat="false" ht="14.15" hidden="false" customHeight="true" outlineLevel="0" collapsed="false">
      <c r="A12" s="173" t="s">
        <v>18</v>
      </c>
      <c r="B12" s="173" t="s">
        <v>18</v>
      </c>
      <c r="C12" s="173" t="s">
        <v>18</v>
      </c>
      <c r="D12" s="173" t="s">
        <v>18</v>
      </c>
      <c r="E12" s="174" t="s">
        <v>18</v>
      </c>
      <c r="F12" s="173" t="s">
        <v>18</v>
      </c>
      <c r="G12" s="173"/>
    </row>
    <row r="14" customFormat="false" ht="14.15" hidden="false" customHeight="true" outlineLevel="0" collapsed="false">
      <c r="A14" s="175" t="s">
        <v>288</v>
      </c>
      <c r="B14" s="175"/>
      <c r="C14" s="175"/>
    </row>
    <row r="15" customFormat="false" ht="26.65" hidden="false" customHeight="true" outlineLevel="0" collapsed="false">
      <c r="A15" s="172" t="s">
        <v>282</v>
      </c>
      <c r="B15" s="172" t="s">
        <v>283</v>
      </c>
      <c r="C15" s="172" t="s">
        <v>284</v>
      </c>
      <c r="D15" s="172" t="s">
        <v>285</v>
      </c>
      <c r="E15" s="172" t="s">
        <v>286</v>
      </c>
      <c r="F15" s="172" t="s">
        <v>287</v>
      </c>
      <c r="G15" s="172"/>
    </row>
    <row r="16" customFormat="false" ht="65.65" hidden="false" customHeight="true" outlineLevel="0" collapsed="false">
      <c r="A16" s="176" t="s">
        <v>289</v>
      </c>
      <c r="B16" s="177" t="n">
        <v>1</v>
      </c>
      <c r="C16" s="178" t="s">
        <v>349</v>
      </c>
      <c r="D16" s="177" t="s">
        <v>18</v>
      </c>
      <c r="E16" s="179" t="s">
        <v>18</v>
      </c>
      <c r="F16" s="180" t="n">
        <v>4</v>
      </c>
      <c r="G16" s="180"/>
    </row>
    <row r="18" customFormat="false" ht="14.15" hidden="false" customHeight="true" outlineLevel="0" collapsed="false">
      <c r="A18" s="181" t="s">
        <v>290</v>
      </c>
    </row>
    <row r="19" customFormat="false" ht="14.15" hidden="false" customHeight="true" outlineLevel="0" collapsed="false">
      <c r="A19" s="182" t="s">
        <v>291</v>
      </c>
      <c r="B19" s="182" t="s">
        <v>292</v>
      </c>
    </row>
    <row r="20" customFormat="false" ht="14.15" hidden="false" customHeight="true" outlineLevel="0" collapsed="false">
      <c r="A20" s="183" t="s">
        <v>293</v>
      </c>
      <c r="B20" s="183"/>
    </row>
    <row r="21" customFormat="false" ht="14.15" hidden="false" customHeight="true" outlineLevel="0" collapsed="false">
      <c r="A21" s="164" t="s">
        <v>294</v>
      </c>
      <c r="B21" s="177" t="s">
        <v>18</v>
      </c>
    </row>
    <row r="22" customFormat="false" ht="14.15" hidden="false" customHeight="true" outlineLevel="0" collapsed="false">
      <c r="A22" s="164" t="s">
        <v>295</v>
      </c>
      <c r="B22" s="177" t="str">
        <f aca="false">B21</f>
        <v>-</v>
      </c>
    </row>
    <row r="24" customFormat="false" ht="14.15" hidden="false" customHeight="true" outlineLevel="0" collapsed="false">
      <c r="A24" s="184" t="s">
        <v>296</v>
      </c>
      <c r="B24" s="161"/>
      <c r="C24" s="161"/>
      <c r="D24" s="161"/>
      <c r="E24" s="162"/>
      <c r="F24" s="185" t="s">
        <v>18</v>
      </c>
      <c r="G24" s="185"/>
    </row>
    <row r="25" customFormat="false" ht="14.15" hidden="false" customHeight="true" outlineLevel="0" collapsed="false">
      <c r="A25" s="184" t="s">
        <v>297</v>
      </c>
      <c r="B25" s="161"/>
      <c r="C25" s="161"/>
      <c r="D25" s="161"/>
      <c r="E25" s="162"/>
      <c r="F25" s="177" t="s">
        <v>18</v>
      </c>
      <c r="G25" s="177"/>
    </row>
    <row r="26" customFormat="false" ht="14.15" hidden="false" customHeight="true" outlineLevel="0" collapsed="false">
      <c r="A26" s="184" t="s">
        <v>298</v>
      </c>
      <c r="B26" s="161"/>
      <c r="C26" s="161"/>
      <c r="D26" s="161"/>
      <c r="E26" s="162"/>
      <c r="F26" s="177" t="s">
        <v>18</v>
      </c>
      <c r="G26" s="177"/>
    </row>
    <row r="27" customFormat="false" ht="14.15" hidden="false" customHeight="true" outlineLevel="0" collapsed="false">
      <c r="A27" s="184" t="s">
        <v>299</v>
      </c>
      <c r="B27" s="161"/>
      <c r="C27" s="161"/>
      <c r="D27" s="161"/>
      <c r="E27" s="162"/>
      <c r="F27" s="177" t="n">
        <f aca="false">F16</f>
        <v>4</v>
      </c>
      <c r="G27" s="177"/>
    </row>
    <row r="28" customFormat="false" ht="14.15" hidden="false" customHeight="true" outlineLevel="0" collapsed="false">
      <c r="A28" s="181" t="s">
        <v>300</v>
      </c>
    </row>
    <row r="29" customFormat="false" ht="14.15" hidden="false" customHeight="true" outlineLevel="0" collapsed="false">
      <c r="A29" s="184" t="s">
        <v>350</v>
      </c>
      <c r="B29" s="161"/>
      <c r="C29" s="161"/>
      <c r="D29" s="161"/>
      <c r="E29" s="161"/>
      <c r="F29" s="161"/>
      <c r="G29" s="162"/>
    </row>
    <row r="31" customFormat="false" ht="14.15" hidden="false" customHeight="true" outlineLevel="0" collapsed="false">
      <c r="A31" s="175" t="s">
        <v>302</v>
      </c>
    </row>
    <row r="32" customFormat="false" ht="26.65" hidden="false" customHeight="true" outlineLevel="0" collapsed="false">
      <c r="A32" s="172" t="s">
        <v>282</v>
      </c>
      <c r="B32" s="172" t="s">
        <v>283</v>
      </c>
      <c r="C32" s="172" t="s">
        <v>284</v>
      </c>
      <c r="D32" s="172" t="s">
        <v>285</v>
      </c>
      <c r="E32" s="172" t="s">
        <v>286</v>
      </c>
      <c r="F32" s="172" t="s">
        <v>287</v>
      </c>
      <c r="G32" s="172"/>
    </row>
    <row r="33" customFormat="false" ht="14.15" hidden="false" customHeight="true" outlineLevel="0" collapsed="false">
      <c r="A33" s="173" t="s">
        <v>18</v>
      </c>
      <c r="B33" s="173" t="s">
        <v>18</v>
      </c>
      <c r="C33" s="173" t="s">
        <v>18</v>
      </c>
      <c r="D33" s="173" t="s">
        <v>18</v>
      </c>
      <c r="E33" s="174" t="s">
        <v>18</v>
      </c>
      <c r="F33" s="173" t="s">
        <v>18</v>
      </c>
      <c r="G33" s="173"/>
    </row>
    <row r="35" customFormat="false" ht="14.15" hidden="false" customHeight="true" outlineLevel="0" collapsed="false">
      <c r="A35" s="181" t="s">
        <v>290</v>
      </c>
    </row>
    <row r="36" customFormat="false" ht="14.15" hidden="false" customHeight="true" outlineLevel="0" collapsed="false">
      <c r="A36" s="182" t="s">
        <v>291</v>
      </c>
      <c r="B36" s="182" t="s">
        <v>292</v>
      </c>
    </row>
    <row r="37" customFormat="false" ht="14.15" hidden="false" customHeight="true" outlineLevel="0" collapsed="false">
      <c r="A37" s="164" t="s">
        <v>303</v>
      </c>
      <c r="B37" s="164"/>
    </row>
    <row r="38" customFormat="false" ht="14.15" hidden="false" customHeight="true" outlineLevel="0" collapsed="false">
      <c r="A38" s="164" t="s">
        <v>304</v>
      </c>
      <c r="B38" s="177" t="s">
        <v>18</v>
      </c>
    </row>
    <row r="39" customFormat="false" ht="14.15" hidden="false" customHeight="true" outlineLevel="0" collapsed="false">
      <c r="A39" s="164" t="s">
        <v>305</v>
      </c>
      <c r="B39" s="177" t="s">
        <v>18</v>
      </c>
      <c r="C39" s="186"/>
      <c r="D39" s="186"/>
      <c r="E39" s="186"/>
      <c r="F39" s="186"/>
      <c r="G39" s="186"/>
    </row>
    <row r="40" customFormat="false" ht="14.15" hidden="false" customHeight="true" outlineLevel="0" collapsed="false">
      <c r="A40" s="164" t="s">
        <v>306</v>
      </c>
      <c r="B40" s="177" t="s">
        <v>18</v>
      </c>
      <c r="C40" s="187"/>
      <c r="D40" s="187"/>
      <c r="E40" s="187"/>
      <c r="F40" s="187"/>
    </row>
    <row r="41" customFormat="false" ht="14.15" hidden="false" customHeight="true" outlineLevel="0" collapsed="false">
      <c r="A41" s="164" t="s">
        <v>295</v>
      </c>
      <c r="B41" s="177" t="s">
        <v>18</v>
      </c>
      <c r="C41" s="187"/>
      <c r="D41" s="187"/>
      <c r="E41" s="187"/>
      <c r="F41" s="187"/>
    </row>
    <row r="42" customFormat="false" ht="14.15" hidden="false" customHeight="true" outlineLevel="0" collapsed="false">
      <c r="A42" s="161"/>
      <c r="B42" s="188"/>
      <c r="C42" s="187"/>
      <c r="D42" s="187"/>
      <c r="E42" s="187"/>
      <c r="F42" s="187"/>
    </row>
    <row r="43" customFormat="false" ht="14.15" hidden="false" customHeight="true" outlineLevel="0" collapsed="false">
      <c r="A43" s="189" t="s">
        <v>18</v>
      </c>
      <c r="B43" s="188"/>
      <c r="C43" s="188"/>
      <c r="D43" s="188"/>
      <c r="E43" s="188"/>
      <c r="F43" s="188"/>
      <c r="G43" s="162"/>
    </row>
    <row r="44" customFormat="false" ht="14.15" hidden="false" customHeight="true" outlineLevel="0" collapsed="false">
      <c r="A44" s="187"/>
      <c r="B44" s="187"/>
      <c r="C44" s="187"/>
      <c r="D44" s="187"/>
      <c r="E44" s="187"/>
      <c r="F44" s="187"/>
    </row>
    <row r="45" customFormat="false" ht="14.15" hidden="false" customHeight="true" outlineLevel="0" collapsed="false">
      <c r="A45" s="181" t="s">
        <v>300</v>
      </c>
    </row>
    <row r="46" customFormat="false" ht="14.15" hidden="false" customHeight="true" outlineLevel="0" collapsed="false">
      <c r="A46" s="184" t="s">
        <v>301</v>
      </c>
      <c r="B46" s="161"/>
      <c r="C46" s="161"/>
      <c r="D46" s="161"/>
      <c r="E46" s="161"/>
      <c r="F46" s="161"/>
      <c r="G46" s="162"/>
    </row>
    <row r="47" customFormat="false" ht="14.15" hidden="false" customHeight="true" outlineLevel="0" collapsed="false">
      <c r="A47" s="39"/>
      <c r="B47" s="39"/>
      <c r="C47" s="39"/>
      <c r="D47" s="39"/>
      <c r="E47" s="39"/>
      <c r="F47" s="39"/>
      <c r="G47" s="39"/>
    </row>
    <row r="48" customFormat="false" ht="14.15" hidden="false" customHeight="true" outlineLevel="0" collapsed="false">
      <c r="A48" s="39"/>
      <c r="B48" s="39"/>
      <c r="C48" s="39"/>
      <c r="D48" s="39"/>
      <c r="E48" s="39"/>
      <c r="F48" s="39"/>
      <c r="G48" s="39"/>
    </row>
    <row r="49" customFormat="false" ht="14.15" hidden="false" customHeight="true" outlineLevel="0" collapsed="false">
      <c r="A49" s="175" t="s">
        <v>308</v>
      </c>
    </row>
    <row r="50" customFormat="false" ht="13.8" hidden="false" customHeight="false" outlineLevel="0" collapsed="false">
      <c r="A50" s="182" t="s">
        <v>309</v>
      </c>
      <c r="B50" s="182" t="s">
        <v>310</v>
      </c>
      <c r="C50" s="182" t="s">
        <v>311</v>
      </c>
      <c r="D50" s="182" t="s">
        <v>312</v>
      </c>
      <c r="E50" s="182" t="s">
        <v>313</v>
      </c>
      <c r="F50" s="182" t="s">
        <v>314</v>
      </c>
      <c r="G50" s="172" t="s">
        <v>315</v>
      </c>
    </row>
    <row r="51" customFormat="false" ht="14.15" hidden="false" customHeight="true" outlineLevel="0" collapsed="false">
      <c r="A51" s="177" t="s">
        <v>18</v>
      </c>
      <c r="B51" s="177" t="s">
        <v>18</v>
      </c>
      <c r="C51" s="177" t="s">
        <v>18</v>
      </c>
      <c r="D51" s="177" t="s">
        <v>18</v>
      </c>
      <c r="E51" s="177" t="s">
        <v>18</v>
      </c>
      <c r="F51" s="177" t="s">
        <v>18</v>
      </c>
      <c r="G51" s="177" t="s">
        <v>18</v>
      </c>
    </row>
    <row r="52" customFormat="false" ht="14.15" hidden="false" customHeight="true" outlineLevel="0" collapsed="false">
      <c r="A52" s="187"/>
      <c r="B52" s="187"/>
      <c r="C52" s="187"/>
      <c r="D52" s="187"/>
      <c r="E52" s="187"/>
      <c r="F52" s="187"/>
      <c r="G52" s="187"/>
    </row>
    <row r="53" customFormat="false" ht="14.15" hidden="false" customHeight="true" outlineLevel="0" collapsed="false">
      <c r="A53" s="181" t="s">
        <v>290</v>
      </c>
      <c r="C53" s="187"/>
      <c r="D53" s="187"/>
      <c r="E53" s="187"/>
      <c r="F53" s="187"/>
      <c r="G53" s="187"/>
    </row>
    <row r="54" customFormat="false" ht="14.15" hidden="false" customHeight="true" outlineLevel="0" collapsed="false">
      <c r="A54" s="182" t="s">
        <v>291</v>
      </c>
      <c r="B54" s="182" t="s">
        <v>292</v>
      </c>
    </row>
    <row r="55" customFormat="false" ht="13.8" hidden="false" customHeight="false" outlineLevel="0" collapsed="false">
      <c r="A55" s="184" t="s">
        <v>316</v>
      </c>
      <c r="B55" s="162"/>
    </row>
    <row r="56" customFormat="false" ht="13.8" hidden="false" customHeight="false" outlineLevel="0" collapsed="false">
      <c r="A56" s="164" t="s">
        <v>310</v>
      </c>
      <c r="B56" s="177" t="s">
        <v>18</v>
      </c>
    </row>
    <row r="57" customFormat="false" ht="13.8" hidden="false" customHeight="false" outlineLevel="0" collapsed="false">
      <c r="A57" s="164" t="s">
        <v>311</v>
      </c>
      <c r="B57" s="177" t="s">
        <v>18</v>
      </c>
    </row>
    <row r="58" customFormat="false" ht="13.8" hidden="false" customHeight="false" outlineLevel="0" collapsed="false">
      <c r="A58" s="164" t="str">
        <f aca="false">D50</f>
        <v>Златоглазка</v>
      </c>
      <c r="B58" s="177" t="s">
        <v>18</v>
      </c>
    </row>
    <row r="59" customFormat="false" ht="13.8" hidden="false" customHeight="false" outlineLevel="0" collapsed="false">
      <c r="A59" s="164" t="str">
        <f aca="false">E50</f>
        <v>Комары</v>
      </c>
      <c r="B59" s="177" t="s">
        <v>18</v>
      </c>
    </row>
    <row r="60" customFormat="false" ht="14.15" hidden="false" customHeight="true" outlineLevel="0" collapsed="false">
      <c r="A60" s="164" t="str">
        <f aca="false">F50</f>
        <v>Осы</v>
      </c>
      <c r="B60" s="177" t="s">
        <v>18</v>
      </c>
    </row>
    <row r="61" customFormat="false" ht="51.7" hidden="false" customHeight="true" outlineLevel="0" collapsed="false">
      <c r="A61" s="164" t="str">
        <f aca="false">G50</f>
        <v>Пищевая моль</v>
      </c>
      <c r="B61" s="177" t="s">
        <v>18</v>
      </c>
    </row>
    <row r="62" customFormat="false" ht="14.15" hidden="false" customHeight="true" outlineLevel="0" collapsed="false"/>
    <row r="63" customFormat="false" ht="14.15" hidden="false" customHeight="true" outlineLevel="0" collapsed="false">
      <c r="A63" s="189" t="s">
        <v>18</v>
      </c>
      <c r="B63" s="188"/>
      <c r="C63" s="188"/>
      <c r="D63" s="188"/>
      <c r="E63" s="188"/>
      <c r="F63" s="188"/>
      <c r="G63" s="162"/>
    </row>
    <row r="64" customFormat="false" ht="14.15" hidden="false" customHeight="true" outlineLevel="0" collapsed="false">
      <c r="A64" s="187"/>
      <c r="B64" s="187"/>
      <c r="C64" s="187"/>
      <c r="D64" s="187"/>
      <c r="E64" s="187"/>
      <c r="F64" s="187"/>
    </row>
    <row r="65" customFormat="false" ht="13.8" hidden="false" customHeight="false" outlineLevel="0" collapsed="false">
      <c r="A65" s="181" t="s">
        <v>300</v>
      </c>
    </row>
    <row r="66" customFormat="false" ht="14.15" hidden="false" customHeight="true" outlineLevel="0" collapsed="false">
      <c r="A66" s="184" t="s">
        <v>301</v>
      </c>
      <c r="B66" s="161"/>
      <c r="C66" s="161"/>
      <c r="D66" s="161"/>
      <c r="E66" s="161"/>
      <c r="F66" s="161"/>
      <c r="G66" s="162"/>
    </row>
    <row r="67" customFormat="false" ht="14.15" hidden="false" customHeight="true" outlineLevel="0" collapsed="false">
      <c r="A67" s="175" t="s">
        <v>317</v>
      </c>
    </row>
    <row r="68" customFormat="false" ht="40.25" hidden="false" customHeight="true" outlineLevel="0" collapsed="false">
      <c r="A68" s="172" t="s">
        <v>318</v>
      </c>
      <c r="B68" s="172"/>
      <c r="C68" s="172" t="s">
        <v>319</v>
      </c>
      <c r="D68" s="172" t="s">
        <v>271</v>
      </c>
      <c r="E68" s="172" t="s">
        <v>320</v>
      </c>
      <c r="F68" s="172"/>
      <c r="G68" s="172" t="s">
        <v>321</v>
      </c>
    </row>
    <row r="69" customFormat="false" ht="14.15" hidden="false" customHeight="true" outlineLevel="0" collapsed="false">
      <c r="A69" s="176" t="s">
        <v>322</v>
      </c>
      <c r="B69" s="176"/>
      <c r="C69" s="190" t="s">
        <v>18</v>
      </c>
      <c r="D69" s="176" t="s">
        <v>18</v>
      </c>
      <c r="E69" s="176" t="s">
        <v>18</v>
      </c>
      <c r="F69" s="176"/>
      <c r="G69" s="177" t="s">
        <v>18</v>
      </c>
    </row>
    <row r="70" customFormat="false" ht="26.65" hidden="false" customHeight="true" outlineLevel="0" collapsed="false">
      <c r="A70" s="176"/>
      <c r="B70" s="176"/>
      <c r="C70" s="191" t="s">
        <v>18</v>
      </c>
      <c r="D70" s="176"/>
      <c r="E70" s="176"/>
      <c r="F70" s="176"/>
      <c r="G70" s="177"/>
    </row>
    <row r="71" customFormat="false" ht="14.15" hidden="false" customHeight="true" outlineLevel="0" collapsed="false">
      <c r="A71" s="192" t="s">
        <v>325</v>
      </c>
      <c r="B71" s="192"/>
      <c r="C71" s="193" t="s">
        <v>351</v>
      </c>
      <c r="D71" s="194" t="str">
        <f aca="false">журнал!B9</f>
        <v>Ратобор-брикет от грызунов </v>
      </c>
      <c r="E71" s="176" t="str">
        <f aca="false">журнал!F9</f>
        <v>Бродифакум 0,005%</v>
      </c>
      <c r="F71" s="176"/>
      <c r="G71" s="132" t="n">
        <f aca="false">SUM(85)*0.04</f>
        <v>3.4</v>
      </c>
    </row>
    <row r="72" customFormat="false" ht="25.35" hidden="false" customHeight="true" outlineLevel="0" collapsed="false">
      <c r="A72" s="192"/>
      <c r="B72" s="192"/>
      <c r="C72" s="176" t="s">
        <v>266</v>
      </c>
      <c r="D72" s="194"/>
      <c r="E72" s="176"/>
      <c r="F72" s="176"/>
      <c r="G72" s="132"/>
    </row>
    <row r="73" customFormat="false" ht="13.8" hidden="false" customHeight="true" outlineLevel="0" collapsed="false">
      <c r="A73" s="192" t="s">
        <v>326</v>
      </c>
      <c r="B73" s="192"/>
      <c r="C73" s="195" t="s">
        <v>18</v>
      </c>
      <c r="D73" s="176" t="s">
        <v>18</v>
      </c>
      <c r="E73" s="176" t="s">
        <v>18</v>
      </c>
      <c r="F73" s="176"/>
      <c r="G73" s="176" t="s">
        <v>18</v>
      </c>
    </row>
    <row r="74" customFormat="false" ht="13.8" hidden="false" customHeight="false" outlineLevel="0" collapsed="false">
      <c r="A74" s="196"/>
      <c r="B74" s="196"/>
      <c r="C74" s="197"/>
      <c r="D74" s="197"/>
      <c r="E74" s="197"/>
      <c r="F74" s="197"/>
      <c r="G74" s="197"/>
    </row>
    <row r="75" customFormat="false" ht="13.8" hidden="false" customHeight="false" outlineLevel="0" collapsed="false">
      <c r="A75" s="175" t="s">
        <v>327</v>
      </c>
      <c r="B75" s="198"/>
    </row>
    <row r="76" customFormat="false" ht="13.8" hidden="false" customHeight="false" outlineLevel="0" collapsed="false">
      <c r="A76" s="184" t="s">
        <v>328</v>
      </c>
      <c r="B76" s="161"/>
      <c r="C76" s="161"/>
      <c r="D76" s="161"/>
      <c r="E76" s="162"/>
      <c r="F76" s="180" t="s">
        <v>18</v>
      </c>
      <c r="G76" s="180"/>
    </row>
    <row r="77" customFormat="false" ht="13.8" hidden="false" customHeight="false" outlineLevel="0" collapsed="false">
      <c r="A77" s="184" t="s">
        <v>329</v>
      </c>
      <c r="B77" s="161"/>
      <c r="C77" s="161"/>
      <c r="D77" s="161"/>
      <c r="E77" s="162"/>
      <c r="F77" s="180" t="str">
        <f aca="false">F76</f>
        <v>-</v>
      </c>
      <c r="G77" s="180"/>
    </row>
    <row r="78" customFormat="false" ht="13.8" hidden="false" customHeight="false" outlineLevel="0" collapsed="false">
      <c r="A78" s="199" t="s">
        <v>330</v>
      </c>
      <c r="B78" s="200"/>
      <c r="C78" s="200"/>
      <c r="D78" s="200"/>
      <c r="E78" s="201"/>
      <c r="F78" s="180" t="s">
        <v>18</v>
      </c>
      <c r="G78" s="180"/>
    </row>
    <row r="79" customFormat="false" ht="13.8" hidden="false" customHeight="false" outlineLevel="0" collapsed="false">
      <c r="A79" s="184" t="s">
        <v>331</v>
      </c>
      <c r="B79" s="161"/>
      <c r="C79" s="161"/>
      <c r="D79" s="161"/>
      <c r="E79" s="162"/>
      <c r="F79" s="173" t="s">
        <v>332</v>
      </c>
      <c r="G79" s="173"/>
    </row>
    <row r="81" customFormat="false" ht="13.8" hidden="false" customHeight="false" outlineLevel="0" collapsed="false">
      <c r="A81" s="175" t="s">
        <v>333</v>
      </c>
    </row>
    <row r="82" customFormat="false" ht="26.85" hidden="false" customHeight="true" outlineLevel="0" collapsed="false">
      <c r="A82" s="202" t="s">
        <v>344</v>
      </c>
      <c r="B82" s="202"/>
      <c r="C82" s="202"/>
      <c r="D82" s="202"/>
      <c r="E82" s="202"/>
      <c r="F82" s="202"/>
      <c r="G82" s="202"/>
    </row>
    <row r="83" customFormat="false" ht="13.8" hidden="false" customHeight="true" outlineLevel="0" collapsed="false">
      <c r="A83" s="203" t="s">
        <v>335</v>
      </c>
      <c r="B83" s="203"/>
      <c r="C83" s="203"/>
      <c r="D83" s="203" t="s">
        <v>336</v>
      </c>
      <c r="E83" s="203"/>
      <c r="F83" s="203"/>
      <c r="G83" s="203"/>
    </row>
    <row r="84" customFormat="false" ht="13.8" hidden="false" customHeight="false" outlineLevel="0" collapsed="false">
      <c r="A84" s="203"/>
      <c r="B84" s="203"/>
      <c r="C84" s="203"/>
      <c r="D84" s="203"/>
      <c r="E84" s="203"/>
      <c r="F84" s="203"/>
      <c r="G84" s="203"/>
    </row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485416666666667" right="0.154166666666667" top="0.638194444444445" bottom="0.510416666666667" header="0.511811023622047" footer="0.511811023622047"/>
  <pageSetup paperSize="9" scale="7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8" man="true" max="16383" min="0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8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27" activeCellId="0" sqref="F27"/>
    </sheetView>
  </sheetViews>
  <sheetFormatPr defaultColWidth="12.00390625" defaultRowHeight="13.8" zeroHeight="false" outlineLevelRow="0" outlineLevelCol="0"/>
  <cols>
    <col collapsed="false" customWidth="true" hidden="false" outlineLevel="0" max="1" min="1" style="98" width="19.43"/>
    <col collapsed="false" customWidth="false" hidden="false" outlineLevel="0" max="2" min="2" style="98" width="12"/>
    <col collapsed="false" customWidth="true" hidden="false" outlineLevel="0" max="3" min="3" style="98" width="14.86"/>
    <col collapsed="false" customWidth="true" hidden="false" outlineLevel="0" max="4" min="4" style="98" width="16.85"/>
    <col collapsed="false" customWidth="true" hidden="false" outlineLevel="0" max="5" min="5" style="98" width="13.71"/>
    <col collapsed="false" customWidth="true" hidden="false" outlineLevel="0" max="6" min="6" style="98" width="15.15"/>
    <col collapsed="false" customWidth="true" hidden="false" outlineLevel="0" max="7" min="7" style="98" width="14.86"/>
    <col collapsed="false" customWidth="false" hidden="false" outlineLevel="0" max="1023" min="8" style="98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99" t="str">
        <f aca="false">[1]занесвынес!A1</f>
        <v>ООО Альфадез</v>
      </c>
      <c r="B1" s="99"/>
      <c r="C1" s="99"/>
      <c r="D1" s="99"/>
      <c r="E1" s="99"/>
      <c r="F1" s="99"/>
      <c r="G1" s="99"/>
    </row>
    <row r="2" customFormat="false" ht="13.8" hidden="false" customHeight="false" outlineLevel="0" collapsed="false">
      <c r="A2" s="100" t="str">
        <f aca="false">[1]занесвынес!A2</f>
        <v>Контактный телефон</v>
      </c>
      <c r="B2" s="100"/>
      <c r="C2" s="101" t="n">
        <f aca="false">[1]занесвынес!C2</f>
        <v>89379676209</v>
      </c>
      <c r="D2" s="101"/>
      <c r="E2" s="102"/>
      <c r="F2" s="102"/>
      <c r="G2" s="103"/>
    </row>
    <row r="3" customFormat="false" ht="13.8" hidden="false" customHeight="false" outlineLevel="0" collapsed="false">
      <c r="A3" s="104" t="s">
        <v>275</v>
      </c>
      <c r="B3" s="105" t="s">
        <v>276</v>
      </c>
      <c r="C3" s="105"/>
      <c r="D3" s="106" t="str">
        <f aca="false">[1]занесвынес!A4</f>
        <v>Наименование обьекта</v>
      </c>
      <c r="E3" s="106"/>
      <c r="F3" s="107" t="str">
        <f aca="false">журнал!C4</f>
        <v>ОСП ЗУПИ</v>
      </c>
      <c r="G3" s="107"/>
    </row>
    <row r="4" customFormat="false" ht="13.8" hidden="false" customHeight="false" outlineLevel="0" collapsed="false">
      <c r="A4" s="104" t="s">
        <v>277</v>
      </c>
      <c r="B4" s="108" t="s">
        <v>205</v>
      </c>
      <c r="C4" s="108"/>
      <c r="D4" s="109" t="str">
        <f aca="false">[1]занесвынес!A5</f>
        <v>Адрес проведения работ</v>
      </c>
      <c r="E4" s="109"/>
      <c r="F4" s="108" t="str">
        <f aca="false">журнал!C5</f>
        <v>с.Овчарное ул.Луговая 41</v>
      </c>
      <c r="G4" s="108"/>
    </row>
    <row r="5" customFormat="false" ht="13.8" hidden="false" customHeight="false" outlineLevel="0" collapsed="false">
      <c r="A5" s="110" t="s">
        <v>278</v>
      </c>
      <c r="B5" s="149" t="n">
        <f aca="false">журнал!A10</f>
        <v>45513</v>
      </c>
      <c r="C5" s="102"/>
      <c r="D5" s="102"/>
      <c r="E5" s="102"/>
      <c r="F5" s="102"/>
      <c r="G5" s="103"/>
    </row>
    <row r="7" customFormat="false" ht="13.8" hidden="false" customHeight="false" outlineLevel="0" collapsed="false">
      <c r="A7" s="99" t="s">
        <v>279</v>
      </c>
      <c r="B7" s="99"/>
      <c r="C7" s="99"/>
      <c r="D7" s="99"/>
      <c r="E7" s="99"/>
      <c r="F7" s="99"/>
      <c r="G7" s="99"/>
    </row>
    <row r="9" customFormat="false" ht="13.8" hidden="false" customHeight="false" outlineLevel="0" collapsed="false">
      <c r="A9" s="112" t="s">
        <v>280</v>
      </c>
      <c r="B9" s="112"/>
    </row>
    <row r="10" customFormat="false" ht="13.8" hidden="false" customHeight="false" outlineLevel="0" collapsed="false">
      <c r="A10" s="112" t="s">
        <v>281</v>
      </c>
    </row>
    <row r="11" s="114" customFormat="true" ht="45" hidden="false" customHeight="true" outlineLevel="0" collapsed="false">
      <c r="A11" s="113" t="s">
        <v>282</v>
      </c>
      <c r="B11" s="113" t="s">
        <v>283</v>
      </c>
      <c r="C11" s="113" t="s">
        <v>284</v>
      </c>
      <c r="D11" s="113" t="s">
        <v>285</v>
      </c>
      <c r="E11" s="113" t="s">
        <v>286</v>
      </c>
      <c r="F11" s="113" t="s">
        <v>287</v>
      </c>
      <c r="G11" s="113"/>
      <c r="AMJ11" s="39"/>
    </row>
    <row r="12" customFormat="false" ht="13.8" hidden="false" customHeight="false" outlineLevel="0" collapsed="false">
      <c r="A12" s="115" t="s">
        <v>18</v>
      </c>
      <c r="B12" s="115" t="s">
        <v>18</v>
      </c>
      <c r="C12" s="115" t="s">
        <v>18</v>
      </c>
      <c r="D12" s="115" t="s">
        <v>18</v>
      </c>
      <c r="E12" s="116" t="s">
        <v>18</v>
      </c>
      <c r="F12" s="115" t="s">
        <v>18</v>
      </c>
      <c r="G12" s="115"/>
    </row>
    <row r="14" s="114" customFormat="true" ht="13.8" hidden="false" customHeight="false" outlineLevel="0" collapsed="false">
      <c r="A14" s="112" t="s">
        <v>288</v>
      </c>
      <c r="B14" s="112"/>
      <c r="C14" s="112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8"/>
      <c r="NS14" s="98"/>
      <c r="NT14" s="98"/>
      <c r="NU14" s="98"/>
      <c r="NV14" s="98"/>
      <c r="NW14" s="98"/>
      <c r="NX14" s="98"/>
      <c r="NY14" s="98"/>
      <c r="NZ14" s="98"/>
      <c r="OA14" s="98"/>
      <c r="OB14" s="98"/>
      <c r="OC14" s="98"/>
      <c r="OD14" s="98"/>
      <c r="OE14" s="98"/>
      <c r="OF14" s="98"/>
      <c r="OG14" s="98"/>
      <c r="OH14" s="98"/>
      <c r="OI14" s="98"/>
      <c r="OJ14" s="98"/>
      <c r="OK14" s="98"/>
      <c r="OL14" s="98"/>
      <c r="OM14" s="98"/>
      <c r="ON14" s="98"/>
      <c r="OO14" s="98"/>
      <c r="OP14" s="98"/>
      <c r="OQ14" s="98"/>
      <c r="OR14" s="98"/>
      <c r="OS14" s="98"/>
      <c r="OT14" s="98"/>
      <c r="OU14" s="98"/>
      <c r="OV14" s="98"/>
      <c r="OW14" s="98"/>
      <c r="OX14" s="98"/>
      <c r="OY14" s="98"/>
      <c r="OZ14" s="98"/>
      <c r="PA14" s="98"/>
      <c r="PB14" s="98"/>
      <c r="PC14" s="98"/>
      <c r="PD14" s="98"/>
      <c r="PE14" s="98"/>
      <c r="PF14" s="98"/>
      <c r="PG14" s="98"/>
      <c r="PH14" s="98"/>
      <c r="PI14" s="98"/>
      <c r="PJ14" s="98"/>
      <c r="PK14" s="98"/>
      <c r="PL14" s="98"/>
      <c r="PM14" s="98"/>
      <c r="PN14" s="98"/>
      <c r="PO14" s="98"/>
      <c r="PP14" s="98"/>
      <c r="PQ14" s="98"/>
      <c r="PR14" s="98"/>
      <c r="PS14" s="98"/>
      <c r="PT14" s="98"/>
      <c r="PU14" s="98"/>
      <c r="PV14" s="98"/>
      <c r="PW14" s="98"/>
      <c r="PX14" s="98"/>
      <c r="PY14" s="98"/>
      <c r="PZ14" s="98"/>
      <c r="QA14" s="98"/>
      <c r="QB14" s="98"/>
      <c r="QC14" s="98"/>
      <c r="QD14" s="98"/>
      <c r="QE14" s="98"/>
      <c r="QF14" s="98"/>
      <c r="QG14" s="98"/>
      <c r="QH14" s="98"/>
      <c r="QI14" s="98"/>
      <c r="QJ14" s="98"/>
      <c r="QK14" s="98"/>
      <c r="QL14" s="98"/>
      <c r="QM14" s="98"/>
      <c r="QN14" s="98"/>
      <c r="QO14" s="98"/>
      <c r="QP14" s="98"/>
      <c r="QQ14" s="98"/>
      <c r="QR14" s="98"/>
      <c r="QS14" s="98"/>
      <c r="QT14" s="98"/>
      <c r="QU14" s="98"/>
      <c r="QV14" s="98"/>
      <c r="QW14" s="98"/>
      <c r="QX14" s="98"/>
      <c r="QY14" s="98"/>
      <c r="QZ14" s="98"/>
      <c r="RA14" s="98"/>
      <c r="RB14" s="98"/>
      <c r="RC14" s="98"/>
      <c r="RD14" s="98"/>
      <c r="RE14" s="98"/>
      <c r="RF14" s="98"/>
      <c r="RG14" s="98"/>
      <c r="RH14" s="98"/>
      <c r="RI14" s="98"/>
      <c r="RJ14" s="98"/>
      <c r="RK14" s="98"/>
      <c r="RL14" s="98"/>
      <c r="RM14" s="98"/>
      <c r="RN14" s="98"/>
      <c r="RO14" s="98"/>
      <c r="RP14" s="98"/>
      <c r="RQ14" s="98"/>
      <c r="RR14" s="98"/>
      <c r="RS14" s="98"/>
      <c r="RT14" s="98"/>
      <c r="RU14" s="98"/>
      <c r="RV14" s="98"/>
      <c r="RW14" s="98"/>
      <c r="RX14" s="98"/>
      <c r="RY14" s="98"/>
      <c r="RZ14" s="98"/>
      <c r="SA14" s="98"/>
      <c r="SB14" s="98"/>
      <c r="SC14" s="98"/>
      <c r="SD14" s="98"/>
      <c r="SE14" s="98"/>
      <c r="SF14" s="98"/>
      <c r="SG14" s="98"/>
      <c r="SH14" s="98"/>
      <c r="SI14" s="98"/>
      <c r="SJ14" s="98"/>
      <c r="SK14" s="98"/>
      <c r="SL14" s="98"/>
      <c r="SM14" s="98"/>
      <c r="SN14" s="98"/>
      <c r="SO14" s="98"/>
      <c r="SP14" s="98"/>
      <c r="SQ14" s="98"/>
      <c r="SR14" s="98"/>
      <c r="SS14" s="98"/>
      <c r="ST14" s="98"/>
      <c r="SU14" s="98"/>
      <c r="SV14" s="98"/>
      <c r="SW14" s="98"/>
      <c r="SX14" s="98"/>
      <c r="SY14" s="98"/>
      <c r="SZ14" s="98"/>
      <c r="TA14" s="98"/>
      <c r="TB14" s="98"/>
      <c r="TC14" s="98"/>
      <c r="TD14" s="98"/>
      <c r="TE14" s="98"/>
      <c r="TF14" s="98"/>
      <c r="TG14" s="98"/>
      <c r="TH14" s="98"/>
      <c r="TI14" s="98"/>
      <c r="TJ14" s="98"/>
      <c r="TK14" s="98"/>
      <c r="TL14" s="98"/>
      <c r="TM14" s="98"/>
      <c r="TN14" s="98"/>
      <c r="TO14" s="98"/>
      <c r="TP14" s="98"/>
      <c r="TQ14" s="98"/>
      <c r="TR14" s="98"/>
      <c r="TS14" s="98"/>
      <c r="TT14" s="98"/>
      <c r="TU14" s="98"/>
      <c r="TV14" s="98"/>
      <c r="TW14" s="98"/>
      <c r="TX14" s="98"/>
      <c r="TY14" s="98"/>
      <c r="TZ14" s="98"/>
      <c r="UA14" s="98"/>
      <c r="UB14" s="98"/>
      <c r="UC14" s="98"/>
      <c r="UD14" s="98"/>
      <c r="UE14" s="98"/>
      <c r="UF14" s="98"/>
      <c r="UG14" s="98"/>
      <c r="UH14" s="98"/>
      <c r="UI14" s="98"/>
      <c r="UJ14" s="98"/>
      <c r="UK14" s="98"/>
      <c r="UL14" s="98"/>
      <c r="UM14" s="98"/>
      <c r="UN14" s="98"/>
      <c r="UO14" s="98"/>
      <c r="UP14" s="98"/>
      <c r="UQ14" s="98"/>
      <c r="UR14" s="98"/>
      <c r="US14" s="98"/>
      <c r="UT14" s="98"/>
      <c r="UU14" s="98"/>
      <c r="UV14" s="98"/>
      <c r="UW14" s="98"/>
      <c r="UX14" s="98"/>
      <c r="UY14" s="98"/>
      <c r="UZ14" s="98"/>
      <c r="VA14" s="98"/>
      <c r="VB14" s="98"/>
      <c r="VC14" s="98"/>
      <c r="VD14" s="98"/>
      <c r="VE14" s="98"/>
      <c r="VF14" s="98"/>
      <c r="VG14" s="98"/>
      <c r="VH14" s="98"/>
      <c r="VI14" s="98"/>
      <c r="VJ14" s="98"/>
      <c r="VK14" s="98"/>
      <c r="VL14" s="98"/>
      <c r="VM14" s="98"/>
      <c r="VN14" s="98"/>
      <c r="VO14" s="98"/>
      <c r="VP14" s="98"/>
      <c r="VQ14" s="98"/>
      <c r="VR14" s="98"/>
      <c r="VS14" s="98"/>
      <c r="VT14" s="98"/>
      <c r="VU14" s="98"/>
      <c r="VV14" s="98"/>
      <c r="VW14" s="98"/>
      <c r="VX14" s="98"/>
      <c r="VY14" s="98"/>
      <c r="VZ14" s="98"/>
      <c r="WA14" s="98"/>
      <c r="WB14" s="98"/>
      <c r="WC14" s="98"/>
      <c r="WD14" s="98"/>
      <c r="WE14" s="98"/>
      <c r="WF14" s="98"/>
      <c r="WG14" s="98"/>
      <c r="WH14" s="98"/>
      <c r="WI14" s="98"/>
      <c r="WJ14" s="98"/>
      <c r="WK14" s="98"/>
      <c r="WL14" s="98"/>
      <c r="WM14" s="98"/>
      <c r="WN14" s="98"/>
      <c r="WO14" s="98"/>
      <c r="WP14" s="98"/>
      <c r="WQ14" s="98"/>
      <c r="WR14" s="98"/>
      <c r="WS14" s="98"/>
      <c r="WT14" s="98"/>
      <c r="WU14" s="98"/>
      <c r="WV14" s="98"/>
      <c r="WW14" s="98"/>
      <c r="WX14" s="98"/>
      <c r="WY14" s="98"/>
      <c r="WZ14" s="98"/>
      <c r="XA14" s="98"/>
      <c r="XB14" s="98"/>
      <c r="XC14" s="98"/>
      <c r="XD14" s="98"/>
      <c r="XE14" s="98"/>
      <c r="XF14" s="98"/>
      <c r="XG14" s="98"/>
      <c r="XH14" s="98"/>
      <c r="XI14" s="98"/>
      <c r="XJ14" s="98"/>
      <c r="XK14" s="98"/>
      <c r="XL14" s="98"/>
      <c r="XM14" s="98"/>
      <c r="XN14" s="98"/>
      <c r="XO14" s="98"/>
      <c r="XP14" s="98"/>
      <c r="XQ14" s="98"/>
      <c r="XR14" s="98"/>
      <c r="XS14" s="98"/>
      <c r="XT14" s="98"/>
      <c r="XU14" s="98"/>
      <c r="XV14" s="98"/>
      <c r="XW14" s="98"/>
      <c r="XX14" s="98"/>
      <c r="XY14" s="98"/>
      <c r="XZ14" s="98"/>
      <c r="YA14" s="98"/>
      <c r="YB14" s="98"/>
      <c r="YC14" s="98"/>
      <c r="YD14" s="98"/>
      <c r="YE14" s="98"/>
      <c r="YF14" s="98"/>
      <c r="YG14" s="98"/>
      <c r="YH14" s="98"/>
      <c r="YI14" s="98"/>
      <c r="YJ14" s="98"/>
      <c r="YK14" s="98"/>
      <c r="YL14" s="98"/>
      <c r="YM14" s="98"/>
      <c r="YN14" s="98"/>
      <c r="YO14" s="98"/>
      <c r="YP14" s="98"/>
      <c r="YQ14" s="98"/>
      <c r="YR14" s="98"/>
      <c r="YS14" s="98"/>
      <c r="YT14" s="98"/>
      <c r="YU14" s="98"/>
      <c r="YV14" s="98"/>
      <c r="YW14" s="98"/>
      <c r="YX14" s="98"/>
      <c r="YY14" s="98"/>
      <c r="YZ14" s="98"/>
      <c r="ZA14" s="98"/>
      <c r="ZB14" s="98"/>
      <c r="ZC14" s="98"/>
      <c r="ZD14" s="98"/>
      <c r="ZE14" s="98"/>
      <c r="ZF14" s="98"/>
      <c r="ZG14" s="98"/>
      <c r="ZH14" s="98"/>
      <c r="ZI14" s="98"/>
      <c r="ZJ14" s="98"/>
      <c r="ZK14" s="98"/>
      <c r="ZL14" s="98"/>
      <c r="ZM14" s="98"/>
      <c r="ZN14" s="98"/>
      <c r="ZO14" s="98"/>
      <c r="ZP14" s="98"/>
      <c r="ZQ14" s="98"/>
      <c r="ZR14" s="98"/>
      <c r="ZS14" s="98"/>
      <c r="ZT14" s="98"/>
      <c r="ZU14" s="98"/>
      <c r="ZV14" s="98"/>
      <c r="ZW14" s="98"/>
      <c r="ZX14" s="98"/>
      <c r="ZY14" s="98"/>
      <c r="ZZ14" s="98"/>
      <c r="AAA14" s="98"/>
      <c r="AAB14" s="98"/>
      <c r="AAC14" s="98"/>
      <c r="AAD14" s="98"/>
      <c r="AAE14" s="98"/>
      <c r="AAF14" s="98"/>
      <c r="AAG14" s="98"/>
      <c r="AAH14" s="98"/>
      <c r="AAI14" s="98"/>
      <c r="AAJ14" s="98"/>
      <c r="AAK14" s="98"/>
      <c r="AAL14" s="98"/>
      <c r="AAM14" s="98"/>
      <c r="AAN14" s="98"/>
      <c r="AAO14" s="98"/>
      <c r="AAP14" s="98"/>
      <c r="AAQ14" s="98"/>
      <c r="AAR14" s="98"/>
      <c r="AAS14" s="98"/>
      <c r="AAT14" s="98"/>
      <c r="AAU14" s="98"/>
      <c r="AAV14" s="98"/>
      <c r="AAW14" s="98"/>
      <c r="AAX14" s="98"/>
      <c r="AAY14" s="98"/>
      <c r="AAZ14" s="98"/>
      <c r="ABA14" s="98"/>
      <c r="ABB14" s="98"/>
      <c r="ABC14" s="98"/>
      <c r="ABD14" s="98"/>
      <c r="ABE14" s="98"/>
      <c r="ABF14" s="98"/>
      <c r="ABG14" s="98"/>
      <c r="ABH14" s="98"/>
      <c r="ABI14" s="98"/>
      <c r="ABJ14" s="98"/>
      <c r="ABK14" s="98"/>
      <c r="ABL14" s="98"/>
      <c r="ABM14" s="98"/>
      <c r="ABN14" s="98"/>
      <c r="ABO14" s="98"/>
      <c r="ABP14" s="98"/>
      <c r="ABQ14" s="98"/>
      <c r="ABR14" s="98"/>
      <c r="ABS14" s="98"/>
      <c r="ABT14" s="98"/>
      <c r="ABU14" s="98"/>
      <c r="ABV14" s="98"/>
      <c r="ABW14" s="98"/>
      <c r="ABX14" s="98"/>
      <c r="ABY14" s="98"/>
      <c r="ABZ14" s="98"/>
      <c r="ACA14" s="98"/>
      <c r="ACB14" s="98"/>
      <c r="ACC14" s="98"/>
      <c r="ACD14" s="98"/>
      <c r="ACE14" s="98"/>
      <c r="ACF14" s="98"/>
      <c r="ACG14" s="98"/>
      <c r="ACH14" s="98"/>
      <c r="ACI14" s="98"/>
      <c r="ACJ14" s="98"/>
      <c r="ACK14" s="98"/>
      <c r="ACL14" s="98"/>
      <c r="ACM14" s="98"/>
      <c r="ACN14" s="98"/>
      <c r="ACO14" s="98"/>
      <c r="ACP14" s="98"/>
      <c r="ACQ14" s="98"/>
      <c r="ACR14" s="98"/>
      <c r="ACS14" s="98"/>
      <c r="ACT14" s="98"/>
      <c r="ACU14" s="98"/>
      <c r="ACV14" s="98"/>
      <c r="ACW14" s="98"/>
      <c r="ACX14" s="98"/>
      <c r="ACY14" s="98"/>
      <c r="ACZ14" s="98"/>
      <c r="ADA14" s="98"/>
      <c r="ADB14" s="98"/>
      <c r="ADC14" s="98"/>
      <c r="ADD14" s="98"/>
      <c r="ADE14" s="98"/>
      <c r="ADF14" s="98"/>
      <c r="ADG14" s="98"/>
      <c r="ADH14" s="98"/>
      <c r="ADI14" s="98"/>
      <c r="ADJ14" s="98"/>
      <c r="ADK14" s="98"/>
      <c r="ADL14" s="98"/>
      <c r="ADM14" s="98"/>
      <c r="ADN14" s="98"/>
      <c r="ADO14" s="98"/>
      <c r="ADP14" s="98"/>
      <c r="ADQ14" s="98"/>
      <c r="ADR14" s="98"/>
      <c r="ADS14" s="98"/>
      <c r="ADT14" s="98"/>
      <c r="ADU14" s="98"/>
      <c r="ADV14" s="98"/>
      <c r="ADW14" s="98"/>
      <c r="ADX14" s="98"/>
      <c r="ADY14" s="98"/>
      <c r="ADZ14" s="98"/>
      <c r="AEA14" s="98"/>
      <c r="AEB14" s="98"/>
      <c r="AEC14" s="98"/>
      <c r="AED14" s="98"/>
      <c r="AEE14" s="98"/>
      <c r="AEF14" s="98"/>
      <c r="AEG14" s="98"/>
      <c r="AEH14" s="98"/>
      <c r="AEI14" s="98"/>
      <c r="AEJ14" s="98"/>
      <c r="AEK14" s="98"/>
      <c r="AEL14" s="98"/>
      <c r="AEM14" s="98"/>
      <c r="AEN14" s="98"/>
      <c r="AEO14" s="98"/>
      <c r="AEP14" s="98"/>
      <c r="AEQ14" s="98"/>
      <c r="AER14" s="98"/>
      <c r="AES14" s="98"/>
      <c r="AET14" s="98"/>
      <c r="AEU14" s="98"/>
      <c r="AEV14" s="98"/>
      <c r="AEW14" s="98"/>
      <c r="AEX14" s="98"/>
      <c r="AEY14" s="98"/>
      <c r="AEZ14" s="98"/>
      <c r="AFA14" s="98"/>
      <c r="AFB14" s="98"/>
      <c r="AFC14" s="98"/>
      <c r="AFD14" s="98"/>
      <c r="AFE14" s="98"/>
      <c r="AFF14" s="98"/>
      <c r="AFG14" s="98"/>
      <c r="AFH14" s="98"/>
      <c r="AFI14" s="98"/>
      <c r="AFJ14" s="98"/>
      <c r="AFK14" s="98"/>
      <c r="AFL14" s="98"/>
      <c r="AFM14" s="98"/>
      <c r="AFN14" s="98"/>
      <c r="AFO14" s="98"/>
      <c r="AFP14" s="98"/>
      <c r="AFQ14" s="98"/>
      <c r="AFR14" s="98"/>
      <c r="AFS14" s="98"/>
      <c r="AFT14" s="98"/>
      <c r="AFU14" s="98"/>
      <c r="AFV14" s="98"/>
      <c r="AFW14" s="98"/>
      <c r="AFX14" s="98"/>
      <c r="AFY14" s="98"/>
      <c r="AFZ14" s="98"/>
      <c r="AGA14" s="98"/>
      <c r="AGB14" s="98"/>
      <c r="AGC14" s="98"/>
      <c r="AGD14" s="98"/>
      <c r="AGE14" s="98"/>
      <c r="AGF14" s="98"/>
      <c r="AGG14" s="98"/>
      <c r="AGH14" s="98"/>
      <c r="AGI14" s="98"/>
      <c r="AGJ14" s="98"/>
      <c r="AGK14" s="98"/>
      <c r="AGL14" s="98"/>
      <c r="AGM14" s="98"/>
      <c r="AGN14" s="98"/>
      <c r="AGO14" s="98"/>
      <c r="AGP14" s="98"/>
      <c r="AGQ14" s="98"/>
      <c r="AGR14" s="98"/>
      <c r="AGS14" s="98"/>
      <c r="AGT14" s="98"/>
      <c r="AGU14" s="98"/>
      <c r="AGV14" s="98"/>
      <c r="AGW14" s="98"/>
      <c r="AGX14" s="98"/>
      <c r="AGY14" s="98"/>
      <c r="AGZ14" s="98"/>
      <c r="AHA14" s="98"/>
      <c r="AHB14" s="98"/>
      <c r="AHC14" s="98"/>
      <c r="AHD14" s="98"/>
      <c r="AHE14" s="98"/>
      <c r="AHF14" s="98"/>
      <c r="AHG14" s="98"/>
      <c r="AHH14" s="98"/>
      <c r="AHI14" s="98"/>
      <c r="AHJ14" s="98"/>
      <c r="AHK14" s="98"/>
      <c r="AHL14" s="98"/>
      <c r="AHM14" s="98"/>
      <c r="AHN14" s="98"/>
      <c r="AHO14" s="98"/>
      <c r="AHP14" s="98"/>
      <c r="AHQ14" s="98"/>
      <c r="AHR14" s="98"/>
      <c r="AHS14" s="98"/>
      <c r="AHT14" s="98"/>
      <c r="AHU14" s="98"/>
      <c r="AHV14" s="98"/>
      <c r="AHW14" s="98"/>
      <c r="AHX14" s="98"/>
      <c r="AHY14" s="98"/>
      <c r="AHZ14" s="98"/>
      <c r="AIA14" s="98"/>
      <c r="AIB14" s="98"/>
      <c r="AIC14" s="98"/>
      <c r="AID14" s="98"/>
      <c r="AIE14" s="98"/>
      <c r="AIF14" s="98"/>
      <c r="AIG14" s="98"/>
      <c r="AIH14" s="98"/>
      <c r="AII14" s="98"/>
      <c r="AIJ14" s="98"/>
      <c r="AIK14" s="98"/>
      <c r="AIL14" s="98"/>
      <c r="AIM14" s="98"/>
      <c r="AIN14" s="98"/>
      <c r="AIO14" s="98"/>
      <c r="AIP14" s="98"/>
      <c r="AIQ14" s="98"/>
      <c r="AIR14" s="98"/>
      <c r="AIS14" s="98"/>
      <c r="AIT14" s="98"/>
      <c r="AIU14" s="98"/>
      <c r="AIV14" s="98"/>
      <c r="AIW14" s="98"/>
      <c r="AIX14" s="98"/>
      <c r="AIY14" s="98"/>
      <c r="AIZ14" s="98"/>
      <c r="AJA14" s="98"/>
      <c r="AJB14" s="98"/>
      <c r="AJC14" s="98"/>
      <c r="AJD14" s="98"/>
      <c r="AJE14" s="98"/>
      <c r="AJF14" s="98"/>
      <c r="AJG14" s="98"/>
      <c r="AJH14" s="98"/>
      <c r="AJI14" s="98"/>
      <c r="AJJ14" s="98"/>
      <c r="AJK14" s="98"/>
      <c r="AJL14" s="98"/>
      <c r="AJM14" s="98"/>
      <c r="AJN14" s="98"/>
      <c r="AJO14" s="98"/>
      <c r="AJP14" s="98"/>
      <c r="AJQ14" s="98"/>
      <c r="AJR14" s="98"/>
      <c r="AJS14" s="98"/>
      <c r="AJT14" s="98"/>
      <c r="AJU14" s="98"/>
      <c r="AJV14" s="98"/>
      <c r="AJW14" s="98"/>
      <c r="AJX14" s="98"/>
      <c r="AJY14" s="98"/>
      <c r="AJZ14" s="98"/>
      <c r="AKA14" s="98"/>
      <c r="AKB14" s="98"/>
      <c r="AKC14" s="98"/>
      <c r="AKD14" s="98"/>
      <c r="AKE14" s="98"/>
      <c r="AKF14" s="98"/>
      <c r="AKG14" s="98"/>
      <c r="AKH14" s="98"/>
      <c r="AKI14" s="98"/>
      <c r="AKJ14" s="98"/>
      <c r="AKK14" s="98"/>
      <c r="AKL14" s="98"/>
      <c r="AKM14" s="98"/>
      <c r="AKN14" s="98"/>
      <c r="AKO14" s="98"/>
      <c r="AKP14" s="98"/>
      <c r="AKQ14" s="98"/>
      <c r="AKR14" s="98"/>
      <c r="AKS14" s="98"/>
      <c r="AKT14" s="98"/>
      <c r="AKU14" s="98"/>
      <c r="AKV14" s="98"/>
      <c r="AKW14" s="98"/>
      <c r="AKX14" s="98"/>
      <c r="AKY14" s="98"/>
      <c r="AKZ14" s="98"/>
      <c r="ALA14" s="98"/>
      <c r="ALB14" s="98"/>
      <c r="ALC14" s="98"/>
      <c r="ALD14" s="98"/>
      <c r="ALE14" s="98"/>
      <c r="ALF14" s="98"/>
      <c r="ALG14" s="98"/>
      <c r="ALH14" s="98"/>
      <c r="ALI14" s="98"/>
      <c r="ALJ14" s="98"/>
      <c r="ALK14" s="98"/>
      <c r="ALL14" s="98"/>
      <c r="ALM14" s="98"/>
      <c r="ALN14" s="98"/>
      <c r="ALO14" s="98"/>
      <c r="ALP14" s="98"/>
      <c r="ALQ14" s="98"/>
      <c r="ALR14" s="98"/>
      <c r="ALS14" s="98"/>
      <c r="ALT14" s="98"/>
      <c r="ALU14" s="98"/>
      <c r="ALV14" s="98"/>
      <c r="ALW14" s="98"/>
      <c r="ALX14" s="98"/>
      <c r="ALY14" s="98"/>
      <c r="ALZ14" s="98"/>
      <c r="AMA14" s="98"/>
      <c r="AMB14" s="98"/>
      <c r="AMC14" s="98"/>
      <c r="AMD14" s="98"/>
      <c r="AME14" s="98"/>
      <c r="AMF14" s="98"/>
      <c r="AMG14" s="98"/>
      <c r="AMH14" s="98"/>
      <c r="AMI14" s="98"/>
      <c r="AMJ14" s="39"/>
    </row>
    <row r="15" customFormat="false" ht="39.75" hidden="false" customHeight="true" outlineLevel="0" collapsed="false">
      <c r="A15" s="117" t="s">
        <v>282</v>
      </c>
      <c r="B15" s="113" t="s">
        <v>283</v>
      </c>
      <c r="C15" s="113" t="s">
        <v>284</v>
      </c>
      <c r="D15" s="113" t="s">
        <v>285</v>
      </c>
      <c r="E15" s="113" t="s">
        <v>286</v>
      </c>
      <c r="F15" s="113" t="s">
        <v>287</v>
      </c>
      <c r="G15" s="113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  <c r="IR15" s="114"/>
      <c r="IS15" s="114"/>
      <c r="IT15" s="114"/>
      <c r="IU15" s="114"/>
      <c r="IV15" s="114"/>
      <c r="IW15" s="114"/>
      <c r="IX15" s="114"/>
      <c r="IY15" s="114"/>
      <c r="IZ15" s="114"/>
      <c r="JA15" s="114"/>
      <c r="JB15" s="114"/>
      <c r="JC15" s="114"/>
      <c r="JD15" s="114"/>
      <c r="JE15" s="114"/>
      <c r="JF15" s="114"/>
      <c r="JG15" s="114"/>
      <c r="JH15" s="114"/>
      <c r="JI15" s="114"/>
      <c r="JJ15" s="114"/>
      <c r="JK15" s="114"/>
      <c r="JL15" s="114"/>
      <c r="JM15" s="114"/>
      <c r="JN15" s="114"/>
      <c r="JO15" s="114"/>
      <c r="JP15" s="114"/>
      <c r="JQ15" s="114"/>
      <c r="JR15" s="114"/>
      <c r="JS15" s="114"/>
      <c r="JT15" s="114"/>
      <c r="JU15" s="114"/>
      <c r="JV15" s="114"/>
      <c r="JW15" s="114"/>
      <c r="JX15" s="114"/>
      <c r="JY15" s="114"/>
      <c r="JZ15" s="114"/>
      <c r="KA15" s="114"/>
      <c r="KB15" s="114"/>
      <c r="KC15" s="114"/>
      <c r="KD15" s="114"/>
      <c r="KE15" s="114"/>
      <c r="KF15" s="114"/>
      <c r="KG15" s="114"/>
      <c r="KH15" s="114"/>
      <c r="KI15" s="114"/>
      <c r="KJ15" s="114"/>
      <c r="KK15" s="114"/>
      <c r="KL15" s="114"/>
      <c r="KM15" s="114"/>
      <c r="KN15" s="114"/>
      <c r="KO15" s="114"/>
      <c r="KP15" s="114"/>
      <c r="KQ15" s="114"/>
      <c r="KR15" s="114"/>
      <c r="KS15" s="114"/>
      <c r="KT15" s="114"/>
      <c r="KU15" s="114"/>
      <c r="KV15" s="114"/>
      <c r="KW15" s="114"/>
      <c r="KX15" s="114"/>
      <c r="KY15" s="114"/>
      <c r="KZ15" s="114"/>
      <c r="LA15" s="114"/>
      <c r="LB15" s="114"/>
      <c r="LC15" s="114"/>
      <c r="LD15" s="114"/>
      <c r="LE15" s="114"/>
      <c r="LF15" s="114"/>
      <c r="LG15" s="114"/>
      <c r="LH15" s="114"/>
      <c r="LI15" s="114"/>
      <c r="LJ15" s="114"/>
      <c r="LK15" s="114"/>
      <c r="LL15" s="114"/>
      <c r="LM15" s="114"/>
      <c r="LN15" s="114"/>
      <c r="LO15" s="114"/>
      <c r="LP15" s="114"/>
      <c r="LQ15" s="114"/>
      <c r="LR15" s="114"/>
      <c r="LS15" s="114"/>
      <c r="LT15" s="114"/>
      <c r="LU15" s="114"/>
      <c r="LV15" s="114"/>
      <c r="LW15" s="114"/>
      <c r="LX15" s="114"/>
      <c r="LY15" s="114"/>
      <c r="LZ15" s="114"/>
      <c r="MA15" s="114"/>
      <c r="MB15" s="114"/>
      <c r="MC15" s="114"/>
      <c r="MD15" s="114"/>
      <c r="ME15" s="114"/>
      <c r="MF15" s="114"/>
      <c r="MG15" s="114"/>
      <c r="MH15" s="114"/>
      <c r="MI15" s="114"/>
      <c r="MJ15" s="114"/>
      <c r="MK15" s="114"/>
      <c r="ML15" s="114"/>
      <c r="MM15" s="114"/>
      <c r="MN15" s="114"/>
      <c r="MO15" s="114"/>
      <c r="MP15" s="114"/>
      <c r="MQ15" s="114"/>
      <c r="MR15" s="114"/>
      <c r="MS15" s="114"/>
      <c r="MT15" s="114"/>
      <c r="MU15" s="114"/>
      <c r="MV15" s="114"/>
      <c r="MW15" s="114"/>
      <c r="MX15" s="114"/>
      <c r="MY15" s="114"/>
      <c r="MZ15" s="114"/>
      <c r="NA15" s="114"/>
      <c r="NB15" s="114"/>
      <c r="NC15" s="114"/>
      <c r="ND15" s="114"/>
      <c r="NE15" s="114"/>
      <c r="NF15" s="114"/>
      <c r="NG15" s="114"/>
      <c r="NH15" s="114"/>
      <c r="NI15" s="114"/>
      <c r="NJ15" s="114"/>
      <c r="NK15" s="114"/>
      <c r="NL15" s="114"/>
      <c r="NM15" s="114"/>
      <c r="NN15" s="114"/>
      <c r="NO15" s="114"/>
      <c r="NP15" s="114"/>
      <c r="NQ15" s="114"/>
      <c r="NR15" s="114"/>
      <c r="NS15" s="114"/>
      <c r="NT15" s="114"/>
      <c r="NU15" s="114"/>
      <c r="NV15" s="114"/>
      <c r="NW15" s="114"/>
      <c r="NX15" s="114"/>
      <c r="NY15" s="114"/>
      <c r="NZ15" s="114"/>
      <c r="OA15" s="114"/>
      <c r="OB15" s="114"/>
      <c r="OC15" s="114"/>
      <c r="OD15" s="114"/>
      <c r="OE15" s="114"/>
      <c r="OF15" s="114"/>
      <c r="OG15" s="114"/>
      <c r="OH15" s="114"/>
      <c r="OI15" s="114"/>
      <c r="OJ15" s="114"/>
      <c r="OK15" s="114"/>
      <c r="OL15" s="114"/>
      <c r="OM15" s="114"/>
      <c r="ON15" s="114"/>
      <c r="OO15" s="114"/>
      <c r="OP15" s="114"/>
      <c r="OQ15" s="114"/>
      <c r="OR15" s="114"/>
      <c r="OS15" s="114"/>
      <c r="OT15" s="114"/>
      <c r="OU15" s="114"/>
      <c r="OV15" s="114"/>
      <c r="OW15" s="114"/>
      <c r="OX15" s="114"/>
      <c r="OY15" s="114"/>
      <c r="OZ15" s="114"/>
      <c r="PA15" s="114"/>
      <c r="PB15" s="114"/>
      <c r="PC15" s="114"/>
      <c r="PD15" s="114"/>
      <c r="PE15" s="114"/>
      <c r="PF15" s="114"/>
      <c r="PG15" s="114"/>
      <c r="PH15" s="114"/>
      <c r="PI15" s="114"/>
      <c r="PJ15" s="114"/>
      <c r="PK15" s="114"/>
      <c r="PL15" s="114"/>
      <c r="PM15" s="114"/>
      <c r="PN15" s="114"/>
      <c r="PO15" s="114"/>
      <c r="PP15" s="114"/>
      <c r="PQ15" s="114"/>
      <c r="PR15" s="114"/>
      <c r="PS15" s="114"/>
      <c r="PT15" s="114"/>
      <c r="PU15" s="114"/>
      <c r="PV15" s="114"/>
      <c r="PW15" s="114"/>
      <c r="PX15" s="114"/>
      <c r="PY15" s="114"/>
      <c r="PZ15" s="114"/>
      <c r="QA15" s="114"/>
      <c r="QB15" s="114"/>
      <c r="QC15" s="114"/>
      <c r="QD15" s="114"/>
      <c r="QE15" s="114"/>
      <c r="QF15" s="114"/>
      <c r="QG15" s="114"/>
      <c r="QH15" s="114"/>
      <c r="QI15" s="114"/>
      <c r="QJ15" s="114"/>
      <c r="QK15" s="114"/>
      <c r="QL15" s="114"/>
      <c r="QM15" s="114"/>
      <c r="QN15" s="114"/>
      <c r="QO15" s="114"/>
      <c r="QP15" s="114"/>
      <c r="QQ15" s="114"/>
      <c r="QR15" s="114"/>
      <c r="QS15" s="114"/>
      <c r="QT15" s="114"/>
      <c r="QU15" s="114"/>
      <c r="QV15" s="114"/>
      <c r="QW15" s="114"/>
      <c r="QX15" s="114"/>
      <c r="QY15" s="114"/>
      <c r="QZ15" s="114"/>
      <c r="RA15" s="114"/>
      <c r="RB15" s="114"/>
      <c r="RC15" s="114"/>
      <c r="RD15" s="114"/>
      <c r="RE15" s="114"/>
      <c r="RF15" s="114"/>
      <c r="RG15" s="114"/>
      <c r="RH15" s="114"/>
      <c r="RI15" s="114"/>
      <c r="RJ15" s="114"/>
      <c r="RK15" s="114"/>
      <c r="RL15" s="114"/>
      <c r="RM15" s="114"/>
      <c r="RN15" s="114"/>
      <c r="RO15" s="114"/>
      <c r="RP15" s="114"/>
      <c r="RQ15" s="114"/>
      <c r="RR15" s="114"/>
      <c r="RS15" s="114"/>
      <c r="RT15" s="114"/>
      <c r="RU15" s="114"/>
      <c r="RV15" s="114"/>
      <c r="RW15" s="114"/>
      <c r="RX15" s="114"/>
      <c r="RY15" s="114"/>
      <c r="RZ15" s="114"/>
      <c r="SA15" s="114"/>
      <c r="SB15" s="114"/>
      <c r="SC15" s="114"/>
      <c r="SD15" s="114"/>
      <c r="SE15" s="114"/>
      <c r="SF15" s="114"/>
      <c r="SG15" s="114"/>
      <c r="SH15" s="114"/>
      <c r="SI15" s="114"/>
      <c r="SJ15" s="114"/>
      <c r="SK15" s="114"/>
      <c r="SL15" s="114"/>
      <c r="SM15" s="114"/>
      <c r="SN15" s="114"/>
      <c r="SO15" s="114"/>
      <c r="SP15" s="114"/>
      <c r="SQ15" s="114"/>
      <c r="SR15" s="114"/>
      <c r="SS15" s="114"/>
      <c r="ST15" s="114"/>
      <c r="SU15" s="114"/>
      <c r="SV15" s="114"/>
      <c r="SW15" s="114"/>
      <c r="SX15" s="114"/>
      <c r="SY15" s="114"/>
      <c r="SZ15" s="114"/>
      <c r="TA15" s="114"/>
      <c r="TB15" s="114"/>
      <c r="TC15" s="114"/>
      <c r="TD15" s="114"/>
      <c r="TE15" s="114"/>
      <c r="TF15" s="114"/>
      <c r="TG15" s="114"/>
      <c r="TH15" s="114"/>
      <c r="TI15" s="114"/>
      <c r="TJ15" s="114"/>
      <c r="TK15" s="114"/>
      <c r="TL15" s="114"/>
      <c r="TM15" s="114"/>
      <c r="TN15" s="114"/>
      <c r="TO15" s="114"/>
      <c r="TP15" s="114"/>
      <c r="TQ15" s="114"/>
      <c r="TR15" s="114"/>
      <c r="TS15" s="114"/>
      <c r="TT15" s="114"/>
      <c r="TU15" s="114"/>
      <c r="TV15" s="114"/>
      <c r="TW15" s="114"/>
      <c r="TX15" s="114"/>
      <c r="TY15" s="114"/>
      <c r="TZ15" s="114"/>
      <c r="UA15" s="114"/>
      <c r="UB15" s="114"/>
      <c r="UC15" s="114"/>
      <c r="UD15" s="114"/>
      <c r="UE15" s="114"/>
      <c r="UF15" s="114"/>
      <c r="UG15" s="114"/>
      <c r="UH15" s="114"/>
      <c r="UI15" s="114"/>
      <c r="UJ15" s="114"/>
      <c r="UK15" s="114"/>
      <c r="UL15" s="114"/>
      <c r="UM15" s="114"/>
      <c r="UN15" s="114"/>
      <c r="UO15" s="114"/>
      <c r="UP15" s="114"/>
      <c r="UQ15" s="114"/>
      <c r="UR15" s="114"/>
      <c r="US15" s="114"/>
      <c r="UT15" s="114"/>
      <c r="UU15" s="114"/>
      <c r="UV15" s="114"/>
      <c r="UW15" s="114"/>
      <c r="UX15" s="114"/>
      <c r="UY15" s="114"/>
      <c r="UZ15" s="114"/>
      <c r="VA15" s="114"/>
      <c r="VB15" s="114"/>
      <c r="VC15" s="114"/>
      <c r="VD15" s="114"/>
      <c r="VE15" s="114"/>
      <c r="VF15" s="114"/>
      <c r="VG15" s="114"/>
      <c r="VH15" s="114"/>
      <c r="VI15" s="114"/>
      <c r="VJ15" s="114"/>
      <c r="VK15" s="114"/>
      <c r="VL15" s="114"/>
      <c r="VM15" s="114"/>
      <c r="VN15" s="114"/>
      <c r="VO15" s="114"/>
      <c r="VP15" s="114"/>
      <c r="VQ15" s="114"/>
      <c r="VR15" s="114"/>
      <c r="VS15" s="114"/>
      <c r="VT15" s="114"/>
      <c r="VU15" s="114"/>
      <c r="VV15" s="114"/>
      <c r="VW15" s="114"/>
      <c r="VX15" s="114"/>
      <c r="VY15" s="114"/>
      <c r="VZ15" s="114"/>
      <c r="WA15" s="114"/>
      <c r="WB15" s="114"/>
      <c r="WC15" s="114"/>
      <c r="WD15" s="114"/>
      <c r="WE15" s="114"/>
      <c r="WF15" s="114"/>
      <c r="WG15" s="114"/>
      <c r="WH15" s="114"/>
      <c r="WI15" s="114"/>
      <c r="WJ15" s="114"/>
      <c r="WK15" s="114"/>
      <c r="WL15" s="114"/>
      <c r="WM15" s="114"/>
      <c r="WN15" s="114"/>
      <c r="WO15" s="114"/>
      <c r="WP15" s="114"/>
      <c r="WQ15" s="114"/>
      <c r="WR15" s="114"/>
      <c r="WS15" s="114"/>
      <c r="WT15" s="114"/>
      <c r="WU15" s="114"/>
      <c r="WV15" s="114"/>
      <c r="WW15" s="114"/>
      <c r="WX15" s="114"/>
      <c r="WY15" s="114"/>
      <c r="WZ15" s="114"/>
      <c r="XA15" s="114"/>
      <c r="XB15" s="114"/>
      <c r="XC15" s="114"/>
      <c r="XD15" s="114"/>
      <c r="XE15" s="114"/>
      <c r="XF15" s="114"/>
      <c r="XG15" s="114"/>
      <c r="XH15" s="114"/>
      <c r="XI15" s="114"/>
      <c r="XJ15" s="114"/>
      <c r="XK15" s="114"/>
      <c r="XL15" s="114"/>
      <c r="XM15" s="114"/>
      <c r="XN15" s="114"/>
      <c r="XO15" s="114"/>
      <c r="XP15" s="114"/>
      <c r="XQ15" s="114"/>
      <c r="XR15" s="114"/>
      <c r="XS15" s="114"/>
      <c r="XT15" s="114"/>
      <c r="XU15" s="114"/>
      <c r="XV15" s="114"/>
      <c r="XW15" s="114"/>
      <c r="XX15" s="114"/>
      <c r="XY15" s="114"/>
      <c r="XZ15" s="114"/>
      <c r="YA15" s="114"/>
      <c r="YB15" s="114"/>
      <c r="YC15" s="114"/>
      <c r="YD15" s="114"/>
      <c r="YE15" s="114"/>
      <c r="YF15" s="114"/>
      <c r="YG15" s="114"/>
      <c r="YH15" s="114"/>
      <c r="YI15" s="114"/>
      <c r="YJ15" s="114"/>
      <c r="YK15" s="114"/>
      <c r="YL15" s="114"/>
      <c r="YM15" s="114"/>
      <c r="YN15" s="114"/>
      <c r="YO15" s="114"/>
      <c r="YP15" s="114"/>
      <c r="YQ15" s="114"/>
      <c r="YR15" s="114"/>
      <c r="YS15" s="114"/>
      <c r="YT15" s="114"/>
      <c r="YU15" s="114"/>
      <c r="YV15" s="114"/>
      <c r="YW15" s="114"/>
      <c r="YX15" s="114"/>
      <c r="YY15" s="114"/>
      <c r="YZ15" s="114"/>
      <c r="ZA15" s="114"/>
      <c r="ZB15" s="114"/>
      <c r="ZC15" s="114"/>
      <c r="ZD15" s="114"/>
      <c r="ZE15" s="114"/>
      <c r="ZF15" s="114"/>
      <c r="ZG15" s="114"/>
      <c r="ZH15" s="114"/>
      <c r="ZI15" s="114"/>
      <c r="ZJ15" s="114"/>
      <c r="ZK15" s="114"/>
      <c r="ZL15" s="114"/>
      <c r="ZM15" s="114"/>
      <c r="ZN15" s="114"/>
      <c r="ZO15" s="114"/>
      <c r="ZP15" s="114"/>
      <c r="ZQ15" s="114"/>
      <c r="ZR15" s="114"/>
      <c r="ZS15" s="114"/>
      <c r="ZT15" s="114"/>
      <c r="ZU15" s="114"/>
      <c r="ZV15" s="114"/>
      <c r="ZW15" s="114"/>
      <c r="ZX15" s="114"/>
      <c r="ZY15" s="114"/>
      <c r="ZZ15" s="114"/>
      <c r="AAA15" s="114"/>
      <c r="AAB15" s="114"/>
      <c r="AAC15" s="114"/>
      <c r="AAD15" s="114"/>
      <c r="AAE15" s="114"/>
      <c r="AAF15" s="114"/>
      <c r="AAG15" s="114"/>
      <c r="AAH15" s="114"/>
      <c r="AAI15" s="114"/>
      <c r="AAJ15" s="114"/>
      <c r="AAK15" s="114"/>
      <c r="AAL15" s="114"/>
      <c r="AAM15" s="114"/>
      <c r="AAN15" s="114"/>
      <c r="AAO15" s="114"/>
      <c r="AAP15" s="114"/>
      <c r="AAQ15" s="114"/>
      <c r="AAR15" s="114"/>
      <c r="AAS15" s="114"/>
      <c r="AAT15" s="114"/>
      <c r="AAU15" s="114"/>
      <c r="AAV15" s="114"/>
      <c r="AAW15" s="114"/>
      <c r="AAX15" s="114"/>
      <c r="AAY15" s="114"/>
      <c r="AAZ15" s="114"/>
      <c r="ABA15" s="114"/>
      <c r="ABB15" s="114"/>
      <c r="ABC15" s="114"/>
      <c r="ABD15" s="114"/>
      <c r="ABE15" s="114"/>
      <c r="ABF15" s="114"/>
      <c r="ABG15" s="114"/>
      <c r="ABH15" s="114"/>
      <c r="ABI15" s="114"/>
      <c r="ABJ15" s="114"/>
      <c r="ABK15" s="114"/>
      <c r="ABL15" s="114"/>
      <c r="ABM15" s="114"/>
      <c r="ABN15" s="114"/>
      <c r="ABO15" s="114"/>
      <c r="ABP15" s="114"/>
      <c r="ABQ15" s="114"/>
      <c r="ABR15" s="114"/>
      <c r="ABS15" s="114"/>
      <c r="ABT15" s="114"/>
      <c r="ABU15" s="114"/>
      <c r="ABV15" s="114"/>
      <c r="ABW15" s="114"/>
      <c r="ABX15" s="114"/>
      <c r="ABY15" s="114"/>
      <c r="ABZ15" s="114"/>
      <c r="ACA15" s="114"/>
      <c r="ACB15" s="114"/>
      <c r="ACC15" s="114"/>
      <c r="ACD15" s="114"/>
      <c r="ACE15" s="114"/>
      <c r="ACF15" s="114"/>
      <c r="ACG15" s="114"/>
      <c r="ACH15" s="114"/>
      <c r="ACI15" s="114"/>
      <c r="ACJ15" s="114"/>
      <c r="ACK15" s="114"/>
      <c r="ACL15" s="114"/>
      <c r="ACM15" s="114"/>
      <c r="ACN15" s="114"/>
      <c r="ACO15" s="114"/>
      <c r="ACP15" s="114"/>
      <c r="ACQ15" s="114"/>
      <c r="ACR15" s="114"/>
      <c r="ACS15" s="114"/>
      <c r="ACT15" s="114"/>
      <c r="ACU15" s="114"/>
      <c r="ACV15" s="114"/>
      <c r="ACW15" s="114"/>
      <c r="ACX15" s="114"/>
      <c r="ACY15" s="114"/>
      <c r="ACZ15" s="114"/>
      <c r="ADA15" s="114"/>
      <c r="ADB15" s="114"/>
      <c r="ADC15" s="114"/>
      <c r="ADD15" s="114"/>
      <c r="ADE15" s="114"/>
      <c r="ADF15" s="114"/>
      <c r="ADG15" s="114"/>
      <c r="ADH15" s="114"/>
      <c r="ADI15" s="114"/>
      <c r="ADJ15" s="114"/>
      <c r="ADK15" s="114"/>
      <c r="ADL15" s="114"/>
      <c r="ADM15" s="114"/>
      <c r="ADN15" s="114"/>
      <c r="ADO15" s="114"/>
      <c r="ADP15" s="114"/>
      <c r="ADQ15" s="114"/>
      <c r="ADR15" s="114"/>
      <c r="ADS15" s="114"/>
      <c r="ADT15" s="114"/>
      <c r="ADU15" s="114"/>
      <c r="ADV15" s="114"/>
      <c r="ADW15" s="114"/>
      <c r="ADX15" s="114"/>
      <c r="ADY15" s="114"/>
      <c r="ADZ15" s="114"/>
      <c r="AEA15" s="114"/>
      <c r="AEB15" s="114"/>
      <c r="AEC15" s="114"/>
      <c r="AED15" s="114"/>
      <c r="AEE15" s="114"/>
      <c r="AEF15" s="114"/>
      <c r="AEG15" s="114"/>
      <c r="AEH15" s="114"/>
      <c r="AEI15" s="114"/>
      <c r="AEJ15" s="114"/>
      <c r="AEK15" s="114"/>
      <c r="AEL15" s="114"/>
      <c r="AEM15" s="114"/>
      <c r="AEN15" s="114"/>
      <c r="AEO15" s="114"/>
      <c r="AEP15" s="114"/>
      <c r="AEQ15" s="114"/>
      <c r="AER15" s="114"/>
      <c r="AES15" s="114"/>
      <c r="AET15" s="114"/>
      <c r="AEU15" s="114"/>
      <c r="AEV15" s="114"/>
      <c r="AEW15" s="114"/>
      <c r="AEX15" s="114"/>
      <c r="AEY15" s="114"/>
      <c r="AEZ15" s="114"/>
      <c r="AFA15" s="114"/>
      <c r="AFB15" s="114"/>
      <c r="AFC15" s="114"/>
      <c r="AFD15" s="114"/>
      <c r="AFE15" s="114"/>
      <c r="AFF15" s="114"/>
      <c r="AFG15" s="114"/>
      <c r="AFH15" s="114"/>
      <c r="AFI15" s="114"/>
      <c r="AFJ15" s="114"/>
      <c r="AFK15" s="114"/>
      <c r="AFL15" s="114"/>
      <c r="AFM15" s="114"/>
      <c r="AFN15" s="114"/>
      <c r="AFO15" s="114"/>
      <c r="AFP15" s="114"/>
      <c r="AFQ15" s="114"/>
      <c r="AFR15" s="114"/>
      <c r="AFS15" s="114"/>
      <c r="AFT15" s="114"/>
      <c r="AFU15" s="114"/>
      <c r="AFV15" s="114"/>
      <c r="AFW15" s="114"/>
      <c r="AFX15" s="114"/>
      <c r="AFY15" s="114"/>
      <c r="AFZ15" s="114"/>
      <c r="AGA15" s="114"/>
      <c r="AGB15" s="114"/>
      <c r="AGC15" s="114"/>
      <c r="AGD15" s="114"/>
      <c r="AGE15" s="114"/>
      <c r="AGF15" s="114"/>
      <c r="AGG15" s="114"/>
      <c r="AGH15" s="114"/>
      <c r="AGI15" s="114"/>
      <c r="AGJ15" s="114"/>
      <c r="AGK15" s="114"/>
      <c r="AGL15" s="114"/>
      <c r="AGM15" s="114"/>
      <c r="AGN15" s="114"/>
      <c r="AGO15" s="114"/>
      <c r="AGP15" s="114"/>
      <c r="AGQ15" s="114"/>
      <c r="AGR15" s="114"/>
      <c r="AGS15" s="114"/>
      <c r="AGT15" s="114"/>
      <c r="AGU15" s="114"/>
      <c r="AGV15" s="114"/>
      <c r="AGW15" s="114"/>
      <c r="AGX15" s="114"/>
      <c r="AGY15" s="114"/>
      <c r="AGZ15" s="114"/>
      <c r="AHA15" s="114"/>
      <c r="AHB15" s="114"/>
      <c r="AHC15" s="114"/>
      <c r="AHD15" s="114"/>
      <c r="AHE15" s="114"/>
      <c r="AHF15" s="114"/>
      <c r="AHG15" s="114"/>
      <c r="AHH15" s="114"/>
      <c r="AHI15" s="114"/>
      <c r="AHJ15" s="114"/>
      <c r="AHK15" s="114"/>
      <c r="AHL15" s="114"/>
      <c r="AHM15" s="114"/>
      <c r="AHN15" s="114"/>
      <c r="AHO15" s="114"/>
      <c r="AHP15" s="114"/>
      <c r="AHQ15" s="114"/>
      <c r="AHR15" s="114"/>
      <c r="AHS15" s="114"/>
      <c r="AHT15" s="114"/>
      <c r="AHU15" s="114"/>
      <c r="AHV15" s="114"/>
      <c r="AHW15" s="114"/>
      <c r="AHX15" s="114"/>
      <c r="AHY15" s="114"/>
      <c r="AHZ15" s="114"/>
      <c r="AIA15" s="114"/>
      <c r="AIB15" s="114"/>
      <c r="AIC15" s="114"/>
      <c r="AID15" s="114"/>
      <c r="AIE15" s="114"/>
      <c r="AIF15" s="114"/>
      <c r="AIG15" s="114"/>
      <c r="AIH15" s="114"/>
      <c r="AII15" s="114"/>
      <c r="AIJ15" s="114"/>
      <c r="AIK15" s="114"/>
      <c r="AIL15" s="114"/>
      <c r="AIM15" s="114"/>
      <c r="AIN15" s="114"/>
      <c r="AIO15" s="114"/>
      <c r="AIP15" s="114"/>
      <c r="AIQ15" s="114"/>
      <c r="AIR15" s="114"/>
      <c r="AIS15" s="114"/>
      <c r="AIT15" s="114"/>
      <c r="AIU15" s="114"/>
      <c r="AIV15" s="114"/>
      <c r="AIW15" s="114"/>
      <c r="AIX15" s="114"/>
      <c r="AIY15" s="114"/>
      <c r="AIZ15" s="114"/>
      <c r="AJA15" s="114"/>
      <c r="AJB15" s="114"/>
      <c r="AJC15" s="114"/>
      <c r="AJD15" s="114"/>
      <c r="AJE15" s="114"/>
      <c r="AJF15" s="114"/>
      <c r="AJG15" s="114"/>
      <c r="AJH15" s="114"/>
      <c r="AJI15" s="114"/>
      <c r="AJJ15" s="114"/>
      <c r="AJK15" s="114"/>
      <c r="AJL15" s="114"/>
      <c r="AJM15" s="114"/>
      <c r="AJN15" s="114"/>
      <c r="AJO15" s="114"/>
      <c r="AJP15" s="114"/>
      <c r="AJQ15" s="114"/>
      <c r="AJR15" s="114"/>
      <c r="AJS15" s="114"/>
      <c r="AJT15" s="114"/>
      <c r="AJU15" s="114"/>
      <c r="AJV15" s="114"/>
      <c r="AJW15" s="114"/>
      <c r="AJX15" s="114"/>
      <c r="AJY15" s="114"/>
      <c r="AJZ15" s="114"/>
      <c r="AKA15" s="114"/>
      <c r="AKB15" s="114"/>
      <c r="AKC15" s="114"/>
      <c r="AKD15" s="114"/>
      <c r="AKE15" s="114"/>
      <c r="AKF15" s="114"/>
      <c r="AKG15" s="114"/>
      <c r="AKH15" s="114"/>
      <c r="AKI15" s="114"/>
      <c r="AKJ15" s="114"/>
      <c r="AKK15" s="114"/>
      <c r="AKL15" s="114"/>
      <c r="AKM15" s="114"/>
      <c r="AKN15" s="114"/>
      <c r="AKO15" s="114"/>
      <c r="AKP15" s="114"/>
      <c r="AKQ15" s="114"/>
      <c r="AKR15" s="114"/>
      <c r="AKS15" s="114"/>
      <c r="AKT15" s="114"/>
      <c r="AKU15" s="114"/>
      <c r="AKV15" s="114"/>
      <c r="AKW15" s="114"/>
      <c r="AKX15" s="114"/>
      <c r="AKY15" s="114"/>
      <c r="AKZ15" s="114"/>
      <c r="ALA15" s="114"/>
      <c r="ALB15" s="114"/>
      <c r="ALC15" s="114"/>
      <c r="ALD15" s="114"/>
      <c r="ALE15" s="114"/>
      <c r="ALF15" s="114"/>
      <c r="ALG15" s="114"/>
      <c r="ALH15" s="114"/>
      <c r="ALI15" s="114"/>
      <c r="ALJ15" s="114"/>
      <c r="ALK15" s="114"/>
      <c r="ALL15" s="114"/>
      <c r="ALM15" s="114"/>
      <c r="ALN15" s="114"/>
      <c r="ALO15" s="114"/>
      <c r="ALP15" s="114"/>
      <c r="ALQ15" s="114"/>
      <c r="ALR15" s="114"/>
      <c r="ALS15" s="114"/>
      <c r="ALT15" s="114"/>
      <c r="ALU15" s="114"/>
      <c r="ALV15" s="114"/>
      <c r="ALW15" s="114"/>
      <c r="ALX15" s="114"/>
      <c r="ALY15" s="114"/>
      <c r="ALZ15" s="114"/>
      <c r="AMA15" s="114"/>
      <c r="AMB15" s="114"/>
      <c r="AMC15" s="114"/>
      <c r="AMD15" s="114"/>
      <c r="AME15" s="114"/>
      <c r="AMF15" s="114"/>
      <c r="AMG15" s="114"/>
      <c r="AMH15" s="114"/>
      <c r="AMI15" s="114"/>
    </row>
    <row r="16" customFormat="false" ht="26.85" hidden="false" customHeight="false" outlineLevel="0" collapsed="false">
      <c r="A16" s="118" t="s">
        <v>289</v>
      </c>
      <c r="B16" s="119" t="n">
        <v>1</v>
      </c>
      <c r="C16" s="118" t="s">
        <v>352</v>
      </c>
      <c r="D16" s="119" t="s">
        <v>18</v>
      </c>
      <c r="E16" s="120" t="s">
        <v>18</v>
      </c>
      <c r="F16" s="119" t="n">
        <v>5</v>
      </c>
      <c r="G16" s="119"/>
    </row>
    <row r="18" customFormat="false" ht="13.8" hidden="false" customHeight="false" outlineLevel="0" collapsed="false">
      <c r="A18" s="121" t="s">
        <v>290</v>
      </c>
    </row>
    <row r="19" customFormat="false" ht="13.8" hidden="false" customHeight="false" outlineLevel="0" collapsed="false">
      <c r="A19" s="122" t="s">
        <v>291</v>
      </c>
      <c r="B19" s="122" t="s">
        <v>292</v>
      </c>
    </row>
    <row r="20" customFormat="false" ht="13.8" hidden="false" customHeight="false" outlineLevel="0" collapsed="false">
      <c r="A20" s="123" t="s">
        <v>293</v>
      </c>
      <c r="B20" s="123"/>
    </row>
    <row r="21" customFormat="false" ht="13.8" hidden="false" customHeight="false" outlineLevel="0" collapsed="false">
      <c r="A21" s="105" t="s">
        <v>294</v>
      </c>
      <c r="B21" s="119" t="s">
        <v>18</v>
      </c>
    </row>
    <row r="22" customFormat="false" ht="13.8" hidden="false" customHeight="false" outlineLevel="0" collapsed="false">
      <c r="A22" s="105" t="s">
        <v>295</v>
      </c>
      <c r="B22" s="119" t="str">
        <f aca="false">B21</f>
        <v>-</v>
      </c>
    </row>
    <row r="24" customFormat="false" ht="13.8" hidden="false" customHeight="false" outlineLevel="0" collapsed="false">
      <c r="A24" s="124" t="s">
        <v>296</v>
      </c>
      <c r="B24" s="102"/>
      <c r="C24" s="102"/>
      <c r="D24" s="102"/>
      <c r="E24" s="103"/>
      <c r="F24" s="125" t="s">
        <v>18</v>
      </c>
      <c r="G24" s="125"/>
    </row>
    <row r="25" customFormat="false" ht="13.8" hidden="false" customHeight="false" outlineLevel="0" collapsed="false">
      <c r="A25" s="124" t="s">
        <v>297</v>
      </c>
      <c r="B25" s="102"/>
      <c r="C25" s="102"/>
      <c r="D25" s="102"/>
      <c r="E25" s="103"/>
      <c r="F25" s="119" t="s">
        <v>18</v>
      </c>
      <c r="G25" s="119"/>
    </row>
    <row r="26" customFormat="false" ht="13.8" hidden="false" customHeight="false" outlineLevel="0" collapsed="false">
      <c r="A26" s="124" t="s">
        <v>298</v>
      </c>
      <c r="B26" s="102"/>
      <c r="C26" s="102"/>
      <c r="D26" s="102"/>
      <c r="E26" s="103"/>
      <c r="F26" s="119" t="s">
        <v>18</v>
      </c>
      <c r="G26" s="119"/>
    </row>
    <row r="27" customFormat="false" ht="13.8" hidden="false" customHeight="false" outlineLevel="0" collapsed="false">
      <c r="A27" s="124" t="s">
        <v>299</v>
      </c>
      <c r="B27" s="102"/>
      <c r="C27" s="102"/>
      <c r="D27" s="102"/>
      <c r="E27" s="103"/>
      <c r="F27" s="119" t="n">
        <f aca="false">F16</f>
        <v>5</v>
      </c>
      <c r="G27" s="119"/>
    </row>
    <row r="28" customFormat="false" ht="13.8" hidden="false" customHeight="false" outlineLevel="0" collapsed="false">
      <c r="A28" s="121" t="s">
        <v>300</v>
      </c>
    </row>
    <row r="29" customFormat="false" ht="13.8" hidden="false" customHeight="false" outlineLevel="0" collapsed="false">
      <c r="A29" s="126" t="s">
        <v>350</v>
      </c>
      <c r="B29" s="102"/>
      <c r="C29" s="102"/>
      <c r="D29" s="102"/>
      <c r="E29" s="102"/>
      <c r="F29" s="102"/>
      <c r="G29" s="103"/>
    </row>
    <row r="31" customFormat="false" ht="13.8" hidden="false" customHeight="false" outlineLevel="0" collapsed="false">
      <c r="A31" s="112" t="s">
        <v>302</v>
      </c>
    </row>
    <row r="32" customFormat="false" ht="45" hidden="false" customHeight="true" outlineLevel="0" collapsed="false">
      <c r="A32" s="117" t="s">
        <v>282</v>
      </c>
      <c r="B32" s="113" t="s">
        <v>283</v>
      </c>
      <c r="C32" s="113" t="s">
        <v>284</v>
      </c>
      <c r="D32" s="113" t="s">
        <v>285</v>
      </c>
      <c r="E32" s="113" t="s">
        <v>286</v>
      </c>
      <c r="F32" s="113" t="s">
        <v>287</v>
      </c>
      <c r="G32" s="113"/>
    </row>
    <row r="33" customFormat="false" ht="13.8" hidden="false" customHeight="false" outlineLevel="0" collapsed="false">
      <c r="A33" s="115" t="s">
        <v>18</v>
      </c>
      <c r="B33" s="115" t="s">
        <v>18</v>
      </c>
      <c r="C33" s="115" t="s">
        <v>18</v>
      </c>
      <c r="D33" s="115" t="s">
        <v>18</v>
      </c>
      <c r="E33" s="116" t="s">
        <v>18</v>
      </c>
      <c r="F33" s="115" t="s">
        <v>18</v>
      </c>
      <c r="G33" s="115"/>
    </row>
    <row r="35" customFormat="false" ht="13.8" hidden="false" customHeight="false" outlineLevel="0" collapsed="false">
      <c r="A35" s="121" t="s">
        <v>290</v>
      </c>
    </row>
    <row r="36" customFormat="false" ht="13.8" hidden="false" customHeight="false" outlineLevel="0" collapsed="false">
      <c r="A36" s="122" t="s">
        <v>291</v>
      </c>
      <c r="B36" s="122" t="s">
        <v>292</v>
      </c>
    </row>
    <row r="37" customFormat="false" ht="13.8" hidden="false" customHeight="false" outlineLevel="0" collapsed="false">
      <c r="A37" s="105" t="s">
        <v>303</v>
      </c>
      <c r="B37" s="105"/>
    </row>
    <row r="38" s="114" customFormat="true" ht="13.8" hidden="false" customHeight="false" outlineLevel="0" collapsed="false">
      <c r="A38" s="105" t="s">
        <v>304</v>
      </c>
      <c r="B38" s="119" t="s">
        <v>18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  <c r="IV38" s="98"/>
      <c r="IW38" s="98"/>
      <c r="IX38" s="98"/>
      <c r="IY38" s="98"/>
      <c r="IZ38" s="98"/>
      <c r="JA38" s="98"/>
      <c r="JB38" s="98"/>
      <c r="JC38" s="98"/>
      <c r="JD38" s="98"/>
      <c r="JE38" s="98"/>
      <c r="JF38" s="98"/>
      <c r="JG38" s="98"/>
      <c r="JH38" s="98"/>
      <c r="JI38" s="98"/>
      <c r="JJ38" s="98"/>
      <c r="JK38" s="98"/>
      <c r="JL38" s="98"/>
      <c r="JM38" s="98"/>
      <c r="JN38" s="98"/>
      <c r="JO38" s="98"/>
      <c r="JP38" s="98"/>
      <c r="JQ38" s="98"/>
      <c r="JR38" s="98"/>
      <c r="JS38" s="98"/>
      <c r="JT38" s="98"/>
      <c r="JU38" s="98"/>
      <c r="JV38" s="98"/>
      <c r="JW38" s="98"/>
      <c r="JX38" s="98"/>
      <c r="JY38" s="98"/>
      <c r="JZ38" s="98"/>
      <c r="KA38" s="98"/>
      <c r="KB38" s="98"/>
      <c r="KC38" s="98"/>
      <c r="KD38" s="98"/>
      <c r="KE38" s="98"/>
      <c r="KF38" s="98"/>
      <c r="KG38" s="98"/>
      <c r="KH38" s="98"/>
      <c r="KI38" s="98"/>
      <c r="KJ38" s="98"/>
      <c r="KK38" s="98"/>
      <c r="KL38" s="98"/>
      <c r="KM38" s="98"/>
      <c r="KN38" s="98"/>
      <c r="KO38" s="98"/>
      <c r="KP38" s="98"/>
      <c r="KQ38" s="98"/>
      <c r="KR38" s="98"/>
      <c r="KS38" s="98"/>
      <c r="KT38" s="98"/>
      <c r="KU38" s="98"/>
      <c r="KV38" s="98"/>
      <c r="KW38" s="98"/>
      <c r="KX38" s="98"/>
      <c r="KY38" s="98"/>
      <c r="KZ38" s="98"/>
      <c r="LA38" s="98"/>
      <c r="LB38" s="98"/>
      <c r="LC38" s="98"/>
      <c r="LD38" s="98"/>
      <c r="LE38" s="98"/>
      <c r="LF38" s="98"/>
      <c r="LG38" s="98"/>
      <c r="LH38" s="98"/>
      <c r="LI38" s="98"/>
      <c r="LJ38" s="98"/>
      <c r="LK38" s="98"/>
      <c r="LL38" s="98"/>
      <c r="LM38" s="98"/>
      <c r="LN38" s="98"/>
      <c r="LO38" s="98"/>
      <c r="LP38" s="98"/>
      <c r="LQ38" s="98"/>
      <c r="LR38" s="98"/>
      <c r="LS38" s="98"/>
      <c r="LT38" s="98"/>
      <c r="LU38" s="98"/>
      <c r="LV38" s="98"/>
      <c r="LW38" s="98"/>
      <c r="LX38" s="98"/>
      <c r="LY38" s="98"/>
      <c r="LZ38" s="98"/>
      <c r="MA38" s="98"/>
      <c r="MB38" s="98"/>
      <c r="MC38" s="98"/>
      <c r="MD38" s="98"/>
      <c r="ME38" s="98"/>
      <c r="MF38" s="98"/>
      <c r="MG38" s="98"/>
      <c r="MH38" s="98"/>
      <c r="MI38" s="98"/>
      <c r="MJ38" s="98"/>
      <c r="MK38" s="98"/>
      <c r="ML38" s="98"/>
      <c r="MM38" s="98"/>
      <c r="MN38" s="98"/>
      <c r="MO38" s="98"/>
      <c r="MP38" s="98"/>
      <c r="MQ38" s="98"/>
      <c r="MR38" s="98"/>
      <c r="MS38" s="98"/>
      <c r="MT38" s="98"/>
      <c r="MU38" s="98"/>
      <c r="MV38" s="98"/>
      <c r="MW38" s="98"/>
      <c r="MX38" s="98"/>
      <c r="MY38" s="98"/>
      <c r="MZ38" s="98"/>
      <c r="NA38" s="98"/>
      <c r="NB38" s="98"/>
      <c r="NC38" s="98"/>
      <c r="ND38" s="98"/>
      <c r="NE38" s="98"/>
      <c r="NF38" s="98"/>
      <c r="NG38" s="98"/>
      <c r="NH38" s="98"/>
      <c r="NI38" s="98"/>
      <c r="NJ38" s="98"/>
      <c r="NK38" s="98"/>
      <c r="NL38" s="98"/>
      <c r="NM38" s="98"/>
      <c r="NN38" s="98"/>
      <c r="NO38" s="98"/>
      <c r="NP38" s="98"/>
      <c r="NQ38" s="98"/>
      <c r="NR38" s="98"/>
      <c r="NS38" s="98"/>
      <c r="NT38" s="98"/>
      <c r="NU38" s="98"/>
      <c r="NV38" s="98"/>
      <c r="NW38" s="98"/>
      <c r="NX38" s="98"/>
      <c r="NY38" s="98"/>
      <c r="NZ38" s="98"/>
      <c r="OA38" s="98"/>
      <c r="OB38" s="98"/>
      <c r="OC38" s="98"/>
      <c r="OD38" s="98"/>
      <c r="OE38" s="98"/>
      <c r="OF38" s="98"/>
      <c r="OG38" s="98"/>
      <c r="OH38" s="98"/>
      <c r="OI38" s="98"/>
      <c r="OJ38" s="98"/>
      <c r="OK38" s="98"/>
      <c r="OL38" s="98"/>
      <c r="OM38" s="98"/>
      <c r="ON38" s="98"/>
      <c r="OO38" s="98"/>
      <c r="OP38" s="98"/>
      <c r="OQ38" s="98"/>
      <c r="OR38" s="98"/>
      <c r="OS38" s="98"/>
      <c r="OT38" s="98"/>
      <c r="OU38" s="98"/>
      <c r="OV38" s="98"/>
      <c r="OW38" s="98"/>
      <c r="OX38" s="98"/>
      <c r="OY38" s="98"/>
      <c r="OZ38" s="98"/>
      <c r="PA38" s="98"/>
      <c r="PB38" s="98"/>
      <c r="PC38" s="98"/>
      <c r="PD38" s="98"/>
      <c r="PE38" s="98"/>
      <c r="PF38" s="98"/>
      <c r="PG38" s="98"/>
      <c r="PH38" s="98"/>
      <c r="PI38" s="98"/>
      <c r="PJ38" s="98"/>
      <c r="PK38" s="98"/>
      <c r="PL38" s="98"/>
      <c r="PM38" s="98"/>
      <c r="PN38" s="98"/>
      <c r="PO38" s="98"/>
      <c r="PP38" s="98"/>
      <c r="PQ38" s="98"/>
      <c r="PR38" s="98"/>
      <c r="PS38" s="98"/>
      <c r="PT38" s="98"/>
      <c r="PU38" s="98"/>
      <c r="PV38" s="98"/>
      <c r="PW38" s="98"/>
      <c r="PX38" s="98"/>
      <c r="PY38" s="98"/>
      <c r="PZ38" s="98"/>
      <c r="QA38" s="98"/>
      <c r="QB38" s="98"/>
      <c r="QC38" s="98"/>
      <c r="QD38" s="98"/>
      <c r="QE38" s="98"/>
      <c r="QF38" s="98"/>
      <c r="QG38" s="98"/>
      <c r="QH38" s="98"/>
      <c r="QI38" s="98"/>
      <c r="QJ38" s="98"/>
      <c r="QK38" s="98"/>
      <c r="QL38" s="98"/>
      <c r="QM38" s="98"/>
      <c r="QN38" s="98"/>
      <c r="QO38" s="98"/>
      <c r="QP38" s="98"/>
      <c r="QQ38" s="98"/>
      <c r="QR38" s="98"/>
      <c r="QS38" s="98"/>
      <c r="QT38" s="98"/>
      <c r="QU38" s="98"/>
      <c r="QV38" s="98"/>
      <c r="QW38" s="98"/>
      <c r="QX38" s="98"/>
      <c r="QY38" s="98"/>
      <c r="QZ38" s="98"/>
      <c r="RA38" s="98"/>
      <c r="RB38" s="98"/>
      <c r="RC38" s="98"/>
      <c r="RD38" s="98"/>
      <c r="RE38" s="98"/>
      <c r="RF38" s="98"/>
      <c r="RG38" s="98"/>
      <c r="RH38" s="98"/>
      <c r="RI38" s="98"/>
      <c r="RJ38" s="98"/>
      <c r="RK38" s="98"/>
      <c r="RL38" s="98"/>
      <c r="RM38" s="98"/>
      <c r="RN38" s="98"/>
      <c r="RO38" s="98"/>
      <c r="RP38" s="98"/>
      <c r="RQ38" s="98"/>
      <c r="RR38" s="98"/>
      <c r="RS38" s="98"/>
      <c r="RT38" s="98"/>
      <c r="RU38" s="98"/>
      <c r="RV38" s="98"/>
      <c r="RW38" s="98"/>
      <c r="RX38" s="98"/>
      <c r="RY38" s="98"/>
      <c r="RZ38" s="98"/>
      <c r="SA38" s="98"/>
      <c r="SB38" s="98"/>
      <c r="SC38" s="98"/>
      <c r="SD38" s="98"/>
      <c r="SE38" s="98"/>
      <c r="SF38" s="98"/>
      <c r="SG38" s="98"/>
      <c r="SH38" s="98"/>
      <c r="SI38" s="98"/>
      <c r="SJ38" s="98"/>
      <c r="SK38" s="98"/>
      <c r="SL38" s="98"/>
      <c r="SM38" s="98"/>
      <c r="SN38" s="98"/>
      <c r="SO38" s="98"/>
      <c r="SP38" s="98"/>
      <c r="SQ38" s="98"/>
      <c r="SR38" s="98"/>
      <c r="SS38" s="98"/>
      <c r="ST38" s="98"/>
      <c r="SU38" s="98"/>
      <c r="SV38" s="98"/>
      <c r="SW38" s="98"/>
      <c r="SX38" s="98"/>
      <c r="SY38" s="98"/>
      <c r="SZ38" s="98"/>
      <c r="TA38" s="98"/>
      <c r="TB38" s="98"/>
      <c r="TC38" s="98"/>
      <c r="TD38" s="98"/>
      <c r="TE38" s="98"/>
      <c r="TF38" s="98"/>
      <c r="TG38" s="98"/>
      <c r="TH38" s="98"/>
      <c r="TI38" s="98"/>
      <c r="TJ38" s="98"/>
      <c r="TK38" s="98"/>
      <c r="TL38" s="98"/>
      <c r="TM38" s="98"/>
      <c r="TN38" s="98"/>
      <c r="TO38" s="98"/>
      <c r="TP38" s="98"/>
      <c r="TQ38" s="98"/>
      <c r="TR38" s="98"/>
      <c r="TS38" s="98"/>
      <c r="TT38" s="98"/>
      <c r="TU38" s="98"/>
      <c r="TV38" s="98"/>
      <c r="TW38" s="98"/>
      <c r="TX38" s="98"/>
      <c r="TY38" s="98"/>
      <c r="TZ38" s="98"/>
      <c r="UA38" s="98"/>
      <c r="UB38" s="98"/>
      <c r="UC38" s="98"/>
      <c r="UD38" s="98"/>
      <c r="UE38" s="98"/>
      <c r="UF38" s="98"/>
      <c r="UG38" s="98"/>
      <c r="UH38" s="98"/>
      <c r="UI38" s="98"/>
      <c r="UJ38" s="98"/>
      <c r="UK38" s="98"/>
      <c r="UL38" s="98"/>
      <c r="UM38" s="98"/>
      <c r="UN38" s="98"/>
      <c r="UO38" s="98"/>
      <c r="UP38" s="98"/>
      <c r="UQ38" s="98"/>
      <c r="UR38" s="98"/>
      <c r="US38" s="98"/>
      <c r="UT38" s="98"/>
      <c r="UU38" s="98"/>
      <c r="UV38" s="98"/>
      <c r="UW38" s="98"/>
      <c r="UX38" s="98"/>
      <c r="UY38" s="98"/>
      <c r="UZ38" s="98"/>
      <c r="VA38" s="98"/>
      <c r="VB38" s="98"/>
      <c r="VC38" s="98"/>
      <c r="VD38" s="98"/>
      <c r="VE38" s="98"/>
      <c r="VF38" s="98"/>
      <c r="VG38" s="98"/>
      <c r="VH38" s="98"/>
      <c r="VI38" s="98"/>
      <c r="VJ38" s="98"/>
      <c r="VK38" s="98"/>
      <c r="VL38" s="98"/>
      <c r="VM38" s="98"/>
      <c r="VN38" s="98"/>
      <c r="VO38" s="98"/>
      <c r="VP38" s="98"/>
      <c r="VQ38" s="98"/>
      <c r="VR38" s="98"/>
      <c r="VS38" s="98"/>
      <c r="VT38" s="98"/>
      <c r="VU38" s="98"/>
      <c r="VV38" s="98"/>
      <c r="VW38" s="98"/>
      <c r="VX38" s="98"/>
      <c r="VY38" s="98"/>
      <c r="VZ38" s="98"/>
      <c r="WA38" s="98"/>
      <c r="WB38" s="98"/>
      <c r="WC38" s="98"/>
      <c r="WD38" s="98"/>
      <c r="WE38" s="98"/>
      <c r="WF38" s="98"/>
      <c r="WG38" s="98"/>
      <c r="WH38" s="98"/>
      <c r="WI38" s="98"/>
      <c r="WJ38" s="98"/>
      <c r="WK38" s="98"/>
      <c r="WL38" s="98"/>
      <c r="WM38" s="98"/>
      <c r="WN38" s="98"/>
      <c r="WO38" s="98"/>
      <c r="WP38" s="98"/>
      <c r="WQ38" s="98"/>
      <c r="WR38" s="98"/>
      <c r="WS38" s="98"/>
      <c r="WT38" s="98"/>
      <c r="WU38" s="98"/>
      <c r="WV38" s="98"/>
      <c r="WW38" s="98"/>
      <c r="WX38" s="98"/>
      <c r="WY38" s="98"/>
      <c r="WZ38" s="98"/>
      <c r="XA38" s="98"/>
      <c r="XB38" s="98"/>
      <c r="XC38" s="98"/>
      <c r="XD38" s="98"/>
      <c r="XE38" s="98"/>
      <c r="XF38" s="98"/>
      <c r="XG38" s="98"/>
      <c r="XH38" s="98"/>
      <c r="XI38" s="98"/>
      <c r="XJ38" s="98"/>
      <c r="XK38" s="98"/>
      <c r="XL38" s="98"/>
      <c r="XM38" s="98"/>
      <c r="XN38" s="98"/>
      <c r="XO38" s="98"/>
      <c r="XP38" s="98"/>
      <c r="XQ38" s="98"/>
      <c r="XR38" s="98"/>
      <c r="XS38" s="98"/>
      <c r="XT38" s="98"/>
      <c r="XU38" s="98"/>
      <c r="XV38" s="98"/>
      <c r="XW38" s="98"/>
      <c r="XX38" s="98"/>
      <c r="XY38" s="98"/>
      <c r="XZ38" s="98"/>
      <c r="YA38" s="98"/>
      <c r="YB38" s="98"/>
      <c r="YC38" s="98"/>
      <c r="YD38" s="98"/>
      <c r="YE38" s="98"/>
      <c r="YF38" s="98"/>
      <c r="YG38" s="98"/>
      <c r="YH38" s="98"/>
      <c r="YI38" s="98"/>
      <c r="YJ38" s="98"/>
      <c r="YK38" s="98"/>
      <c r="YL38" s="98"/>
      <c r="YM38" s="98"/>
      <c r="YN38" s="98"/>
      <c r="YO38" s="98"/>
      <c r="YP38" s="98"/>
      <c r="YQ38" s="98"/>
      <c r="YR38" s="98"/>
      <c r="YS38" s="98"/>
      <c r="YT38" s="98"/>
      <c r="YU38" s="98"/>
      <c r="YV38" s="98"/>
      <c r="YW38" s="98"/>
      <c r="YX38" s="98"/>
      <c r="YY38" s="98"/>
      <c r="YZ38" s="98"/>
      <c r="ZA38" s="98"/>
      <c r="ZB38" s="98"/>
      <c r="ZC38" s="98"/>
      <c r="ZD38" s="98"/>
      <c r="ZE38" s="98"/>
      <c r="ZF38" s="98"/>
      <c r="ZG38" s="98"/>
      <c r="ZH38" s="98"/>
      <c r="ZI38" s="98"/>
      <c r="ZJ38" s="98"/>
      <c r="ZK38" s="98"/>
      <c r="ZL38" s="98"/>
      <c r="ZM38" s="98"/>
      <c r="ZN38" s="98"/>
      <c r="ZO38" s="98"/>
      <c r="ZP38" s="98"/>
      <c r="ZQ38" s="98"/>
      <c r="ZR38" s="98"/>
      <c r="ZS38" s="98"/>
      <c r="ZT38" s="98"/>
      <c r="ZU38" s="98"/>
      <c r="ZV38" s="98"/>
      <c r="ZW38" s="98"/>
      <c r="ZX38" s="98"/>
      <c r="ZY38" s="98"/>
      <c r="ZZ38" s="98"/>
      <c r="AAA38" s="98"/>
      <c r="AAB38" s="98"/>
      <c r="AAC38" s="98"/>
      <c r="AAD38" s="98"/>
      <c r="AAE38" s="98"/>
      <c r="AAF38" s="98"/>
      <c r="AAG38" s="98"/>
      <c r="AAH38" s="98"/>
      <c r="AAI38" s="98"/>
      <c r="AAJ38" s="98"/>
      <c r="AAK38" s="98"/>
      <c r="AAL38" s="98"/>
      <c r="AAM38" s="98"/>
      <c r="AAN38" s="98"/>
      <c r="AAO38" s="98"/>
      <c r="AAP38" s="98"/>
      <c r="AAQ38" s="98"/>
      <c r="AAR38" s="98"/>
      <c r="AAS38" s="98"/>
      <c r="AAT38" s="98"/>
      <c r="AAU38" s="98"/>
      <c r="AAV38" s="98"/>
      <c r="AAW38" s="98"/>
      <c r="AAX38" s="98"/>
      <c r="AAY38" s="98"/>
      <c r="AAZ38" s="98"/>
      <c r="ABA38" s="98"/>
      <c r="ABB38" s="98"/>
      <c r="ABC38" s="98"/>
      <c r="ABD38" s="98"/>
      <c r="ABE38" s="98"/>
      <c r="ABF38" s="98"/>
      <c r="ABG38" s="98"/>
      <c r="ABH38" s="98"/>
      <c r="ABI38" s="98"/>
      <c r="ABJ38" s="98"/>
      <c r="ABK38" s="98"/>
      <c r="ABL38" s="98"/>
      <c r="ABM38" s="98"/>
      <c r="ABN38" s="98"/>
      <c r="ABO38" s="98"/>
      <c r="ABP38" s="98"/>
      <c r="ABQ38" s="98"/>
      <c r="ABR38" s="98"/>
      <c r="ABS38" s="98"/>
      <c r="ABT38" s="98"/>
      <c r="ABU38" s="98"/>
      <c r="ABV38" s="98"/>
      <c r="ABW38" s="98"/>
      <c r="ABX38" s="98"/>
      <c r="ABY38" s="98"/>
      <c r="ABZ38" s="98"/>
      <c r="ACA38" s="98"/>
      <c r="ACB38" s="98"/>
      <c r="ACC38" s="98"/>
      <c r="ACD38" s="98"/>
      <c r="ACE38" s="98"/>
      <c r="ACF38" s="98"/>
      <c r="ACG38" s="98"/>
      <c r="ACH38" s="98"/>
      <c r="ACI38" s="98"/>
      <c r="ACJ38" s="98"/>
      <c r="ACK38" s="98"/>
      <c r="ACL38" s="98"/>
      <c r="ACM38" s="98"/>
      <c r="ACN38" s="98"/>
      <c r="ACO38" s="98"/>
      <c r="ACP38" s="98"/>
      <c r="ACQ38" s="98"/>
      <c r="ACR38" s="98"/>
      <c r="ACS38" s="98"/>
      <c r="ACT38" s="98"/>
      <c r="ACU38" s="98"/>
      <c r="ACV38" s="98"/>
      <c r="ACW38" s="98"/>
      <c r="ACX38" s="98"/>
      <c r="ACY38" s="98"/>
      <c r="ACZ38" s="98"/>
      <c r="ADA38" s="98"/>
      <c r="ADB38" s="98"/>
      <c r="ADC38" s="98"/>
      <c r="ADD38" s="98"/>
      <c r="ADE38" s="98"/>
      <c r="ADF38" s="98"/>
      <c r="ADG38" s="98"/>
      <c r="ADH38" s="98"/>
      <c r="ADI38" s="98"/>
      <c r="ADJ38" s="98"/>
      <c r="ADK38" s="98"/>
      <c r="ADL38" s="98"/>
      <c r="ADM38" s="98"/>
      <c r="ADN38" s="98"/>
      <c r="ADO38" s="98"/>
      <c r="ADP38" s="98"/>
      <c r="ADQ38" s="98"/>
      <c r="ADR38" s="98"/>
      <c r="ADS38" s="98"/>
      <c r="ADT38" s="98"/>
      <c r="ADU38" s="98"/>
      <c r="ADV38" s="98"/>
      <c r="ADW38" s="98"/>
      <c r="ADX38" s="98"/>
      <c r="ADY38" s="98"/>
      <c r="ADZ38" s="98"/>
      <c r="AEA38" s="98"/>
      <c r="AEB38" s="98"/>
      <c r="AEC38" s="98"/>
      <c r="AED38" s="98"/>
      <c r="AEE38" s="98"/>
      <c r="AEF38" s="98"/>
      <c r="AEG38" s="98"/>
      <c r="AEH38" s="98"/>
      <c r="AEI38" s="98"/>
      <c r="AEJ38" s="98"/>
      <c r="AEK38" s="98"/>
      <c r="AEL38" s="98"/>
      <c r="AEM38" s="98"/>
      <c r="AEN38" s="98"/>
      <c r="AEO38" s="98"/>
      <c r="AEP38" s="98"/>
      <c r="AEQ38" s="98"/>
      <c r="AER38" s="98"/>
      <c r="AES38" s="98"/>
      <c r="AET38" s="98"/>
      <c r="AEU38" s="98"/>
      <c r="AEV38" s="98"/>
      <c r="AEW38" s="98"/>
      <c r="AEX38" s="98"/>
      <c r="AEY38" s="98"/>
      <c r="AEZ38" s="98"/>
      <c r="AFA38" s="98"/>
      <c r="AFB38" s="98"/>
      <c r="AFC38" s="98"/>
      <c r="AFD38" s="98"/>
      <c r="AFE38" s="98"/>
      <c r="AFF38" s="98"/>
      <c r="AFG38" s="98"/>
      <c r="AFH38" s="98"/>
      <c r="AFI38" s="98"/>
      <c r="AFJ38" s="98"/>
      <c r="AFK38" s="98"/>
      <c r="AFL38" s="98"/>
      <c r="AFM38" s="98"/>
      <c r="AFN38" s="98"/>
      <c r="AFO38" s="98"/>
      <c r="AFP38" s="98"/>
      <c r="AFQ38" s="98"/>
      <c r="AFR38" s="98"/>
      <c r="AFS38" s="98"/>
      <c r="AFT38" s="98"/>
      <c r="AFU38" s="98"/>
      <c r="AFV38" s="98"/>
      <c r="AFW38" s="98"/>
      <c r="AFX38" s="98"/>
      <c r="AFY38" s="98"/>
      <c r="AFZ38" s="98"/>
      <c r="AGA38" s="98"/>
      <c r="AGB38" s="98"/>
      <c r="AGC38" s="98"/>
      <c r="AGD38" s="98"/>
      <c r="AGE38" s="98"/>
      <c r="AGF38" s="98"/>
      <c r="AGG38" s="98"/>
      <c r="AGH38" s="98"/>
      <c r="AGI38" s="98"/>
      <c r="AGJ38" s="98"/>
      <c r="AGK38" s="98"/>
      <c r="AGL38" s="98"/>
      <c r="AGM38" s="98"/>
      <c r="AGN38" s="98"/>
      <c r="AGO38" s="98"/>
      <c r="AGP38" s="98"/>
      <c r="AGQ38" s="98"/>
      <c r="AGR38" s="98"/>
      <c r="AGS38" s="98"/>
      <c r="AGT38" s="98"/>
      <c r="AGU38" s="98"/>
      <c r="AGV38" s="98"/>
      <c r="AGW38" s="98"/>
      <c r="AGX38" s="98"/>
      <c r="AGY38" s="98"/>
      <c r="AGZ38" s="98"/>
      <c r="AHA38" s="98"/>
      <c r="AHB38" s="98"/>
      <c r="AHC38" s="98"/>
      <c r="AHD38" s="98"/>
      <c r="AHE38" s="98"/>
      <c r="AHF38" s="98"/>
      <c r="AHG38" s="98"/>
      <c r="AHH38" s="98"/>
      <c r="AHI38" s="98"/>
      <c r="AHJ38" s="98"/>
      <c r="AHK38" s="98"/>
      <c r="AHL38" s="98"/>
      <c r="AHM38" s="98"/>
      <c r="AHN38" s="98"/>
      <c r="AHO38" s="98"/>
      <c r="AHP38" s="98"/>
      <c r="AHQ38" s="98"/>
      <c r="AHR38" s="98"/>
      <c r="AHS38" s="98"/>
      <c r="AHT38" s="98"/>
      <c r="AHU38" s="98"/>
      <c r="AHV38" s="98"/>
      <c r="AHW38" s="98"/>
      <c r="AHX38" s="98"/>
      <c r="AHY38" s="98"/>
      <c r="AHZ38" s="98"/>
      <c r="AIA38" s="98"/>
      <c r="AIB38" s="98"/>
      <c r="AIC38" s="98"/>
      <c r="AID38" s="98"/>
      <c r="AIE38" s="98"/>
      <c r="AIF38" s="98"/>
      <c r="AIG38" s="98"/>
      <c r="AIH38" s="98"/>
      <c r="AII38" s="98"/>
      <c r="AIJ38" s="98"/>
      <c r="AIK38" s="98"/>
      <c r="AIL38" s="98"/>
      <c r="AIM38" s="98"/>
      <c r="AIN38" s="98"/>
      <c r="AIO38" s="98"/>
      <c r="AIP38" s="98"/>
      <c r="AIQ38" s="98"/>
      <c r="AIR38" s="98"/>
      <c r="AIS38" s="98"/>
      <c r="AIT38" s="98"/>
      <c r="AIU38" s="98"/>
      <c r="AIV38" s="98"/>
      <c r="AIW38" s="98"/>
      <c r="AIX38" s="98"/>
      <c r="AIY38" s="98"/>
      <c r="AIZ38" s="98"/>
      <c r="AJA38" s="98"/>
      <c r="AJB38" s="98"/>
      <c r="AJC38" s="98"/>
      <c r="AJD38" s="98"/>
      <c r="AJE38" s="98"/>
      <c r="AJF38" s="98"/>
      <c r="AJG38" s="98"/>
      <c r="AJH38" s="98"/>
      <c r="AJI38" s="98"/>
      <c r="AJJ38" s="98"/>
      <c r="AJK38" s="98"/>
      <c r="AJL38" s="98"/>
      <c r="AJM38" s="98"/>
      <c r="AJN38" s="98"/>
      <c r="AJO38" s="98"/>
      <c r="AJP38" s="98"/>
      <c r="AJQ38" s="98"/>
      <c r="AJR38" s="98"/>
      <c r="AJS38" s="98"/>
      <c r="AJT38" s="98"/>
      <c r="AJU38" s="98"/>
      <c r="AJV38" s="98"/>
      <c r="AJW38" s="98"/>
      <c r="AJX38" s="98"/>
      <c r="AJY38" s="98"/>
      <c r="AJZ38" s="98"/>
      <c r="AKA38" s="98"/>
      <c r="AKB38" s="98"/>
      <c r="AKC38" s="98"/>
      <c r="AKD38" s="98"/>
      <c r="AKE38" s="98"/>
      <c r="AKF38" s="98"/>
      <c r="AKG38" s="98"/>
      <c r="AKH38" s="98"/>
      <c r="AKI38" s="98"/>
      <c r="AKJ38" s="98"/>
      <c r="AKK38" s="98"/>
      <c r="AKL38" s="98"/>
      <c r="AKM38" s="98"/>
      <c r="AKN38" s="98"/>
      <c r="AKO38" s="98"/>
      <c r="AKP38" s="98"/>
      <c r="AKQ38" s="98"/>
      <c r="AKR38" s="98"/>
      <c r="AKS38" s="98"/>
      <c r="AKT38" s="98"/>
      <c r="AKU38" s="98"/>
      <c r="AKV38" s="98"/>
      <c r="AKW38" s="98"/>
      <c r="AKX38" s="98"/>
      <c r="AKY38" s="98"/>
      <c r="AKZ38" s="98"/>
      <c r="ALA38" s="98"/>
      <c r="ALB38" s="98"/>
      <c r="ALC38" s="98"/>
      <c r="ALD38" s="98"/>
      <c r="ALE38" s="98"/>
      <c r="ALF38" s="98"/>
      <c r="ALG38" s="98"/>
      <c r="ALH38" s="98"/>
      <c r="ALI38" s="98"/>
      <c r="ALJ38" s="98"/>
      <c r="ALK38" s="98"/>
      <c r="ALL38" s="98"/>
      <c r="ALM38" s="98"/>
      <c r="ALN38" s="98"/>
      <c r="ALO38" s="98"/>
      <c r="ALP38" s="98"/>
      <c r="ALQ38" s="98"/>
      <c r="ALR38" s="98"/>
      <c r="ALS38" s="98"/>
      <c r="ALT38" s="98"/>
      <c r="ALU38" s="98"/>
      <c r="ALV38" s="98"/>
      <c r="ALW38" s="98"/>
      <c r="ALX38" s="98"/>
      <c r="ALY38" s="98"/>
      <c r="ALZ38" s="98"/>
      <c r="AMA38" s="98"/>
      <c r="AMB38" s="98"/>
      <c r="AMC38" s="98"/>
      <c r="AMD38" s="98"/>
      <c r="AME38" s="98"/>
      <c r="AMF38" s="98"/>
      <c r="AMG38" s="98"/>
      <c r="AMH38" s="98"/>
      <c r="AMI38" s="98"/>
      <c r="AMJ38" s="39"/>
    </row>
    <row r="39" customFormat="false" ht="13.8" hidden="false" customHeight="false" outlineLevel="0" collapsed="false">
      <c r="A39" s="105" t="s">
        <v>305</v>
      </c>
      <c r="B39" s="119" t="s">
        <v>18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  <c r="IC39" s="114"/>
      <c r="ID39" s="114"/>
      <c r="IE39" s="114"/>
      <c r="IF39" s="114"/>
      <c r="IG39" s="114"/>
      <c r="IH39" s="114"/>
      <c r="II39" s="114"/>
      <c r="IJ39" s="114"/>
      <c r="IK39" s="114"/>
      <c r="IL39" s="114"/>
      <c r="IM39" s="114"/>
      <c r="IN39" s="114"/>
      <c r="IO39" s="114"/>
      <c r="IP39" s="114"/>
      <c r="IQ39" s="114"/>
      <c r="IR39" s="114"/>
      <c r="IS39" s="114"/>
      <c r="IT39" s="114"/>
      <c r="IU39" s="114"/>
      <c r="IV39" s="114"/>
      <c r="IW39" s="114"/>
      <c r="IX39" s="114"/>
      <c r="IY39" s="114"/>
      <c r="IZ39" s="114"/>
      <c r="JA39" s="114"/>
      <c r="JB39" s="114"/>
      <c r="JC39" s="114"/>
      <c r="JD39" s="114"/>
      <c r="JE39" s="114"/>
      <c r="JF39" s="114"/>
      <c r="JG39" s="114"/>
      <c r="JH39" s="114"/>
      <c r="JI39" s="114"/>
      <c r="JJ39" s="114"/>
      <c r="JK39" s="114"/>
      <c r="JL39" s="114"/>
      <c r="JM39" s="114"/>
      <c r="JN39" s="114"/>
      <c r="JO39" s="114"/>
      <c r="JP39" s="114"/>
      <c r="JQ39" s="114"/>
      <c r="JR39" s="114"/>
      <c r="JS39" s="114"/>
      <c r="JT39" s="114"/>
      <c r="JU39" s="114"/>
      <c r="JV39" s="114"/>
      <c r="JW39" s="114"/>
      <c r="JX39" s="114"/>
      <c r="JY39" s="114"/>
      <c r="JZ39" s="114"/>
      <c r="KA39" s="114"/>
      <c r="KB39" s="114"/>
      <c r="KC39" s="114"/>
      <c r="KD39" s="114"/>
      <c r="KE39" s="114"/>
      <c r="KF39" s="114"/>
      <c r="KG39" s="114"/>
      <c r="KH39" s="114"/>
      <c r="KI39" s="114"/>
      <c r="KJ39" s="114"/>
      <c r="KK39" s="114"/>
      <c r="KL39" s="114"/>
      <c r="KM39" s="114"/>
      <c r="KN39" s="114"/>
      <c r="KO39" s="114"/>
      <c r="KP39" s="114"/>
      <c r="KQ39" s="114"/>
      <c r="KR39" s="114"/>
      <c r="KS39" s="114"/>
      <c r="KT39" s="114"/>
      <c r="KU39" s="114"/>
      <c r="KV39" s="114"/>
      <c r="KW39" s="114"/>
      <c r="KX39" s="114"/>
      <c r="KY39" s="114"/>
      <c r="KZ39" s="114"/>
      <c r="LA39" s="114"/>
      <c r="LB39" s="114"/>
      <c r="LC39" s="114"/>
      <c r="LD39" s="114"/>
      <c r="LE39" s="114"/>
      <c r="LF39" s="114"/>
      <c r="LG39" s="114"/>
      <c r="LH39" s="114"/>
      <c r="LI39" s="114"/>
      <c r="LJ39" s="114"/>
      <c r="LK39" s="114"/>
      <c r="LL39" s="114"/>
      <c r="LM39" s="114"/>
      <c r="LN39" s="114"/>
      <c r="LO39" s="114"/>
      <c r="LP39" s="114"/>
      <c r="LQ39" s="114"/>
      <c r="LR39" s="114"/>
      <c r="LS39" s="114"/>
      <c r="LT39" s="114"/>
      <c r="LU39" s="114"/>
      <c r="LV39" s="114"/>
      <c r="LW39" s="114"/>
      <c r="LX39" s="114"/>
      <c r="LY39" s="114"/>
      <c r="LZ39" s="114"/>
      <c r="MA39" s="114"/>
      <c r="MB39" s="114"/>
      <c r="MC39" s="114"/>
      <c r="MD39" s="114"/>
      <c r="ME39" s="114"/>
      <c r="MF39" s="114"/>
      <c r="MG39" s="114"/>
      <c r="MH39" s="114"/>
      <c r="MI39" s="114"/>
      <c r="MJ39" s="114"/>
      <c r="MK39" s="114"/>
      <c r="ML39" s="114"/>
      <c r="MM39" s="114"/>
      <c r="MN39" s="114"/>
      <c r="MO39" s="114"/>
      <c r="MP39" s="114"/>
      <c r="MQ39" s="114"/>
      <c r="MR39" s="114"/>
      <c r="MS39" s="114"/>
      <c r="MT39" s="114"/>
      <c r="MU39" s="114"/>
      <c r="MV39" s="114"/>
      <c r="MW39" s="114"/>
      <c r="MX39" s="114"/>
      <c r="MY39" s="114"/>
      <c r="MZ39" s="114"/>
      <c r="NA39" s="114"/>
      <c r="NB39" s="114"/>
      <c r="NC39" s="114"/>
      <c r="ND39" s="114"/>
      <c r="NE39" s="114"/>
      <c r="NF39" s="114"/>
      <c r="NG39" s="114"/>
      <c r="NH39" s="114"/>
      <c r="NI39" s="114"/>
      <c r="NJ39" s="114"/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4"/>
      <c r="NY39" s="114"/>
      <c r="NZ39" s="114"/>
      <c r="OA39" s="114"/>
      <c r="OB39" s="114"/>
      <c r="OC39" s="114"/>
      <c r="OD39" s="114"/>
      <c r="OE39" s="114"/>
      <c r="OF39" s="114"/>
      <c r="OG39" s="114"/>
      <c r="OH39" s="114"/>
      <c r="OI39" s="114"/>
      <c r="OJ39" s="114"/>
      <c r="OK39" s="114"/>
      <c r="OL39" s="114"/>
      <c r="OM39" s="114"/>
      <c r="ON39" s="114"/>
      <c r="OO39" s="114"/>
      <c r="OP39" s="114"/>
      <c r="OQ39" s="114"/>
      <c r="OR39" s="114"/>
      <c r="OS39" s="114"/>
      <c r="OT39" s="114"/>
      <c r="OU39" s="114"/>
      <c r="OV39" s="114"/>
      <c r="OW39" s="114"/>
      <c r="OX39" s="114"/>
      <c r="OY39" s="114"/>
      <c r="OZ39" s="114"/>
      <c r="PA39" s="114"/>
      <c r="PB39" s="114"/>
      <c r="PC39" s="114"/>
      <c r="PD39" s="114"/>
      <c r="PE39" s="114"/>
      <c r="PF39" s="114"/>
      <c r="PG39" s="114"/>
      <c r="PH39" s="114"/>
      <c r="PI39" s="114"/>
      <c r="PJ39" s="114"/>
      <c r="PK39" s="114"/>
      <c r="PL39" s="114"/>
      <c r="PM39" s="114"/>
      <c r="PN39" s="114"/>
      <c r="PO39" s="114"/>
      <c r="PP39" s="114"/>
      <c r="PQ39" s="114"/>
      <c r="PR39" s="114"/>
      <c r="PS39" s="114"/>
      <c r="PT39" s="114"/>
      <c r="PU39" s="114"/>
      <c r="PV39" s="114"/>
      <c r="PW39" s="114"/>
      <c r="PX39" s="114"/>
      <c r="PY39" s="114"/>
      <c r="PZ39" s="114"/>
      <c r="QA39" s="114"/>
      <c r="QB39" s="114"/>
      <c r="QC39" s="114"/>
      <c r="QD39" s="114"/>
      <c r="QE39" s="114"/>
      <c r="QF39" s="114"/>
      <c r="QG39" s="114"/>
      <c r="QH39" s="114"/>
      <c r="QI39" s="114"/>
      <c r="QJ39" s="114"/>
      <c r="QK39" s="114"/>
      <c r="QL39" s="114"/>
      <c r="QM39" s="114"/>
      <c r="QN39" s="114"/>
      <c r="QO39" s="114"/>
      <c r="QP39" s="114"/>
      <c r="QQ39" s="114"/>
      <c r="QR39" s="114"/>
      <c r="QS39" s="114"/>
      <c r="QT39" s="114"/>
      <c r="QU39" s="114"/>
      <c r="QV39" s="114"/>
      <c r="QW39" s="114"/>
      <c r="QX39" s="114"/>
      <c r="QY39" s="114"/>
      <c r="QZ39" s="114"/>
      <c r="RA39" s="114"/>
      <c r="RB39" s="114"/>
      <c r="RC39" s="114"/>
      <c r="RD39" s="114"/>
      <c r="RE39" s="114"/>
      <c r="RF39" s="114"/>
      <c r="RG39" s="114"/>
      <c r="RH39" s="114"/>
      <c r="RI39" s="114"/>
      <c r="RJ39" s="114"/>
      <c r="RK39" s="114"/>
      <c r="RL39" s="114"/>
      <c r="RM39" s="114"/>
      <c r="RN39" s="114"/>
      <c r="RO39" s="114"/>
      <c r="RP39" s="114"/>
      <c r="RQ39" s="114"/>
      <c r="RR39" s="114"/>
      <c r="RS39" s="114"/>
      <c r="RT39" s="114"/>
      <c r="RU39" s="114"/>
      <c r="RV39" s="114"/>
      <c r="RW39" s="114"/>
      <c r="RX39" s="114"/>
      <c r="RY39" s="114"/>
      <c r="RZ39" s="114"/>
      <c r="SA39" s="114"/>
      <c r="SB39" s="114"/>
      <c r="SC39" s="114"/>
      <c r="SD39" s="114"/>
      <c r="SE39" s="114"/>
      <c r="SF39" s="114"/>
      <c r="SG39" s="114"/>
      <c r="SH39" s="114"/>
      <c r="SI39" s="114"/>
      <c r="SJ39" s="114"/>
      <c r="SK39" s="114"/>
      <c r="SL39" s="114"/>
      <c r="SM39" s="114"/>
      <c r="SN39" s="114"/>
      <c r="SO39" s="114"/>
      <c r="SP39" s="114"/>
      <c r="SQ39" s="114"/>
      <c r="SR39" s="114"/>
      <c r="SS39" s="114"/>
      <c r="ST39" s="114"/>
      <c r="SU39" s="114"/>
      <c r="SV39" s="114"/>
      <c r="SW39" s="114"/>
      <c r="SX39" s="114"/>
      <c r="SY39" s="114"/>
      <c r="SZ39" s="114"/>
      <c r="TA39" s="114"/>
      <c r="TB39" s="114"/>
      <c r="TC39" s="114"/>
      <c r="TD39" s="114"/>
      <c r="TE39" s="114"/>
      <c r="TF39" s="114"/>
      <c r="TG39" s="114"/>
      <c r="TH39" s="114"/>
      <c r="TI39" s="114"/>
      <c r="TJ39" s="114"/>
      <c r="TK39" s="114"/>
      <c r="TL39" s="114"/>
      <c r="TM39" s="114"/>
      <c r="TN39" s="114"/>
      <c r="TO39" s="114"/>
      <c r="TP39" s="114"/>
      <c r="TQ39" s="114"/>
      <c r="TR39" s="114"/>
      <c r="TS39" s="114"/>
      <c r="TT39" s="114"/>
      <c r="TU39" s="114"/>
      <c r="TV39" s="114"/>
      <c r="TW39" s="114"/>
      <c r="TX39" s="114"/>
      <c r="TY39" s="114"/>
      <c r="TZ39" s="114"/>
      <c r="UA39" s="114"/>
      <c r="UB39" s="114"/>
      <c r="UC39" s="114"/>
      <c r="UD39" s="114"/>
      <c r="UE39" s="114"/>
      <c r="UF39" s="114"/>
      <c r="UG39" s="114"/>
      <c r="UH39" s="114"/>
      <c r="UI39" s="114"/>
      <c r="UJ39" s="114"/>
      <c r="UK39" s="114"/>
      <c r="UL39" s="114"/>
      <c r="UM39" s="114"/>
      <c r="UN39" s="114"/>
      <c r="UO39" s="114"/>
      <c r="UP39" s="114"/>
      <c r="UQ39" s="114"/>
      <c r="UR39" s="114"/>
      <c r="US39" s="114"/>
      <c r="UT39" s="114"/>
      <c r="UU39" s="114"/>
      <c r="UV39" s="114"/>
      <c r="UW39" s="114"/>
      <c r="UX39" s="114"/>
      <c r="UY39" s="114"/>
      <c r="UZ39" s="114"/>
      <c r="VA39" s="114"/>
      <c r="VB39" s="114"/>
      <c r="VC39" s="114"/>
      <c r="VD39" s="114"/>
      <c r="VE39" s="114"/>
      <c r="VF39" s="114"/>
      <c r="VG39" s="114"/>
      <c r="VH39" s="114"/>
      <c r="VI39" s="114"/>
      <c r="VJ39" s="114"/>
      <c r="VK39" s="114"/>
      <c r="VL39" s="114"/>
      <c r="VM39" s="114"/>
      <c r="VN39" s="114"/>
      <c r="VO39" s="114"/>
      <c r="VP39" s="114"/>
      <c r="VQ39" s="114"/>
      <c r="VR39" s="114"/>
      <c r="VS39" s="114"/>
      <c r="VT39" s="114"/>
      <c r="VU39" s="114"/>
      <c r="VV39" s="114"/>
      <c r="VW39" s="114"/>
      <c r="VX39" s="114"/>
      <c r="VY39" s="114"/>
      <c r="VZ39" s="114"/>
      <c r="WA39" s="114"/>
      <c r="WB39" s="114"/>
      <c r="WC39" s="114"/>
      <c r="WD39" s="114"/>
      <c r="WE39" s="114"/>
      <c r="WF39" s="114"/>
      <c r="WG39" s="114"/>
      <c r="WH39" s="114"/>
      <c r="WI39" s="114"/>
      <c r="WJ39" s="114"/>
      <c r="WK39" s="114"/>
      <c r="WL39" s="114"/>
      <c r="WM39" s="114"/>
      <c r="WN39" s="114"/>
      <c r="WO39" s="114"/>
      <c r="WP39" s="114"/>
      <c r="WQ39" s="114"/>
      <c r="WR39" s="114"/>
      <c r="WS39" s="114"/>
      <c r="WT39" s="114"/>
      <c r="WU39" s="114"/>
      <c r="WV39" s="114"/>
      <c r="WW39" s="114"/>
      <c r="WX39" s="114"/>
      <c r="WY39" s="114"/>
      <c r="WZ39" s="114"/>
      <c r="XA39" s="114"/>
      <c r="XB39" s="114"/>
      <c r="XC39" s="114"/>
      <c r="XD39" s="114"/>
      <c r="XE39" s="114"/>
      <c r="XF39" s="114"/>
      <c r="XG39" s="114"/>
      <c r="XH39" s="114"/>
      <c r="XI39" s="114"/>
      <c r="XJ39" s="114"/>
      <c r="XK39" s="114"/>
      <c r="XL39" s="114"/>
      <c r="XM39" s="114"/>
      <c r="XN39" s="114"/>
      <c r="XO39" s="114"/>
      <c r="XP39" s="114"/>
      <c r="XQ39" s="114"/>
      <c r="XR39" s="114"/>
      <c r="XS39" s="114"/>
      <c r="XT39" s="114"/>
      <c r="XU39" s="114"/>
      <c r="XV39" s="114"/>
      <c r="XW39" s="114"/>
      <c r="XX39" s="114"/>
      <c r="XY39" s="114"/>
      <c r="XZ39" s="114"/>
      <c r="YA39" s="114"/>
      <c r="YB39" s="114"/>
      <c r="YC39" s="114"/>
      <c r="YD39" s="114"/>
      <c r="YE39" s="114"/>
      <c r="YF39" s="114"/>
      <c r="YG39" s="114"/>
      <c r="YH39" s="114"/>
      <c r="YI39" s="114"/>
      <c r="YJ39" s="114"/>
      <c r="YK39" s="114"/>
      <c r="YL39" s="114"/>
      <c r="YM39" s="114"/>
      <c r="YN39" s="114"/>
      <c r="YO39" s="114"/>
      <c r="YP39" s="114"/>
      <c r="YQ39" s="114"/>
      <c r="YR39" s="114"/>
      <c r="YS39" s="114"/>
      <c r="YT39" s="114"/>
      <c r="YU39" s="114"/>
      <c r="YV39" s="114"/>
      <c r="YW39" s="114"/>
      <c r="YX39" s="114"/>
      <c r="YY39" s="114"/>
      <c r="YZ39" s="114"/>
      <c r="ZA39" s="114"/>
      <c r="ZB39" s="114"/>
      <c r="ZC39" s="114"/>
      <c r="ZD39" s="114"/>
      <c r="ZE39" s="114"/>
      <c r="ZF39" s="114"/>
      <c r="ZG39" s="114"/>
      <c r="ZH39" s="114"/>
      <c r="ZI39" s="114"/>
      <c r="ZJ39" s="114"/>
      <c r="ZK39" s="114"/>
      <c r="ZL39" s="114"/>
      <c r="ZM39" s="114"/>
      <c r="ZN39" s="114"/>
      <c r="ZO39" s="114"/>
      <c r="ZP39" s="114"/>
      <c r="ZQ39" s="114"/>
      <c r="ZR39" s="114"/>
      <c r="ZS39" s="114"/>
      <c r="ZT39" s="114"/>
      <c r="ZU39" s="114"/>
      <c r="ZV39" s="114"/>
      <c r="ZW39" s="114"/>
      <c r="ZX39" s="114"/>
      <c r="ZY39" s="114"/>
      <c r="ZZ39" s="114"/>
      <c r="AAA39" s="114"/>
      <c r="AAB39" s="114"/>
      <c r="AAC39" s="114"/>
      <c r="AAD39" s="114"/>
      <c r="AAE39" s="114"/>
      <c r="AAF39" s="114"/>
      <c r="AAG39" s="114"/>
      <c r="AAH39" s="114"/>
      <c r="AAI39" s="114"/>
      <c r="AAJ39" s="114"/>
      <c r="AAK39" s="114"/>
      <c r="AAL39" s="114"/>
      <c r="AAM39" s="114"/>
      <c r="AAN39" s="114"/>
      <c r="AAO39" s="114"/>
      <c r="AAP39" s="114"/>
      <c r="AAQ39" s="114"/>
      <c r="AAR39" s="114"/>
      <c r="AAS39" s="114"/>
      <c r="AAT39" s="114"/>
      <c r="AAU39" s="114"/>
      <c r="AAV39" s="114"/>
      <c r="AAW39" s="114"/>
      <c r="AAX39" s="114"/>
      <c r="AAY39" s="114"/>
      <c r="AAZ39" s="114"/>
      <c r="ABA39" s="114"/>
      <c r="ABB39" s="114"/>
      <c r="ABC39" s="114"/>
      <c r="ABD39" s="114"/>
      <c r="ABE39" s="114"/>
      <c r="ABF39" s="114"/>
      <c r="ABG39" s="114"/>
      <c r="ABH39" s="114"/>
      <c r="ABI39" s="114"/>
      <c r="ABJ39" s="114"/>
      <c r="ABK39" s="114"/>
      <c r="ABL39" s="114"/>
      <c r="ABM39" s="114"/>
      <c r="ABN39" s="114"/>
      <c r="ABO39" s="114"/>
      <c r="ABP39" s="114"/>
      <c r="ABQ39" s="114"/>
      <c r="ABR39" s="114"/>
      <c r="ABS39" s="114"/>
      <c r="ABT39" s="114"/>
      <c r="ABU39" s="114"/>
      <c r="ABV39" s="114"/>
      <c r="ABW39" s="114"/>
      <c r="ABX39" s="114"/>
      <c r="ABY39" s="114"/>
      <c r="ABZ39" s="114"/>
      <c r="ACA39" s="114"/>
      <c r="ACB39" s="114"/>
      <c r="ACC39" s="114"/>
      <c r="ACD39" s="114"/>
      <c r="ACE39" s="114"/>
      <c r="ACF39" s="114"/>
      <c r="ACG39" s="114"/>
      <c r="ACH39" s="114"/>
      <c r="ACI39" s="114"/>
      <c r="ACJ39" s="114"/>
      <c r="ACK39" s="114"/>
      <c r="ACL39" s="114"/>
      <c r="ACM39" s="114"/>
      <c r="ACN39" s="114"/>
      <c r="ACO39" s="114"/>
      <c r="ACP39" s="114"/>
      <c r="ACQ39" s="114"/>
      <c r="ACR39" s="114"/>
      <c r="ACS39" s="114"/>
      <c r="ACT39" s="114"/>
      <c r="ACU39" s="114"/>
      <c r="ACV39" s="114"/>
      <c r="ACW39" s="114"/>
      <c r="ACX39" s="114"/>
      <c r="ACY39" s="114"/>
      <c r="ACZ39" s="114"/>
      <c r="ADA39" s="114"/>
      <c r="ADB39" s="114"/>
      <c r="ADC39" s="114"/>
      <c r="ADD39" s="114"/>
      <c r="ADE39" s="114"/>
      <c r="ADF39" s="114"/>
      <c r="ADG39" s="114"/>
      <c r="ADH39" s="114"/>
      <c r="ADI39" s="114"/>
      <c r="ADJ39" s="114"/>
      <c r="ADK39" s="114"/>
      <c r="ADL39" s="114"/>
      <c r="ADM39" s="114"/>
      <c r="ADN39" s="114"/>
      <c r="ADO39" s="114"/>
      <c r="ADP39" s="114"/>
      <c r="ADQ39" s="114"/>
      <c r="ADR39" s="114"/>
      <c r="ADS39" s="114"/>
      <c r="ADT39" s="114"/>
      <c r="ADU39" s="114"/>
      <c r="ADV39" s="114"/>
      <c r="ADW39" s="114"/>
      <c r="ADX39" s="114"/>
      <c r="ADY39" s="114"/>
      <c r="ADZ39" s="114"/>
      <c r="AEA39" s="114"/>
      <c r="AEB39" s="114"/>
      <c r="AEC39" s="114"/>
      <c r="AED39" s="114"/>
      <c r="AEE39" s="114"/>
      <c r="AEF39" s="114"/>
      <c r="AEG39" s="114"/>
      <c r="AEH39" s="114"/>
      <c r="AEI39" s="114"/>
      <c r="AEJ39" s="114"/>
      <c r="AEK39" s="114"/>
      <c r="AEL39" s="114"/>
      <c r="AEM39" s="114"/>
      <c r="AEN39" s="114"/>
      <c r="AEO39" s="114"/>
      <c r="AEP39" s="114"/>
      <c r="AEQ39" s="114"/>
      <c r="AER39" s="114"/>
      <c r="AES39" s="114"/>
      <c r="AET39" s="114"/>
      <c r="AEU39" s="114"/>
      <c r="AEV39" s="114"/>
      <c r="AEW39" s="114"/>
      <c r="AEX39" s="114"/>
      <c r="AEY39" s="114"/>
      <c r="AEZ39" s="114"/>
      <c r="AFA39" s="114"/>
      <c r="AFB39" s="114"/>
      <c r="AFC39" s="114"/>
      <c r="AFD39" s="114"/>
      <c r="AFE39" s="114"/>
      <c r="AFF39" s="114"/>
      <c r="AFG39" s="114"/>
      <c r="AFH39" s="114"/>
      <c r="AFI39" s="114"/>
      <c r="AFJ39" s="114"/>
      <c r="AFK39" s="114"/>
      <c r="AFL39" s="114"/>
      <c r="AFM39" s="114"/>
      <c r="AFN39" s="114"/>
      <c r="AFO39" s="114"/>
      <c r="AFP39" s="114"/>
      <c r="AFQ39" s="114"/>
      <c r="AFR39" s="114"/>
      <c r="AFS39" s="114"/>
      <c r="AFT39" s="114"/>
      <c r="AFU39" s="114"/>
      <c r="AFV39" s="114"/>
      <c r="AFW39" s="114"/>
      <c r="AFX39" s="114"/>
      <c r="AFY39" s="114"/>
      <c r="AFZ39" s="114"/>
      <c r="AGA39" s="114"/>
      <c r="AGB39" s="114"/>
      <c r="AGC39" s="114"/>
      <c r="AGD39" s="114"/>
      <c r="AGE39" s="114"/>
      <c r="AGF39" s="114"/>
      <c r="AGG39" s="114"/>
      <c r="AGH39" s="114"/>
      <c r="AGI39" s="114"/>
      <c r="AGJ39" s="114"/>
      <c r="AGK39" s="114"/>
      <c r="AGL39" s="114"/>
      <c r="AGM39" s="114"/>
      <c r="AGN39" s="114"/>
      <c r="AGO39" s="114"/>
      <c r="AGP39" s="114"/>
      <c r="AGQ39" s="114"/>
      <c r="AGR39" s="114"/>
      <c r="AGS39" s="114"/>
      <c r="AGT39" s="114"/>
      <c r="AGU39" s="114"/>
      <c r="AGV39" s="114"/>
      <c r="AGW39" s="114"/>
      <c r="AGX39" s="114"/>
      <c r="AGY39" s="114"/>
      <c r="AGZ39" s="114"/>
      <c r="AHA39" s="114"/>
      <c r="AHB39" s="114"/>
      <c r="AHC39" s="114"/>
      <c r="AHD39" s="114"/>
      <c r="AHE39" s="114"/>
      <c r="AHF39" s="114"/>
      <c r="AHG39" s="114"/>
      <c r="AHH39" s="114"/>
      <c r="AHI39" s="114"/>
      <c r="AHJ39" s="114"/>
      <c r="AHK39" s="114"/>
      <c r="AHL39" s="114"/>
      <c r="AHM39" s="114"/>
      <c r="AHN39" s="114"/>
      <c r="AHO39" s="114"/>
      <c r="AHP39" s="114"/>
      <c r="AHQ39" s="114"/>
      <c r="AHR39" s="114"/>
      <c r="AHS39" s="114"/>
      <c r="AHT39" s="114"/>
      <c r="AHU39" s="114"/>
      <c r="AHV39" s="114"/>
      <c r="AHW39" s="114"/>
      <c r="AHX39" s="114"/>
      <c r="AHY39" s="114"/>
      <c r="AHZ39" s="114"/>
      <c r="AIA39" s="114"/>
      <c r="AIB39" s="114"/>
      <c r="AIC39" s="114"/>
      <c r="AID39" s="114"/>
      <c r="AIE39" s="114"/>
      <c r="AIF39" s="114"/>
      <c r="AIG39" s="114"/>
      <c r="AIH39" s="114"/>
      <c r="AII39" s="114"/>
      <c r="AIJ39" s="114"/>
      <c r="AIK39" s="114"/>
      <c r="AIL39" s="114"/>
      <c r="AIM39" s="114"/>
      <c r="AIN39" s="114"/>
      <c r="AIO39" s="114"/>
      <c r="AIP39" s="114"/>
      <c r="AIQ39" s="114"/>
      <c r="AIR39" s="114"/>
      <c r="AIS39" s="114"/>
      <c r="AIT39" s="114"/>
      <c r="AIU39" s="114"/>
      <c r="AIV39" s="114"/>
      <c r="AIW39" s="114"/>
      <c r="AIX39" s="114"/>
      <c r="AIY39" s="114"/>
      <c r="AIZ39" s="114"/>
      <c r="AJA39" s="114"/>
      <c r="AJB39" s="114"/>
      <c r="AJC39" s="114"/>
      <c r="AJD39" s="114"/>
      <c r="AJE39" s="114"/>
      <c r="AJF39" s="114"/>
      <c r="AJG39" s="114"/>
      <c r="AJH39" s="114"/>
      <c r="AJI39" s="114"/>
      <c r="AJJ39" s="114"/>
      <c r="AJK39" s="114"/>
      <c r="AJL39" s="114"/>
      <c r="AJM39" s="114"/>
      <c r="AJN39" s="114"/>
      <c r="AJO39" s="114"/>
      <c r="AJP39" s="114"/>
      <c r="AJQ39" s="114"/>
      <c r="AJR39" s="114"/>
      <c r="AJS39" s="114"/>
      <c r="AJT39" s="114"/>
      <c r="AJU39" s="114"/>
      <c r="AJV39" s="114"/>
      <c r="AJW39" s="114"/>
      <c r="AJX39" s="114"/>
      <c r="AJY39" s="114"/>
      <c r="AJZ39" s="114"/>
      <c r="AKA39" s="114"/>
      <c r="AKB39" s="114"/>
      <c r="AKC39" s="114"/>
      <c r="AKD39" s="114"/>
      <c r="AKE39" s="114"/>
      <c r="AKF39" s="114"/>
      <c r="AKG39" s="114"/>
      <c r="AKH39" s="114"/>
      <c r="AKI39" s="114"/>
      <c r="AKJ39" s="114"/>
      <c r="AKK39" s="114"/>
      <c r="AKL39" s="114"/>
      <c r="AKM39" s="114"/>
      <c r="AKN39" s="114"/>
      <c r="AKO39" s="114"/>
      <c r="AKP39" s="114"/>
      <c r="AKQ39" s="114"/>
      <c r="AKR39" s="114"/>
      <c r="AKS39" s="114"/>
      <c r="AKT39" s="114"/>
      <c r="AKU39" s="114"/>
      <c r="AKV39" s="114"/>
      <c r="AKW39" s="114"/>
      <c r="AKX39" s="114"/>
      <c r="AKY39" s="114"/>
      <c r="AKZ39" s="114"/>
      <c r="ALA39" s="114"/>
      <c r="ALB39" s="114"/>
      <c r="ALC39" s="114"/>
      <c r="ALD39" s="114"/>
      <c r="ALE39" s="114"/>
      <c r="ALF39" s="114"/>
      <c r="ALG39" s="114"/>
      <c r="ALH39" s="114"/>
      <c r="ALI39" s="114"/>
      <c r="ALJ39" s="114"/>
      <c r="ALK39" s="114"/>
      <c r="ALL39" s="114"/>
      <c r="ALM39" s="114"/>
      <c r="ALN39" s="114"/>
      <c r="ALO39" s="114"/>
      <c r="ALP39" s="114"/>
      <c r="ALQ39" s="114"/>
      <c r="ALR39" s="114"/>
      <c r="ALS39" s="114"/>
      <c r="ALT39" s="114"/>
      <c r="ALU39" s="114"/>
      <c r="ALV39" s="114"/>
      <c r="ALW39" s="114"/>
      <c r="ALX39" s="114"/>
      <c r="ALY39" s="114"/>
      <c r="ALZ39" s="114"/>
      <c r="AMA39" s="114"/>
      <c r="AMB39" s="114"/>
      <c r="AMC39" s="114"/>
      <c r="AMD39" s="114"/>
      <c r="AME39" s="114"/>
      <c r="AMF39" s="114"/>
      <c r="AMG39" s="114"/>
      <c r="AMH39" s="114"/>
      <c r="AMI39" s="114"/>
    </row>
    <row r="40" customFormat="false" ht="13.8" hidden="false" customHeight="false" outlineLevel="0" collapsed="false">
      <c r="A40" s="105" t="s">
        <v>306</v>
      </c>
      <c r="B40" s="119" t="s">
        <v>18</v>
      </c>
      <c r="C40" s="127"/>
      <c r="D40" s="127"/>
      <c r="E40" s="127"/>
      <c r="F40" s="127"/>
    </row>
    <row r="41" customFormat="false" ht="13.8" hidden="false" customHeight="false" outlineLevel="0" collapsed="false">
      <c r="A41" s="105" t="s">
        <v>295</v>
      </c>
      <c r="B41" s="119" t="s">
        <v>18</v>
      </c>
      <c r="C41" s="127"/>
      <c r="D41" s="127"/>
      <c r="E41" s="127"/>
      <c r="F41" s="127"/>
    </row>
    <row r="42" customFormat="false" ht="13.8" hidden="false" customHeight="false" outlineLevel="0" collapsed="false">
      <c r="A42" s="102"/>
      <c r="B42" s="128"/>
      <c r="C42" s="127"/>
      <c r="D42" s="127"/>
      <c r="E42" s="127"/>
      <c r="F42" s="127"/>
    </row>
    <row r="43" customFormat="false" ht="13.8" hidden="false" customHeight="false" outlineLevel="0" collapsed="false">
      <c r="A43" s="129" t="s">
        <v>18</v>
      </c>
      <c r="B43" s="128"/>
      <c r="C43" s="128"/>
      <c r="D43" s="128"/>
      <c r="E43" s="128"/>
      <c r="F43" s="128"/>
      <c r="G43" s="103"/>
    </row>
    <row r="44" customFormat="false" ht="13.8" hidden="false" customHeight="false" outlineLevel="0" collapsed="false">
      <c r="A44" s="127"/>
      <c r="B44" s="127"/>
      <c r="C44" s="127"/>
      <c r="D44" s="127"/>
      <c r="E44" s="127"/>
      <c r="F44" s="127"/>
    </row>
    <row r="45" customFormat="false" ht="13.8" hidden="false" customHeight="false" outlineLevel="0" collapsed="false">
      <c r="A45" s="121" t="s">
        <v>300</v>
      </c>
    </row>
    <row r="46" customFormat="false" ht="13.8" hidden="false" customHeight="false" outlineLevel="0" collapsed="false">
      <c r="A46" s="126" t="s">
        <v>301</v>
      </c>
      <c r="B46" s="102"/>
      <c r="C46" s="102"/>
      <c r="D46" s="102"/>
      <c r="E46" s="102"/>
      <c r="F46" s="102"/>
      <c r="G46" s="103"/>
    </row>
    <row r="48" customFormat="false" ht="13.8" hidden="false" customHeight="false" outlineLevel="0" collapsed="false">
      <c r="A48" s="112" t="s">
        <v>308</v>
      </c>
    </row>
    <row r="49" customFormat="false" ht="14.15" hidden="false" customHeight="false" outlineLevel="0" collapsed="false">
      <c r="A49" s="122" t="s">
        <v>309</v>
      </c>
      <c r="B49" s="122" t="s">
        <v>310</v>
      </c>
      <c r="C49" s="122" t="s">
        <v>311</v>
      </c>
      <c r="D49" s="122" t="s">
        <v>312</v>
      </c>
      <c r="E49" s="122" t="s">
        <v>313</v>
      </c>
      <c r="F49" s="122" t="s">
        <v>314</v>
      </c>
      <c r="G49" s="113" t="s">
        <v>315</v>
      </c>
    </row>
    <row r="50" customFormat="false" ht="13.8" hidden="false" customHeight="false" outlineLevel="0" collapsed="false">
      <c r="A50" s="119" t="s">
        <v>18</v>
      </c>
      <c r="B50" s="119" t="s">
        <v>18</v>
      </c>
      <c r="C50" s="119" t="s">
        <v>18</v>
      </c>
      <c r="D50" s="119" t="s">
        <v>18</v>
      </c>
      <c r="E50" s="119" t="s">
        <v>18</v>
      </c>
      <c r="F50" s="119" t="s">
        <v>18</v>
      </c>
      <c r="G50" s="119" t="s">
        <v>18</v>
      </c>
    </row>
    <row r="51" customFormat="false" ht="13.8" hidden="false" customHeight="false" outlineLevel="0" collapsed="false">
      <c r="A51" s="127"/>
      <c r="B51" s="127"/>
      <c r="C51" s="127"/>
      <c r="D51" s="127"/>
      <c r="E51" s="127"/>
      <c r="F51" s="127"/>
      <c r="G51" s="127"/>
    </row>
    <row r="52" customFormat="false" ht="13.8" hidden="false" customHeight="false" outlineLevel="0" collapsed="false">
      <c r="A52" s="121" t="s">
        <v>290</v>
      </c>
      <c r="C52" s="127"/>
      <c r="D52" s="127"/>
      <c r="E52" s="127"/>
      <c r="F52" s="127"/>
      <c r="G52" s="127"/>
    </row>
    <row r="53" customFormat="false" ht="13.8" hidden="false" customHeight="false" outlineLevel="0" collapsed="false">
      <c r="A53" s="122" t="s">
        <v>291</v>
      </c>
      <c r="B53" s="122" t="s">
        <v>292</v>
      </c>
    </row>
    <row r="54" customFormat="false" ht="13.8" hidden="false" customHeight="false" outlineLevel="0" collapsed="false">
      <c r="A54" s="126" t="s">
        <v>316</v>
      </c>
      <c r="B54" s="103"/>
    </row>
    <row r="55" customFormat="false" ht="13.8" hidden="false" customHeight="false" outlineLevel="0" collapsed="false">
      <c r="A55" s="105" t="s">
        <v>310</v>
      </c>
      <c r="B55" s="119" t="s">
        <v>18</v>
      </c>
    </row>
    <row r="56" customFormat="false" ht="13.8" hidden="false" customHeight="false" outlineLevel="0" collapsed="false">
      <c r="A56" s="105" t="s">
        <v>311</v>
      </c>
      <c r="B56" s="119" t="s">
        <v>18</v>
      </c>
    </row>
    <row r="57" customFormat="false" ht="13.8" hidden="false" customHeight="false" outlineLevel="0" collapsed="false">
      <c r="A57" s="105" t="str">
        <f aca="false">D49</f>
        <v>Златоглазка</v>
      </c>
      <c r="B57" s="119" t="s">
        <v>18</v>
      </c>
    </row>
    <row r="58" customFormat="false" ht="13.8" hidden="false" customHeight="false" outlineLevel="0" collapsed="false">
      <c r="A58" s="105" t="str">
        <f aca="false">E49</f>
        <v>Комары</v>
      </c>
      <c r="B58" s="119" t="s">
        <v>18</v>
      </c>
    </row>
    <row r="59" customFormat="false" ht="13.8" hidden="false" customHeight="false" outlineLevel="0" collapsed="false">
      <c r="A59" s="105" t="str">
        <f aca="false">F49</f>
        <v>Осы</v>
      </c>
      <c r="B59" s="119" t="s">
        <v>18</v>
      </c>
    </row>
    <row r="60" customFormat="false" ht="13.8" hidden="false" customHeight="false" outlineLevel="0" collapsed="false">
      <c r="A60" s="105" t="str">
        <f aca="false">G49</f>
        <v>Пищевая моль</v>
      </c>
      <c r="B60" s="119" t="s">
        <v>18</v>
      </c>
    </row>
    <row r="62" customFormat="false" ht="13.8" hidden="false" customHeight="false" outlineLevel="0" collapsed="false">
      <c r="A62" s="129" t="s">
        <v>18</v>
      </c>
      <c r="B62" s="128"/>
      <c r="C62" s="128"/>
      <c r="D62" s="128"/>
      <c r="E62" s="128"/>
      <c r="F62" s="128"/>
      <c r="G62" s="103"/>
    </row>
    <row r="63" customFormat="false" ht="13.8" hidden="false" customHeight="false" outlineLevel="0" collapsed="false">
      <c r="A63" s="127"/>
      <c r="B63" s="127"/>
      <c r="C63" s="127"/>
      <c r="D63" s="127"/>
      <c r="E63" s="127"/>
      <c r="F63" s="127"/>
    </row>
    <row r="64" customFormat="false" ht="13.8" hidden="false" customHeight="false" outlineLevel="0" collapsed="false">
      <c r="A64" s="121" t="s">
        <v>300</v>
      </c>
    </row>
    <row r="65" customFormat="false" ht="13.8" hidden="false" customHeight="false" outlineLevel="0" collapsed="false">
      <c r="A65" s="126" t="s">
        <v>301</v>
      </c>
      <c r="B65" s="102"/>
      <c r="C65" s="102"/>
      <c r="D65" s="102"/>
      <c r="E65" s="102"/>
      <c r="F65" s="102"/>
      <c r="G65" s="103"/>
    </row>
    <row r="66" s="114" customFormat="true" ht="13.8" hidden="false" customHeight="false" outlineLevel="0" collapsed="false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  <c r="MW66" s="98"/>
      <c r="MX66" s="98"/>
      <c r="MY66" s="98"/>
      <c r="MZ66" s="98"/>
      <c r="NA66" s="98"/>
      <c r="NB66" s="98"/>
      <c r="NC66" s="98"/>
      <c r="ND66" s="98"/>
      <c r="NE66" s="98"/>
      <c r="NF66" s="98"/>
      <c r="NG66" s="98"/>
      <c r="NH66" s="98"/>
      <c r="NI66" s="98"/>
      <c r="NJ66" s="98"/>
      <c r="NK66" s="98"/>
      <c r="NL66" s="98"/>
      <c r="NM66" s="98"/>
      <c r="NN66" s="98"/>
      <c r="NO66" s="98"/>
      <c r="NP66" s="98"/>
      <c r="NQ66" s="98"/>
      <c r="NR66" s="98"/>
      <c r="NS66" s="98"/>
      <c r="NT66" s="98"/>
      <c r="NU66" s="98"/>
      <c r="NV66" s="98"/>
      <c r="NW66" s="98"/>
      <c r="NX66" s="98"/>
      <c r="NY66" s="98"/>
      <c r="NZ66" s="98"/>
      <c r="OA66" s="98"/>
      <c r="OB66" s="98"/>
      <c r="OC66" s="98"/>
      <c r="OD66" s="98"/>
      <c r="OE66" s="98"/>
      <c r="OF66" s="98"/>
      <c r="OG66" s="98"/>
      <c r="OH66" s="98"/>
      <c r="OI66" s="98"/>
      <c r="OJ66" s="98"/>
      <c r="OK66" s="98"/>
      <c r="OL66" s="98"/>
      <c r="OM66" s="98"/>
      <c r="ON66" s="98"/>
      <c r="OO66" s="98"/>
      <c r="OP66" s="98"/>
      <c r="OQ66" s="98"/>
      <c r="OR66" s="98"/>
      <c r="OS66" s="98"/>
      <c r="OT66" s="98"/>
      <c r="OU66" s="98"/>
      <c r="OV66" s="98"/>
      <c r="OW66" s="98"/>
      <c r="OX66" s="98"/>
      <c r="OY66" s="98"/>
      <c r="OZ66" s="98"/>
      <c r="PA66" s="98"/>
      <c r="PB66" s="98"/>
      <c r="PC66" s="98"/>
      <c r="PD66" s="98"/>
      <c r="PE66" s="98"/>
      <c r="PF66" s="98"/>
      <c r="PG66" s="98"/>
      <c r="PH66" s="98"/>
      <c r="PI66" s="98"/>
      <c r="PJ66" s="98"/>
      <c r="PK66" s="98"/>
      <c r="PL66" s="98"/>
      <c r="PM66" s="98"/>
      <c r="PN66" s="98"/>
      <c r="PO66" s="98"/>
      <c r="PP66" s="98"/>
      <c r="PQ66" s="98"/>
      <c r="PR66" s="98"/>
      <c r="PS66" s="98"/>
      <c r="PT66" s="98"/>
      <c r="PU66" s="98"/>
      <c r="PV66" s="98"/>
      <c r="PW66" s="98"/>
      <c r="PX66" s="98"/>
      <c r="PY66" s="98"/>
      <c r="PZ66" s="98"/>
      <c r="QA66" s="98"/>
      <c r="QB66" s="98"/>
      <c r="QC66" s="98"/>
      <c r="QD66" s="98"/>
      <c r="QE66" s="98"/>
      <c r="QF66" s="98"/>
      <c r="QG66" s="98"/>
      <c r="QH66" s="98"/>
      <c r="QI66" s="98"/>
      <c r="QJ66" s="98"/>
      <c r="QK66" s="98"/>
      <c r="QL66" s="98"/>
      <c r="QM66" s="98"/>
      <c r="QN66" s="98"/>
      <c r="QO66" s="98"/>
      <c r="QP66" s="98"/>
      <c r="QQ66" s="98"/>
      <c r="QR66" s="98"/>
      <c r="QS66" s="98"/>
      <c r="QT66" s="98"/>
      <c r="QU66" s="98"/>
      <c r="QV66" s="98"/>
      <c r="QW66" s="98"/>
      <c r="QX66" s="98"/>
      <c r="QY66" s="98"/>
      <c r="QZ66" s="98"/>
      <c r="RA66" s="98"/>
      <c r="RB66" s="98"/>
      <c r="RC66" s="98"/>
      <c r="RD66" s="98"/>
      <c r="RE66" s="98"/>
      <c r="RF66" s="98"/>
      <c r="RG66" s="98"/>
      <c r="RH66" s="98"/>
      <c r="RI66" s="98"/>
      <c r="RJ66" s="98"/>
      <c r="RK66" s="98"/>
      <c r="RL66" s="98"/>
      <c r="RM66" s="98"/>
      <c r="RN66" s="98"/>
      <c r="RO66" s="98"/>
      <c r="RP66" s="98"/>
      <c r="RQ66" s="98"/>
      <c r="RR66" s="98"/>
      <c r="RS66" s="98"/>
      <c r="RT66" s="98"/>
      <c r="RU66" s="98"/>
      <c r="RV66" s="98"/>
      <c r="RW66" s="98"/>
      <c r="RX66" s="98"/>
      <c r="RY66" s="98"/>
      <c r="RZ66" s="98"/>
      <c r="SA66" s="98"/>
      <c r="SB66" s="98"/>
      <c r="SC66" s="98"/>
      <c r="SD66" s="98"/>
      <c r="SE66" s="98"/>
      <c r="SF66" s="98"/>
      <c r="SG66" s="98"/>
      <c r="SH66" s="98"/>
      <c r="SI66" s="98"/>
      <c r="SJ66" s="98"/>
      <c r="SK66" s="98"/>
      <c r="SL66" s="98"/>
      <c r="SM66" s="98"/>
      <c r="SN66" s="98"/>
      <c r="SO66" s="98"/>
      <c r="SP66" s="98"/>
      <c r="SQ66" s="98"/>
      <c r="SR66" s="98"/>
      <c r="SS66" s="98"/>
      <c r="ST66" s="98"/>
      <c r="SU66" s="98"/>
      <c r="SV66" s="98"/>
      <c r="SW66" s="98"/>
      <c r="SX66" s="98"/>
      <c r="SY66" s="98"/>
      <c r="SZ66" s="98"/>
      <c r="TA66" s="98"/>
      <c r="TB66" s="98"/>
      <c r="TC66" s="98"/>
      <c r="TD66" s="98"/>
      <c r="TE66" s="98"/>
      <c r="TF66" s="98"/>
      <c r="TG66" s="98"/>
      <c r="TH66" s="98"/>
      <c r="TI66" s="98"/>
      <c r="TJ66" s="98"/>
      <c r="TK66" s="98"/>
      <c r="TL66" s="98"/>
      <c r="TM66" s="98"/>
      <c r="TN66" s="98"/>
      <c r="TO66" s="98"/>
      <c r="TP66" s="98"/>
      <c r="TQ66" s="98"/>
      <c r="TR66" s="98"/>
      <c r="TS66" s="98"/>
      <c r="TT66" s="98"/>
      <c r="TU66" s="98"/>
      <c r="TV66" s="98"/>
      <c r="TW66" s="98"/>
      <c r="TX66" s="98"/>
      <c r="TY66" s="98"/>
      <c r="TZ66" s="98"/>
      <c r="UA66" s="98"/>
      <c r="UB66" s="98"/>
      <c r="UC66" s="98"/>
      <c r="UD66" s="98"/>
      <c r="UE66" s="98"/>
      <c r="UF66" s="98"/>
      <c r="UG66" s="98"/>
      <c r="UH66" s="98"/>
      <c r="UI66" s="98"/>
      <c r="UJ66" s="98"/>
      <c r="UK66" s="98"/>
      <c r="UL66" s="98"/>
      <c r="UM66" s="98"/>
      <c r="UN66" s="98"/>
      <c r="UO66" s="98"/>
      <c r="UP66" s="98"/>
      <c r="UQ66" s="98"/>
      <c r="UR66" s="98"/>
      <c r="US66" s="98"/>
      <c r="UT66" s="98"/>
      <c r="UU66" s="98"/>
      <c r="UV66" s="98"/>
      <c r="UW66" s="98"/>
      <c r="UX66" s="98"/>
      <c r="UY66" s="98"/>
      <c r="UZ66" s="98"/>
      <c r="VA66" s="98"/>
      <c r="VB66" s="98"/>
      <c r="VC66" s="98"/>
      <c r="VD66" s="98"/>
      <c r="VE66" s="98"/>
      <c r="VF66" s="98"/>
      <c r="VG66" s="98"/>
      <c r="VH66" s="98"/>
      <c r="VI66" s="98"/>
      <c r="VJ66" s="98"/>
      <c r="VK66" s="98"/>
      <c r="VL66" s="98"/>
      <c r="VM66" s="98"/>
      <c r="VN66" s="98"/>
      <c r="VO66" s="98"/>
      <c r="VP66" s="98"/>
      <c r="VQ66" s="98"/>
      <c r="VR66" s="98"/>
      <c r="VS66" s="98"/>
      <c r="VT66" s="98"/>
      <c r="VU66" s="98"/>
      <c r="VV66" s="98"/>
      <c r="VW66" s="98"/>
      <c r="VX66" s="98"/>
      <c r="VY66" s="98"/>
      <c r="VZ66" s="98"/>
      <c r="WA66" s="98"/>
      <c r="WB66" s="98"/>
      <c r="WC66" s="98"/>
      <c r="WD66" s="98"/>
      <c r="WE66" s="98"/>
      <c r="WF66" s="98"/>
      <c r="WG66" s="98"/>
      <c r="WH66" s="98"/>
      <c r="WI66" s="98"/>
      <c r="WJ66" s="98"/>
      <c r="WK66" s="98"/>
      <c r="WL66" s="98"/>
      <c r="WM66" s="98"/>
      <c r="WN66" s="98"/>
      <c r="WO66" s="98"/>
      <c r="WP66" s="98"/>
      <c r="WQ66" s="98"/>
      <c r="WR66" s="98"/>
      <c r="WS66" s="98"/>
      <c r="WT66" s="98"/>
      <c r="WU66" s="98"/>
      <c r="WV66" s="98"/>
      <c r="WW66" s="98"/>
      <c r="WX66" s="98"/>
      <c r="WY66" s="98"/>
      <c r="WZ66" s="98"/>
      <c r="XA66" s="98"/>
      <c r="XB66" s="98"/>
      <c r="XC66" s="98"/>
      <c r="XD66" s="98"/>
      <c r="XE66" s="98"/>
      <c r="XF66" s="98"/>
      <c r="XG66" s="98"/>
      <c r="XH66" s="98"/>
      <c r="XI66" s="98"/>
      <c r="XJ66" s="98"/>
      <c r="XK66" s="98"/>
      <c r="XL66" s="98"/>
      <c r="XM66" s="98"/>
      <c r="XN66" s="98"/>
      <c r="XO66" s="98"/>
      <c r="XP66" s="98"/>
      <c r="XQ66" s="98"/>
      <c r="XR66" s="98"/>
      <c r="XS66" s="98"/>
      <c r="XT66" s="98"/>
      <c r="XU66" s="98"/>
      <c r="XV66" s="98"/>
      <c r="XW66" s="98"/>
      <c r="XX66" s="98"/>
      <c r="XY66" s="98"/>
      <c r="XZ66" s="98"/>
      <c r="YA66" s="98"/>
      <c r="YB66" s="98"/>
      <c r="YC66" s="98"/>
      <c r="YD66" s="98"/>
      <c r="YE66" s="98"/>
      <c r="YF66" s="98"/>
      <c r="YG66" s="98"/>
      <c r="YH66" s="98"/>
      <c r="YI66" s="98"/>
      <c r="YJ66" s="98"/>
      <c r="YK66" s="98"/>
      <c r="YL66" s="98"/>
      <c r="YM66" s="98"/>
      <c r="YN66" s="98"/>
      <c r="YO66" s="98"/>
      <c r="YP66" s="98"/>
      <c r="YQ66" s="98"/>
      <c r="YR66" s="98"/>
      <c r="YS66" s="98"/>
      <c r="YT66" s="98"/>
      <c r="YU66" s="98"/>
      <c r="YV66" s="98"/>
      <c r="YW66" s="98"/>
      <c r="YX66" s="98"/>
      <c r="YY66" s="98"/>
      <c r="YZ66" s="98"/>
      <c r="ZA66" s="98"/>
      <c r="ZB66" s="98"/>
      <c r="ZC66" s="98"/>
      <c r="ZD66" s="98"/>
      <c r="ZE66" s="98"/>
      <c r="ZF66" s="98"/>
      <c r="ZG66" s="98"/>
      <c r="ZH66" s="98"/>
      <c r="ZI66" s="98"/>
      <c r="ZJ66" s="98"/>
      <c r="ZK66" s="98"/>
      <c r="ZL66" s="98"/>
      <c r="ZM66" s="98"/>
      <c r="ZN66" s="98"/>
      <c r="ZO66" s="98"/>
      <c r="ZP66" s="98"/>
      <c r="ZQ66" s="98"/>
      <c r="ZR66" s="98"/>
      <c r="ZS66" s="98"/>
      <c r="ZT66" s="98"/>
      <c r="ZU66" s="98"/>
      <c r="ZV66" s="98"/>
      <c r="ZW66" s="98"/>
      <c r="ZX66" s="98"/>
      <c r="ZY66" s="98"/>
      <c r="ZZ66" s="98"/>
      <c r="AAA66" s="98"/>
      <c r="AAB66" s="98"/>
      <c r="AAC66" s="98"/>
      <c r="AAD66" s="98"/>
      <c r="AAE66" s="98"/>
      <c r="AAF66" s="98"/>
      <c r="AAG66" s="98"/>
      <c r="AAH66" s="98"/>
      <c r="AAI66" s="98"/>
      <c r="AAJ66" s="98"/>
      <c r="AAK66" s="98"/>
      <c r="AAL66" s="98"/>
      <c r="AAM66" s="98"/>
      <c r="AAN66" s="98"/>
      <c r="AAO66" s="98"/>
      <c r="AAP66" s="98"/>
      <c r="AAQ66" s="98"/>
      <c r="AAR66" s="98"/>
      <c r="AAS66" s="98"/>
      <c r="AAT66" s="98"/>
      <c r="AAU66" s="98"/>
      <c r="AAV66" s="98"/>
      <c r="AAW66" s="98"/>
      <c r="AAX66" s="98"/>
      <c r="AAY66" s="98"/>
      <c r="AAZ66" s="98"/>
      <c r="ABA66" s="98"/>
      <c r="ABB66" s="98"/>
      <c r="ABC66" s="98"/>
      <c r="ABD66" s="98"/>
      <c r="ABE66" s="98"/>
      <c r="ABF66" s="98"/>
      <c r="ABG66" s="98"/>
      <c r="ABH66" s="98"/>
      <c r="ABI66" s="98"/>
      <c r="ABJ66" s="98"/>
      <c r="ABK66" s="98"/>
      <c r="ABL66" s="98"/>
      <c r="ABM66" s="98"/>
      <c r="ABN66" s="98"/>
      <c r="ABO66" s="98"/>
      <c r="ABP66" s="98"/>
      <c r="ABQ66" s="98"/>
      <c r="ABR66" s="98"/>
      <c r="ABS66" s="98"/>
      <c r="ABT66" s="98"/>
      <c r="ABU66" s="98"/>
      <c r="ABV66" s="98"/>
      <c r="ABW66" s="98"/>
      <c r="ABX66" s="98"/>
      <c r="ABY66" s="98"/>
      <c r="ABZ66" s="98"/>
      <c r="ACA66" s="98"/>
      <c r="ACB66" s="98"/>
      <c r="ACC66" s="98"/>
      <c r="ACD66" s="98"/>
      <c r="ACE66" s="98"/>
      <c r="ACF66" s="98"/>
      <c r="ACG66" s="98"/>
      <c r="ACH66" s="98"/>
      <c r="ACI66" s="98"/>
      <c r="ACJ66" s="98"/>
      <c r="ACK66" s="98"/>
      <c r="ACL66" s="98"/>
      <c r="ACM66" s="98"/>
      <c r="ACN66" s="98"/>
      <c r="ACO66" s="98"/>
      <c r="ACP66" s="98"/>
      <c r="ACQ66" s="98"/>
      <c r="ACR66" s="98"/>
      <c r="ACS66" s="98"/>
      <c r="ACT66" s="98"/>
      <c r="ACU66" s="98"/>
      <c r="ACV66" s="98"/>
      <c r="ACW66" s="98"/>
      <c r="ACX66" s="98"/>
      <c r="ACY66" s="98"/>
      <c r="ACZ66" s="98"/>
      <c r="ADA66" s="98"/>
      <c r="ADB66" s="98"/>
      <c r="ADC66" s="98"/>
      <c r="ADD66" s="98"/>
      <c r="ADE66" s="98"/>
      <c r="ADF66" s="98"/>
      <c r="ADG66" s="98"/>
      <c r="ADH66" s="98"/>
      <c r="ADI66" s="98"/>
      <c r="ADJ66" s="98"/>
      <c r="ADK66" s="98"/>
      <c r="ADL66" s="98"/>
      <c r="ADM66" s="98"/>
      <c r="ADN66" s="98"/>
      <c r="ADO66" s="98"/>
      <c r="ADP66" s="98"/>
      <c r="ADQ66" s="98"/>
      <c r="ADR66" s="98"/>
      <c r="ADS66" s="98"/>
      <c r="ADT66" s="98"/>
      <c r="ADU66" s="98"/>
      <c r="ADV66" s="98"/>
      <c r="ADW66" s="98"/>
      <c r="ADX66" s="98"/>
      <c r="ADY66" s="98"/>
      <c r="ADZ66" s="98"/>
      <c r="AEA66" s="98"/>
      <c r="AEB66" s="98"/>
      <c r="AEC66" s="98"/>
      <c r="AED66" s="98"/>
      <c r="AEE66" s="98"/>
      <c r="AEF66" s="98"/>
      <c r="AEG66" s="98"/>
      <c r="AEH66" s="98"/>
      <c r="AEI66" s="98"/>
      <c r="AEJ66" s="98"/>
      <c r="AEK66" s="98"/>
      <c r="AEL66" s="98"/>
      <c r="AEM66" s="98"/>
      <c r="AEN66" s="98"/>
      <c r="AEO66" s="98"/>
      <c r="AEP66" s="98"/>
      <c r="AEQ66" s="98"/>
      <c r="AER66" s="98"/>
      <c r="AES66" s="98"/>
      <c r="AET66" s="98"/>
      <c r="AEU66" s="98"/>
      <c r="AEV66" s="98"/>
      <c r="AEW66" s="98"/>
      <c r="AEX66" s="98"/>
      <c r="AEY66" s="98"/>
      <c r="AEZ66" s="98"/>
      <c r="AFA66" s="98"/>
      <c r="AFB66" s="98"/>
      <c r="AFC66" s="98"/>
      <c r="AFD66" s="98"/>
      <c r="AFE66" s="98"/>
      <c r="AFF66" s="98"/>
      <c r="AFG66" s="98"/>
      <c r="AFH66" s="98"/>
      <c r="AFI66" s="98"/>
      <c r="AFJ66" s="98"/>
      <c r="AFK66" s="98"/>
      <c r="AFL66" s="98"/>
      <c r="AFM66" s="98"/>
      <c r="AFN66" s="98"/>
      <c r="AFO66" s="98"/>
      <c r="AFP66" s="98"/>
      <c r="AFQ66" s="98"/>
      <c r="AFR66" s="98"/>
      <c r="AFS66" s="98"/>
      <c r="AFT66" s="98"/>
      <c r="AFU66" s="98"/>
      <c r="AFV66" s="98"/>
      <c r="AFW66" s="98"/>
      <c r="AFX66" s="98"/>
      <c r="AFY66" s="98"/>
      <c r="AFZ66" s="98"/>
      <c r="AGA66" s="98"/>
      <c r="AGB66" s="98"/>
      <c r="AGC66" s="98"/>
      <c r="AGD66" s="98"/>
      <c r="AGE66" s="98"/>
      <c r="AGF66" s="98"/>
      <c r="AGG66" s="98"/>
      <c r="AGH66" s="98"/>
      <c r="AGI66" s="98"/>
      <c r="AGJ66" s="98"/>
      <c r="AGK66" s="98"/>
      <c r="AGL66" s="98"/>
      <c r="AGM66" s="98"/>
      <c r="AGN66" s="98"/>
      <c r="AGO66" s="98"/>
      <c r="AGP66" s="98"/>
      <c r="AGQ66" s="98"/>
      <c r="AGR66" s="98"/>
      <c r="AGS66" s="98"/>
      <c r="AGT66" s="98"/>
      <c r="AGU66" s="98"/>
      <c r="AGV66" s="98"/>
      <c r="AGW66" s="98"/>
      <c r="AGX66" s="98"/>
      <c r="AGY66" s="98"/>
      <c r="AGZ66" s="98"/>
      <c r="AHA66" s="98"/>
      <c r="AHB66" s="98"/>
      <c r="AHC66" s="98"/>
      <c r="AHD66" s="98"/>
      <c r="AHE66" s="98"/>
      <c r="AHF66" s="98"/>
      <c r="AHG66" s="98"/>
      <c r="AHH66" s="98"/>
      <c r="AHI66" s="98"/>
      <c r="AHJ66" s="98"/>
      <c r="AHK66" s="98"/>
      <c r="AHL66" s="98"/>
      <c r="AHM66" s="98"/>
      <c r="AHN66" s="98"/>
      <c r="AHO66" s="98"/>
      <c r="AHP66" s="98"/>
      <c r="AHQ66" s="98"/>
      <c r="AHR66" s="98"/>
      <c r="AHS66" s="98"/>
      <c r="AHT66" s="98"/>
      <c r="AHU66" s="98"/>
      <c r="AHV66" s="98"/>
      <c r="AHW66" s="98"/>
      <c r="AHX66" s="98"/>
      <c r="AHY66" s="98"/>
      <c r="AHZ66" s="98"/>
      <c r="AIA66" s="98"/>
      <c r="AIB66" s="98"/>
      <c r="AIC66" s="98"/>
      <c r="AID66" s="98"/>
      <c r="AIE66" s="98"/>
      <c r="AIF66" s="98"/>
      <c r="AIG66" s="98"/>
      <c r="AIH66" s="98"/>
      <c r="AII66" s="98"/>
      <c r="AIJ66" s="98"/>
      <c r="AIK66" s="98"/>
      <c r="AIL66" s="98"/>
      <c r="AIM66" s="98"/>
      <c r="AIN66" s="98"/>
      <c r="AIO66" s="98"/>
      <c r="AIP66" s="98"/>
      <c r="AIQ66" s="98"/>
      <c r="AIR66" s="98"/>
      <c r="AIS66" s="98"/>
      <c r="AIT66" s="98"/>
      <c r="AIU66" s="98"/>
      <c r="AIV66" s="98"/>
      <c r="AIW66" s="98"/>
      <c r="AIX66" s="98"/>
      <c r="AIY66" s="98"/>
      <c r="AIZ66" s="98"/>
      <c r="AJA66" s="98"/>
      <c r="AJB66" s="98"/>
      <c r="AJC66" s="98"/>
      <c r="AJD66" s="98"/>
      <c r="AJE66" s="98"/>
      <c r="AJF66" s="98"/>
      <c r="AJG66" s="98"/>
      <c r="AJH66" s="98"/>
      <c r="AJI66" s="98"/>
      <c r="AJJ66" s="98"/>
      <c r="AJK66" s="98"/>
      <c r="AJL66" s="98"/>
      <c r="AJM66" s="98"/>
      <c r="AJN66" s="98"/>
      <c r="AJO66" s="98"/>
      <c r="AJP66" s="98"/>
      <c r="AJQ66" s="98"/>
      <c r="AJR66" s="98"/>
      <c r="AJS66" s="98"/>
      <c r="AJT66" s="98"/>
      <c r="AJU66" s="98"/>
      <c r="AJV66" s="98"/>
      <c r="AJW66" s="98"/>
      <c r="AJX66" s="98"/>
      <c r="AJY66" s="98"/>
      <c r="AJZ66" s="98"/>
      <c r="AKA66" s="98"/>
      <c r="AKB66" s="98"/>
      <c r="AKC66" s="98"/>
      <c r="AKD66" s="98"/>
      <c r="AKE66" s="98"/>
      <c r="AKF66" s="98"/>
      <c r="AKG66" s="98"/>
      <c r="AKH66" s="98"/>
      <c r="AKI66" s="98"/>
      <c r="AKJ66" s="98"/>
      <c r="AKK66" s="98"/>
      <c r="AKL66" s="98"/>
      <c r="AKM66" s="98"/>
      <c r="AKN66" s="98"/>
      <c r="AKO66" s="98"/>
      <c r="AKP66" s="98"/>
      <c r="AKQ66" s="98"/>
      <c r="AKR66" s="98"/>
      <c r="AKS66" s="98"/>
      <c r="AKT66" s="98"/>
      <c r="AKU66" s="98"/>
      <c r="AKV66" s="98"/>
      <c r="AKW66" s="98"/>
      <c r="AKX66" s="98"/>
      <c r="AKY66" s="98"/>
      <c r="AKZ66" s="98"/>
      <c r="ALA66" s="98"/>
      <c r="ALB66" s="98"/>
      <c r="ALC66" s="98"/>
      <c r="ALD66" s="98"/>
      <c r="ALE66" s="98"/>
      <c r="ALF66" s="98"/>
      <c r="ALG66" s="98"/>
      <c r="ALH66" s="98"/>
      <c r="ALI66" s="98"/>
      <c r="ALJ66" s="98"/>
      <c r="ALK66" s="98"/>
      <c r="ALL66" s="98"/>
      <c r="ALM66" s="98"/>
      <c r="ALN66" s="98"/>
      <c r="ALO66" s="98"/>
      <c r="ALP66" s="98"/>
      <c r="ALQ66" s="98"/>
      <c r="ALR66" s="98"/>
      <c r="ALS66" s="98"/>
      <c r="ALT66" s="98"/>
      <c r="ALU66" s="98"/>
      <c r="ALV66" s="98"/>
      <c r="ALW66" s="98"/>
      <c r="ALX66" s="98"/>
      <c r="ALY66" s="98"/>
      <c r="ALZ66" s="98"/>
      <c r="AMA66" s="98"/>
      <c r="AMB66" s="98"/>
      <c r="AMC66" s="98"/>
      <c r="AMD66" s="98"/>
      <c r="AME66" s="98"/>
      <c r="AMF66" s="98"/>
      <c r="AMG66" s="98"/>
      <c r="AMH66" s="98"/>
      <c r="AMI66" s="98"/>
      <c r="AMJ66" s="39"/>
    </row>
    <row r="67" s="114" customFormat="true" ht="31.8" hidden="false" customHeight="true" outlineLevel="0" collapsed="false">
      <c r="A67" s="112" t="s">
        <v>317</v>
      </c>
      <c r="B67" s="98"/>
      <c r="C67" s="98"/>
      <c r="D67" s="98"/>
      <c r="E67" s="98"/>
      <c r="F67" s="98"/>
      <c r="G67" s="98"/>
      <c r="AMJ67" s="39"/>
    </row>
    <row r="68" s="114" customFormat="true" ht="37.8" hidden="false" customHeight="true" outlineLevel="0" collapsed="false">
      <c r="A68" s="113" t="s">
        <v>318</v>
      </c>
      <c r="B68" s="113"/>
      <c r="C68" s="113" t="s">
        <v>319</v>
      </c>
      <c r="D68" s="113" t="s">
        <v>271</v>
      </c>
      <c r="E68" s="113" t="s">
        <v>320</v>
      </c>
      <c r="F68" s="113"/>
      <c r="G68" s="113" t="s">
        <v>321</v>
      </c>
      <c r="AMJ68" s="39"/>
    </row>
    <row r="69" s="114" customFormat="true" ht="20.25" hidden="false" customHeight="true" outlineLevel="0" collapsed="false">
      <c r="A69" s="118" t="s">
        <v>322</v>
      </c>
      <c r="B69" s="118"/>
      <c r="C69" s="131" t="s">
        <v>18</v>
      </c>
      <c r="D69" s="118" t="s">
        <v>18</v>
      </c>
      <c r="E69" s="118" t="s">
        <v>18</v>
      </c>
      <c r="F69" s="118"/>
      <c r="G69" s="119" t="s">
        <v>18</v>
      </c>
      <c r="AMJ69" s="39"/>
    </row>
    <row r="70" s="114" customFormat="true" ht="25.5" hidden="false" customHeight="true" outlineLevel="0" collapsed="false">
      <c r="A70" s="118"/>
      <c r="B70" s="118"/>
      <c r="C70" s="133" t="s">
        <v>18</v>
      </c>
      <c r="D70" s="118"/>
      <c r="E70" s="118"/>
      <c r="F70" s="118"/>
      <c r="G70" s="119"/>
      <c r="AMJ70" s="39"/>
    </row>
    <row r="71" s="114" customFormat="true" ht="24.75" hidden="false" customHeight="true" outlineLevel="0" collapsed="false">
      <c r="A71" s="130" t="s">
        <v>325</v>
      </c>
      <c r="B71" s="130"/>
      <c r="C71" s="134" t="s">
        <v>351</v>
      </c>
      <c r="D71" s="135" t="str">
        <f aca="false">журнал!B9</f>
        <v>Ратобор-брикет от грызунов </v>
      </c>
      <c r="E71" s="118" t="str">
        <f aca="false">журнал!F9</f>
        <v>Бродифакум 0,005%</v>
      </c>
      <c r="F71" s="118"/>
      <c r="G71" s="132" t="n">
        <f aca="false">SUM(85)*0.04</f>
        <v>3.4</v>
      </c>
      <c r="AMJ71" s="39"/>
    </row>
    <row r="72" s="114" customFormat="true" ht="25.5" hidden="false" customHeight="true" outlineLevel="0" collapsed="false">
      <c r="A72" s="130"/>
      <c r="B72" s="130"/>
      <c r="C72" s="136" t="s">
        <v>266</v>
      </c>
      <c r="D72" s="135"/>
      <c r="E72" s="118"/>
      <c r="F72" s="118"/>
      <c r="G72" s="132"/>
      <c r="AMJ72" s="39"/>
    </row>
    <row r="73" s="114" customFormat="true" ht="27" hidden="false" customHeight="true" outlineLevel="0" collapsed="false">
      <c r="A73" s="130" t="s">
        <v>326</v>
      </c>
      <c r="B73" s="130"/>
      <c r="C73" s="137" t="s">
        <v>18</v>
      </c>
      <c r="D73" s="118" t="s">
        <v>18</v>
      </c>
      <c r="E73" s="118" t="s">
        <v>18</v>
      </c>
      <c r="F73" s="118"/>
      <c r="G73" s="118" t="s">
        <v>18</v>
      </c>
      <c r="AMJ73" s="39"/>
    </row>
    <row r="74" customFormat="false" ht="11.25" hidden="false" customHeight="true" outlineLevel="0" collapsed="false">
      <c r="A74" s="138"/>
      <c r="B74" s="138"/>
      <c r="C74" s="139"/>
      <c r="D74" s="139"/>
      <c r="E74" s="139"/>
      <c r="F74" s="139"/>
      <c r="G74" s="139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4"/>
      <c r="DR74" s="114"/>
      <c r="DS74" s="114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14"/>
      <c r="EE74" s="114"/>
      <c r="EF74" s="114"/>
      <c r="EG74" s="114"/>
      <c r="EH74" s="114"/>
      <c r="EI74" s="114"/>
      <c r="EJ74" s="114"/>
      <c r="EK74" s="114"/>
      <c r="EL74" s="114"/>
      <c r="EM74" s="114"/>
      <c r="EN74" s="114"/>
      <c r="EO74" s="114"/>
      <c r="EP74" s="114"/>
      <c r="EQ74" s="114"/>
      <c r="ER74" s="114"/>
      <c r="ES74" s="114"/>
      <c r="ET74" s="114"/>
      <c r="EU74" s="114"/>
      <c r="EV74" s="114"/>
      <c r="EW74" s="114"/>
      <c r="EX74" s="114"/>
      <c r="EY74" s="114"/>
      <c r="EZ74" s="114"/>
      <c r="FA74" s="114"/>
      <c r="FB74" s="114"/>
      <c r="FC74" s="114"/>
      <c r="FD74" s="114"/>
      <c r="FE74" s="114"/>
      <c r="FF74" s="114"/>
      <c r="FG74" s="114"/>
      <c r="FH74" s="114"/>
      <c r="FI74" s="114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14"/>
      <c r="FU74" s="114"/>
      <c r="FV74" s="114"/>
      <c r="FW74" s="114"/>
      <c r="FX74" s="114"/>
      <c r="FY74" s="114"/>
      <c r="FZ74" s="114"/>
      <c r="GA74" s="114"/>
      <c r="GB74" s="114"/>
      <c r="GC74" s="114"/>
      <c r="GD74" s="114"/>
      <c r="GE74" s="114"/>
      <c r="GF74" s="114"/>
      <c r="GG74" s="114"/>
      <c r="GH74" s="114"/>
      <c r="GI74" s="114"/>
      <c r="GJ74" s="114"/>
      <c r="GK74" s="114"/>
      <c r="GL74" s="114"/>
      <c r="GM74" s="114"/>
      <c r="GN74" s="114"/>
      <c r="GO74" s="114"/>
      <c r="GP74" s="114"/>
      <c r="GQ74" s="114"/>
      <c r="GR74" s="114"/>
      <c r="GS74" s="114"/>
      <c r="GT74" s="114"/>
      <c r="GU74" s="114"/>
      <c r="GV74" s="114"/>
      <c r="GW74" s="114"/>
      <c r="GX74" s="114"/>
      <c r="GY74" s="114"/>
      <c r="GZ74" s="114"/>
      <c r="HA74" s="114"/>
      <c r="HB74" s="114"/>
      <c r="HC74" s="114"/>
      <c r="HD74" s="114"/>
      <c r="HE74" s="114"/>
      <c r="HF74" s="114"/>
      <c r="HG74" s="114"/>
      <c r="HH74" s="114"/>
      <c r="HI74" s="114"/>
      <c r="HJ74" s="114"/>
      <c r="HK74" s="114"/>
      <c r="HL74" s="114"/>
      <c r="HM74" s="114"/>
      <c r="HN74" s="114"/>
      <c r="HO74" s="114"/>
      <c r="HP74" s="114"/>
      <c r="HQ74" s="114"/>
      <c r="HR74" s="114"/>
      <c r="HS74" s="114"/>
      <c r="HT74" s="114"/>
      <c r="HU74" s="114"/>
      <c r="HV74" s="114"/>
      <c r="HW74" s="114"/>
      <c r="HX74" s="114"/>
      <c r="HY74" s="114"/>
      <c r="HZ74" s="114"/>
      <c r="IA74" s="114"/>
      <c r="IB74" s="114"/>
      <c r="IC74" s="114"/>
      <c r="ID74" s="114"/>
      <c r="IE74" s="114"/>
      <c r="IF74" s="114"/>
      <c r="IG74" s="114"/>
      <c r="IH74" s="114"/>
      <c r="II74" s="114"/>
      <c r="IJ74" s="114"/>
      <c r="IK74" s="114"/>
      <c r="IL74" s="114"/>
      <c r="IM74" s="114"/>
      <c r="IN74" s="114"/>
      <c r="IO74" s="114"/>
      <c r="IP74" s="114"/>
      <c r="IQ74" s="114"/>
      <c r="IR74" s="114"/>
      <c r="IS74" s="114"/>
      <c r="IT74" s="114"/>
      <c r="IU74" s="114"/>
      <c r="IV74" s="114"/>
      <c r="IW74" s="114"/>
      <c r="IX74" s="114"/>
      <c r="IY74" s="114"/>
      <c r="IZ74" s="114"/>
      <c r="JA74" s="114"/>
      <c r="JB74" s="114"/>
      <c r="JC74" s="114"/>
      <c r="JD74" s="114"/>
      <c r="JE74" s="114"/>
      <c r="JF74" s="114"/>
      <c r="JG74" s="114"/>
      <c r="JH74" s="114"/>
      <c r="JI74" s="114"/>
      <c r="JJ74" s="114"/>
      <c r="JK74" s="114"/>
      <c r="JL74" s="114"/>
      <c r="JM74" s="114"/>
      <c r="JN74" s="114"/>
      <c r="JO74" s="114"/>
      <c r="JP74" s="114"/>
      <c r="JQ74" s="114"/>
      <c r="JR74" s="114"/>
      <c r="JS74" s="114"/>
      <c r="JT74" s="114"/>
      <c r="JU74" s="114"/>
      <c r="JV74" s="114"/>
      <c r="JW74" s="114"/>
      <c r="JX74" s="114"/>
      <c r="JY74" s="114"/>
      <c r="JZ74" s="114"/>
      <c r="KA74" s="114"/>
      <c r="KB74" s="114"/>
      <c r="KC74" s="114"/>
      <c r="KD74" s="114"/>
      <c r="KE74" s="114"/>
      <c r="KF74" s="114"/>
      <c r="KG74" s="114"/>
      <c r="KH74" s="114"/>
      <c r="KI74" s="114"/>
      <c r="KJ74" s="114"/>
      <c r="KK74" s="114"/>
      <c r="KL74" s="114"/>
      <c r="KM74" s="114"/>
      <c r="KN74" s="114"/>
      <c r="KO74" s="114"/>
      <c r="KP74" s="114"/>
      <c r="KQ74" s="114"/>
      <c r="KR74" s="114"/>
      <c r="KS74" s="114"/>
      <c r="KT74" s="114"/>
      <c r="KU74" s="114"/>
      <c r="KV74" s="114"/>
      <c r="KW74" s="114"/>
      <c r="KX74" s="114"/>
      <c r="KY74" s="114"/>
      <c r="KZ74" s="114"/>
      <c r="LA74" s="114"/>
      <c r="LB74" s="114"/>
      <c r="LC74" s="114"/>
      <c r="LD74" s="114"/>
      <c r="LE74" s="114"/>
      <c r="LF74" s="114"/>
      <c r="LG74" s="114"/>
      <c r="LH74" s="114"/>
      <c r="LI74" s="114"/>
      <c r="LJ74" s="114"/>
      <c r="LK74" s="114"/>
      <c r="LL74" s="114"/>
      <c r="LM74" s="114"/>
      <c r="LN74" s="114"/>
      <c r="LO74" s="114"/>
      <c r="LP74" s="114"/>
      <c r="LQ74" s="114"/>
      <c r="LR74" s="114"/>
      <c r="LS74" s="114"/>
      <c r="LT74" s="114"/>
      <c r="LU74" s="114"/>
      <c r="LV74" s="114"/>
      <c r="LW74" s="114"/>
      <c r="LX74" s="114"/>
      <c r="LY74" s="114"/>
      <c r="LZ74" s="114"/>
      <c r="MA74" s="114"/>
      <c r="MB74" s="114"/>
      <c r="MC74" s="114"/>
      <c r="MD74" s="114"/>
      <c r="ME74" s="114"/>
      <c r="MF74" s="114"/>
      <c r="MG74" s="114"/>
      <c r="MH74" s="114"/>
      <c r="MI74" s="114"/>
      <c r="MJ74" s="114"/>
      <c r="MK74" s="114"/>
      <c r="ML74" s="114"/>
      <c r="MM74" s="114"/>
      <c r="MN74" s="114"/>
      <c r="MO74" s="114"/>
      <c r="MP74" s="114"/>
      <c r="MQ74" s="114"/>
      <c r="MR74" s="114"/>
      <c r="MS74" s="114"/>
      <c r="MT74" s="114"/>
      <c r="MU74" s="114"/>
      <c r="MV74" s="114"/>
      <c r="MW74" s="114"/>
      <c r="MX74" s="114"/>
      <c r="MY74" s="114"/>
      <c r="MZ74" s="114"/>
      <c r="NA74" s="114"/>
      <c r="NB74" s="114"/>
      <c r="NC74" s="114"/>
      <c r="ND74" s="114"/>
      <c r="NE74" s="114"/>
      <c r="NF74" s="114"/>
      <c r="NG74" s="114"/>
      <c r="NH74" s="114"/>
      <c r="NI74" s="114"/>
      <c r="NJ74" s="114"/>
      <c r="NK74" s="114"/>
      <c r="NL74" s="114"/>
      <c r="NM74" s="114"/>
      <c r="NN74" s="114"/>
      <c r="NO74" s="114"/>
      <c r="NP74" s="114"/>
      <c r="NQ74" s="114"/>
      <c r="NR74" s="114"/>
      <c r="NS74" s="114"/>
      <c r="NT74" s="114"/>
      <c r="NU74" s="114"/>
      <c r="NV74" s="114"/>
      <c r="NW74" s="114"/>
      <c r="NX74" s="114"/>
      <c r="NY74" s="114"/>
      <c r="NZ74" s="114"/>
      <c r="OA74" s="114"/>
      <c r="OB74" s="114"/>
      <c r="OC74" s="114"/>
      <c r="OD74" s="114"/>
      <c r="OE74" s="114"/>
      <c r="OF74" s="114"/>
      <c r="OG74" s="114"/>
      <c r="OH74" s="114"/>
      <c r="OI74" s="114"/>
      <c r="OJ74" s="114"/>
      <c r="OK74" s="114"/>
      <c r="OL74" s="114"/>
      <c r="OM74" s="114"/>
      <c r="ON74" s="114"/>
      <c r="OO74" s="114"/>
      <c r="OP74" s="114"/>
      <c r="OQ74" s="114"/>
      <c r="OR74" s="114"/>
      <c r="OS74" s="114"/>
      <c r="OT74" s="114"/>
      <c r="OU74" s="114"/>
      <c r="OV74" s="114"/>
      <c r="OW74" s="114"/>
      <c r="OX74" s="114"/>
      <c r="OY74" s="114"/>
      <c r="OZ74" s="114"/>
      <c r="PA74" s="114"/>
      <c r="PB74" s="114"/>
      <c r="PC74" s="114"/>
      <c r="PD74" s="114"/>
      <c r="PE74" s="114"/>
      <c r="PF74" s="114"/>
      <c r="PG74" s="114"/>
      <c r="PH74" s="114"/>
      <c r="PI74" s="114"/>
      <c r="PJ74" s="114"/>
      <c r="PK74" s="114"/>
      <c r="PL74" s="114"/>
      <c r="PM74" s="114"/>
      <c r="PN74" s="114"/>
      <c r="PO74" s="114"/>
      <c r="PP74" s="114"/>
      <c r="PQ74" s="114"/>
      <c r="PR74" s="114"/>
      <c r="PS74" s="114"/>
      <c r="PT74" s="114"/>
      <c r="PU74" s="114"/>
      <c r="PV74" s="114"/>
      <c r="PW74" s="114"/>
      <c r="PX74" s="114"/>
      <c r="PY74" s="114"/>
      <c r="PZ74" s="114"/>
      <c r="QA74" s="114"/>
      <c r="QB74" s="114"/>
      <c r="QC74" s="114"/>
      <c r="QD74" s="114"/>
      <c r="QE74" s="114"/>
      <c r="QF74" s="114"/>
      <c r="QG74" s="114"/>
      <c r="QH74" s="114"/>
      <c r="QI74" s="114"/>
      <c r="QJ74" s="114"/>
      <c r="QK74" s="114"/>
      <c r="QL74" s="114"/>
      <c r="QM74" s="114"/>
      <c r="QN74" s="114"/>
      <c r="QO74" s="114"/>
      <c r="QP74" s="114"/>
      <c r="QQ74" s="114"/>
      <c r="QR74" s="114"/>
      <c r="QS74" s="114"/>
      <c r="QT74" s="114"/>
      <c r="QU74" s="114"/>
      <c r="QV74" s="114"/>
      <c r="QW74" s="114"/>
      <c r="QX74" s="114"/>
      <c r="QY74" s="114"/>
      <c r="QZ74" s="114"/>
      <c r="RA74" s="114"/>
      <c r="RB74" s="114"/>
      <c r="RC74" s="114"/>
      <c r="RD74" s="114"/>
      <c r="RE74" s="114"/>
      <c r="RF74" s="114"/>
      <c r="RG74" s="114"/>
      <c r="RH74" s="114"/>
      <c r="RI74" s="114"/>
      <c r="RJ74" s="114"/>
      <c r="RK74" s="114"/>
      <c r="RL74" s="114"/>
      <c r="RM74" s="114"/>
      <c r="RN74" s="114"/>
      <c r="RO74" s="114"/>
      <c r="RP74" s="114"/>
      <c r="RQ74" s="114"/>
      <c r="RR74" s="114"/>
      <c r="RS74" s="114"/>
      <c r="RT74" s="114"/>
      <c r="RU74" s="114"/>
      <c r="RV74" s="114"/>
      <c r="RW74" s="114"/>
      <c r="RX74" s="114"/>
      <c r="RY74" s="114"/>
      <c r="RZ74" s="114"/>
      <c r="SA74" s="114"/>
      <c r="SB74" s="114"/>
      <c r="SC74" s="114"/>
      <c r="SD74" s="114"/>
      <c r="SE74" s="114"/>
      <c r="SF74" s="114"/>
      <c r="SG74" s="114"/>
      <c r="SH74" s="114"/>
      <c r="SI74" s="114"/>
      <c r="SJ74" s="114"/>
      <c r="SK74" s="114"/>
      <c r="SL74" s="114"/>
      <c r="SM74" s="114"/>
      <c r="SN74" s="114"/>
      <c r="SO74" s="114"/>
      <c r="SP74" s="114"/>
      <c r="SQ74" s="114"/>
      <c r="SR74" s="114"/>
      <c r="SS74" s="114"/>
      <c r="ST74" s="114"/>
      <c r="SU74" s="114"/>
      <c r="SV74" s="114"/>
      <c r="SW74" s="114"/>
      <c r="SX74" s="114"/>
      <c r="SY74" s="114"/>
      <c r="SZ74" s="114"/>
      <c r="TA74" s="114"/>
      <c r="TB74" s="114"/>
      <c r="TC74" s="114"/>
      <c r="TD74" s="114"/>
      <c r="TE74" s="114"/>
      <c r="TF74" s="114"/>
      <c r="TG74" s="114"/>
      <c r="TH74" s="114"/>
      <c r="TI74" s="114"/>
      <c r="TJ74" s="114"/>
      <c r="TK74" s="114"/>
      <c r="TL74" s="114"/>
      <c r="TM74" s="114"/>
      <c r="TN74" s="114"/>
      <c r="TO74" s="114"/>
      <c r="TP74" s="114"/>
      <c r="TQ74" s="114"/>
      <c r="TR74" s="114"/>
      <c r="TS74" s="114"/>
      <c r="TT74" s="114"/>
      <c r="TU74" s="114"/>
      <c r="TV74" s="114"/>
      <c r="TW74" s="114"/>
      <c r="TX74" s="114"/>
      <c r="TY74" s="114"/>
      <c r="TZ74" s="114"/>
      <c r="UA74" s="114"/>
      <c r="UB74" s="114"/>
      <c r="UC74" s="114"/>
      <c r="UD74" s="114"/>
      <c r="UE74" s="114"/>
      <c r="UF74" s="114"/>
      <c r="UG74" s="114"/>
      <c r="UH74" s="114"/>
      <c r="UI74" s="114"/>
      <c r="UJ74" s="114"/>
      <c r="UK74" s="114"/>
      <c r="UL74" s="114"/>
      <c r="UM74" s="114"/>
      <c r="UN74" s="114"/>
      <c r="UO74" s="114"/>
      <c r="UP74" s="114"/>
      <c r="UQ74" s="114"/>
      <c r="UR74" s="114"/>
      <c r="US74" s="114"/>
      <c r="UT74" s="114"/>
      <c r="UU74" s="114"/>
      <c r="UV74" s="114"/>
      <c r="UW74" s="114"/>
      <c r="UX74" s="114"/>
      <c r="UY74" s="114"/>
      <c r="UZ74" s="114"/>
      <c r="VA74" s="114"/>
      <c r="VB74" s="114"/>
      <c r="VC74" s="114"/>
      <c r="VD74" s="114"/>
      <c r="VE74" s="114"/>
      <c r="VF74" s="114"/>
      <c r="VG74" s="114"/>
      <c r="VH74" s="114"/>
      <c r="VI74" s="114"/>
      <c r="VJ74" s="114"/>
      <c r="VK74" s="114"/>
      <c r="VL74" s="114"/>
      <c r="VM74" s="114"/>
      <c r="VN74" s="114"/>
      <c r="VO74" s="114"/>
      <c r="VP74" s="114"/>
      <c r="VQ74" s="114"/>
      <c r="VR74" s="114"/>
      <c r="VS74" s="114"/>
      <c r="VT74" s="114"/>
      <c r="VU74" s="114"/>
      <c r="VV74" s="114"/>
      <c r="VW74" s="114"/>
      <c r="VX74" s="114"/>
      <c r="VY74" s="114"/>
      <c r="VZ74" s="114"/>
      <c r="WA74" s="114"/>
      <c r="WB74" s="114"/>
      <c r="WC74" s="114"/>
      <c r="WD74" s="114"/>
      <c r="WE74" s="114"/>
      <c r="WF74" s="114"/>
      <c r="WG74" s="114"/>
      <c r="WH74" s="114"/>
      <c r="WI74" s="114"/>
      <c r="WJ74" s="114"/>
      <c r="WK74" s="114"/>
      <c r="WL74" s="114"/>
      <c r="WM74" s="114"/>
      <c r="WN74" s="114"/>
      <c r="WO74" s="114"/>
      <c r="WP74" s="114"/>
      <c r="WQ74" s="114"/>
      <c r="WR74" s="114"/>
      <c r="WS74" s="114"/>
      <c r="WT74" s="114"/>
      <c r="WU74" s="114"/>
      <c r="WV74" s="114"/>
      <c r="WW74" s="114"/>
      <c r="WX74" s="114"/>
      <c r="WY74" s="114"/>
      <c r="WZ74" s="114"/>
      <c r="XA74" s="114"/>
      <c r="XB74" s="114"/>
      <c r="XC74" s="114"/>
      <c r="XD74" s="114"/>
      <c r="XE74" s="114"/>
      <c r="XF74" s="114"/>
      <c r="XG74" s="114"/>
      <c r="XH74" s="114"/>
      <c r="XI74" s="114"/>
      <c r="XJ74" s="114"/>
      <c r="XK74" s="114"/>
      <c r="XL74" s="114"/>
      <c r="XM74" s="114"/>
      <c r="XN74" s="114"/>
      <c r="XO74" s="114"/>
      <c r="XP74" s="114"/>
      <c r="XQ74" s="114"/>
      <c r="XR74" s="114"/>
      <c r="XS74" s="114"/>
      <c r="XT74" s="114"/>
      <c r="XU74" s="114"/>
      <c r="XV74" s="114"/>
      <c r="XW74" s="114"/>
      <c r="XX74" s="114"/>
      <c r="XY74" s="114"/>
      <c r="XZ74" s="114"/>
      <c r="YA74" s="114"/>
      <c r="YB74" s="114"/>
      <c r="YC74" s="114"/>
      <c r="YD74" s="114"/>
      <c r="YE74" s="114"/>
      <c r="YF74" s="114"/>
      <c r="YG74" s="114"/>
      <c r="YH74" s="114"/>
      <c r="YI74" s="114"/>
      <c r="YJ74" s="114"/>
      <c r="YK74" s="114"/>
      <c r="YL74" s="114"/>
      <c r="YM74" s="114"/>
      <c r="YN74" s="114"/>
      <c r="YO74" s="114"/>
      <c r="YP74" s="114"/>
      <c r="YQ74" s="114"/>
      <c r="YR74" s="114"/>
      <c r="YS74" s="114"/>
      <c r="YT74" s="114"/>
      <c r="YU74" s="114"/>
      <c r="YV74" s="114"/>
      <c r="YW74" s="114"/>
      <c r="YX74" s="114"/>
      <c r="YY74" s="114"/>
      <c r="YZ74" s="114"/>
      <c r="ZA74" s="114"/>
      <c r="ZB74" s="114"/>
      <c r="ZC74" s="114"/>
      <c r="ZD74" s="114"/>
      <c r="ZE74" s="114"/>
      <c r="ZF74" s="114"/>
      <c r="ZG74" s="114"/>
      <c r="ZH74" s="114"/>
      <c r="ZI74" s="114"/>
      <c r="ZJ74" s="114"/>
      <c r="ZK74" s="114"/>
      <c r="ZL74" s="114"/>
      <c r="ZM74" s="114"/>
      <c r="ZN74" s="114"/>
      <c r="ZO74" s="114"/>
      <c r="ZP74" s="114"/>
      <c r="ZQ74" s="114"/>
      <c r="ZR74" s="114"/>
      <c r="ZS74" s="114"/>
      <c r="ZT74" s="114"/>
      <c r="ZU74" s="114"/>
      <c r="ZV74" s="114"/>
      <c r="ZW74" s="114"/>
      <c r="ZX74" s="114"/>
      <c r="ZY74" s="114"/>
      <c r="ZZ74" s="114"/>
      <c r="AAA74" s="114"/>
      <c r="AAB74" s="114"/>
      <c r="AAC74" s="114"/>
      <c r="AAD74" s="114"/>
      <c r="AAE74" s="114"/>
      <c r="AAF74" s="114"/>
      <c r="AAG74" s="114"/>
      <c r="AAH74" s="114"/>
      <c r="AAI74" s="114"/>
      <c r="AAJ74" s="114"/>
      <c r="AAK74" s="114"/>
      <c r="AAL74" s="114"/>
      <c r="AAM74" s="114"/>
      <c r="AAN74" s="114"/>
      <c r="AAO74" s="114"/>
      <c r="AAP74" s="114"/>
      <c r="AAQ74" s="114"/>
      <c r="AAR74" s="114"/>
      <c r="AAS74" s="114"/>
      <c r="AAT74" s="114"/>
      <c r="AAU74" s="114"/>
      <c r="AAV74" s="114"/>
      <c r="AAW74" s="114"/>
      <c r="AAX74" s="114"/>
      <c r="AAY74" s="114"/>
      <c r="AAZ74" s="114"/>
      <c r="ABA74" s="114"/>
      <c r="ABB74" s="114"/>
      <c r="ABC74" s="114"/>
      <c r="ABD74" s="114"/>
      <c r="ABE74" s="114"/>
      <c r="ABF74" s="114"/>
      <c r="ABG74" s="114"/>
      <c r="ABH74" s="114"/>
      <c r="ABI74" s="114"/>
      <c r="ABJ74" s="114"/>
      <c r="ABK74" s="114"/>
      <c r="ABL74" s="114"/>
      <c r="ABM74" s="114"/>
      <c r="ABN74" s="114"/>
      <c r="ABO74" s="114"/>
      <c r="ABP74" s="114"/>
      <c r="ABQ74" s="114"/>
      <c r="ABR74" s="114"/>
      <c r="ABS74" s="114"/>
      <c r="ABT74" s="114"/>
      <c r="ABU74" s="114"/>
      <c r="ABV74" s="114"/>
      <c r="ABW74" s="114"/>
      <c r="ABX74" s="114"/>
      <c r="ABY74" s="114"/>
      <c r="ABZ74" s="114"/>
      <c r="ACA74" s="114"/>
      <c r="ACB74" s="114"/>
      <c r="ACC74" s="114"/>
      <c r="ACD74" s="114"/>
      <c r="ACE74" s="114"/>
      <c r="ACF74" s="114"/>
      <c r="ACG74" s="114"/>
      <c r="ACH74" s="114"/>
      <c r="ACI74" s="114"/>
      <c r="ACJ74" s="114"/>
      <c r="ACK74" s="114"/>
      <c r="ACL74" s="114"/>
      <c r="ACM74" s="114"/>
      <c r="ACN74" s="114"/>
      <c r="ACO74" s="114"/>
      <c r="ACP74" s="114"/>
      <c r="ACQ74" s="114"/>
      <c r="ACR74" s="114"/>
      <c r="ACS74" s="114"/>
      <c r="ACT74" s="114"/>
      <c r="ACU74" s="114"/>
      <c r="ACV74" s="114"/>
      <c r="ACW74" s="114"/>
      <c r="ACX74" s="114"/>
      <c r="ACY74" s="114"/>
      <c r="ACZ74" s="114"/>
      <c r="ADA74" s="114"/>
      <c r="ADB74" s="114"/>
      <c r="ADC74" s="114"/>
      <c r="ADD74" s="114"/>
      <c r="ADE74" s="114"/>
      <c r="ADF74" s="114"/>
      <c r="ADG74" s="114"/>
      <c r="ADH74" s="114"/>
      <c r="ADI74" s="114"/>
      <c r="ADJ74" s="114"/>
      <c r="ADK74" s="114"/>
      <c r="ADL74" s="114"/>
      <c r="ADM74" s="114"/>
      <c r="ADN74" s="114"/>
      <c r="ADO74" s="114"/>
      <c r="ADP74" s="114"/>
      <c r="ADQ74" s="114"/>
      <c r="ADR74" s="114"/>
      <c r="ADS74" s="114"/>
      <c r="ADT74" s="114"/>
      <c r="ADU74" s="114"/>
      <c r="ADV74" s="114"/>
      <c r="ADW74" s="114"/>
      <c r="ADX74" s="114"/>
      <c r="ADY74" s="114"/>
      <c r="ADZ74" s="114"/>
      <c r="AEA74" s="114"/>
      <c r="AEB74" s="114"/>
      <c r="AEC74" s="114"/>
      <c r="AED74" s="114"/>
      <c r="AEE74" s="114"/>
      <c r="AEF74" s="114"/>
      <c r="AEG74" s="114"/>
      <c r="AEH74" s="114"/>
      <c r="AEI74" s="114"/>
      <c r="AEJ74" s="114"/>
      <c r="AEK74" s="114"/>
      <c r="AEL74" s="114"/>
      <c r="AEM74" s="114"/>
      <c r="AEN74" s="114"/>
      <c r="AEO74" s="114"/>
      <c r="AEP74" s="114"/>
      <c r="AEQ74" s="114"/>
      <c r="AER74" s="114"/>
      <c r="AES74" s="114"/>
      <c r="AET74" s="114"/>
      <c r="AEU74" s="114"/>
      <c r="AEV74" s="114"/>
      <c r="AEW74" s="114"/>
      <c r="AEX74" s="114"/>
      <c r="AEY74" s="114"/>
      <c r="AEZ74" s="114"/>
      <c r="AFA74" s="114"/>
      <c r="AFB74" s="114"/>
      <c r="AFC74" s="114"/>
      <c r="AFD74" s="114"/>
      <c r="AFE74" s="114"/>
      <c r="AFF74" s="114"/>
      <c r="AFG74" s="114"/>
      <c r="AFH74" s="114"/>
      <c r="AFI74" s="114"/>
      <c r="AFJ74" s="114"/>
      <c r="AFK74" s="114"/>
      <c r="AFL74" s="114"/>
      <c r="AFM74" s="114"/>
      <c r="AFN74" s="114"/>
      <c r="AFO74" s="114"/>
      <c r="AFP74" s="114"/>
      <c r="AFQ74" s="114"/>
      <c r="AFR74" s="114"/>
      <c r="AFS74" s="114"/>
      <c r="AFT74" s="114"/>
      <c r="AFU74" s="114"/>
      <c r="AFV74" s="114"/>
      <c r="AFW74" s="114"/>
      <c r="AFX74" s="114"/>
      <c r="AFY74" s="114"/>
      <c r="AFZ74" s="114"/>
      <c r="AGA74" s="114"/>
      <c r="AGB74" s="114"/>
      <c r="AGC74" s="114"/>
      <c r="AGD74" s="114"/>
      <c r="AGE74" s="114"/>
      <c r="AGF74" s="114"/>
      <c r="AGG74" s="114"/>
      <c r="AGH74" s="114"/>
      <c r="AGI74" s="114"/>
      <c r="AGJ74" s="114"/>
      <c r="AGK74" s="114"/>
      <c r="AGL74" s="114"/>
      <c r="AGM74" s="114"/>
      <c r="AGN74" s="114"/>
      <c r="AGO74" s="114"/>
      <c r="AGP74" s="114"/>
      <c r="AGQ74" s="114"/>
      <c r="AGR74" s="114"/>
      <c r="AGS74" s="114"/>
      <c r="AGT74" s="114"/>
      <c r="AGU74" s="114"/>
      <c r="AGV74" s="114"/>
      <c r="AGW74" s="114"/>
      <c r="AGX74" s="114"/>
      <c r="AGY74" s="114"/>
      <c r="AGZ74" s="114"/>
      <c r="AHA74" s="114"/>
      <c r="AHB74" s="114"/>
      <c r="AHC74" s="114"/>
      <c r="AHD74" s="114"/>
      <c r="AHE74" s="114"/>
      <c r="AHF74" s="114"/>
      <c r="AHG74" s="114"/>
      <c r="AHH74" s="114"/>
      <c r="AHI74" s="114"/>
      <c r="AHJ74" s="114"/>
      <c r="AHK74" s="114"/>
      <c r="AHL74" s="114"/>
      <c r="AHM74" s="114"/>
      <c r="AHN74" s="114"/>
      <c r="AHO74" s="114"/>
      <c r="AHP74" s="114"/>
      <c r="AHQ74" s="114"/>
      <c r="AHR74" s="114"/>
      <c r="AHS74" s="114"/>
      <c r="AHT74" s="114"/>
      <c r="AHU74" s="114"/>
      <c r="AHV74" s="114"/>
      <c r="AHW74" s="114"/>
      <c r="AHX74" s="114"/>
      <c r="AHY74" s="114"/>
      <c r="AHZ74" s="114"/>
      <c r="AIA74" s="114"/>
      <c r="AIB74" s="114"/>
      <c r="AIC74" s="114"/>
      <c r="AID74" s="114"/>
      <c r="AIE74" s="114"/>
      <c r="AIF74" s="114"/>
      <c r="AIG74" s="114"/>
      <c r="AIH74" s="114"/>
      <c r="AII74" s="114"/>
      <c r="AIJ74" s="114"/>
      <c r="AIK74" s="114"/>
      <c r="AIL74" s="114"/>
      <c r="AIM74" s="114"/>
      <c r="AIN74" s="114"/>
      <c r="AIO74" s="114"/>
      <c r="AIP74" s="114"/>
      <c r="AIQ74" s="114"/>
      <c r="AIR74" s="114"/>
      <c r="AIS74" s="114"/>
      <c r="AIT74" s="114"/>
      <c r="AIU74" s="114"/>
      <c r="AIV74" s="114"/>
      <c r="AIW74" s="114"/>
      <c r="AIX74" s="114"/>
      <c r="AIY74" s="114"/>
      <c r="AIZ74" s="114"/>
      <c r="AJA74" s="114"/>
      <c r="AJB74" s="114"/>
      <c r="AJC74" s="114"/>
      <c r="AJD74" s="114"/>
      <c r="AJE74" s="114"/>
      <c r="AJF74" s="114"/>
      <c r="AJG74" s="114"/>
      <c r="AJH74" s="114"/>
      <c r="AJI74" s="114"/>
      <c r="AJJ74" s="114"/>
      <c r="AJK74" s="114"/>
      <c r="AJL74" s="114"/>
      <c r="AJM74" s="114"/>
      <c r="AJN74" s="114"/>
      <c r="AJO74" s="114"/>
      <c r="AJP74" s="114"/>
      <c r="AJQ74" s="114"/>
      <c r="AJR74" s="114"/>
      <c r="AJS74" s="114"/>
      <c r="AJT74" s="114"/>
      <c r="AJU74" s="114"/>
      <c r="AJV74" s="114"/>
      <c r="AJW74" s="114"/>
      <c r="AJX74" s="114"/>
      <c r="AJY74" s="114"/>
      <c r="AJZ74" s="114"/>
      <c r="AKA74" s="114"/>
      <c r="AKB74" s="114"/>
      <c r="AKC74" s="114"/>
      <c r="AKD74" s="114"/>
      <c r="AKE74" s="114"/>
      <c r="AKF74" s="114"/>
      <c r="AKG74" s="114"/>
      <c r="AKH74" s="114"/>
      <c r="AKI74" s="114"/>
      <c r="AKJ74" s="114"/>
      <c r="AKK74" s="114"/>
      <c r="AKL74" s="114"/>
      <c r="AKM74" s="114"/>
      <c r="AKN74" s="114"/>
      <c r="AKO74" s="114"/>
      <c r="AKP74" s="114"/>
      <c r="AKQ74" s="114"/>
      <c r="AKR74" s="114"/>
      <c r="AKS74" s="114"/>
      <c r="AKT74" s="114"/>
      <c r="AKU74" s="114"/>
      <c r="AKV74" s="114"/>
      <c r="AKW74" s="114"/>
      <c r="AKX74" s="114"/>
      <c r="AKY74" s="114"/>
      <c r="AKZ74" s="114"/>
      <c r="ALA74" s="114"/>
      <c r="ALB74" s="114"/>
      <c r="ALC74" s="114"/>
      <c r="ALD74" s="114"/>
      <c r="ALE74" s="114"/>
      <c r="ALF74" s="114"/>
      <c r="ALG74" s="114"/>
      <c r="ALH74" s="114"/>
      <c r="ALI74" s="114"/>
      <c r="ALJ74" s="114"/>
      <c r="ALK74" s="114"/>
      <c r="ALL74" s="114"/>
      <c r="ALM74" s="114"/>
      <c r="ALN74" s="114"/>
      <c r="ALO74" s="114"/>
      <c r="ALP74" s="114"/>
      <c r="ALQ74" s="114"/>
      <c r="ALR74" s="114"/>
      <c r="ALS74" s="114"/>
      <c r="ALT74" s="114"/>
      <c r="ALU74" s="114"/>
      <c r="ALV74" s="114"/>
      <c r="ALW74" s="114"/>
      <c r="ALX74" s="114"/>
      <c r="ALY74" s="114"/>
      <c r="ALZ74" s="114"/>
      <c r="AMA74" s="114"/>
      <c r="AMB74" s="114"/>
      <c r="AMC74" s="114"/>
      <c r="AMD74" s="114"/>
      <c r="AME74" s="114"/>
      <c r="AMF74" s="114"/>
      <c r="AMG74" s="114"/>
      <c r="AMH74" s="114"/>
      <c r="AMI74" s="114"/>
    </row>
    <row r="75" customFormat="false" ht="13.8" hidden="false" customHeight="false" outlineLevel="0" collapsed="false">
      <c r="A75" s="112" t="s">
        <v>327</v>
      </c>
      <c r="B75" s="140"/>
    </row>
    <row r="76" customFormat="false" ht="13.8" hidden="false" customHeight="false" outlineLevel="0" collapsed="false">
      <c r="A76" s="141" t="s">
        <v>328</v>
      </c>
      <c r="B76" s="102"/>
      <c r="C76" s="102"/>
      <c r="D76" s="102"/>
      <c r="E76" s="103"/>
      <c r="F76" s="119" t="s">
        <v>18</v>
      </c>
      <c r="G76" s="119"/>
    </row>
    <row r="77" customFormat="false" ht="13.8" hidden="false" customHeight="false" outlineLevel="0" collapsed="false">
      <c r="A77" s="141" t="s">
        <v>329</v>
      </c>
      <c r="B77" s="102"/>
      <c r="C77" s="102"/>
      <c r="D77" s="102"/>
      <c r="E77" s="103"/>
      <c r="F77" s="119" t="str">
        <f aca="false">F76</f>
        <v>-</v>
      </c>
      <c r="G77" s="119"/>
    </row>
    <row r="78" customFormat="false" ht="13.8" hidden="false" customHeight="false" outlineLevel="0" collapsed="false">
      <c r="A78" s="143" t="s">
        <v>330</v>
      </c>
      <c r="B78" s="144"/>
      <c r="C78" s="144"/>
      <c r="D78" s="144"/>
      <c r="E78" s="145"/>
      <c r="F78" s="119" t="s">
        <v>18</v>
      </c>
      <c r="G78" s="119"/>
    </row>
    <row r="79" customFormat="false" ht="13.8" hidden="false" customHeight="false" outlineLevel="0" collapsed="false">
      <c r="A79" s="141" t="s">
        <v>331</v>
      </c>
      <c r="B79" s="102"/>
      <c r="C79" s="102"/>
      <c r="D79" s="102"/>
      <c r="E79" s="103"/>
      <c r="F79" s="115" t="s">
        <v>332</v>
      </c>
      <c r="G79" s="115"/>
    </row>
    <row r="81" customFormat="false" ht="13.8" hidden="false" customHeight="false" outlineLevel="0" collapsed="false">
      <c r="A81" s="112" t="s">
        <v>333</v>
      </c>
    </row>
    <row r="82" customFormat="false" ht="28.85" hidden="false" customHeight="true" outlineLevel="0" collapsed="false">
      <c r="A82" s="146" t="s">
        <v>337</v>
      </c>
      <c r="B82" s="146"/>
      <c r="C82" s="146"/>
      <c r="D82" s="146"/>
      <c r="E82" s="146"/>
      <c r="F82" s="146"/>
      <c r="G82" s="146"/>
    </row>
    <row r="83" customFormat="false" ht="14.25" hidden="false" customHeight="true" outlineLevel="0" collapsed="false">
      <c r="A83" s="147" t="s">
        <v>335</v>
      </c>
      <c r="B83" s="148"/>
      <c r="C83" s="148"/>
      <c r="D83" s="148" t="s">
        <v>336</v>
      </c>
      <c r="E83" s="148"/>
      <c r="F83" s="148"/>
      <c r="G83" s="148"/>
    </row>
    <row r="84" customFormat="false" ht="27" hidden="false" customHeight="true" outlineLevel="0" collapsed="false">
      <c r="A84" s="147"/>
      <c r="B84" s="147"/>
      <c r="C84" s="148"/>
      <c r="D84" s="148"/>
      <c r="E84" s="148"/>
      <c r="F84" s="148"/>
      <c r="G84" s="148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25" right="0.25" top="0.75" bottom="0.3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7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G62" activeCellId="0" sqref="G62"/>
    </sheetView>
  </sheetViews>
  <sheetFormatPr defaultColWidth="9.17578125" defaultRowHeight="12.8" zeroHeight="false" outlineLevelRow="0" outlineLevelCol="0"/>
  <cols>
    <col collapsed="false" customWidth="true" hidden="false" outlineLevel="0" max="1" min="1" style="39" width="15.76"/>
    <col collapsed="false" customWidth="true" hidden="false" outlineLevel="0" max="2" min="2" style="39" width="13.72"/>
    <col collapsed="false" customWidth="true" hidden="false" outlineLevel="0" max="3" min="3" style="39" width="15.68"/>
    <col collapsed="false" customWidth="true" hidden="false" outlineLevel="0" max="4" min="4" style="39" width="14.2"/>
    <col collapsed="false" customWidth="true" hidden="false" outlineLevel="0" max="5" min="5" style="39" width="11.46"/>
    <col collapsed="false" customWidth="true" hidden="false" outlineLevel="0" max="7" min="7" style="39" width="20.95"/>
  </cols>
  <sheetData>
    <row r="1" customFormat="false" ht="13.8" hidden="false" customHeight="false" outlineLevel="0" collapsed="false">
      <c r="A1" s="99" t="str">
        <f aca="false">[1]занесвынес!A1</f>
        <v>ООО Альфадез</v>
      </c>
      <c r="B1" s="99"/>
      <c r="C1" s="99"/>
      <c r="D1" s="99"/>
      <c r="E1" s="99"/>
      <c r="F1" s="99"/>
      <c r="G1" s="99"/>
    </row>
    <row r="2" customFormat="false" ht="13.8" hidden="false" customHeight="false" outlineLevel="0" collapsed="false">
      <c r="A2" s="100" t="str">
        <f aca="false">[1]занесвынес!A2</f>
        <v>Контактный телефон</v>
      </c>
      <c r="B2" s="100"/>
      <c r="C2" s="101" t="n">
        <f aca="false">[1]занесвынес!C2</f>
        <v>89379676209</v>
      </c>
      <c r="D2" s="101"/>
      <c r="E2" s="102"/>
      <c r="F2" s="102"/>
      <c r="G2" s="103"/>
    </row>
    <row r="3" customFormat="false" ht="13.8" hidden="false" customHeight="false" outlineLevel="0" collapsed="false">
      <c r="A3" s="104" t="s">
        <v>275</v>
      </c>
      <c r="B3" s="105" t="s">
        <v>276</v>
      </c>
      <c r="C3" s="105"/>
      <c r="D3" s="106" t="str">
        <f aca="false">[1]занесвынес!A4</f>
        <v>Наименование обьекта</v>
      </c>
      <c r="E3" s="106"/>
      <c r="F3" s="107" t="str">
        <f aca="false">журнал!C4</f>
        <v>ОСП ЗУПИ</v>
      </c>
      <c r="G3" s="107"/>
    </row>
    <row r="4" customFormat="false" ht="13.8" hidden="false" customHeight="false" outlineLevel="0" collapsed="false">
      <c r="A4" s="104" t="s">
        <v>277</v>
      </c>
      <c r="B4" s="108" t="s">
        <v>205</v>
      </c>
      <c r="C4" s="108"/>
      <c r="D4" s="109" t="str">
        <f aca="false">[1]занесвынес!A5</f>
        <v>Адрес проведения работ</v>
      </c>
      <c r="E4" s="109"/>
      <c r="F4" s="108" t="str">
        <f aca="false">журнал!C5</f>
        <v>с.Овчарное ул.Луговая 41</v>
      </c>
      <c r="G4" s="108"/>
    </row>
    <row r="5" customFormat="false" ht="13.8" hidden="false" customHeight="false" outlineLevel="0" collapsed="false">
      <c r="A5" s="110" t="s">
        <v>278</v>
      </c>
      <c r="B5" s="149" t="n">
        <f aca="false">журнал!A12</f>
        <v>45523</v>
      </c>
      <c r="C5" s="102"/>
      <c r="D5" s="102"/>
      <c r="E5" s="102"/>
      <c r="F5" s="102"/>
      <c r="G5" s="103"/>
    </row>
    <row r="6" customFormat="false" ht="13.8" hidden="false" customHeight="false" outlineLevel="0" collapsed="false">
      <c r="A6" s="98"/>
      <c r="B6" s="98"/>
      <c r="C6" s="98"/>
      <c r="D6" s="98"/>
      <c r="E6" s="98"/>
      <c r="F6" s="98"/>
      <c r="G6" s="98"/>
    </row>
    <row r="7" customFormat="false" ht="13.8" hidden="false" customHeight="false" outlineLevel="0" collapsed="false">
      <c r="A7" s="99" t="s">
        <v>279</v>
      </c>
      <c r="B7" s="99"/>
      <c r="C7" s="99"/>
      <c r="D7" s="99"/>
      <c r="E7" s="99"/>
      <c r="F7" s="99"/>
      <c r="G7" s="99"/>
    </row>
    <row r="8" customFormat="false" ht="13.8" hidden="false" customHeight="false" outlineLevel="0" collapsed="false">
      <c r="A8" s="112" t="s">
        <v>280</v>
      </c>
      <c r="B8" s="112"/>
      <c r="C8" s="98"/>
      <c r="D8" s="98"/>
      <c r="E8" s="98"/>
      <c r="F8" s="98"/>
      <c r="G8" s="98"/>
    </row>
    <row r="9" customFormat="false" ht="13.8" hidden="false" customHeight="false" outlineLevel="0" collapsed="false">
      <c r="A9" s="112" t="s">
        <v>281</v>
      </c>
      <c r="B9" s="98"/>
      <c r="C9" s="98"/>
      <c r="D9" s="98"/>
      <c r="E9" s="98"/>
      <c r="F9" s="98"/>
      <c r="G9" s="98"/>
    </row>
    <row r="10" customFormat="false" ht="52.2" hidden="false" customHeight="true" outlineLevel="0" collapsed="false">
      <c r="A10" s="113" t="s">
        <v>282</v>
      </c>
      <c r="B10" s="113" t="s">
        <v>283</v>
      </c>
      <c r="C10" s="113" t="s">
        <v>284</v>
      </c>
      <c r="D10" s="113" t="s">
        <v>285</v>
      </c>
      <c r="E10" s="113" t="s">
        <v>286</v>
      </c>
      <c r="F10" s="113" t="s">
        <v>287</v>
      </c>
      <c r="G10" s="113"/>
    </row>
    <row r="11" customFormat="false" ht="13.8" hidden="false" customHeight="false" outlineLevel="0" collapsed="false">
      <c r="A11" s="115" t="s">
        <v>18</v>
      </c>
      <c r="B11" s="115" t="s">
        <v>18</v>
      </c>
      <c r="C11" s="115" t="s">
        <v>18</v>
      </c>
      <c r="D11" s="115" t="s">
        <v>18</v>
      </c>
      <c r="E11" s="116" t="s">
        <v>18</v>
      </c>
      <c r="F11" s="115" t="s">
        <v>18</v>
      </c>
      <c r="G11" s="115"/>
    </row>
    <row r="12" customFormat="false" ht="13.8" hidden="false" customHeight="false" outlineLevel="0" collapsed="false">
      <c r="A12" s="112" t="s">
        <v>288</v>
      </c>
      <c r="B12" s="112"/>
      <c r="C12" s="112"/>
      <c r="D12" s="98"/>
      <c r="E12" s="98"/>
      <c r="F12" s="98"/>
      <c r="G12" s="98"/>
    </row>
    <row r="13" customFormat="false" ht="52.2" hidden="false" customHeight="true" outlineLevel="0" collapsed="false">
      <c r="A13" s="117" t="s">
        <v>282</v>
      </c>
      <c r="B13" s="113" t="s">
        <v>283</v>
      </c>
      <c r="C13" s="113" t="s">
        <v>284</v>
      </c>
      <c r="D13" s="113" t="s">
        <v>285</v>
      </c>
      <c r="E13" s="113" t="s">
        <v>286</v>
      </c>
      <c r="F13" s="113" t="s">
        <v>287</v>
      </c>
      <c r="G13" s="113"/>
    </row>
    <row r="14" customFormat="false" ht="26.85" hidden="false" customHeight="false" outlineLevel="0" collapsed="false">
      <c r="A14" s="118" t="s">
        <v>289</v>
      </c>
      <c r="B14" s="119" t="n">
        <v>1</v>
      </c>
      <c r="C14" s="178" t="s">
        <v>353</v>
      </c>
      <c r="D14" s="119" t="s">
        <v>18</v>
      </c>
      <c r="E14" s="120" t="s">
        <v>18</v>
      </c>
      <c r="F14" s="119" t="n">
        <v>4</v>
      </c>
      <c r="G14" s="119"/>
    </row>
    <row r="15" customFormat="false" ht="13.8" hidden="false" customHeight="false" outlineLevel="0" collapsed="false">
      <c r="A15" s="121" t="s">
        <v>290</v>
      </c>
      <c r="B15" s="98"/>
      <c r="C15" s="98"/>
      <c r="D15" s="98"/>
      <c r="E15" s="98"/>
      <c r="F15" s="98"/>
      <c r="G15" s="98"/>
    </row>
    <row r="16" customFormat="false" ht="13.8" hidden="false" customHeight="false" outlineLevel="0" collapsed="false">
      <c r="A16" s="122" t="s">
        <v>291</v>
      </c>
      <c r="B16" s="122" t="s">
        <v>292</v>
      </c>
      <c r="C16" s="98"/>
      <c r="D16" s="98"/>
      <c r="E16" s="98"/>
      <c r="F16" s="98"/>
      <c r="G16" s="98"/>
    </row>
    <row r="17" customFormat="false" ht="13.8" hidden="false" customHeight="false" outlineLevel="0" collapsed="false">
      <c r="A17" s="123" t="s">
        <v>293</v>
      </c>
      <c r="B17" s="123"/>
      <c r="C17" s="98"/>
      <c r="D17" s="98"/>
      <c r="E17" s="98"/>
      <c r="F17" s="98"/>
      <c r="G17" s="98"/>
    </row>
    <row r="18" customFormat="false" ht="13.8" hidden="false" customHeight="false" outlineLevel="0" collapsed="false">
      <c r="A18" s="105" t="s">
        <v>294</v>
      </c>
      <c r="B18" s="119" t="s">
        <v>18</v>
      </c>
      <c r="C18" s="98"/>
      <c r="D18" s="98"/>
      <c r="E18" s="98"/>
      <c r="F18" s="98"/>
      <c r="G18" s="98"/>
    </row>
    <row r="19" customFormat="false" ht="13.8" hidden="false" customHeight="false" outlineLevel="0" collapsed="false">
      <c r="A19" s="105" t="s">
        <v>295</v>
      </c>
      <c r="B19" s="119" t="str">
        <f aca="false">B18</f>
        <v>-</v>
      </c>
      <c r="C19" s="98"/>
      <c r="D19" s="98"/>
      <c r="E19" s="98"/>
      <c r="F19" s="98"/>
      <c r="G19" s="98"/>
    </row>
    <row r="20" customFormat="false" ht="13.8" hidden="false" customHeight="false" outlineLevel="0" collapsed="false">
      <c r="A20" s="124" t="s">
        <v>296</v>
      </c>
      <c r="B20" s="102"/>
      <c r="C20" s="102"/>
      <c r="D20" s="102"/>
      <c r="E20" s="103"/>
      <c r="F20" s="125" t="s">
        <v>18</v>
      </c>
      <c r="G20" s="125"/>
    </row>
    <row r="21" customFormat="false" ht="13.8" hidden="false" customHeight="false" outlineLevel="0" collapsed="false">
      <c r="A21" s="124" t="s">
        <v>297</v>
      </c>
      <c r="B21" s="102"/>
      <c r="C21" s="102"/>
      <c r="D21" s="102"/>
      <c r="E21" s="103"/>
      <c r="F21" s="119" t="s">
        <v>18</v>
      </c>
      <c r="G21" s="119"/>
    </row>
    <row r="22" customFormat="false" ht="13.8" hidden="false" customHeight="false" outlineLevel="0" collapsed="false">
      <c r="A22" s="124" t="s">
        <v>298</v>
      </c>
      <c r="B22" s="102"/>
      <c r="C22" s="102"/>
      <c r="D22" s="102"/>
      <c r="E22" s="103"/>
      <c r="F22" s="119" t="s">
        <v>18</v>
      </c>
      <c r="G22" s="119"/>
    </row>
    <row r="23" customFormat="false" ht="13.8" hidden="false" customHeight="false" outlineLevel="0" collapsed="false">
      <c r="A23" s="124" t="s">
        <v>299</v>
      </c>
      <c r="B23" s="102"/>
      <c r="C23" s="102"/>
      <c r="D23" s="102"/>
      <c r="E23" s="103"/>
      <c r="F23" s="119" t="n">
        <f aca="false">F14</f>
        <v>4</v>
      </c>
      <c r="G23" s="119"/>
    </row>
    <row r="24" customFormat="false" ht="13.8" hidden="false" customHeight="false" outlineLevel="0" collapsed="false">
      <c r="A24" s="121" t="s">
        <v>300</v>
      </c>
      <c r="B24" s="98"/>
      <c r="C24" s="98"/>
      <c r="D24" s="98"/>
      <c r="E24" s="98"/>
      <c r="F24" s="98"/>
      <c r="G24" s="98"/>
    </row>
    <row r="25" customFormat="false" ht="13.8" hidden="false" customHeight="false" outlineLevel="0" collapsed="false">
      <c r="A25" s="126" t="s">
        <v>350</v>
      </c>
      <c r="B25" s="102"/>
      <c r="C25" s="102"/>
      <c r="D25" s="102"/>
      <c r="E25" s="102"/>
      <c r="F25" s="102"/>
      <c r="G25" s="103"/>
    </row>
    <row r="26" customFormat="false" ht="13.8" hidden="false" customHeight="false" outlineLevel="0" collapsed="false">
      <c r="A26" s="112" t="s">
        <v>302</v>
      </c>
      <c r="B26" s="98"/>
      <c r="C26" s="98"/>
      <c r="D26" s="98"/>
      <c r="E26" s="98"/>
      <c r="F26" s="98"/>
      <c r="G26" s="98"/>
    </row>
    <row r="27" customFormat="false" ht="52.2" hidden="false" customHeight="true" outlineLevel="0" collapsed="false">
      <c r="A27" s="117" t="s">
        <v>282</v>
      </c>
      <c r="B27" s="113" t="s">
        <v>283</v>
      </c>
      <c r="C27" s="113" t="s">
        <v>284</v>
      </c>
      <c r="D27" s="113" t="s">
        <v>285</v>
      </c>
      <c r="E27" s="113" t="s">
        <v>286</v>
      </c>
      <c r="F27" s="113" t="s">
        <v>287</v>
      </c>
      <c r="G27" s="113"/>
    </row>
    <row r="28" customFormat="false" ht="13.8" hidden="false" customHeight="false" outlineLevel="0" collapsed="false">
      <c r="A28" s="115" t="s">
        <v>18</v>
      </c>
      <c r="B28" s="115" t="s">
        <v>18</v>
      </c>
      <c r="C28" s="115" t="s">
        <v>18</v>
      </c>
      <c r="D28" s="115" t="s">
        <v>18</v>
      </c>
      <c r="E28" s="116" t="s">
        <v>18</v>
      </c>
      <c r="F28" s="115" t="s">
        <v>18</v>
      </c>
      <c r="G28" s="115"/>
    </row>
    <row r="29" customFormat="false" ht="13.8" hidden="false" customHeight="false" outlineLevel="0" collapsed="false">
      <c r="A29" s="121" t="s">
        <v>290</v>
      </c>
      <c r="B29" s="98"/>
      <c r="C29" s="98"/>
      <c r="D29" s="98"/>
      <c r="E29" s="98"/>
      <c r="F29" s="98"/>
      <c r="G29" s="98"/>
    </row>
    <row r="30" customFormat="false" ht="13.8" hidden="false" customHeight="false" outlineLevel="0" collapsed="false">
      <c r="A30" s="122" t="s">
        <v>291</v>
      </c>
      <c r="B30" s="122" t="s">
        <v>292</v>
      </c>
      <c r="C30" s="98"/>
      <c r="D30" s="98"/>
      <c r="E30" s="98"/>
      <c r="F30" s="98"/>
      <c r="G30" s="98"/>
    </row>
    <row r="31" customFormat="false" ht="13.8" hidden="false" customHeight="false" outlineLevel="0" collapsed="false">
      <c r="A31" s="105" t="s">
        <v>303</v>
      </c>
      <c r="B31" s="105"/>
      <c r="C31" s="98"/>
      <c r="D31" s="98"/>
      <c r="E31" s="98"/>
      <c r="F31" s="98"/>
      <c r="G31" s="98"/>
    </row>
    <row r="32" customFormat="false" ht="13.8" hidden="false" customHeight="false" outlineLevel="0" collapsed="false">
      <c r="A32" s="105" t="s">
        <v>304</v>
      </c>
      <c r="B32" s="119" t="s">
        <v>18</v>
      </c>
      <c r="C32" s="98"/>
      <c r="D32" s="98"/>
      <c r="E32" s="98"/>
      <c r="F32" s="98"/>
      <c r="G32" s="98"/>
    </row>
    <row r="33" customFormat="false" ht="13.8" hidden="false" customHeight="false" outlineLevel="0" collapsed="false">
      <c r="A33" s="105" t="s">
        <v>305</v>
      </c>
      <c r="B33" s="119" t="s">
        <v>18</v>
      </c>
      <c r="C33" s="114"/>
      <c r="D33" s="114"/>
      <c r="E33" s="114"/>
      <c r="F33" s="114"/>
      <c r="G33" s="114"/>
    </row>
    <row r="34" customFormat="false" ht="13.8" hidden="false" customHeight="false" outlineLevel="0" collapsed="false">
      <c r="A34" s="105" t="s">
        <v>306</v>
      </c>
      <c r="B34" s="119" t="s">
        <v>18</v>
      </c>
      <c r="C34" s="127"/>
      <c r="D34" s="127"/>
      <c r="E34" s="127"/>
      <c r="F34" s="127"/>
      <c r="G34" s="98"/>
    </row>
    <row r="35" customFormat="false" ht="13.8" hidden="false" customHeight="false" outlineLevel="0" collapsed="false">
      <c r="A35" s="105" t="s">
        <v>295</v>
      </c>
      <c r="B35" s="119" t="s">
        <v>18</v>
      </c>
      <c r="C35" s="127"/>
      <c r="D35" s="127"/>
      <c r="E35" s="127"/>
      <c r="F35" s="127"/>
      <c r="G35" s="98"/>
    </row>
    <row r="36" customFormat="false" ht="13.8" hidden="false" customHeight="false" outlineLevel="0" collapsed="false">
      <c r="A36" s="129" t="s">
        <v>18</v>
      </c>
      <c r="B36" s="128"/>
      <c r="C36" s="128"/>
      <c r="D36" s="128"/>
      <c r="E36" s="128"/>
      <c r="F36" s="128"/>
      <c r="G36" s="103"/>
    </row>
    <row r="37" customFormat="false" ht="13.8" hidden="false" customHeight="false" outlineLevel="0" collapsed="false">
      <c r="A37" s="121" t="s">
        <v>300</v>
      </c>
      <c r="B37" s="98"/>
      <c r="C37" s="98"/>
      <c r="D37" s="98"/>
      <c r="E37" s="98"/>
      <c r="F37" s="98"/>
      <c r="G37" s="98"/>
    </row>
    <row r="38" customFormat="false" ht="13.8" hidden="false" customHeight="false" outlineLevel="0" collapsed="false">
      <c r="A38" s="126" t="s">
        <v>301</v>
      </c>
      <c r="B38" s="102"/>
      <c r="C38" s="102"/>
      <c r="D38" s="102"/>
      <c r="E38" s="102"/>
      <c r="F38" s="102"/>
      <c r="G38" s="103"/>
    </row>
    <row r="39" customFormat="false" ht="13.8" hidden="false" customHeight="false" outlineLevel="0" collapsed="false">
      <c r="A39" s="112" t="s">
        <v>308</v>
      </c>
      <c r="B39" s="98"/>
      <c r="C39" s="98"/>
      <c r="D39" s="98"/>
      <c r="E39" s="98"/>
      <c r="F39" s="98"/>
      <c r="G39" s="98"/>
    </row>
    <row r="40" customFormat="false" ht="26.85" hidden="false" customHeight="false" outlineLevel="0" collapsed="false">
      <c r="A40" s="122" t="s">
        <v>309</v>
      </c>
      <c r="B40" s="122" t="s">
        <v>310</v>
      </c>
      <c r="C40" s="122" t="s">
        <v>311</v>
      </c>
      <c r="D40" s="122" t="s">
        <v>312</v>
      </c>
      <c r="E40" s="122" t="s">
        <v>313</v>
      </c>
      <c r="F40" s="122" t="s">
        <v>314</v>
      </c>
      <c r="G40" s="113" t="s">
        <v>315</v>
      </c>
    </row>
    <row r="41" customFormat="false" ht="13.8" hidden="false" customHeight="false" outlineLevel="0" collapsed="false">
      <c r="A41" s="119" t="s">
        <v>18</v>
      </c>
      <c r="B41" s="119" t="s">
        <v>18</v>
      </c>
      <c r="C41" s="119" t="s">
        <v>18</v>
      </c>
      <c r="D41" s="119" t="s">
        <v>18</v>
      </c>
      <c r="E41" s="119" t="s">
        <v>18</v>
      </c>
      <c r="F41" s="119" t="s">
        <v>18</v>
      </c>
      <c r="G41" s="119" t="s">
        <v>18</v>
      </c>
    </row>
    <row r="42" customFormat="false" ht="13.8" hidden="false" customHeight="false" outlineLevel="0" collapsed="false">
      <c r="A42" s="127"/>
      <c r="B42" s="127"/>
      <c r="C42" s="127"/>
      <c r="D42" s="127"/>
      <c r="E42" s="127"/>
      <c r="F42" s="127"/>
      <c r="G42" s="127"/>
    </row>
    <row r="43" customFormat="false" ht="13.8" hidden="false" customHeight="false" outlineLevel="0" collapsed="false">
      <c r="A43" s="121" t="s">
        <v>290</v>
      </c>
      <c r="B43" s="98"/>
      <c r="C43" s="127"/>
      <c r="D43" s="127"/>
      <c r="E43" s="127"/>
      <c r="F43" s="127"/>
      <c r="G43" s="127"/>
    </row>
    <row r="44" customFormat="false" ht="13.8" hidden="false" customHeight="false" outlineLevel="0" collapsed="false">
      <c r="A44" s="122" t="s">
        <v>291</v>
      </c>
      <c r="B44" s="122" t="s">
        <v>292</v>
      </c>
      <c r="C44" s="98"/>
      <c r="D44" s="98"/>
      <c r="E44" s="98"/>
      <c r="F44" s="98"/>
      <c r="G44" s="98"/>
    </row>
    <row r="45" customFormat="false" ht="13.8" hidden="false" customHeight="false" outlineLevel="0" collapsed="false">
      <c r="A45" s="126" t="s">
        <v>316</v>
      </c>
      <c r="B45" s="103"/>
      <c r="C45" s="98"/>
      <c r="D45" s="98"/>
      <c r="E45" s="98"/>
      <c r="F45" s="98"/>
      <c r="G45" s="98"/>
    </row>
    <row r="46" customFormat="false" ht="13.8" hidden="false" customHeight="false" outlineLevel="0" collapsed="false">
      <c r="A46" s="105" t="s">
        <v>310</v>
      </c>
      <c r="B46" s="119" t="s">
        <v>18</v>
      </c>
      <c r="C46" s="98"/>
      <c r="D46" s="98"/>
      <c r="E46" s="98"/>
      <c r="F46" s="98"/>
      <c r="G46" s="98"/>
    </row>
    <row r="47" customFormat="false" ht="13.8" hidden="false" customHeight="false" outlineLevel="0" collapsed="false">
      <c r="A47" s="105" t="s">
        <v>311</v>
      </c>
      <c r="B47" s="119" t="s">
        <v>18</v>
      </c>
      <c r="C47" s="98"/>
      <c r="D47" s="98"/>
      <c r="E47" s="98"/>
      <c r="F47" s="98"/>
      <c r="G47" s="98"/>
    </row>
    <row r="48" customFormat="false" ht="13.8" hidden="false" customHeight="false" outlineLevel="0" collapsed="false">
      <c r="A48" s="105" t="str">
        <f aca="false">D40</f>
        <v>Златоглазка</v>
      </c>
      <c r="B48" s="119" t="s">
        <v>18</v>
      </c>
      <c r="C48" s="98"/>
      <c r="D48" s="98"/>
      <c r="E48" s="98"/>
      <c r="F48" s="98"/>
      <c r="G48" s="98"/>
    </row>
    <row r="49" customFormat="false" ht="13.8" hidden="false" customHeight="false" outlineLevel="0" collapsed="false">
      <c r="A49" s="105" t="str">
        <f aca="false">E40</f>
        <v>Комары</v>
      </c>
      <c r="B49" s="119" t="s">
        <v>18</v>
      </c>
      <c r="C49" s="98"/>
      <c r="D49" s="98"/>
      <c r="E49" s="98"/>
      <c r="F49" s="98"/>
      <c r="G49" s="98"/>
    </row>
    <row r="50" customFormat="false" ht="13.8" hidden="false" customHeight="false" outlineLevel="0" collapsed="false">
      <c r="A50" s="105" t="str">
        <f aca="false">F40</f>
        <v>Осы</v>
      </c>
      <c r="B50" s="119" t="s">
        <v>18</v>
      </c>
      <c r="C50" s="98"/>
      <c r="D50" s="98"/>
      <c r="E50" s="98"/>
      <c r="F50" s="98"/>
      <c r="G50" s="98"/>
    </row>
    <row r="51" customFormat="false" ht="13.8" hidden="false" customHeight="false" outlineLevel="0" collapsed="false">
      <c r="A51" s="105" t="str">
        <f aca="false">G40</f>
        <v>Пищевая моль</v>
      </c>
      <c r="B51" s="119" t="s">
        <v>18</v>
      </c>
      <c r="C51" s="98"/>
      <c r="D51" s="98"/>
      <c r="E51" s="98"/>
      <c r="F51" s="98"/>
      <c r="G51" s="98"/>
    </row>
    <row r="52" customFormat="false" ht="13.8" hidden="false" customHeight="false" outlineLevel="0" collapsed="false">
      <c r="A52" s="98"/>
      <c r="B52" s="98"/>
      <c r="C52" s="98"/>
      <c r="D52" s="98"/>
      <c r="E52" s="98"/>
      <c r="F52" s="98"/>
      <c r="G52" s="98"/>
    </row>
    <row r="53" customFormat="false" ht="13.8" hidden="false" customHeight="false" outlineLevel="0" collapsed="false">
      <c r="A53" s="129" t="s">
        <v>18</v>
      </c>
      <c r="B53" s="128"/>
      <c r="C53" s="128"/>
      <c r="D53" s="128"/>
      <c r="E53" s="128"/>
      <c r="F53" s="128"/>
      <c r="G53" s="103"/>
    </row>
    <row r="54" customFormat="false" ht="13.8" hidden="false" customHeight="false" outlineLevel="0" collapsed="false">
      <c r="A54" s="127"/>
      <c r="B54" s="127"/>
      <c r="C54" s="127"/>
      <c r="D54" s="127"/>
      <c r="E54" s="127"/>
      <c r="F54" s="127"/>
      <c r="G54" s="98"/>
    </row>
    <row r="55" customFormat="false" ht="13.8" hidden="false" customHeight="false" outlineLevel="0" collapsed="false">
      <c r="A55" s="121" t="s">
        <v>300</v>
      </c>
      <c r="B55" s="98"/>
      <c r="C55" s="98"/>
      <c r="D55" s="98"/>
      <c r="E55" s="98"/>
      <c r="F55" s="98"/>
      <c r="G55" s="98"/>
    </row>
    <row r="56" customFormat="false" ht="13.8" hidden="false" customHeight="false" outlineLevel="0" collapsed="false">
      <c r="A56" s="126" t="s">
        <v>301</v>
      </c>
      <c r="B56" s="102"/>
      <c r="C56" s="102"/>
      <c r="D56" s="102"/>
      <c r="E56" s="102"/>
      <c r="F56" s="102"/>
      <c r="G56" s="103"/>
    </row>
    <row r="57" customFormat="false" ht="13.8" hidden="false" customHeight="false" outlineLevel="0" collapsed="false">
      <c r="A57" s="98"/>
      <c r="B57" s="98"/>
      <c r="C57" s="98"/>
      <c r="D57" s="98"/>
      <c r="E57" s="98"/>
      <c r="F57" s="98"/>
      <c r="G57" s="98"/>
    </row>
    <row r="58" customFormat="false" ht="13.8" hidden="false" customHeight="false" outlineLevel="0" collapsed="false">
      <c r="A58" s="112" t="s">
        <v>317</v>
      </c>
      <c r="B58" s="98"/>
      <c r="C58" s="98"/>
      <c r="D58" s="98"/>
      <c r="E58" s="98"/>
      <c r="F58" s="98"/>
      <c r="G58" s="98"/>
    </row>
    <row r="59" customFormat="false" ht="52.2" hidden="false" customHeight="true" outlineLevel="0" collapsed="false">
      <c r="A59" s="113" t="s">
        <v>318</v>
      </c>
      <c r="B59" s="113"/>
      <c r="C59" s="113" t="s">
        <v>319</v>
      </c>
      <c r="D59" s="113" t="s">
        <v>271</v>
      </c>
      <c r="E59" s="113" t="s">
        <v>320</v>
      </c>
      <c r="F59" s="113"/>
      <c r="G59" s="113" t="s">
        <v>321</v>
      </c>
    </row>
    <row r="60" customFormat="false" ht="14.15" hidden="false" customHeight="true" outlineLevel="0" collapsed="false">
      <c r="A60" s="118" t="s">
        <v>322</v>
      </c>
      <c r="B60" s="118"/>
      <c r="C60" s="131" t="s">
        <v>18</v>
      </c>
      <c r="D60" s="118" t="s">
        <v>18</v>
      </c>
      <c r="E60" s="118" t="s">
        <v>18</v>
      </c>
      <c r="F60" s="118"/>
      <c r="G60" s="119" t="s">
        <v>18</v>
      </c>
    </row>
    <row r="61" customFormat="false" ht="14.15" hidden="false" customHeight="false" outlineLevel="0" collapsed="false">
      <c r="A61" s="118"/>
      <c r="B61" s="118"/>
      <c r="C61" s="133" t="s">
        <v>18</v>
      </c>
      <c r="D61" s="118"/>
      <c r="E61" s="118"/>
      <c r="F61" s="118"/>
      <c r="G61" s="119"/>
    </row>
    <row r="62" customFormat="false" ht="14.15" hidden="false" customHeight="true" outlineLevel="0" collapsed="false">
      <c r="A62" s="130" t="s">
        <v>325</v>
      </c>
      <c r="B62" s="130"/>
      <c r="C62" s="134" t="s">
        <v>351</v>
      </c>
      <c r="D62" s="135" t="str">
        <f aca="false">журнал!B9</f>
        <v>Ратобор-брикет от грызунов </v>
      </c>
      <c r="E62" s="118" t="str">
        <f aca="false">журнал!F9</f>
        <v>Бродифакум 0,005%</v>
      </c>
      <c r="F62" s="118"/>
      <c r="G62" s="132" t="n">
        <f aca="false">SUM(85)*0.04</f>
        <v>3.4</v>
      </c>
    </row>
    <row r="63" customFormat="false" ht="26.1" hidden="false" customHeight="true" outlineLevel="0" collapsed="false">
      <c r="A63" s="130"/>
      <c r="B63" s="130"/>
      <c r="C63" s="136" t="s">
        <v>266</v>
      </c>
      <c r="D63" s="135"/>
      <c r="E63" s="118"/>
      <c r="F63" s="118"/>
      <c r="G63" s="132"/>
    </row>
    <row r="64" customFormat="false" ht="26.85" hidden="false" customHeight="true" outlineLevel="0" collapsed="false">
      <c r="A64" s="130" t="s">
        <v>326</v>
      </c>
      <c r="B64" s="130"/>
      <c r="C64" s="137" t="s">
        <v>18</v>
      </c>
      <c r="D64" s="118" t="s">
        <v>18</v>
      </c>
      <c r="E64" s="118" t="s">
        <v>18</v>
      </c>
      <c r="F64" s="118"/>
      <c r="G64" s="118" t="s">
        <v>18</v>
      </c>
    </row>
    <row r="65" customFormat="false" ht="13.8" hidden="false" customHeight="false" outlineLevel="0" collapsed="false">
      <c r="A65" s="138"/>
      <c r="B65" s="138"/>
      <c r="C65" s="139"/>
      <c r="D65" s="139"/>
      <c r="E65" s="139"/>
      <c r="F65" s="139"/>
      <c r="G65" s="139"/>
    </row>
    <row r="66" customFormat="false" ht="13.8" hidden="false" customHeight="false" outlineLevel="0" collapsed="false">
      <c r="A66" s="112" t="s">
        <v>327</v>
      </c>
      <c r="B66" s="140"/>
      <c r="C66" s="98"/>
      <c r="D66" s="98"/>
      <c r="E66" s="98"/>
      <c r="F66" s="98"/>
      <c r="G66" s="98"/>
    </row>
    <row r="67" customFormat="false" ht="13.8" hidden="false" customHeight="false" outlineLevel="0" collapsed="false">
      <c r="A67" s="141" t="s">
        <v>328</v>
      </c>
      <c r="B67" s="102"/>
      <c r="C67" s="102"/>
      <c r="D67" s="102"/>
      <c r="E67" s="103"/>
      <c r="F67" s="119" t="s">
        <v>18</v>
      </c>
      <c r="G67" s="119"/>
    </row>
    <row r="68" customFormat="false" ht="13.8" hidden="false" customHeight="false" outlineLevel="0" collapsed="false">
      <c r="A68" s="141" t="s">
        <v>329</v>
      </c>
      <c r="B68" s="102"/>
      <c r="C68" s="102"/>
      <c r="D68" s="102"/>
      <c r="E68" s="103"/>
      <c r="F68" s="119" t="str">
        <f aca="false">F67</f>
        <v>-</v>
      </c>
      <c r="G68" s="119"/>
    </row>
    <row r="69" customFormat="false" ht="26.85" hidden="false" customHeight="true" outlineLevel="0" collapsed="false">
      <c r="A69" s="143" t="s">
        <v>330</v>
      </c>
      <c r="B69" s="144"/>
      <c r="C69" s="144"/>
      <c r="D69" s="144"/>
      <c r="E69" s="145"/>
      <c r="F69" s="150" t="s">
        <v>18</v>
      </c>
      <c r="G69" s="150"/>
    </row>
    <row r="70" customFormat="false" ht="13.8" hidden="false" customHeight="false" outlineLevel="0" collapsed="false">
      <c r="A70" s="141" t="s">
        <v>331</v>
      </c>
      <c r="B70" s="102"/>
      <c r="C70" s="102"/>
      <c r="D70" s="102"/>
      <c r="E70" s="103"/>
      <c r="F70" s="115" t="s">
        <v>332</v>
      </c>
      <c r="G70" s="115"/>
    </row>
    <row r="71" customFormat="false" ht="13.8" hidden="false" customHeight="false" outlineLevel="0" collapsed="false">
      <c r="A71" s="98"/>
      <c r="B71" s="98"/>
      <c r="C71" s="98"/>
      <c r="D71" s="98"/>
      <c r="E71" s="98"/>
      <c r="F71" s="98"/>
      <c r="G71" s="98"/>
    </row>
    <row r="72" customFormat="false" ht="13.8" hidden="false" customHeight="false" outlineLevel="0" collapsed="false">
      <c r="A72" s="112" t="s">
        <v>333</v>
      </c>
      <c r="B72" s="98"/>
      <c r="C72" s="98"/>
      <c r="D72" s="98"/>
      <c r="E72" s="98"/>
      <c r="F72" s="98"/>
      <c r="G72" s="98"/>
    </row>
    <row r="73" customFormat="false" ht="26.85" hidden="false" customHeight="true" outlineLevel="0" collapsed="false">
      <c r="A73" s="146" t="s">
        <v>337</v>
      </c>
      <c r="B73" s="146"/>
      <c r="C73" s="146"/>
      <c r="D73" s="146"/>
      <c r="E73" s="146"/>
      <c r="F73" s="146"/>
      <c r="G73" s="146"/>
    </row>
    <row r="74" customFormat="false" ht="13.8" hidden="false" customHeight="true" outlineLevel="0" collapsed="false">
      <c r="A74" s="147" t="s">
        <v>335</v>
      </c>
      <c r="B74" s="148"/>
      <c r="C74" s="148"/>
      <c r="D74" s="148" t="s">
        <v>336</v>
      </c>
      <c r="E74" s="148"/>
      <c r="F74" s="148"/>
      <c r="G74" s="148"/>
    </row>
    <row r="75" customFormat="false" ht="13.8" hidden="false" customHeight="false" outlineLevel="0" collapsed="false">
      <c r="A75" s="147"/>
      <c r="B75" s="147"/>
      <c r="C75" s="148"/>
      <c r="D75" s="148"/>
      <c r="E75" s="148"/>
      <c r="F75" s="148"/>
      <c r="G75" s="148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0:G10"/>
    <mergeCell ref="F11:G11"/>
    <mergeCell ref="F13:G13"/>
    <mergeCell ref="F14:G14"/>
    <mergeCell ref="A17:B17"/>
    <mergeCell ref="F20:G20"/>
    <mergeCell ref="F21:G21"/>
    <mergeCell ref="F22:G22"/>
    <mergeCell ref="F23:G23"/>
    <mergeCell ref="F27:G27"/>
    <mergeCell ref="F28:G28"/>
    <mergeCell ref="A59:B59"/>
    <mergeCell ref="E59:F59"/>
    <mergeCell ref="A60:B61"/>
    <mergeCell ref="D60:D61"/>
    <mergeCell ref="E60:F61"/>
    <mergeCell ref="G60:G61"/>
    <mergeCell ref="A62:B63"/>
    <mergeCell ref="D62:D63"/>
    <mergeCell ref="E62:F63"/>
    <mergeCell ref="G62:G63"/>
    <mergeCell ref="A64:B64"/>
    <mergeCell ref="E64:F64"/>
    <mergeCell ref="F67:G67"/>
    <mergeCell ref="F68:G68"/>
    <mergeCell ref="F69:G69"/>
    <mergeCell ref="F70:G70"/>
    <mergeCell ref="A73:G73"/>
    <mergeCell ref="A74:A75"/>
    <mergeCell ref="B74:C75"/>
    <mergeCell ref="D74:E75"/>
    <mergeCell ref="F74:G75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8" man="true" max="16383" min="0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84"/>
  <sheetViews>
    <sheetView showFormulas="false" showGridLines="true" showRowColHeaders="true" showZeros="true" rightToLeft="false" tabSelected="false" showOutlineSymbols="true" defaultGridColor="true" view="pageBreakPreview" topLeftCell="A61" colorId="64" zoomScale="100" zoomScaleNormal="100" zoomScalePageLayoutView="100" workbookViewId="0">
      <selection pane="topLeft" activeCell="G69" activeCellId="0" sqref="G69"/>
    </sheetView>
  </sheetViews>
  <sheetFormatPr defaultColWidth="12.00390625" defaultRowHeight="13.8" zeroHeight="false" outlineLevelRow="0" outlineLevelCol="0"/>
  <cols>
    <col collapsed="false" customWidth="true" hidden="false" outlineLevel="0" max="1" min="1" style="98" width="19.43"/>
    <col collapsed="false" customWidth="false" hidden="false" outlineLevel="0" max="2" min="2" style="98" width="12"/>
    <col collapsed="false" customWidth="true" hidden="false" outlineLevel="0" max="3" min="3" style="98" width="14.86"/>
    <col collapsed="false" customWidth="true" hidden="false" outlineLevel="0" max="4" min="4" style="98" width="16.85"/>
    <col collapsed="false" customWidth="true" hidden="false" outlineLevel="0" max="5" min="5" style="98" width="13.71"/>
    <col collapsed="false" customWidth="true" hidden="false" outlineLevel="0" max="6" min="6" style="98" width="15.15"/>
    <col collapsed="false" customWidth="true" hidden="false" outlineLevel="0" max="7" min="7" style="98" width="14.86"/>
    <col collapsed="false" customWidth="false" hidden="false" outlineLevel="0" max="1023" min="8" style="98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99" t="str">
        <f aca="false">[1]занесвынес!A1</f>
        <v>ООО Альфадез</v>
      </c>
      <c r="B1" s="99"/>
      <c r="C1" s="99"/>
      <c r="D1" s="99"/>
      <c r="E1" s="99"/>
      <c r="F1" s="99"/>
      <c r="G1" s="99"/>
    </row>
    <row r="2" customFormat="false" ht="13.8" hidden="false" customHeight="false" outlineLevel="0" collapsed="false">
      <c r="A2" s="100" t="str">
        <f aca="false">[1]занесвынес!A2</f>
        <v>Контактный телефон</v>
      </c>
      <c r="B2" s="100"/>
      <c r="C2" s="101" t="n">
        <f aca="false">[1]занесвынес!C2</f>
        <v>89379676209</v>
      </c>
      <c r="D2" s="101"/>
      <c r="E2" s="102"/>
      <c r="F2" s="102"/>
      <c r="G2" s="103"/>
    </row>
    <row r="3" customFormat="false" ht="13.8" hidden="false" customHeight="false" outlineLevel="0" collapsed="false">
      <c r="A3" s="104" t="s">
        <v>275</v>
      </c>
      <c r="B3" s="105" t="s">
        <v>276</v>
      </c>
      <c r="C3" s="105"/>
      <c r="D3" s="106" t="str">
        <f aca="false">[1]занесвынес!A4</f>
        <v>Наименование обьекта</v>
      </c>
      <c r="E3" s="106"/>
      <c r="F3" s="107" t="str">
        <f aca="false">журнал!C4</f>
        <v>ОСП ЗУПИ</v>
      </c>
      <c r="G3" s="107"/>
    </row>
    <row r="4" customFormat="false" ht="13.8" hidden="false" customHeight="false" outlineLevel="0" collapsed="false">
      <c r="A4" s="104" t="s">
        <v>277</v>
      </c>
      <c r="B4" s="108" t="s">
        <v>205</v>
      </c>
      <c r="C4" s="108"/>
      <c r="D4" s="109" t="str">
        <f aca="false">[1]занесвынес!A5</f>
        <v>Адрес проведения работ</v>
      </c>
      <c r="E4" s="109"/>
      <c r="F4" s="108" t="str">
        <f aca="false">журнал!C5</f>
        <v>с.Овчарное ул.Луговая 41</v>
      </c>
      <c r="G4" s="108"/>
    </row>
    <row r="5" customFormat="false" ht="13.8" hidden="false" customHeight="false" outlineLevel="0" collapsed="false">
      <c r="A5" s="110" t="s">
        <v>278</v>
      </c>
      <c r="B5" s="111" t="n">
        <v>45470</v>
      </c>
      <c r="C5" s="102"/>
      <c r="D5" s="102"/>
      <c r="E5" s="102"/>
      <c r="F5" s="102"/>
      <c r="G5" s="103"/>
    </row>
    <row r="7" customFormat="false" ht="13.8" hidden="false" customHeight="false" outlineLevel="0" collapsed="false">
      <c r="A7" s="99" t="s">
        <v>293</v>
      </c>
      <c r="B7" s="99"/>
      <c r="C7" s="99"/>
      <c r="D7" s="99"/>
      <c r="E7" s="99"/>
      <c r="F7" s="99"/>
      <c r="G7" s="99"/>
    </row>
    <row r="9" customFormat="false" ht="13.8" hidden="false" customHeight="false" outlineLevel="0" collapsed="false">
      <c r="A9" s="112" t="s">
        <v>280</v>
      </c>
      <c r="B9" s="112"/>
    </row>
    <row r="10" customFormat="false" ht="13.8" hidden="false" customHeight="false" outlineLevel="0" collapsed="false">
      <c r="A10" s="112" t="s">
        <v>281</v>
      </c>
    </row>
    <row r="11" s="114" customFormat="true" ht="45" hidden="false" customHeight="true" outlineLevel="0" collapsed="false">
      <c r="A11" s="113" t="s">
        <v>282</v>
      </c>
      <c r="B11" s="113" t="s">
        <v>283</v>
      </c>
      <c r="C11" s="113" t="s">
        <v>284</v>
      </c>
      <c r="D11" s="113" t="s">
        <v>285</v>
      </c>
      <c r="E11" s="113" t="s">
        <v>286</v>
      </c>
      <c r="F11" s="113" t="s">
        <v>287</v>
      </c>
      <c r="G11" s="113"/>
      <c r="AMJ11" s="39"/>
    </row>
    <row r="12" customFormat="false" ht="13.8" hidden="false" customHeight="false" outlineLevel="0" collapsed="false">
      <c r="A12" s="115" t="s">
        <v>18</v>
      </c>
      <c r="B12" s="115" t="n">
        <v>3</v>
      </c>
      <c r="C12" s="115" t="s">
        <v>18</v>
      </c>
      <c r="D12" s="115" t="s">
        <v>18</v>
      </c>
      <c r="E12" s="116" t="s">
        <v>18</v>
      </c>
      <c r="F12" s="115" t="s">
        <v>18</v>
      </c>
      <c r="G12" s="115"/>
    </row>
    <row r="14" s="114" customFormat="true" ht="13.8" hidden="false" customHeight="false" outlineLevel="0" collapsed="false">
      <c r="A14" s="112" t="s">
        <v>288</v>
      </c>
      <c r="B14" s="112"/>
      <c r="C14" s="112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8"/>
      <c r="NS14" s="98"/>
      <c r="NT14" s="98"/>
      <c r="NU14" s="98"/>
      <c r="NV14" s="98"/>
      <c r="NW14" s="98"/>
      <c r="NX14" s="98"/>
      <c r="NY14" s="98"/>
      <c r="NZ14" s="98"/>
      <c r="OA14" s="98"/>
      <c r="OB14" s="98"/>
      <c r="OC14" s="98"/>
      <c r="OD14" s="98"/>
      <c r="OE14" s="98"/>
      <c r="OF14" s="98"/>
      <c r="OG14" s="98"/>
      <c r="OH14" s="98"/>
      <c r="OI14" s="98"/>
      <c r="OJ14" s="98"/>
      <c r="OK14" s="98"/>
      <c r="OL14" s="98"/>
      <c r="OM14" s="98"/>
      <c r="ON14" s="98"/>
      <c r="OO14" s="98"/>
      <c r="OP14" s="98"/>
      <c r="OQ14" s="98"/>
      <c r="OR14" s="98"/>
      <c r="OS14" s="98"/>
      <c r="OT14" s="98"/>
      <c r="OU14" s="98"/>
      <c r="OV14" s="98"/>
      <c r="OW14" s="98"/>
      <c r="OX14" s="98"/>
      <c r="OY14" s="98"/>
      <c r="OZ14" s="98"/>
      <c r="PA14" s="98"/>
      <c r="PB14" s="98"/>
      <c r="PC14" s="98"/>
      <c r="PD14" s="98"/>
      <c r="PE14" s="98"/>
      <c r="PF14" s="98"/>
      <c r="PG14" s="98"/>
      <c r="PH14" s="98"/>
      <c r="PI14" s="98"/>
      <c r="PJ14" s="98"/>
      <c r="PK14" s="98"/>
      <c r="PL14" s="98"/>
      <c r="PM14" s="98"/>
      <c r="PN14" s="98"/>
      <c r="PO14" s="98"/>
      <c r="PP14" s="98"/>
      <c r="PQ14" s="98"/>
      <c r="PR14" s="98"/>
      <c r="PS14" s="98"/>
      <c r="PT14" s="98"/>
      <c r="PU14" s="98"/>
      <c r="PV14" s="98"/>
      <c r="PW14" s="98"/>
      <c r="PX14" s="98"/>
      <c r="PY14" s="98"/>
      <c r="PZ14" s="98"/>
      <c r="QA14" s="98"/>
      <c r="QB14" s="98"/>
      <c r="QC14" s="98"/>
      <c r="QD14" s="98"/>
      <c r="QE14" s="98"/>
      <c r="QF14" s="98"/>
      <c r="QG14" s="98"/>
      <c r="QH14" s="98"/>
      <c r="QI14" s="98"/>
      <c r="QJ14" s="98"/>
      <c r="QK14" s="98"/>
      <c r="QL14" s="98"/>
      <c r="QM14" s="98"/>
      <c r="QN14" s="98"/>
      <c r="QO14" s="98"/>
      <c r="QP14" s="98"/>
      <c r="QQ14" s="98"/>
      <c r="QR14" s="98"/>
      <c r="QS14" s="98"/>
      <c r="QT14" s="98"/>
      <c r="QU14" s="98"/>
      <c r="QV14" s="98"/>
      <c r="QW14" s="98"/>
      <c r="QX14" s="98"/>
      <c r="QY14" s="98"/>
      <c r="QZ14" s="98"/>
      <c r="RA14" s="98"/>
      <c r="RB14" s="98"/>
      <c r="RC14" s="98"/>
      <c r="RD14" s="98"/>
      <c r="RE14" s="98"/>
      <c r="RF14" s="98"/>
      <c r="RG14" s="98"/>
      <c r="RH14" s="98"/>
      <c r="RI14" s="98"/>
      <c r="RJ14" s="98"/>
      <c r="RK14" s="98"/>
      <c r="RL14" s="98"/>
      <c r="RM14" s="98"/>
      <c r="RN14" s="98"/>
      <c r="RO14" s="98"/>
      <c r="RP14" s="98"/>
      <c r="RQ14" s="98"/>
      <c r="RR14" s="98"/>
      <c r="RS14" s="98"/>
      <c r="RT14" s="98"/>
      <c r="RU14" s="98"/>
      <c r="RV14" s="98"/>
      <c r="RW14" s="98"/>
      <c r="RX14" s="98"/>
      <c r="RY14" s="98"/>
      <c r="RZ14" s="98"/>
      <c r="SA14" s="98"/>
      <c r="SB14" s="98"/>
      <c r="SC14" s="98"/>
      <c r="SD14" s="98"/>
      <c r="SE14" s="98"/>
      <c r="SF14" s="98"/>
      <c r="SG14" s="98"/>
      <c r="SH14" s="98"/>
      <c r="SI14" s="98"/>
      <c r="SJ14" s="98"/>
      <c r="SK14" s="98"/>
      <c r="SL14" s="98"/>
      <c r="SM14" s="98"/>
      <c r="SN14" s="98"/>
      <c r="SO14" s="98"/>
      <c r="SP14" s="98"/>
      <c r="SQ14" s="98"/>
      <c r="SR14" s="98"/>
      <c r="SS14" s="98"/>
      <c r="ST14" s="98"/>
      <c r="SU14" s="98"/>
      <c r="SV14" s="98"/>
      <c r="SW14" s="98"/>
      <c r="SX14" s="98"/>
      <c r="SY14" s="98"/>
      <c r="SZ14" s="98"/>
      <c r="TA14" s="98"/>
      <c r="TB14" s="98"/>
      <c r="TC14" s="98"/>
      <c r="TD14" s="98"/>
      <c r="TE14" s="98"/>
      <c r="TF14" s="98"/>
      <c r="TG14" s="98"/>
      <c r="TH14" s="98"/>
      <c r="TI14" s="98"/>
      <c r="TJ14" s="98"/>
      <c r="TK14" s="98"/>
      <c r="TL14" s="98"/>
      <c r="TM14" s="98"/>
      <c r="TN14" s="98"/>
      <c r="TO14" s="98"/>
      <c r="TP14" s="98"/>
      <c r="TQ14" s="98"/>
      <c r="TR14" s="98"/>
      <c r="TS14" s="98"/>
      <c r="TT14" s="98"/>
      <c r="TU14" s="98"/>
      <c r="TV14" s="98"/>
      <c r="TW14" s="98"/>
      <c r="TX14" s="98"/>
      <c r="TY14" s="98"/>
      <c r="TZ14" s="98"/>
      <c r="UA14" s="98"/>
      <c r="UB14" s="98"/>
      <c r="UC14" s="98"/>
      <c r="UD14" s="98"/>
      <c r="UE14" s="98"/>
      <c r="UF14" s="98"/>
      <c r="UG14" s="98"/>
      <c r="UH14" s="98"/>
      <c r="UI14" s="98"/>
      <c r="UJ14" s="98"/>
      <c r="UK14" s="98"/>
      <c r="UL14" s="98"/>
      <c r="UM14" s="98"/>
      <c r="UN14" s="98"/>
      <c r="UO14" s="98"/>
      <c r="UP14" s="98"/>
      <c r="UQ14" s="98"/>
      <c r="UR14" s="98"/>
      <c r="US14" s="98"/>
      <c r="UT14" s="98"/>
      <c r="UU14" s="98"/>
      <c r="UV14" s="98"/>
      <c r="UW14" s="98"/>
      <c r="UX14" s="98"/>
      <c r="UY14" s="98"/>
      <c r="UZ14" s="98"/>
      <c r="VA14" s="98"/>
      <c r="VB14" s="98"/>
      <c r="VC14" s="98"/>
      <c r="VD14" s="98"/>
      <c r="VE14" s="98"/>
      <c r="VF14" s="98"/>
      <c r="VG14" s="98"/>
      <c r="VH14" s="98"/>
      <c r="VI14" s="98"/>
      <c r="VJ14" s="98"/>
      <c r="VK14" s="98"/>
      <c r="VL14" s="98"/>
      <c r="VM14" s="98"/>
      <c r="VN14" s="98"/>
      <c r="VO14" s="98"/>
      <c r="VP14" s="98"/>
      <c r="VQ14" s="98"/>
      <c r="VR14" s="98"/>
      <c r="VS14" s="98"/>
      <c r="VT14" s="98"/>
      <c r="VU14" s="98"/>
      <c r="VV14" s="98"/>
      <c r="VW14" s="98"/>
      <c r="VX14" s="98"/>
      <c r="VY14" s="98"/>
      <c r="VZ14" s="98"/>
      <c r="WA14" s="98"/>
      <c r="WB14" s="98"/>
      <c r="WC14" s="98"/>
      <c r="WD14" s="98"/>
      <c r="WE14" s="98"/>
      <c r="WF14" s="98"/>
      <c r="WG14" s="98"/>
      <c r="WH14" s="98"/>
      <c r="WI14" s="98"/>
      <c r="WJ14" s="98"/>
      <c r="WK14" s="98"/>
      <c r="WL14" s="98"/>
      <c r="WM14" s="98"/>
      <c r="WN14" s="98"/>
      <c r="WO14" s="98"/>
      <c r="WP14" s="98"/>
      <c r="WQ14" s="98"/>
      <c r="WR14" s="98"/>
      <c r="WS14" s="98"/>
      <c r="WT14" s="98"/>
      <c r="WU14" s="98"/>
      <c r="WV14" s="98"/>
      <c r="WW14" s="98"/>
      <c r="WX14" s="98"/>
      <c r="WY14" s="98"/>
      <c r="WZ14" s="98"/>
      <c r="XA14" s="98"/>
      <c r="XB14" s="98"/>
      <c r="XC14" s="98"/>
      <c r="XD14" s="98"/>
      <c r="XE14" s="98"/>
      <c r="XF14" s="98"/>
      <c r="XG14" s="98"/>
      <c r="XH14" s="98"/>
      <c r="XI14" s="98"/>
      <c r="XJ14" s="98"/>
      <c r="XK14" s="98"/>
      <c r="XL14" s="98"/>
      <c r="XM14" s="98"/>
      <c r="XN14" s="98"/>
      <c r="XO14" s="98"/>
      <c r="XP14" s="98"/>
      <c r="XQ14" s="98"/>
      <c r="XR14" s="98"/>
      <c r="XS14" s="98"/>
      <c r="XT14" s="98"/>
      <c r="XU14" s="98"/>
      <c r="XV14" s="98"/>
      <c r="XW14" s="98"/>
      <c r="XX14" s="98"/>
      <c r="XY14" s="98"/>
      <c r="XZ14" s="98"/>
      <c r="YA14" s="98"/>
      <c r="YB14" s="98"/>
      <c r="YC14" s="98"/>
      <c r="YD14" s="98"/>
      <c r="YE14" s="98"/>
      <c r="YF14" s="98"/>
      <c r="YG14" s="98"/>
      <c r="YH14" s="98"/>
      <c r="YI14" s="98"/>
      <c r="YJ14" s="98"/>
      <c r="YK14" s="98"/>
      <c r="YL14" s="98"/>
      <c r="YM14" s="98"/>
      <c r="YN14" s="98"/>
      <c r="YO14" s="98"/>
      <c r="YP14" s="98"/>
      <c r="YQ14" s="98"/>
      <c r="YR14" s="98"/>
      <c r="YS14" s="98"/>
      <c r="YT14" s="98"/>
      <c r="YU14" s="98"/>
      <c r="YV14" s="98"/>
      <c r="YW14" s="98"/>
      <c r="YX14" s="98"/>
      <c r="YY14" s="98"/>
      <c r="YZ14" s="98"/>
      <c r="ZA14" s="98"/>
      <c r="ZB14" s="98"/>
      <c r="ZC14" s="98"/>
      <c r="ZD14" s="98"/>
      <c r="ZE14" s="98"/>
      <c r="ZF14" s="98"/>
      <c r="ZG14" s="98"/>
      <c r="ZH14" s="98"/>
      <c r="ZI14" s="98"/>
      <c r="ZJ14" s="98"/>
      <c r="ZK14" s="98"/>
      <c r="ZL14" s="98"/>
      <c r="ZM14" s="98"/>
      <c r="ZN14" s="98"/>
      <c r="ZO14" s="98"/>
      <c r="ZP14" s="98"/>
      <c r="ZQ14" s="98"/>
      <c r="ZR14" s="98"/>
      <c r="ZS14" s="98"/>
      <c r="ZT14" s="98"/>
      <c r="ZU14" s="98"/>
      <c r="ZV14" s="98"/>
      <c r="ZW14" s="98"/>
      <c r="ZX14" s="98"/>
      <c r="ZY14" s="98"/>
      <c r="ZZ14" s="98"/>
      <c r="AAA14" s="98"/>
      <c r="AAB14" s="98"/>
      <c r="AAC14" s="98"/>
      <c r="AAD14" s="98"/>
      <c r="AAE14" s="98"/>
      <c r="AAF14" s="98"/>
      <c r="AAG14" s="98"/>
      <c r="AAH14" s="98"/>
      <c r="AAI14" s="98"/>
      <c r="AAJ14" s="98"/>
      <c r="AAK14" s="98"/>
      <c r="AAL14" s="98"/>
      <c r="AAM14" s="98"/>
      <c r="AAN14" s="98"/>
      <c r="AAO14" s="98"/>
      <c r="AAP14" s="98"/>
      <c r="AAQ14" s="98"/>
      <c r="AAR14" s="98"/>
      <c r="AAS14" s="98"/>
      <c r="AAT14" s="98"/>
      <c r="AAU14" s="98"/>
      <c r="AAV14" s="98"/>
      <c r="AAW14" s="98"/>
      <c r="AAX14" s="98"/>
      <c r="AAY14" s="98"/>
      <c r="AAZ14" s="98"/>
      <c r="ABA14" s="98"/>
      <c r="ABB14" s="98"/>
      <c r="ABC14" s="98"/>
      <c r="ABD14" s="98"/>
      <c r="ABE14" s="98"/>
      <c r="ABF14" s="98"/>
      <c r="ABG14" s="98"/>
      <c r="ABH14" s="98"/>
      <c r="ABI14" s="98"/>
      <c r="ABJ14" s="98"/>
      <c r="ABK14" s="98"/>
      <c r="ABL14" s="98"/>
      <c r="ABM14" s="98"/>
      <c r="ABN14" s="98"/>
      <c r="ABO14" s="98"/>
      <c r="ABP14" s="98"/>
      <c r="ABQ14" s="98"/>
      <c r="ABR14" s="98"/>
      <c r="ABS14" s="98"/>
      <c r="ABT14" s="98"/>
      <c r="ABU14" s="98"/>
      <c r="ABV14" s="98"/>
      <c r="ABW14" s="98"/>
      <c r="ABX14" s="98"/>
      <c r="ABY14" s="98"/>
      <c r="ABZ14" s="98"/>
      <c r="ACA14" s="98"/>
      <c r="ACB14" s="98"/>
      <c r="ACC14" s="98"/>
      <c r="ACD14" s="98"/>
      <c r="ACE14" s="98"/>
      <c r="ACF14" s="98"/>
      <c r="ACG14" s="98"/>
      <c r="ACH14" s="98"/>
      <c r="ACI14" s="98"/>
      <c r="ACJ14" s="98"/>
      <c r="ACK14" s="98"/>
      <c r="ACL14" s="98"/>
      <c r="ACM14" s="98"/>
      <c r="ACN14" s="98"/>
      <c r="ACO14" s="98"/>
      <c r="ACP14" s="98"/>
      <c r="ACQ14" s="98"/>
      <c r="ACR14" s="98"/>
      <c r="ACS14" s="98"/>
      <c r="ACT14" s="98"/>
      <c r="ACU14" s="98"/>
      <c r="ACV14" s="98"/>
      <c r="ACW14" s="98"/>
      <c r="ACX14" s="98"/>
      <c r="ACY14" s="98"/>
      <c r="ACZ14" s="98"/>
      <c r="ADA14" s="98"/>
      <c r="ADB14" s="98"/>
      <c r="ADC14" s="98"/>
      <c r="ADD14" s="98"/>
      <c r="ADE14" s="98"/>
      <c r="ADF14" s="98"/>
      <c r="ADG14" s="98"/>
      <c r="ADH14" s="98"/>
      <c r="ADI14" s="98"/>
      <c r="ADJ14" s="98"/>
      <c r="ADK14" s="98"/>
      <c r="ADL14" s="98"/>
      <c r="ADM14" s="98"/>
      <c r="ADN14" s="98"/>
      <c r="ADO14" s="98"/>
      <c r="ADP14" s="98"/>
      <c r="ADQ14" s="98"/>
      <c r="ADR14" s="98"/>
      <c r="ADS14" s="98"/>
      <c r="ADT14" s="98"/>
      <c r="ADU14" s="98"/>
      <c r="ADV14" s="98"/>
      <c r="ADW14" s="98"/>
      <c r="ADX14" s="98"/>
      <c r="ADY14" s="98"/>
      <c r="ADZ14" s="98"/>
      <c r="AEA14" s="98"/>
      <c r="AEB14" s="98"/>
      <c r="AEC14" s="98"/>
      <c r="AED14" s="98"/>
      <c r="AEE14" s="98"/>
      <c r="AEF14" s="98"/>
      <c r="AEG14" s="98"/>
      <c r="AEH14" s="98"/>
      <c r="AEI14" s="98"/>
      <c r="AEJ14" s="98"/>
      <c r="AEK14" s="98"/>
      <c r="AEL14" s="98"/>
      <c r="AEM14" s="98"/>
      <c r="AEN14" s="98"/>
      <c r="AEO14" s="98"/>
      <c r="AEP14" s="98"/>
      <c r="AEQ14" s="98"/>
      <c r="AER14" s="98"/>
      <c r="AES14" s="98"/>
      <c r="AET14" s="98"/>
      <c r="AEU14" s="98"/>
      <c r="AEV14" s="98"/>
      <c r="AEW14" s="98"/>
      <c r="AEX14" s="98"/>
      <c r="AEY14" s="98"/>
      <c r="AEZ14" s="98"/>
      <c r="AFA14" s="98"/>
      <c r="AFB14" s="98"/>
      <c r="AFC14" s="98"/>
      <c r="AFD14" s="98"/>
      <c r="AFE14" s="98"/>
      <c r="AFF14" s="98"/>
      <c r="AFG14" s="98"/>
      <c r="AFH14" s="98"/>
      <c r="AFI14" s="98"/>
      <c r="AFJ14" s="98"/>
      <c r="AFK14" s="98"/>
      <c r="AFL14" s="98"/>
      <c r="AFM14" s="98"/>
      <c r="AFN14" s="98"/>
      <c r="AFO14" s="98"/>
      <c r="AFP14" s="98"/>
      <c r="AFQ14" s="98"/>
      <c r="AFR14" s="98"/>
      <c r="AFS14" s="98"/>
      <c r="AFT14" s="98"/>
      <c r="AFU14" s="98"/>
      <c r="AFV14" s="98"/>
      <c r="AFW14" s="98"/>
      <c r="AFX14" s="98"/>
      <c r="AFY14" s="98"/>
      <c r="AFZ14" s="98"/>
      <c r="AGA14" s="98"/>
      <c r="AGB14" s="98"/>
      <c r="AGC14" s="98"/>
      <c r="AGD14" s="98"/>
      <c r="AGE14" s="98"/>
      <c r="AGF14" s="98"/>
      <c r="AGG14" s="98"/>
      <c r="AGH14" s="98"/>
      <c r="AGI14" s="98"/>
      <c r="AGJ14" s="98"/>
      <c r="AGK14" s="98"/>
      <c r="AGL14" s="98"/>
      <c r="AGM14" s="98"/>
      <c r="AGN14" s="98"/>
      <c r="AGO14" s="98"/>
      <c r="AGP14" s="98"/>
      <c r="AGQ14" s="98"/>
      <c r="AGR14" s="98"/>
      <c r="AGS14" s="98"/>
      <c r="AGT14" s="98"/>
      <c r="AGU14" s="98"/>
      <c r="AGV14" s="98"/>
      <c r="AGW14" s="98"/>
      <c r="AGX14" s="98"/>
      <c r="AGY14" s="98"/>
      <c r="AGZ14" s="98"/>
      <c r="AHA14" s="98"/>
      <c r="AHB14" s="98"/>
      <c r="AHC14" s="98"/>
      <c r="AHD14" s="98"/>
      <c r="AHE14" s="98"/>
      <c r="AHF14" s="98"/>
      <c r="AHG14" s="98"/>
      <c r="AHH14" s="98"/>
      <c r="AHI14" s="98"/>
      <c r="AHJ14" s="98"/>
      <c r="AHK14" s="98"/>
      <c r="AHL14" s="98"/>
      <c r="AHM14" s="98"/>
      <c r="AHN14" s="98"/>
      <c r="AHO14" s="98"/>
      <c r="AHP14" s="98"/>
      <c r="AHQ14" s="98"/>
      <c r="AHR14" s="98"/>
      <c r="AHS14" s="98"/>
      <c r="AHT14" s="98"/>
      <c r="AHU14" s="98"/>
      <c r="AHV14" s="98"/>
      <c r="AHW14" s="98"/>
      <c r="AHX14" s="98"/>
      <c r="AHY14" s="98"/>
      <c r="AHZ14" s="98"/>
      <c r="AIA14" s="98"/>
      <c r="AIB14" s="98"/>
      <c r="AIC14" s="98"/>
      <c r="AID14" s="98"/>
      <c r="AIE14" s="98"/>
      <c r="AIF14" s="98"/>
      <c r="AIG14" s="98"/>
      <c r="AIH14" s="98"/>
      <c r="AII14" s="98"/>
      <c r="AIJ14" s="98"/>
      <c r="AIK14" s="98"/>
      <c r="AIL14" s="98"/>
      <c r="AIM14" s="98"/>
      <c r="AIN14" s="98"/>
      <c r="AIO14" s="98"/>
      <c r="AIP14" s="98"/>
      <c r="AIQ14" s="98"/>
      <c r="AIR14" s="98"/>
      <c r="AIS14" s="98"/>
      <c r="AIT14" s="98"/>
      <c r="AIU14" s="98"/>
      <c r="AIV14" s="98"/>
      <c r="AIW14" s="98"/>
      <c r="AIX14" s="98"/>
      <c r="AIY14" s="98"/>
      <c r="AIZ14" s="98"/>
      <c r="AJA14" s="98"/>
      <c r="AJB14" s="98"/>
      <c r="AJC14" s="98"/>
      <c r="AJD14" s="98"/>
      <c r="AJE14" s="98"/>
      <c r="AJF14" s="98"/>
      <c r="AJG14" s="98"/>
      <c r="AJH14" s="98"/>
      <c r="AJI14" s="98"/>
      <c r="AJJ14" s="98"/>
      <c r="AJK14" s="98"/>
      <c r="AJL14" s="98"/>
      <c r="AJM14" s="98"/>
      <c r="AJN14" s="98"/>
      <c r="AJO14" s="98"/>
      <c r="AJP14" s="98"/>
      <c r="AJQ14" s="98"/>
      <c r="AJR14" s="98"/>
      <c r="AJS14" s="98"/>
      <c r="AJT14" s="98"/>
      <c r="AJU14" s="98"/>
      <c r="AJV14" s="98"/>
      <c r="AJW14" s="98"/>
      <c r="AJX14" s="98"/>
      <c r="AJY14" s="98"/>
      <c r="AJZ14" s="98"/>
      <c r="AKA14" s="98"/>
      <c r="AKB14" s="98"/>
      <c r="AKC14" s="98"/>
      <c r="AKD14" s="98"/>
      <c r="AKE14" s="98"/>
      <c r="AKF14" s="98"/>
      <c r="AKG14" s="98"/>
      <c r="AKH14" s="98"/>
      <c r="AKI14" s="98"/>
      <c r="AKJ14" s="98"/>
      <c r="AKK14" s="98"/>
      <c r="AKL14" s="98"/>
      <c r="AKM14" s="98"/>
      <c r="AKN14" s="98"/>
      <c r="AKO14" s="98"/>
      <c r="AKP14" s="98"/>
      <c r="AKQ14" s="98"/>
      <c r="AKR14" s="98"/>
      <c r="AKS14" s="98"/>
      <c r="AKT14" s="98"/>
      <c r="AKU14" s="98"/>
      <c r="AKV14" s="98"/>
      <c r="AKW14" s="98"/>
      <c r="AKX14" s="98"/>
      <c r="AKY14" s="98"/>
      <c r="AKZ14" s="98"/>
      <c r="ALA14" s="98"/>
      <c r="ALB14" s="98"/>
      <c r="ALC14" s="98"/>
      <c r="ALD14" s="98"/>
      <c r="ALE14" s="98"/>
      <c r="ALF14" s="98"/>
      <c r="ALG14" s="98"/>
      <c r="ALH14" s="98"/>
      <c r="ALI14" s="98"/>
      <c r="ALJ14" s="98"/>
      <c r="ALK14" s="98"/>
      <c r="ALL14" s="98"/>
      <c r="ALM14" s="98"/>
      <c r="ALN14" s="98"/>
      <c r="ALO14" s="98"/>
      <c r="ALP14" s="98"/>
      <c r="ALQ14" s="98"/>
      <c r="ALR14" s="98"/>
      <c r="ALS14" s="98"/>
      <c r="ALT14" s="98"/>
      <c r="ALU14" s="98"/>
      <c r="ALV14" s="98"/>
      <c r="ALW14" s="98"/>
      <c r="ALX14" s="98"/>
      <c r="ALY14" s="98"/>
      <c r="ALZ14" s="98"/>
      <c r="AMA14" s="98"/>
      <c r="AMB14" s="98"/>
      <c r="AMC14" s="98"/>
      <c r="AMD14" s="98"/>
      <c r="AME14" s="98"/>
      <c r="AMF14" s="98"/>
      <c r="AMG14" s="98"/>
      <c r="AMH14" s="98"/>
      <c r="AMI14" s="98"/>
      <c r="AMJ14" s="39"/>
    </row>
    <row r="15" customFormat="false" ht="39.75" hidden="false" customHeight="true" outlineLevel="0" collapsed="false">
      <c r="A15" s="117" t="s">
        <v>282</v>
      </c>
      <c r="B15" s="113" t="s">
        <v>283</v>
      </c>
      <c r="C15" s="113" t="s">
        <v>284</v>
      </c>
      <c r="D15" s="113" t="s">
        <v>285</v>
      </c>
      <c r="E15" s="113" t="s">
        <v>286</v>
      </c>
      <c r="F15" s="113" t="s">
        <v>287</v>
      </c>
      <c r="G15" s="113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  <c r="IR15" s="114"/>
      <c r="IS15" s="114"/>
      <c r="IT15" s="114"/>
      <c r="IU15" s="114"/>
      <c r="IV15" s="114"/>
      <c r="IW15" s="114"/>
      <c r="IX15" s="114"/>
      <c r="IY15" s="114"/>
      <c r="IZ15" s="114"/>
      <c r="JA15" s="114"/>
      <c r="JB15" s="114"/>
      <c r="JC15" s="114"/>
      <c r="JD15" s="114"/>
      <c r="JE15" s="114"/>
      <c r="JF15" s="114"/>
      <c r="JG15" s="114"/>
      <c r="JH15" s="114"/>
      <c r="JI15" s="114"/>
      <c r="JJ15" s="114"/>
      <c r="JK15" s="114"/>
      <c r="JL15" s="114"/>
      <c r="JM15" s="114"/>
      <c r="JN15" s="114"/>
      <c r="JO15" s="114"/>
      <c r="JP15" s="114"/>
      <c r="JQ15" s="114"/>
      <c r="JR15" s="114"/>
      <c r="JS15" s="114"/>
      <c r="JT15" s="114"/>
      <c r="JU15" s="114"/>
      <c r="JV15" s="114"/>
      <c r="JW15" s="114"/>
      <c r="JX15" s="114"/>
      <c r="JY15" s="114"/>
      <c r="JZ15" s="114"/>
      <c r="KA15" s="114"/>
      <c r="KB15" s="114"/>
      <c r="KC15" s="114"/>
      <c r="KD15" s="114"/>
      <c r="KE15" s="114"/>
      <c r="KF15" s="114"/>
      <c r="KG15" s="114"/>
      <c r="KH15" s="114"/>
      <c r="KI15" s="114"/>
      <c r="KJ15" s="114"/>
      <c r="KK15" s="114"/>
      <c r="KL15" s="114"/>
      <c r="KM15" s="114"/>
      <c r="KN15" s="114"/>
      <c r="KO15" s="114"/>
      <c r="KP15" s="114"/>
      <c r="KQ15" s="114"/>
      <c r="KR15" s="114"/>
      <c r="KS15" s="114"/>
      <c r="KT15" s="114"/>
      <c r="KU15" s="114"/>
      <c r="KV15" s="114"/>
      <c r="KW15" s="114"/>
      <c r="KX15" s="114"/>
      <c r="KY15" s="114"/>
      <c r="KZ15" s="114"/>
      <c r="LA15" s="114"/>
      <c r="LB15" s="114"/>
      <c r="LC15" s="114"/>
      <c r="LD15" s="114"/>
      <c r="LE15" s="114"/>
      <c r="LF15" s="114"/>
      <c r="LG15" s="114"/>
      <c r="LH15" s="114"/>
      <c r="LI15" s="114"/>
      <c r="LJ15" s="114"/>
      <c r="LK15" s="114"/>
      <c r="LL15" s="114"/>
      <c r="LM15" s="114"/>
      <c r="LN15" s="114"/>
      <c r="LO15" s="114"/>
      <c r="LP15" s="114"/>
      <c r="LQ15" s="114"/>
      <c r="LR15" s="114"/>
      <c r="LS15" s="114"/>
      <c r="LT15" s="114"/>
      <c r="LU15" s="114"/>
      <c r="LV15" s="114"/>
      <c r="LW15" s="114"/>
      <c r="LX15" s="114"/>
      <c r="LY15" s="114"/>
      <c r="LZ15" s="114"/>
      <c r="MA15" s="114"/>
      <c r="MB15" s="114"/>
      <c r="MC15" s="114"/>
      <c r="MD15" s="114"/>
      <c r="ME15" s="114"/>
      <c r="MF15" s="114"/>
      <c r="MG15" s="114"/>
      <c r="MH15" s="114"/>
      <c r="MI15" s="114"/>
      <c r="MJ15" s="114"/>
      <c r="MK15" s="114"/>
      <c r="ML15" s="114"/>
      <c r="MM15" s="114"/>
      <c r="MN15" s="114"/>
      <c r="MO15" s="114"/>
      <c r="MP15" s="114"/>
      <c r="MQ15" s="114"/>
      <c r="MR15" s="114"/>
      <c r="MS15" s="114"/>
      <c r="MT15" s="114"/>
      <c r="MU15" s="114"/>
      <c r="MV15" s="114"/>
      <c r="MW15" s="114"/>
      <c r="MX15" s="114"/>
      <c r="MY15" s="114"/>
      <c r="MZ15" s="114"/>
      <c r="NA15" s="114"/>
      <c r="NB15" s="114"/>
      <c r="NC15" s="114"/>
      <c r="ND15" s="114"/>
      <c r="NE15" s="114"/>
      <c r="NF15" s="114"/>
      <c r="NG15" s="114"/>
      <c r="NH15" s="114"/>
      <c r="NI15" s="114"/>
      <c r="NJ15" s="114"/>
      <c r="NK15" s="114"/>
      <c r="NL15" s="114"/>
      <c r="NM15" s="114"/>
      <c r="NN15" s="114"/>
      <c r="NO15" s="114"/>
      <c r="NP15" s="114"/>
      <c r="NQ15" s="114"/>
      <c r="NR15" s="114"/>
      <c r="NS15" s="114"/>
      <c r="NT15" s="114"/>
      <c r="NU15" s="114"/>
      <c r="NV15" s="114"/>
      <c r="NW15" s="114"/>
      <c r="NX15" s="114"/>
      <c r="NY15" s="114"/>
      <c r="NZ15" s="114"/>
      <c r="OA15" s="114"/>
      <c r="OB15" s="114"/>
      <c r="OC15" s="114"/>
      <c r="OD15" s="114"/>
      <c r="OE15" s="114"/>
      <c r="OF15" s="114"/>
      <c r="OG15" s="114"/>
      <c r="OH15" s="114"/>
      <c r="OI15" s="114"/>
      <c r="OJ15" s="114"/>
      <c r="OK15" s="114"/>
      <c r="OL15" s="114"/>
      <c r="OM15" s="114"/>
      <c r="ON15" s="114"/>
      <c r="OO15" s="114"/>
      <c r="OP15" s="114"/>
      <c r="OQ15" s="114"/>
      <c r="OR15" s="114"/>
      <c r="OS15" s="114"/>
      <c r="OT15" s="114"/>
      <c r="OU15" s="114"/>
      <c r="OV15" s="114"/>
      <c r="OW15" s="114"/>
      <c r="OX15" s="114"/>
      <c r="OY15" s="114"/>
      <c r="OZ15" s="114"/>
      <c r="PA15" s="114"/>
      <c r="PB15" s="114"/>
      <c r="PC15" s="114"/>
      <c r="PD15" s="114"/>
      <c r="PE15" s="114"/>
      <c r="PF15" s="114"/>
      <c r="PG15" s="114"/>
      <c r="PH15" s="114"/>
      <c r="PI15" s="114"/>
      <c r="PJ15" s="114"/>
      <c r="PK15" s="114"/>
      <c r="PL15" s="114"/>
      <c r="PM15" s="114"/>
      <c r="PN15" s="114"/>
      <c r="PO15" s="114"/>
      <c r="PP15" s="114"/>
      <c r="PQ15" s="114"/>
      <c r="PR15" s="114"/>
      <c r="PS15" s="114"/>
      <c r="PT15" s="114"/>
      <c r="PU15" s="114"/>
      <c r="PV15" s="114"/>
      <c r="PW15" s="114"/>
      <c r="PX15" s="114"/>
      <c r="PY15" s="114"/>
      <c r="PZ15" s="114"/>
      <c r="QA15" s="114"/>
      <c r="QB15" s="114"/>
      <c r="QC15" s="114"/>
      <c r="QD15" s="114"/>
      <c r="QE15" s="114"/>
      <c r="QF15" s="114"/>
      <c r="QG15" s="114"/>
      <c r="QH15" s="114"/>
      <c r="QI15" s="114"/>
      <c r="QJ15" s="114"/>
      <c r="QK15" s="114"/>
      <c r="QL15" s="114"/>
      <c r="QM15" s="114"/>
      <c r="QN15" s="114"/>
      <c r="QO15" s="114"/>
      <c r="QP15" s="114"/>
      <c r="QQ15" s="114"/>
      <c r="QR15" s="114"/>
      <c r="QS15" s="114"/>
      <c r="QT15" s="114"/>
      <c r="QU15" s="114"/>
      <c r="QV15" s="114"/>
      <c r="QW15" s="114"/>
      <c r="QX15" s="114"/>
      <c r="QY15" s="114"/>
      <c r="QZ15" s="114"/>
      <c r="RA15" s="114"/>
      <c r="RB15" s="114"/>
      <c r="RC15" s="114"/>
      <c r="RD15" s="114"/>
      <c r="RE15" s="114"/>
      <c r="RF15" s="114"/>
      <c r="RG15" s="114"/>
      <c r="RH15" s="114"/>
      <c r="RI15" s="114"/>
      <c r="RJ15" s="114"/>
      <c r="RK15" s="114"/>
      <c r="RL15" s="114"/>
      <c r="RM15" s="114"/>
      <c r="RN15" s="114"/>
      <c r="RO15" s="114"/>
      <c r="RP15" s="114"/>
      <c r="RQ15" s="114"/>
      <c r="RR15" s="114"/>
      <c r="RS15" s="114"/>
      <c r="RT15" s="114"/>
      <c r="RU15" s="114"/>
      <c r="RV15" s="114"/>
      <c r="RW15" s="114"/>
      <c r="RX15" s="114"/>
      <c r="RY15" s="114"/>
      <c r="RZ15" s="114"/>
      <c r="SA15" s="114"/>
      <c r="SB15" s="114"/>
      <c r="SC15" s="114"/>
      <c r="SD15" s="114"/>
      <c r="SE15" s="114"/>
      <c r="SF15" s="114"/>
      <c r="SG15" s="114"/>
      <c r="SH15" s="114"/>
      <c r="SI15" s="114"/>
      <c r="SJ15" s="114"/>
      <c r="SK15" s="114"/>
      <c r="SL15" s="114"/>
      <c r="SM15" s="114"/>
      <c r="SN15" s="114"/>
      <c r="SO15" s="114"/>
      <c r="SP15" s="114"/>
      <c r="SQ15" s="114"/>
      <c r="SR15" s="114"/>
      <c r="SS15" s="114"/>
      <c r="ST15" s="114"/>
      <c r="SU15" s="114"/>
      <c r="SV15" s="114"/>
      <c r="SW15" s="114"/>
      <c r="SX15" s="114"/>
      <c r="SY15" s="114"/>
      <c r="SZ15" s="114"/>
      <c r="TA15" s="114"/>
      <c r="TB15" s="114"/>
      <c r="TC15" s="114"/>
      <c r="TD15" s="114"/>
      <c r="TE15" s="114"/>
      <c r="TF15" s="114"/>
      <c r="TG15" s="114"/>
      <c r="TH15" s="114"/>
      <c r="TI15" s="114"/>
      <c r="TJ15" s="114"/>
      <c r="TK15" s="114"/>
      <c r="TL15" s="114"/>
      <c r="TM15" s="114"/>
      <c r="TN15" s="114"/>
      <c r="TO15" s="114"/>
      <c r="TP15" s="114"/>
      <c r="TQ15" s="114"/>
      <c r="TR15" s="114"/>
      <c r="TS15" s="114"/>
      <c r="TT15" s="114"/>
      <c r="TU15" s="114"/>
      <c r="TV15" s="114"/>
      <c r="TW15" s="114"/>
      <c r="TX15" s="114"/>
      <c r="TY15" s="114"/>
      <c r="TZ15" s="114"/>
      <c r="UA15" s="114"/>
      <c r="UB15" s="114"/>
      <c r="UC15" s="114"/>
      <c r="UD15" s="114"/>
      <c r="UE15" s="114"/>
      <c r="UF15" s="114"/>
      <c r="UG15" s="114"/>
      <c r="UH15" s="114"/>
      <c r="UI15" s="114"/>
      <c r="UJ15" s="114"/>
      <c r="UK15" s="114"/>
      <c r="UL15" s="114"/>
      <c r="UM15" s="114"/>
      <c r="UN15" s="114"/>
      <c r="UO15" s="114"/>
      <c r="UP15" s="114"/>
      <c r="UQ15" s="114"/>
      <c r="UR15" s="114"/>
      <c r="US15" s="114"/>
      <c r="UT15" s="114"/>
      <c r="UU15" s="114"/>
      <c r="UV15" s="114"/>
      <c r="UW15" s="114"/>
      <c r="UX15" s="114"/>
      <c r="UY15" s="114"/>
      <c r="UZ15" s="114"/>
      <c r="VA15" s="114"/>
      <c r="VB15" s="114"/>
      <c r="VC15" s="114"/>
      <c r="VD15" s="114"/>
      <c r="VE15" s="114"/>
      <c r="VF15" s="114"/>
      <c r="VG15" s="114"/>
      <c r="VH15" s="114"/>
      <c r="VI15" s="114"/>
      <c r="VJ15" s="114"/>
      <c r="VK15" s="114"/>
      <c r="VL15" s="114"/>
      <c r="VM15" s="114"/>
      <c r="VN15" s="114"/>
      <c r="VO15" s="114"/>
      <c r="VP15" s="114"/>
      <c r="VQ15" s="114"/>
      <c r="VR15" s="114"/>
      <c r="VS15" s="114"/>
      <c r="VT15" s="114"/>
      <c r="VU15" s="114"/>
      <c r="VV15" s="114"/>
      <c r="VW15" s="114"/>
      <c r="VX15" s="114"/>
      <c r="VY15" s="114"/>
      <c r="VZ15" s="114"/>
      <c r="WA15" s="114"/>
      <c r="WB15" s="114"/>
      <c r="WC15" s="114"/>
      <c r="WD15" s="114"/>
      <c r="WE15" s="114"/>
      <c r="WF15" s="114"/>
      <c r="WG15" s="114"/>
      <c r="WH15" s="114"/>
      <c r="WI15" s="114"/>
      <c r="WJ15" s="114"/>
      <c r="WK15" s="114"/>
      <c r="WL15" s="114"/>
      <c r="WM15" s="114"/>
      <c r="WN15" s="114"/>
      <c r="WO15" s="114"/>
      <c r="WP15" s="114"/>
      <c r="WQ15" s="114"/>
      <c r="WR15" s="114"/>
      <c r="WS15" s="114"/>
      <c r="WT15" s="114"/>
      <c r="WU15" s="114"/>
      <c r="WV15" s="114"/>
      <c r="WW15" s="114"/>
      <c r="WX15" s="114"/>
      <c r="WY15" s="114"/>
      <c r="WZ15" s="114"/>
      <c r="XA15" s="114"/>
      <c r="XB15" s="114"/>
      <c r="XC15" s="114"/>
      <c r="XD15" s="114"/>
      <c r="XE15" s="114"/>
      <c r="XF15" s="114"/>
      <c r="XG15" s="114"/>
      <c r="XH15" s="114"/>
      <c r="XI15" s="114"/>
      <c r="XJ15" s="114"/>
      <c r="XK15" s="114"/>
      <c r="XL15" s="114"/>
      <c r="XM15" s="114"/>
      <c r="XN15" s="114"/>
      <c r="XO15" s="114"/>
      <c r="XP15" s="114"/>
      <c r="XQ15" s="114"/>
      <c r="XR15" s="114"/>
      <c r="XS15" s="114"/>
      <c r="XT15" s="114"/>
      <c r="XU15" s="114"/>
      <c r="XV15" s="114"/>
      <c r="XW15" s="114"/>
      <c r="XX15" s="114"/>
      <c r="XY15" s="114"/>
      <c r="XZ15" s="114"/>
      <c r="YA15" s="114"/>
      <c r="YB15" s="114"/>
      <c r="YC15" s="114"/>
      <c r="YD15" s="114"/>
      <c r="YE15" s="114"/>
      <c r="YF15" s="114"/>
      <c r="YG15" s="114"/>
      <c r="YH15" s="114"/>
      <c r="YI15" s="114"/>
      <c r="YJ15" s="114"/>
      <c r="YK15" s="114"/>
      <c r="YL15" s="114"/>
      <c r="YM15" s="114"/>
      <c r="YN15" s="114"/>
      <c r="YO15" s="114"/>
      <c r="YP15" s="114"/>
      <c r="YQ15" s="114"/>
      <c r="YR15" s="114"/>
      <c r="YS15" s="114"/>
      <c r="YT15" s="114"/>
      <c r="YU15" s="114"/>
      <c r="YV15" s="114"/>
      <c r="YW15" s="114"/>
      <c r="YX15" s="114"/>
      <c r="YY15" s="114"/>
      <c r="YZ15" s="114"/>
      <c r="ZA15" s="114"/>
      <c r="ZB15" s="114"/>
      <c r="ZC15" s="114"/>
      <c r="ZD15" s="114"/>
      <c r="ZE15" s="114"/>
      <c r="ZF15" s="114"/>
      <c r="ZG15" s="114"/>
      <c r="ZH15" s="114"/>
      <c r="ZI15" s="114"/>
      <c r="ZJ15" s="114"/>
      <c r="ZK15" s="114"/>
      <c r="ZL15" s="114"/>
      <c r="ZM15" s="114"/>
      <c r="ZN15" s="114"/>
      <c r="ZO15" s="114"/>
      <c r="ZP15" s="114"/>
      <c r="ZQ15" s="114"/>
      <c r="ZR15" s="114"/>
      <c r="ZS15" s="114"/>
      <c r="ZT15" s="114"/>
      <c r="ZU15" s="114"/>
      <c r="ZV15" s="114"/>
      <c r="ZW15" s="114"/>
      <c r="ZX15" s="114"/>
      <c r="ZY15" s="114"/>
      <c r="ZZ15" s="114"/>
      <c r="AAA15" s="114"/>
      <c r="AAB15" s="114"/>
      <c r="AAC15" s="114"/>
      <c r="AAD15" s="114"/>
      <c r="AAE15" s="114"/>
      <c r="AAF15" s="114"/>
      <c r="AAG15" s="114"/>
      <c r="AAH15" s="114"/>
      <c r="AAI15" s="114"/>
      <c r="AAJ15" s="114"/>
      <c r="AAK15" s="114"/>
      <c r="AAL15" s="114"/>
      <c r="AAM15" s="114"/>
      <c r="AAN15" s="114"/>
      <c r="AAO15" s="114"/>
      <c r="AAP15" s="114"/>
      <c r="AAQ15" s="114"/>
      <c r="AAR15" s="114"/>
      <c r="AAS15" s="114"/>
      <c r="AAT15" s="114"/>
      <c r="AAU15" s="114"/>
      <c r="AAV15" s="114"/>
      <c r="AAW15" s="114"/>
      <c r="AAX15" s="114"/>
      <c r="AAY15" s="114"/>
      <c r="AAZ15" s="114"/>
      <c r="ABA15" s="114"/>
      <c r="ABB15" s="114"/>
      <c r="ABC15" s="114"/>
      <c r="ABD15" s="114"/>
      <c r="ABE15" s="114"/>
      <c r="ABF15" s="114"/>
      <c r="ABG15" s="114"/>
      <c r="ABH15" s="114"/>
      <c r="ABI15" s="114"/>
      <c r="ABJ15" s="114"/>
      <c r="ABK15" s="114"/>
      <c r="ABL15" s="114"/>
      <c r="ABM15" s="114"/>
      <c r="ABN15" s="114"/>
      <c r="ABO15" s="114"/>
      <c r="ABP15" s="114"/>
      <c r="ABQ15" s="114"/>
      <c r="ABR15" s="114"/>
      <c r="ABS15" s="114"/>
      <c r="ABT15" s="114"/>
      <c r="ABU15" s="114"/>
      <c r="ABV15" s="114"/>
      <c r="ABW15" s="114"/>
      <c r="ABX15" s="114"/>
      <c r="ABY15" s="114"/>
      <c r="ABZ15" s="114"/>
      <c r="ACA15" s="114"/>
      <c r="ACB15" s="114"/>
      <c r="ACC15" s="114"/>
      <c r="ACD15" s="114"/>
      <c r="ACE15" s="114"/>
      <c r="ACF15" s="114"/>
      <c r="ACG15" s="114"/>
      <c r="ACH15" s="114"/>
      <c r="ACI15" s="114"/>
      <c r="ACJ15" s="114"/>
      <c r="ACK15" s="114"/>
      <c r="ACL15" s="114"/>
      <c r="ACM15" s="114"/>
      <c r="ACN15" s="114"/>
      <c r="ACO15" s="114"/>
      <c r="ACP15" s="114"/>
      <c r="ACQ15" s="114"/>
      <c r="ACR15" s="114"/>
      <c r="ACS15" s="114"/>
      <c r="ACT15" s="114"/>
      <c r="ACU15" s="114"/>
      <c r="ACV15" s="114"/>
      <c r="ACW15" s="114"/>
      <c r="ACX15" s="114"/>
      <c r="ACY15" s="114"/>
      <c r="ACZ15" s="114"/>
      <c r="ADA15" s="114"/>
      <c r="ADB15" s="114"/>
      <c r="ADC15" s="114"/>
      <c r="ADD15" s="114"/>
      <c r="ADE15" s="114"/>
      <c r="ADF15" s="114"/>
      <c r="ADG15" s="114"/>
      <c r="ADH15" s="114"/>
      <c r="ADI15" s="114"/>
      <c r="ADJ15" s="114"/>
      <c r="ADK15" s="114"/>
      <c r="ADL15" s="114"/>
      <c r="ADM15" s="114"/>
      <c r="ADN15" s="114"/>
      <c r="ADO15" s="114"/>
      <c r="ADP15" s="114"/>
      <c r="ADQ15" s="114"/>
      <c r="ADR15" s="114"/>
      <c r="ADS15" s="114"/>
      <c r="ADT15" s="114"/>
      <c r="ADU15" s="114"/>
      <c r="ADV15" s="114"/>
      <c r="ADW15" s="114"/>
      <c r="ADX15" s="114"/>
      <c r="ADY15" s="114"/>
      <c r="ADZ15" s="114"/>
      <c r="AEA15" s="114"/>
      <c r="AEB15" s="114"/>
      <c r="AEC15" s="114"/>
      <c r="AED15" s="114"/>
      <c r="AEE15" s="114"/>
      <c r="AEF15" s="114"/>
      <c r="AEG15" s="114"/>
      <c r="AEH15" s="114"/>
      <c r="AEI15" s="114"/>
      <c r="AEJ15" s="114"/>
      <c r="AEK15" s="114"/>
      <c r="AEL15" s="114"/>
      <c r="AEM15" s="114"/>
      <c r="AEN15" s="114"/>
      <c r="AEO15" s="114"/>
      <c r="AEP15" s="114"/>
      <c r="AEQ15" s="114"/>
      <c r="AER15" s="114"/>
      <c r="AES15" s="114"/>
      <c r="AET15" s="114"/>
      <c r="AEU15" s="114"/>
      <c r="AEV15" s="114"/>
      <c r="AEW15" s="114"/>
      <c r="AEX15" s="114"/>
      <c r="AEY15" s="114"/>
      <c r="AEZ15" s="114"/>
      <c r="AFA15" s="114"/>
      <c r="AFB15" s="114"/>
      <c r="AFC15" s="114"/>
      <c r="AFD15" s="114"/>
      <c r="AFE15" s="114"/>
      <c r="AFF15" s="114"/>
      <c r="AFG15" s="114"/>
      <c r="AFH15" s="114"/>
      <c r="AFI15" s="114"/>
      <c r="AFJ15" s="114"/>
      <c r="AFK15" s="114"/>
      <c r="AFL15" s="114"/>
      <c r="AFM15" s="114"/>
      <c r="AFN15" s="114"/>
      <c r="AFO15" s="114"/>
      <c r="AFP15" s="114"/>
      <c r="AFQ15" s="114"/>
      <c r="AFR15" s="114"/>
      <c r="AFS15" s="114"/>
      <c r="AFT15" s="114"/>
      <c r="AFU15" s="114"/>
      <c r="AFV15" s="114"/>
      <c r="AFW15" s="114"/>
      <c r="AFX15" s="114"/>
      <c r="AFY15" s="114"/>
      <c r="AFZ15" s="114"/>
      <c r="AGA15" s="114"/>
      <c r="AGB15" s="114"/>
      <c r="AGC15" s="114"/>
      <c r="AGD15" s="114"/>
      <c r="AGE15" s="114"/>
      <c r="AGF15" s="114"/>
      <c r="AGG15" s="114"/>
      <c r="AGH15" s="114"/>
      <c r="AGI15" s="114"/>
      <c r="AGJ15" s="114"/>
      <c r="AGK15" s="114"/>
      <c r="AGL15" s="114"/>
      <c r="AGM15" s="114"/>
      <c r="AGN15" s="114"/>
      <c r="AGO15" s="114"/>
      <c r="AGP15" s="114"/>
      <c r="AGQ15" s="114"/>
      <c r="AGR15" s="114"/>
      <c r="AGS15" s="114"/>
      <c r="AGT15" s="114"/>
      <c r="AGU15" s="114"/>
      <c r="AGV15" s="114"/>
      <c r="AGW15" s="114"/>
      <c r="AGX15" s="114"/>
      <c r="AGY15" s="114"/>
      <c r="AGZ15" s="114"/>
      <c r="AHA15" s="114"/>
      <c r="AHB15" s="114"/>
      <c r="AHC15" s="114"/>
      <c r="AHD15" s="114"/>
      <c r="AHE15" s="114"/>
      <c r="AHF15" s="114"/>
      <c r="AHG15" s="114"/>
      <c r="AHH15" s="114"/>
      <c r="AHI15" s="114"/>
      <c r="AHJ15" s="114"/>
      <c r="AHK15" s="114"/>
      <c r="AHL15" s="114"/>
      <c r="AHM15" s="114"/>
      <c r="AHN15" s="114"/>
      <c r="AHO15" s="114"/>
      <c r="AHP15" s="114"/>
      <c r="AHQ15" s="114"/>
      <c r="AHR15" s="114"/>
      <c r="AHS15" s="114"/>
      <c r="AHT15" s="114"/>
      <c r="AHU15" s="114"/>
      <c r="AHV15" s="114"/>
      <c r="AHW15" s="114"/>
      <c r="AHX15" s="114"/>
      <c r="AHY15" s="114"/>
      <c r="AHZ15" s="114"/>
      <c r="AIA15" s="114"/>
      <c r="AIB15" s="114"/>
      <c r="AIC15" s="114"/>
      <c r="AID15" s="114"/>
      <c r="AIE15" s="114"/>
      <c r="AIF15" s="114"/>
      <c r="AIG15" s="114"/>
      <c r="AIH15" s="114"/>
      <c r="AII15" s="114"/>
      <c r="AIJ15" s="114"/>
      <c r="AIK15" s="114"/>
      <c r="AIL15" s="114"/>
      <c r="AIM15" s="114"/>
      <c r="AIN15" s="114"/>
      <c r="AIO15" s="114"/>
      <c r="AIP15" s="114"/>
      <c r="AIQ15" s="114"/>
      <c r="AIR15" s="114"/>
      <c r="AIS15" s="114"/>
      <c r="AIT15" s="114"/>
      <c r="AIU15" s="114"/>
      <c r="AIV15" s="114"/>
      <c r="AIW15" s="114"/>
      <c r="AIX15" s="114"/>
      <c r="AIY15" s="114"/>
      <c r="AIZ15" s="114"/>
      <c r="AJA15" s="114"/>
      <c r="AJB15" s="114"/>
      <c r="AJC15" s="114"/>
      <c r="AJD15" s="114"/>
      <c r="AJE15" s="114"/>
      <c r="AJF15" s="114"/>
      <c r="AJG15" s="114"/>
      <c r="AJH15" s="114"/>
      <c r="AJI15" s="114"/>
      <c r="AJJ15" s="114"/>
      <c r="AJK15" s="114"/>
      <c r="AJL15" s="114"/>
      <c r="AJM15" s="114"/>
      <c r="AJN15" s="114"/>
      <c r="AJO15" s="114"/>
      <c r="AJP15" s="114"/>
      <c r="AJQ15" s="114"/>
      <c r="AJR15" s="114"/>
      <c r="AJS15" s="114"/>
      <c r="AJT15" s="114"/>
      <c r="AJU15" s="114"/>
      <c r="AJV15" s="114"/>
      <c r="AJW15" s="114"/>
      <c r="AJX15" s="114"/>
      <c r="AJY15" s="114"/>
      <c r="AJZ15" s="114"/>
      <c r="AKA15" s="114"/>
      <c r="AKB15" s="114"/>
      <c r="AKC15" s="114"/>
      <c r="AKD15" s="114"/>
      <c r="AKE15" s="114"/>
      <c r="AKF15" s="114"/>
      <c r="AKG15" s="114"/>
      <c r="AKH15" s="114"/>
      <c r="AKI15" s="114"/>
      <c r="AKJ15" s="114"/>
      <c r="AKK15" s="114"/>
      <c r="AKL15" s="114"/>
      <c r="AKM15" s="114"/>
      <c r="AKN15" s="114"/>
      <c r="AKO15" s="114"/>
      <c r="AKP15" s="114"/>
      <c r="AKQ15" s="114"/>
      <c r="AKR15" s="114"/>
      <c r="AKS15" s="114"/>
      <c r="AKT15" s="114"/>
      <c r="AKU15" s="114"/>
      <c r="AKV15" s="114"/>
      <c r="AKW15" s="114"/>
      <c r="AKX15" s="114"/>
      <c r="AKY15" s="114"/>
      <c r="AKZ15" s="114"/>
      <c r="ALA15" s="114"/>
      <c r="ALB15" s="114"/>
      <c r="ALC15" s="114"/>
      <c r="ALD15" s="114"/>
      <c r="ALE15" s="114"/>
      <c r="ALF15" s="114"/>
      <c r="ALG15" s="114"/>
      <c r="ALH15" s="114"/>
      <c r="ALI15" s="114"/>
      <c r="ALJ15" s="114"/>
      <c r="ALK15" s="114"/>
      <c r="ALL15" s="114"/>
      <c r="ALM15" s="114"/>
      <c r="ALN15" s="114"/>
      <c r="ALO15" s="114"/>
      <c r="ALP15" s="114"/>
      <c r="ALQ15" s="114"/>
      <c r="ALR15" s="114"/>
      <c r="ALS15" s="114"/>
      <c r="ALT15" s="114"/>
      <c r="ALU15" s="114"/>
      <c r="ALV15" s="114"/>
      <c r="ALW15" s="114"/>
      <c r="ALX15" s="114"/>
      <c r="ALY15" s="114"/>
      <c r="ALZ15" s="114"/>
      <c r="AMA15" s="114"/>
      <c r="AMB15" s="114"/>
      <c r="AMC15" s="114"/>
      <c r="AMD15" s="114"/>
      <c r="AME15" s="114"/>
      <c r="AMF15" s="114"/>
      <c r="AMG15" s="114"/>
      <c r="AMH15" s="114"/>
      <c r="AMI15" s="114"/>
    </row>
    <row r="16" customFormat="false" ht="14.15" hidden="false" customHeight="false" outlineLevel="0" collapsed="false">
      <c r="A16" s="118" t="s">
        <v>289</v>
      </c>
      <c r="B16" s="119" t="n">
        <v>2</v>
      </c>
      <c r="C16" s="142" t="s">
        <v>18</v>
      </c>
      <c r="D16" s="119" t="s">
        <v>18</v>
      </c>
      <c r="E16" s="120" t="s">
        <v>18</v>
      </c>
      <c r="F16" s="142" t="s">
        <v>18</v>
      </c>
      <c r="G16" s="142"/>
    </row>
    <row r="18" customFormat="false" ht="13.8" hidden="false" customHeight="false" outlineLevel="0" collapsed="false">
      <c r="A18" s="121" t="s">
        <v>290</v>
      </c>
    </row>
    <row r="19" customFormat="false" ht="13.8" hidden="false" customHeight="false" outlineLevel="0" collapsed="false">
      <c r="A19" s="122" t="s">
        <v>291</v>
      </c>
      <c r="B19" s="122" t="s">
        <v>292</v>
      </c>
    </row>
    <row r="20" customFormat="false" ht="13.8" hidden="false" customHeight="false" outlineLevel="0" collapsed="false">
      <c r="A20" s="123" t="s">
        <v>293</v>
      </c>
      <c r="B20" s="123"/>
    </row>
    <row r="21" customFormat="false" ht="13.8" hidden="false" customHeight="false" outlineLevel="0" collapsed="false">
      <c r="A21" s="105" t="s">
        <v>294</v>
      </c>
      <c r="B21" s="119" t="s">
        <v>18</v>
      </c>
    </row>
    <row r="22" customFormat="false" ht="13.8" hidden="false" customHeight="false" outlineLevel="0" collapsed="false">
      <c r="A22" s="105" t="s">
        <v>295</v>
      </c>
      <c r="B22" s="119" t="str">
        <f aca="false">B21</f>
        <v>-</v>
      </c>
    </row>
    <row r="24" customFormat="false" ht="13.8" hidden="false" customHeight="false" outlineLevel="0" collapsed="false">
      <c r="A24" s="124" t="s">
        <v>296</v>
      </c>
      <c r="B24" s="102"/>
      <c r="C24" s="102"/>
      <c r="D24" s="102"/>
      <c r="E24" s="103"/>
      <c r="F24" s="125" t="s">
        <v>18</v>
      </c>
      <c r="G24" s="125"/>
    </row>
    <row r="25" customFormat="false" ht="13.8" hidden="false" customHeight="false" outlineLevel="0" collapsed="false">
      <c r="A25" s="124" t="s">
        <v>297</v>
      </c>
      <c r="B25" s="102"/>
      <c r="C25" s="102"/>
      <c r="D25" s="102"/>
      <c r="E25" s="103"/>
      <c r="F25" s="119" t="s">
        <v>18</v>
      </c>
      <c r="G25" s="119"/>
    </row>
    <row r="26" customFormat="false" ht="13.8" hidden="false" customHeight="false" outlineLevel="0" collapsed="false">
      <c r="A26" s="124" t="s">
        <v>298</v>
      </c>
      <c r="B26" s="102"/>
      <c r="C26" s="102"/>
      <c r="D26" s="102"/>
      <c r="E26" s="103"/>
      <c r="F26" s="119" t="s">
        <v>18</v>
      </c>
      <c r="G26" s="119"/>
    </row>
    <row r="27" customFormat="false" ht="13.8" hidden="false" customHeight="false" outlineLevel="0" collapsed="false">
      <c r="A27" s="124" t="s">
        <v>299</v>
      </c>
      <c r="B27" s="102"/>
      <c r="C27" s="102"/>
      <c r="D27" s="102"/>
      <c r="E27" s="103"/>
      <c r="F27" s="119" t="str">
        <f aca="false">F16</f>
        <v>-</v>
      </c>
      <c r="G27" s="119"/>
    </row>
    <row r="28" customFormat="false" ht="13.8" hidden="false" customHeight="false" outlineLevel="0" collapsed="false">
      <c r="A28" s="121" t="s">
        <v>300</v>
      </c>
    </row>
    <row r="29" customFormat="false" ht="13.8" hidden="false" customHeight="false" outlineLevel="0" collapsed="false">
      <c r="A29" s="126" t="s">
        <v>354</v>
      </c>
      <c r="B29" s="102"/>
      <c r="C29" s="102"/>
      <c r="D29" s="102"/>
      <c r="E29" s="102"/>
      <c r="F29" s="102"/>
      <c r="G29" s="103"/>
    </row>
    <row r="31" customFormat="false" ht="13.8" hidden="false" customHeight="false" outlineLevel="0" collapsed="false">
      <c r="A31" s="112" t="s">
        <v>302</v>
      </c>
    </row>
    <row r="32" customFormat="false" ht="45" hidden="false" customHeight="true" outlineLevel="0" collapsed="false">
      <c r="A32" s="117" t="s">
        <v>282</v>
      </c>
      <c r="B32" s="113" t="s">
        <v>283</v>
      </c>
      <c r="C32" s="113" t="s">
        <v>284</v>
      </c>
      <c r="D32" s="113" t="s">
        <v>285</v>
      </c>
      <c r="E32" s="113" t="s">
        <v>286</v>
      </c>
      <c r="F32" s="113" t="s">
        <v>287</v>
      </c>
      <c r="G32" s="113"/>
    </row>
    <row r="33" customFormat="false" ht="13.8" hidden="false" customHeight="false" outlineLevel="0" collapsed="false">
      <c r="A33" s="115" t="s">
        <v>18</v>
      </c>
      <c r="B33" s="115" t="s">
        <v>18</v>
      </c>
      <c r="C33" s="115" t="s">
        <v>18</v>
      </c>
      <c r="D33" s="115" t="s">
        <v>18</v>
      </c>
      <c r="E33" s="116" t="s">
        <v>18</v>
      </c>
      <c r="F33" s="115" t="s">
        <v>18</v>
      </c>
      <c r="G33" s="115"/>
    </row>
    <row r="35" customFormat="false" ht="13.8" hidden="false" customHeight="false" outlineLevel="0" collapsed="false">
      <c r="A35" s="121" t="s">
        <v>290</v>
      </c>
    </row>
    <row r="36" customFormat="false" ht="13.8" hidden="false" customHeight="false" outlineLevel="0" collapsed="false">
      <c r="A36" s="122" t="s">
        <v>291</v>
      </c>
      <c r="B36" s="122" t="s">
        <v>292</v>
      </c>
    </row>
    <row r="37" customFormat="false" ht="13.8" hidden="false" customHeight="false" outlineLevel="0" collapsed="false">
      <c r="A37" s="105" t="s">
        <v>303</v>
      </c>
      <c r="B37" s="105"/>
    </row>
    <row r="38" s="114" customFormat="true" ht="13.8" hidden="false" customHeight="false" outlineLevel="0" collapsed="false">
      <c r="A38" s="105" t="s">
        <v>304</v>
      </c>
      <c r="B38" s="119" t="s">
        <v>18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  <c r="IV38" s="98"/>
      <c r="IW38" s="98"/>
      <c r="IX38" s="98"/>
      <c r="IY38" s="98"/>
      <c r="IZ38" s="98"/>
      <c r="JA38" s="98"/>
      <c r="JB38" s="98"/>
      <c r="JC38" s="98"/>
      <c r="JD38" s="98"/>
      <c r="JE38" s="98"/>
      <c r="JF38" s="98"/>
      <c r="JG38" s="98"/>
      <c r="JH38" s="98"/>
      <c r="JI38" s="98"/>
      <c r="JJ38" s="98"/>
      <c r="JK38" s="98"/>
      <c r="JL38" s="98"/>
      <c r="JM38" s="98"/>
      <c r="JN38" s="98"/>
      <c r="JO38" s="98"/>
      <c r="JP38" s="98"/>
      <c r="JQ38" s="98"/>
      <c r="JR38" s="98"/>
      <c r="JS38" s="98"/>
      <c r="JT38" s="98"/>
      <c r="JU38" s="98"/>
      <c r="JV38" s="98"/>
      <c r="JW38" s="98"/>
      <c r="JX38" s="98"/>
      <c r="JY38" s="98"/>
      <c r="JZ38" s="98"/>
      <c r="KA38" s="98"/>
      <c r="KB38" s="98"/>
      <c r="KC38" s="98"/>
      <c r="KD38" s="98"/>
      <c r="KE38" s="98"/>
      <c r="KF38" s="98"/>
      <c r="KG38" s="98"/>
      <c r="KH38" s="98"/>
      <c r="KI38" s="98"/>
      <c r="KJ38" s="98"/>
      <c r="KK38" s="98"/>
      <c r="KL38" s="98"/>
      <c r="KM38" s="98"/>
      <c r="KN38" s="98"/>
      <c r="KO38" s="98"/>
      <c r="KP38" s="98"/>
      <c r="KQ38" s="98"/>
      <c r="KR38" s="98"/>
      <c r="KS38" s="98"/>
      <c r="KT38" s="98"/>
      <c r="KU38" s="98"/>
      <c r="KV38" s="98"/>
      <c r="KW38" s="98"/>
      <c r="KX38" s="98"/>
      <c r="KY38" s="98"/>
      <c r="KZ38" s="98"/>
      <c r="LA38" s="98"/>
      <c r="LB38" s="98"/>
      <c r="LC38" s="98"/>
      <c r="LD38" s="98"/>
      <c r="LE38" s="98"/>
      <c r="LF38" s="98"/>
      <c r="LG38" s="98"/>
      <c r="LH38" s="98"/>
      <c r="LI38" s="98"/>
      <c r="LJ38" s="98"/>
      <c r="LK38" s="98"/>
      <c r="LL38" s="98"/>
      <c r="LM38" s="98"/>
      <c r="LN38" s="98"/>
      <c r="LO38" s="98"/>
      <c r="LP38" s="98"/>
      <c r="LQ38" s="98"/>
      <c r="LR38" s="98"/>
      <c r="LS38" s="98"/>
      <c r="LT38" s="98"/>
      <c r="LU38" s="98"/>
      <c r="LV38" s="98"/>
      <c r="LW38" s="98"/>
      <c r="LX38" s="98"/>
      <c r="LY38" s="98"/>
      <c r="LZ38" s="98"/>
      <c r="MA38" s="98"/>
      <c r="MB38" s="98"/>
      <c r="MC38" s="98"/>
      <c r="MD38" s="98"/>
      <c r="ME38" s="98"/>
      <c r="MF38" s="98"/>
      <c r="MG38" s="98"/>
      <c r="MH38" s="98"/>
      <c r="MI38" s="98"/>
      <c r="MJ38" s="98"/>
      <c r="MK38" s="98"/>
      <c r="ML38" s="98"/>
      <c r="MM38" s="98"/>
      <c r="MN38" s="98"/>
      <c r="MO38" s="98"/>
      <c r="MP38" s="98"/>
      <c r="MQ38" s="98"/>
      <c r="MR38" s="98"/>
      <c r="MS38" s="98"/>
      <c r="MT38" s="98"/>
      <c r="MU38" s="98"/>
      <c r="MV38" s="98"/>
      <c r="MW38" s="98"/>
      <c r="MX38" s="98"/>
      <c r="MY38" s="98"/>
      <c r="MZ38" s="98"/>
      <c r="NA38" s="98"/>
      <c r="NB38" s="98"/>
      <c r="NC38" s="98"/>
      <c r="ND38" s="98"/>
      <c r="NE38" s="98"/>
      <c r="NF38" s="98"/>
      <c r="NG38" s="98"/>
      <c r="NH38" s="98"/>
      <c r="NI38" s="98"/>
      <c r="NJ38" s="98"/>
      <c r="NK38" s="98"/>
      <c r="NL38" s="98"/>
      <c r="NM38" s="98"/>
      <c r="NN38" s="98"/>
      <c r="NO38" s="98"/>
      <c r="NP38" s="98"/>
      <c r="NQ38" s="98"/>
      <c r="NR38" s="98"/>
      <c r="NS38" s="98"/>
      <c r="NT38" s="98"/>
      <c r="NU38" s="98"/>
      <c r="NV38" s="98"/>
      <c r="NW38" s="98"/>
      <c r="NX38" s="98"/>
      <c r="NY38" s="98"/>
      <c r="NZ38" s="98"/>
      <c r="OA38" s="98"/>
      <c r="OB38" s="98"/>
      <c r="OC38" s="98"/>
      <c r="OD38" s="98"/>
      <c r="OE38" s="98"/>
      <c r="OF38" s="98"/>
      <c r="OG38" s="98"/>
      <c r="OH38" s="98"/>
      <c r="OI38" s="98"/>
      <c r="OJ38" s="98"/>
      <c r="OK38" s="98"/>
      <c r="OL38" s="98"/>
      <c r="OM38" s="98"/>
      <c r="ON38" s="98"/>
      <c r="OO38" s="98"/>
      <c r="OP38" s="98"/>
      <c r="OQ38" s="98"/>
      <c r="OR38" s="98"/>
      <c r="OS38" s="98"/>
      <c r="OT38" s="98"/>
      <c r="OU38" s="98"/>
      <c r="OV38" s="98"/>
      <c r="OW38" s="98"/>
      <c r="OX38" s="98"/>
      <c r="OY38" s="98"/>
      <c r="OZ38" s="98"/>
      <c r="PA38" s="98"/>
      <c r="PB38" s="98"/>
      <c r="PC38" s="98"/>
      <c r="PD38" s="98"/>
      <c r="PE38" s="98"/>
      <c r="PF38" s="98"/>
      <c r="PG38" s="98"/>
      <c r="PH38" s="98"/>
      <c r="PI38" s="98"/>
      <c r="PJ38" s="98"/>
      <c r="PK38" s="98"/>
      <c r="PL38" s="98"/>
      <c r="PM38" s="98"/>
      <c r="PN38" s="98"/>
      <c r="PO38" s="98"/>
      <c r="PP38" s="98"/>
      <c r="PQ38" s="98"/>
      <c r="PR38" s="98"/>
      <c r="PS38" s="98"/>
      <c r="PT38" s="98"/>
      <c r="PU38" s="98"/>
      <c r="PV38" s="98"/>
      <c r="PW38" s="98"/>
      <c r="PX38" s="98"/>
      <c r="PY38" s="98"/>
      <c r="PZ38" s="98"/>
      <c r="QA38" s="98"/>
      <c r="QB38" s="98"/>
      <c r="QC38" s="98"/>
      <c r="QD38" s="98"/>
      <c r="QE38" s="98"/>
      <c r="QF38" s="98"/>
      <c r="QG38" s="98"/>
      <c r="QH38" s="98"/>
      <c r="QI38" s="98"/>
      <c r="QJ38" s="98"/>
      <c r="QK38" s="98"/>
      <c r="QL38" s="98"/>
      <c r="QM38" s="98"/>
      <c r="QN38" s="98"/>
      <c r="QO38" s="98"/>
      <c r="QP38" s="98"/>
      <c r="QQ38" s="98"/>
      <c r="QR38" s="98"/>
      <c r="QS38" s="98"/>
      <c r="QT38" s="98"/>
      <c r="QU38" s="98"/>
      <c r="QV38" s="98"/>
      <c r="QW38" s="98"/>
      <c r="QX38" s="98"/>
      <c r="QY38" s="98"/>
      <c r="QZ38" s="98"/>
      <c r="RA38" s="98"/>
      <c r="RB38" s="98"/>
      <c r="RC38" s="98"/>
      <c r="RD38" s="98"/>
      <c r="RE38" s="98"/>
      <c r="RF38" s="98"/>
      <c r="RG38" s="98"/>
      <c r="RH38" s="98"/>
      <c r="RI38" s="98"/>
      <c r="RJ38" s="98"/>
      <c r="RK38" s="98"/>
      <c r="RL38" s="98"/>
      <c r="RM38" s="98"/>
      <c r="RN38" s="98"/>
      <c r="RO38" s="98"/>
      <c r="RP38" s="98"/>
      <c r="RQ38" s="98"/>
      <c r="RR38" s="98"/>
      <c r="RS38" s="98"/>
      <c r="RT38" s="98"/>
      <c r="RU38" s="98"/>
      <c r="RV38" s="98"/>
      <c r="RW38" s="98"/>
      <c r="RX38" s="98"/>
      <c r="RY38" s="98"/>
      <c r="RZ38" s="98"/>
      <c r="SA38" s="98"/>
      <c r="SB38" s="98"/>
      <c r="SC38" s="98"/>
      <c r="SD38" s="98"/>
      <c r="SE38" s="98"/>
      <c r="SF38" s="98"/>
      <c r="SG38" s="98"/>
      <c r="SH38" s="98"/>
      <c r="SI38" s="98"/>
      <c r="SJ38" s="98"/>
      <c r="SK38" s="98"/>
      <c r="SL38" s="98"/>
      <c r="SM38" s="98"/>
      <c r="SN38" s="98"/>
      <c r="SO38" s="98"/>
      <c r="SP38" s="98"/>
      <c r="SQ38" s="98"/>
      <c r="SR38" s="98"/>
      <c r="SS38" s="98"/>
      <c r="ST38" s="98"/>
      <c r="SU38" s="98"/>
      <c r="SV38" s="98"/>
      <c r="SW38" s="98"/>
      <c r="SX38" s="98"/>
      <c r="SY38" s="98"/>
      <c r="SZ38" s="98"/>
      <c r="TA38" s="98"/>
      <c r="TB38" s="98"/>
      <c r="TC38" s="98"/>
      <c r="TD38" s="98"/>
      <c r="TE38" s="98"/>
      <c r="TF38" s="98"/>
      <c r="TG38" s="98"/>
      <c r="TH38" s="98"/>
      <c r="TI38" s="98"/>
      <c r="TJ38" s="98"/>
      <c r="TK38" s="98"/>
      <c r="TL38" s="98"/>
      <c r="TM38" s="98"/>
      <c r="TN38" s="98"/>
      <c r="TO38" s="98"/>
      <c r="TP38" s="98"/>
      <c r="TQ38" s="98"/>
      <c r="TR38" s="98"/>
      <c r="TS38" s="98"/>
      <c r="TT38" s="98"/>
      <c r="TU38" s="98"/>
      <c r="TV38" s="98"/>
      <c r="TW38" s="98"/>
      <c r="TX38" s="98"/>
      <c r="TY38" s="98"/>
      <c r="TZ38" s="98"/>
      <c r="UA38" s="98"/>
      <c r="UB38" s="98"/>
      <c r="UC38" s="98"/>
      <c r="UD38" s="98"/>
      <c r="UE38" s="98"/>
      <c r="UF38" s="98"/>
      <c r="UG38" s="98"/>
      <c r="UH38" s="98"/>
      <c r="UI38" s="98"/>
      <c r="UJ38" s="98"/>
      <c r="UK38" s="98"/>
      <c r="UL38" s="98"/>
      <c r="UM38" s="98"/>
      <c r="UN38" s="98"/>
      <c r="UO38" s="98"/>
      <c r="UP38" s="98"/>
      <c r="UQ38" s="98"/>
      <c r="UR38" s="98"/>
      <c r="US38" s="98"/>
      <c r="UT38" s="98"/>
      <c r="UU38" s="98"/>
      <c r="UV38" s="98"/>
      <c r="UW38" s="98"/>
      <c r="UX38" s="98"/>
      <c r="UY38" s="98"/>
      <c r="UZ38" s="98"/>
      <c r="VA38" s="98"/>
      <c r="VB38" s="98"/>
      <c r="VC38" s="98"/>
      <c r="VD38" s="98"/>
      <c r="VE38" s="98"/>
      <c r="VF38" s="98"/>
      <c r="VG38" s="98"/>
      <c r="VH38" s="98"/>
      <c r="VI38" s="98"/>
      <c r="VJ38" s="98"/>
      <c r="VK38" s="98"/>
      <c r="VL38" s="98"/>
      <c r="VM38" s="98"/>
      <c r="VN38" s="98"/>
      <c r="VO38" s="98"/>
      <c r="VP38" s="98"/>
      <c r="VQ38" s="98"/>
      <c r="VR38" s="98"/>
      <c r="VS38" s="98"/>
      <c r="VT38" s="98"/>
      <c r="VU38" s="98"/>
      <c r="VV38" s="98"/>
      <c r="VW38" s="98"/>
      <c r="VX38" s="98"/>
      <c r="VY38" s="98"/>
      <c r="VZ38" s="98"/>
      <c r="WA38" s="98"/>
      <c r="WB38" s="98"/>
      <c r="WC38" s="98"/>
      <c r="WD38" s="98"/>
      <c r="WE38" s="98"/>
      <c r="WF38" s="98"/>
      <c r="WG38" s="98"/>
      <c r="WH38" s="98"/>
      <c r="WI38" s="98"/>
      <c r="WJ38" s="98"/>
      <c r="WK38" s="98"/>
      <c r="WL38" s="98"/>
      <c r="WM38" s="98"/>
      <c r="WN38" s="98"/>
      <c r="WO38" s="98"/>
      <c r="WP38" s="98"/>
      <c r="WQ38" s="98"/>
      <c r="WR38" s="98"/>
      <c r="WS38" s="98"/>
      <c r="WT38" s="98"/>
      <c r="WU38" s="98"/>
      <c r="WV38" s="98"/>
      <c r="WW38" s="98"/>
      <c r="WX38" s="98"/>
      <c r="WY38" s="98"/>
      <c r="WZ38" s="98"/>
      <c r="XA38" s="98"/>
      <c r="XB38" s="98"/>
      <c r="XC38" s="98"/>
      <c r="XD38" s="98"/>
      <c r="XE38" s="98"/>
      <c r="XF38" s="98"/>
      <c r="XG38" s="98"/>
      <c r="XH38" s="98"/>
      <c r="XI38" s="98"/>
      <c r="XJ38" s="98"/>
      <c r="XK38" s="98"/>
      <c r="XL38" s="98"/>
      <c r="XM38" s="98"/>
      <c r="XN38" s="98"/>
      <c r="XO38" s="98"/>
      <c r="XP38" s="98"/>
      <c r="XQ38" s="98"/>
      <c r="XR38" s="98"/>
      <c r="XS38" s="98"/>
      <c r="XT38" s="98"/>
      <c r="XU38" s="98"/>
      <c r="XV38" s="98"/>
      <c r="XW38" s="98"/>
      <c r="XX38" s="98"/>
      <c r="XY38" s="98"/>
      <c r="XZ38" s="98"/>
      <c r="YA38" s="98"/>
      <c r="YB38" s="98"/>
      <c r="YC38" s="98"/>
      <c r="YD38" s="98"/>
      <c r="YE38" s="98"/>
      <c r="YF38" s="98"/>
      <c r="YG38" s="98"/>
      <c r="YH38" s="98"/>
      <c r="YI38" s="98"/>
      <c r="YJ38" s="98"/>
      <c r="YK38" s="98"/>
      <c r="YL38" s="98"/>
      <c r="YM38" s="98"/>
      <c r="YN38" s="98"/>
      <c r="YO38" s="98"/>
      <c r="YP38" s="98"/>
      <c r="YQ38" s="98"/>
      <c r="YR38" s="98"/>
      <c r="YS38" s="98"/>
      <c r="YT38" s="98"/>
      <c r="YU38" s="98"/>
      <c r="YV38" s="98"/>
      <c r="YW38" s="98"/>
      <c r="YX38" s="98"/>
      <c r="YY38" s="98"/>
      <c r="YZ38" s="98"/>
      <c r="ZA38" s="98"/>
      <c r="ZB38" s="98"/>
      <c r="ZC38" s="98"/>
      <c r="ZD38" s="98"/>
      <c r="ZE38" s="98"/>
      <c r="ZF38" s="98"/>
      <c r="ZG38" s="98"/>
      <c r="ZH38" s="98"/>
      <c r="ZI38" s="98"/>
      <c r="ZJ38" s="98"/>
      <c r="ZK38" s="98"/>
      <c r="ZL38" s="98"/>
      <c r="ZM38" s="98"/>
      <c r="ZN38" s="98"/>
      <c r="ZO38" s="98"/>
      <c r="ZP38" s="98"/>
      <c r="ZQ38" s="98"/>
      <c r="ZR38" s="98"/>
      <c r="ZS38" s="98"/>
      <c r="ZT38" s="98"/>
      <c r="ZU38" s="98"/>
      <c r="ZV38" s="98"/>
      <c r="ZW38" s="98"/>
      <c r="ZX38" s="98"/>
      <c r="ZY38" s="98"/>
      <c r="ZZ38" s="98"/>
      <c r="AAA38" s="98"/>
      <c r="AAB38" s="98"/>
      <c r="AAC38" s="98"/>
      <c r="AAD38" s="98"/>
      <c r="AAE38" s="98"/>
      <c r="AAF38" s="98"/>
      <c r="AAG38" s="98"/>
      <c r="AAH38" s="98"/>
      <c r="AAI38" s="98"/>
      <c r="AAJ38" s="98"/>
      <c r="AAK38" s="98"/>
      <c r="AAL38" s="98"/>
      <c r="AAM38" s="98"/>
      <c r="AAN38" s="98"/>
      <c r="AAO38" s="98"/>
      <c r="AAP38" s="98"/>
      <c r="AAQ38" s="98"/>
      <c r="AAR38" s="98"/>
      <c r="AAS38" s="98"/>
      <c r="AAT38" s="98"/>
      <c r="AAU38" s="98"/>
      <c r="AAV38" s="98"/>
      <c r="AAW38" s="98"/>
      <c r="AAX38" s="98"/>
      <c r="AAY38" s="98"/>
      <c r="AAZ38" s="98"/>
      <c r="ABA38" s="98"/>
      <c r="ABB38" s="98"/>
      <c r="ABC38" s="98"/>
      <c r="ABD38" s="98"/>
      <c r="ABE38" s="98"/>
      <c r="ABF38" s="98"/>
      <c r="ABG38" s="98"/>
      <c r="ABH38" s="98"/>
      <c r="ABI38" s="98"/>
      <c r="ABJ38" s="98"/>
      <c r="ABK38" s="98"/>
      <c r="ABL38" s="98"/>
      <c r="ABM38" s="98"/>
      <c r="ABN38" s="98"/>
      <c r="ABO38" s="98"/>
      <c r="ABP38" s="98"/>
      <c r="ABQ38" s="98"/>
      <c r="ABR38" s="98"/>
      <c r="ABS38" s="98"/>
      <c r="ABT38" s="98"/>
      <c r="ABU38" s="98"/>
      <c r="ABV38" s="98"/>
      <c r="ABW38" s="98"/>
      <c r="ABX38" s="98"/>
      <c r="ABY38" s="98"/>
      <c r="ABZ38" s="98"/>
      <c r="ACA38" s="98"/>
      <c r="ACB38" s="98"/>
      <c r="ACC38" s="98"/>
      <c r="ACD38" s="98"/>
      <c r="ACE38" s="98"/>
      <c r="ACF38" s="98"/>
      <c r="ACG38" s="98"/>
      <c r="ACH38" s="98"/>
      <c r="ACI38" s="98"/>
      <c r="ACJ38" s="98"/>
      <c r="ACK38" s="98"/>
      <c r="ACL38" s="98"/>
      <c r="ACM38" s="98"/>
      <c r="ACN38" s="98"/>
      <c r="ACO38" s="98"/>
      <c r="ACP38" s="98"/>
      <c r="ACQ38" s="98"/>
      <c r="ACR38" s="98"/>
      <c r="ACS38" s="98"/>
      <c r="ACT38" s="98"/>
      <c r="ACU38" s="98"/>
      <c r="ACV38" s="98"/>
      <c r="ACW38" s="98"/>
      <c r="ACX38" s="98"/>
      <c r="ACY38" s="98"/>
      <c r="ACZ38" s="98"/>
      <c r="ADA38" s="98"/>
      <c r="ADB38" s="98"/>
      <c r="ADC38" s="98"/>
      <c r="ADD38" s="98"/>
      <c r="ADE38" s="98"/>
      <c r="ADF38" s="98"/>
      <c r="ADG38" s="98"/>
      <c r="ADH38" s="98"/>
      <c r="ADI38" s="98"/>
      <c r="ADJ38" s="98"/>
      <c r="ADK38" s="98"/>
      <c r="ADL38" s="98"/>
      <c r="ADM38" s="98"/>
      <c r="ADN38" s="98"/>
      <c r="ADO38" s="98"/>
      <c r="ADP38" s="98"/>
      <c r="ADQ38" s="98"/>
      <c r="ADR38" s="98"/>
      <c r="ADS38" s="98"/>
      <c r="ADT38" s="98"/>
      <c r="ADU38" s="98"/>
      <c r="ADV38" s="98"/>
      <c r="ADW38" s="98"/>
      <c r="ADX38" s="98"/>
      <c r="ADY38" s="98"/>
      <c r="ADZ38" s="98"/>
      <c r="AEA38" s="98"/>
      <c r="AEB38" s="98"/>
      <c r="AEC38" s="98"/>
      <c r="AED38" s="98"/>
      <c r="AEE38" s="98"/>
      <c r="AEF38" s="98"/>
      <c r="AEG38" s="98"/>
      <c r="AEH38" s="98"/>
      <c r="AEI38" s="98"/>
      <c r="AEJ38" s="98"/>
      <c r="AEK38" s="98"/>
      <c r="AEL38" s="98"/>
      <c r="AEM38" s="98"/>
      <c r="AEN38" s="98"/>
      <c r="AEO38" s="98"/>
      <c r="AEP38" s="98"/>
      <c r="AEQ38" s="98"/>
      <c r="AER38" s="98"/>
      <c r="AES38" s="98"/>
      <c r="AET38" s="98"/>
      <c r="AEU38" s="98"/>
      <c r="AEV38" s="98"/>
      <c r="AEW38" s="98"/>
      <c r="AEX38" s="98"/>
      <c r="AEY38" s="98"/>
      <c r="AEZ38" s="98"/>
      <c r="AFA38" s="98"/>
      <c r="AFB38" s="98"/>
      <c r="AFC38" s="98"/>
      <c r="AFD38" s="98"/>
      <c r="AFE38" s="98"/>
      <c r="AFF38" s="98"/>
      <c r="AFG38" s="98"/>
      <c r="AFH38" s="98"/>
      <c r="AFI38" s="98"/>
      <c r="AFJ38" s="98"/>
      <c r="AFK38" s="98"/>
      <c r="AFL38" s="98"/>
      <c r="AFM38" s="98"/>
      <c r="AFN38" s="98"/>
      <c r="AFO38" s="98"/>
      <c r="AFP38" s="98"/>
      <c r="AFQ38" s="98"/>
      <c r="AFR38" s="98"/>
      <c r="AFS38" s="98"/>
      <c r="AFT38" s="98"/>
      <c r="AFU38" s="98"/>
      <c r="AFV38" s="98"/>
      <c r="AFW38" s="98"/>
      <c r="AFX38" s="98"/>
      <c r="AFY38" s="98"/>
      <c r="AFZ38" s="98"/>
      <c r="AGA38" s="98"/>
      <c r="AGB38" s="98"/>
      <c r="AGC38" s="98"/>
      <c r="AGD38" s="98"/>
      <c r="AGE38" s="98"/>
      <c r="AGF38" s="98"/>
      <c r="AGG38" s="98"/>
      <c r="AGH38" s="98"/>
      <c r="AGI38" s="98"/>
      <c r="AGJ38" s="98"/>
      <c r="AGK38" s="98"/>
      <c r="AGL38" s="98"/>
      <c r="AGM38" s="98"/>
      <c r="AGN38" s="98"/>
      <c r="AGO38" s="98"/>
      <c r="AGP38" s="98"/>
      <c r="AGQ38" s="98"/>
      <c r="AGR38" s="98"/>
      <c r="AGS38" s="98"/>
      <c r="AGT38" s="98"/>
      <c r="AGU38" s="98"/>
      <c r="AGV38" s="98"/>
      <c r="AGW38" s="98"/>
      <c r="AGX38" s="98"/>
      <c r="AGY38" s="98"/>
      <c r="AGZ38" s="98"/>
      <c r="AHA38" s="98"/>
      <c r="AHB38" s="98"/>
      <c r="AHC38" s="98"/>
      <c r="AHD38" s="98"/>
      <c r="AHE38" s="98"/>
      <c r="AHF38" s="98"/>
      <c r="AHG38" s="98"/>
      <c r="AHH38" s="98"/>
      <c r="AHI38" s="98"/>
      <c r="AHJ38" s="98"/>
      <c r="AHK38" s="98"/>
      <c r="AHL38" s="98"/>
      <c r="AHM38" s="98"/>
      <c r="AHN38" s="98"/>
      <c r="AHO38" s="98"/>
      <c r="AHP38" s="98"/>
      <c r="AHQ38" s="98"/>
      <c r="AHR38" s="98"/>
      <c r="AHS38" s="98"/>
      <c r="AHT38" s="98"/>
      <c r="AHU38" s="98"/>
      <c r="AHV38" s="98"/>
      <c r="AHW38" s="98"/>
      <c r="AHX38" s="98"/>
      <c r="AHY38" s="98"/>
      <c r="AHZ38" s="98"/>
      <c r="AIA38" s="98"/>
      <c r="AIB38" s="98"/>
      <c r="AIC38" s="98"/>
      <c r="AID38" s="98"/>
      <c r="AIE38" s="98"/>
      <c r="AIF38" s="98"/>
      <c r="AIG38" s="98"/>
      <c r="AIH38" s="98"/>
      <c r="AII38" s="98"/>
      <c r="AIJ38" s="98"/>
      <c r="AIK38" s="98"/>
      <c r="AIL38" s="98"/>
      <c r="AIM38" s="98"/>
      <c r="AIN38" s="98"/>
      <c r="AIO38" s="98"/>
      <c r="AIP38" s="98"/>
      <c r="AIQ38" s="98"/>
      <c r="AIR38" s="98"/>
      <c r="AIS38" s="98"/>
      <c r="AIT38" s="98"/>
      <c r="AIU38" s="98"/>
      <c r="AIV38" s="98"/>
      <c r="AIW38" s="98"/>
      <c r="AIX38" s="98"/>
      <c r="AIY38" s="98"/>
      <c r="AIZ38" s="98"/>
      <c r="AJA38" s="98"/>
      <c r="AJB38" s="98"/>
      <c r="AJC38" s="98"/>
      <c r="AJD38" s="98"/>
      <c r="AJE38" s="98"/>
      <c r="AJF38" s="98"/>
      <c r="AJG38" s="98"/>
      <c r="AJH38" s="98"/>
      <c r="AJI38" s="98"/>
      <c r="AJJ38" s="98"/>
      <c r="AJK38" s="98"/>
      <c r="AJL38" s="98"/>
      <c r="AJM38" s="98"/>
      <c r="AJN38" s="98"/>
      <c r="AJO38" s="98"/>
      <c r="AJP38" s="98"/>
      <c r="AJQ38" s="98"/>
      <c r="AJR38" s="98"/>
      <c r="AJS38" s="98"/>
      <c r="AJT38" s="98"/>
      <c r="AJU38" s="98"/>
      <c r="AJV38" s="98"/>
      <c r="AJW38" s="98"/>
      <c r="AJX38" s="98"/>
      <c r="AJY38" s="98"/>
      <c r="AJZ38" s="98"/>
      <c r="AKA38" s="98"/>
      <c r="AKB38" s="98"/>
      <c r="AKC38" s="98"/>
      <c r="AKD38" s="98"/>
      <c r="AKE38" s="98"/>
      <c r="AKF38" s="98"/>
      <c r="AKG38" s="98"/>
      <c r="AKH38" s="98"/>
      <c r="AKI38" s="98"/>
      <c r="AKJ38" s="98"/>
      <c r="AKK38" s="98"/>
      <c r="AKL38" s="98"/>
      <c r="AKM38" s="98"/>
      <c r="AKN38" s="98"/>
      <c r="AKO38" s="98"/>
      <c r="AKP38" s="98"/>
      <c r="AKQ38" s="98"/>
      <c r="AKR38" s="98"/>
      <c r="AKS38" s="98"/>
      <c r="AKT38" s="98"/>
      <c r="AKU38" s="98"/>
      <c r="AKV38" s="98"/>
      <c r="AKW38" s="98"/>
      <c r="AKX38" s="98"/>
      <c r="AKY38" s="98"/>
      <c r="AKZ38" s="98"/>
      <c r="ALA38" s="98"/>
      <c r="ALB38" s="98"/>
      <c r="ALC38" s="98"/>
      <c r="ALD38" s="98"/>
      <c r="ALE38" s="98"/>
      <c r="ALF38" s="98"/>
      <c r="ALG38" s="98"/>
      <c r="ALH38" s="98"/>
      <c r="ALI38" s="98"/>
      <c r="ALJ38" s="98"/>
      <c r="ALK38" s="98"/>
      <c r="ALL38" s="98"/>
      <c r="ALM38" s="98"/>
      <c r="ALN38" s="98"/>
      <c r="ALO38" s="98"/>
      <c r="ALP38" s="98"/>
      <c r="ALQ38" s="98"/>
      <c r="ALR38" s="98"/>
      <c r="ALS38" s="98"/>
      <c r="ALT38" s="98"/>
      <c r="ALU38" s="98"/>
      <c r="ALV38" s="98"/>
      <c r="ALW38" s="98"/>
      <c r="ALX38" s="98"/>
      <c r="ALY38" s="98"/>
      <c r="ALZ38" s="98"/>
      <c r="AMA38" s="98"/>
      <c r="AMB38" s="98"/>
      <c r="AMC38" s="98"/>
      <c r="AMD38" s="98"/>
      <c r="AME38" s="98"/>
      <c r="AMF38" s="98"/>
      <c r="AMG38" s="98"/>
      <c r="AMH38" s="98"/>
      <c r="AMI38" s="98"/>
      <c r="AMJ38" s="39"/>
    </row>
    <row r="39" customFormat="false" ht="13.8" hidden="false" customHeight="false" outlineLevel="0" collapsed="false">
      <c r="A39" s="105" t="s">
        <v>305</v>
      </c>
      <c r="B39" s="119" t="s">
        <v>18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  <c r="IC39" s="114"/>
      <c r="ID39" s="114"/>
      <c r="IE39" s="114"/>
      <c r="IF39" s="114"/>
      <c r="IG39" s="114"/>
      <c r="IH39" s="114"/>
      <c r="II39" s="114"/>
      <c r="IJ39" s="114"/>
      <c r="IK39" s="114"/>
      <c r="IL39" s="114"/>
      <c r="IM39" s="114"/>
      <c r="IN39" s="114"/>
      <c r="IO39" s="114"/>
      <c r="IP39" s="114"/>
      <c r="IQ39" s="114"/>
      <c r="IR39" s="114"/>
      <c r="IS39" s="114"/>
      <c r="IT39" s="114"/>
      <c r="IU39" s="114"/>
      <c r="IV39" s="114"/>
      <c r="IW39" s="114"/>
      <c r="IX39" s="114"/>
      <c r="IY39" s="114"/>
      <c r="IZ39" s="114"/>
      <c r="JA39" s="114"/>
      <c r="JB39" s="114"/>
      <c r="JC39" s="114"/>
      <c r="JD39" s="114"/>
      <c r="JE39" s="114"/>
      <c r="JF39" s="114"/>
      <c r="JG39" s="114"/>
      <c r="JH39" s="114"/>
      <c r="JI39" s="114"/>
      <c r="JJ39" s="114"/>
      <c r="JK39" s="114"/>
      <c r="JL39" s="114"/>
      <c r="JM39" s="114"/>
      <c r="JN39" s="114"/>
      <c r="JO39" s="114"/>
      <c r="JP39" s="114"/>
      <c r="JQ39" s="114"/>
      <c r="JR39" s="114"/>
      <c r="JS39" s="114"/>
      <c r="JT39" s="114"/>
      <c r="JU39" s="114"/>
      <c r="JV39" s="114"/>
      <c r="JW39" s="114"/>
      <c r="JX39" s="114"/>
      <c r="JY39" s="114"/>
      <c r="JZ39" s="114"/>
      <c r="KA39" s="114"/>
      <c r="KB39" s="114"/>
      <c r="KC39" s="114"/>
      <c r="KD39" s="114"/>
      <c r="KE39" s="114"/>
      <c r="KF39" s="114"/>
      <c r="KG39" s="114"/>
      <c r="KH39" s="114"/>
      <c r="KI39" s="114"/>
      <c r="KJ39" s="114"/>
      <c r="KK39" s="114"/>
      <c r="KL39" s="114"/>
      <c r="KM39" s="114"/>
      <c r="KN39" s="114"/>
      <c r="KO39" s="114"/>
      <c r="KP39" s="114"/>
      <c r="KQ39" s="114"/>
      <c r="KR39" s="114"/>
      <c r="KS39" s="114"/>
      <c r="KT39" s="114"/>
      <c r="KU39" s="114"/>
      <c r="KV39" s="114"/>
      <c r="KW39" s="114"/>
      <c r="KX39" s="114"/>
      <c r="KY39" s="114"/>
      <c r="KZ39" s="114"/>
      <c r="LA39" s="114"/>
      <c r="LB39" s="114"/>
      <c r="LC39" s="114"/>
      <c r="LD39" s="114"/>
      <c r="LE39" s="114"/>
      <c r="LF39" s="114"/>
      <c r="LG39" s="114"/>
      <c r="LH39" s="114"/>
      <c r="LI39" s="114"/>
      <c r="LJ39" s="114"/>
      <c r="LK39" s="114"/>
      <c r="LL39" s="114"/>
      <c r="LM39" s="114"/>
      <c r="LN39" s="114"/>
      <c r="LO39" s="114"/>
      <c r="LP39" s="114"/>
      <c r="LQ39" s="114"/>
      <c r="LR39" s="114"/>
      <c r="LS39" s="114"/>
      <c r="LT39" s="114"/>
      <c r="LU39" s="114"/>
      <c r="LV39" s="114"/>
      <c r="LW39" s="114"/>
      <c r="LX39" s="114"/>
      <c r="LY39" s="114"/>
      <c r="LZ39" s="114"/>
      <c r="MA39" s="114"/>
      <c r="MB39" s="114"/>
      <c r="MC39" s="114"/>
      <c r="MD39" s="114"/>
      <c r="ME39" s="114"/>
      <c r="MF39" s="114"/>
      <c r="MG39" s="114"/>
      <c r="MH39" s="114"/>
      <c r="MI39" s="114"/>
      <c r="MJ39" s="114"/>
      <c r="MK39" s="114"/>
      <c r="ML39" s="114"/>
      <c r="MM39" s="114"/>
      <c r="MN39" s="114"/>
      <c r="MO39" s="114"/>
      <c r="MP39" s="114"/>
      <c r="MQ39" s="114"/>
      <c r="MR39" s="114"/>
      <c r="MS39" s="114"/>
      <c r="MT39" s="114"/>
      <c r="MU39" s="114"/>
      <c r="MV39" s="114"/>
      <c r="MW39" s="114"/>
      <c r="MX39" s="114"/>
      <c r="MY39" s="114"/>
      <c r="MZ39" s="114"/>
      <c r="NA39" s="114"/>
      <c r="NB39" s="114"/>
      <c r="NC39" s="114"/>
      <c r="ND39" s="114"/>
      <c r="NE39" s="114"/>
      <c r="NF39" s="114"/>
      <c r="NG39" s="114"/>
      <c r="NH39" s="114"/>
      <c r="NI39" s="114"/>
      <c r="NJ39" s="114"/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4"/>
      <c r="NY39" s="114"/>
      <c r="NZ39" s="114"/>
      <c r="OA39" s="114"/>
      <c r="OB39" s="114"/>
      <c r="OC39" s="114"/>
      <c r="OD39" s="114"/>
      <c r="OE39" s="114"/>
      <c r="OF39" s="114"/>
      <c r="OG39" s="114"/>
      <c r="OH39" s="114"/>
      <c r="OI39" s="114"/>
      <c r="OJ39" s="114"/>
      <c r="OK39" s="114"/>
      <c r="OL39" s="114"/>
      <c r="OM39" s="114"/>
      <c r="ON39" s="114"/>
      <c r="OO39" s="114"/>
      <c r="OP39" s="114"/>
      <c r="OQ39" s="114"/>
      <c r="OR39" s="114"/>
      <c r="OS39" s="114"/>
      <c r="OT39" s="114"/>
      <c r="OU39" s="114"/>
      <c r="OV39" s="114"/>
      <c r="OW39" s="114"/>
      <c r="OX39" s="114"/>
      <c r="OY39" s="114"/>
      <c r="OZ39" s="114"/>
      <c r="PA39" s="114"/>
      <c r="PB39" s="114"/>
      <c r="PC39" s="114"/>
      <c r="PD39" s="114"/>
      <c r="PE39" s="114"/>
      <c r="PF39" s="114"/>
      <c r="PG39" s="114"/>
      <c r="PH39" s="114"/>
      <c r="PI39" s="114"/>
      <c r="PJ39" s="114"/>
      <c r="PK39" s="114"/>
      <c r="PL39" s="114"/>
      <c r="PM39" s="114"/>
      <c r="PN39" s="114"/>
      <c r="PO39" s="114"/>
      <c r="PP39" s="114"/>
      <c r="PQ39" s="114"/>
      <c r="PR39" s="114"/>
      <c r="PS39" s="114"/>
      <c r="PT39" s="114"/>
      <c r="PU39" s="114"/>
      <c r="PV39" s="114"/>
      <c r="PW39" s="114"/>
      <c r="PX39" s="114"/>
      <c r="PY39" s="114"/>
      <c r="PZ39" s="114"/>
      <c r="QA39" s="114"/>
      <c r="QB39" s="114"/>
      <c r="QC39" s="114"/>
      <c r="QD39" s="114"/>
      <c r="QE39" s="114"/>
      <c r="QF39" s="114"/>
      <c r="QG39" s="114"/>
      <c r="QH39" s="114"/>
      <c r="QI39" s="114"/>
      <c r="QJ39" s="114"/>
      <c r="QK39" s="114"/>
      <c r="QL39" s="114"/>
      <c r="QM39" s="114"/>
      <c r="QN39" s="114"/>
      <c r="QO39" s="114"/>
      <c r="QP39" s="114"/>
      <c r="QQ39" s="114"/>
      <c r="QR39" s="114"/>
      <c r="QS39" s="114"/>
      <c r="QT39" s="114"/>
      <c r="QU39" s="114"/>
      <c r="QV39" s="114"/>
      <c r="QW39" s="114"/>
      <c r="QX39" s="114"/>
      <c r="QY39" s="114"/>
      <c r="QZ39" s="114"/>
      <c r="RA39" s="114"/>
      <c r="RB39" s="114"/>
      <c r="RC39" s="114"/>
      <c r="RD39" s="114"/>
      <c r="RE39" s="114"/>
      <c r="RF39" s="114"/>
      <c r="RG39" s="114"/>
      <c r="RH39" s="114"/>
      <c r="RI39" s="114"/>
      <c r="RJ39" s="114"/>
      <c r="RK39" s="114"/>
      <c r="RL39" s="114"/>
      <c r="RM39" s="114"/>
      <c r="RN39" s="114"/>
      <c r="RO39" s="114"/>
      <c r="RP39" s="114"/>
      <c r="RQ39" s="114"/>
      <c r="RR39" s="114"/>
      <c r="RS39" s="114"/>
      <c r="RT39" s="114"/>
      <c r="RU39" s="114"/>
      <c r="RV39" s="114"/>
      <c r="RW39" s="114"/>
      <c r="RX39" s="114"/>
      <c r="RY39" s="114"/>
      <c r="RZ39" s="114"/>
      <c r="SA39" s="114"/>
      <c r="SB39" s="114"/>
      <c r="SC39" s="114"/>
      <c r="SD39" s="114"/>
      <c r="SE39" s="114"/>
      <c r="SF39" s="114"/>
      <c r="SG39" s="114"/>
      <c r="SH39" s="114"/>
      <c r="SI39" s="114"/>
      <c r="SJ39" s="114"/>
      <c r="SK39" s="114"/>
      <c r="SL39" s="114"/>
      <c r="SM39" s="114"/>
      <c r="SN39" s="114"/>
      <c r="SO39" s="114"/>
      <c r="SP39" s="114"/>
      <c r="SQ39" s="114"/>
      <c r="SR39" s="114"/>
      <c r="SS39" s="114"/>
      <c r="ST39" s="114"/>
      <c r="SU39" s="114"/>
      <c r="SV39" s="114"/>
      <c r="SW39" s="114"/>
      <c r="SX39" s="114"/>
      <c r="SY39" s="114"/>
      <c r="SZ39" s="114"/>
      <c r="TA39" s="114"/>
      <c r="TB39" s="114"/>
      <c r="TC39" s="114"/>
      <c r="TD39" s="114"/>
      <c r="TE39" s="114"/>
      <c r="TF39" s="114"/>
      <c r="TG39" s="114"/>
      <c r="TH39" s="114"/>
      <c r="TI39" s="114"/>
      <c r="TJ39" s="114"/>
      <c r="TK39" s="114"/>
      <c r="TL39" s="114"/>
      <c r="TM39" s="114"/>
      <c r="TN39" s="114"/>
      <c r="TO39" s="114"/>
      <c r="TP39" s="114"/>
      <c r="TQ39" s="114"/>
      <c r="TR39" s="114"/>
      <c r="TS39" s="114"/>
      <c r="TT39" s="114"/>
      <c r="TU39" s="114"/>
      <c r="TV39" s="114"/>
      <c r="TW39" s="114"/>
      <c r="TX39" s="114"/>
      <c r="TY39" s="114"/>
      <c r="TZ39" s="114"/>
      <c r="UA39" s="114"/>
      <c r="UB39" s="114"/>
      <c r="UC39" s="114"/>
      <c r="UD39" s="114"/>
      <c r="UE39" s="114"/>
      <c r="UF39" s="114"/>
      <c r="UG39" s="114"/>
      <c r="UH39" s="114"/>
      <c r="UI39" s="114"/>
      <c r="UJ39" s="114"/>
      <c r="UK39" s="114"/>
      <c r="UL39" s="114"/>
      <c r="UM39" s="114"/>
      <c r="UN39" s="114"/>
      <c r="UO39" s="114"/>
      <c r="UP39" s="114"/>
      <c r="UQ39" s="114"/>
      <c r="UR39" s="114"/>
      <c r="US39" s="114"/>
      <c r="UT39" s="114"/>
      <c r="UU39" s="114"/>
      <c r="UV39" s="114"/>
      <c r="UW39" s="114"/>
      <c r="UX39" s="114"/>
      <c r="UY39" s="114"/>
      <c r="UZ39" s="114"/>
      <c r="VA39" s="114"/>
      <c r="VB39" s="114"/>
      <c r="VC39" s="114"/>
      <c r="VD39" s="114"/>
      <c r="VE39" s="114"/>
      <c r="VF39" s="114"/>
      <c r="VG39" s="114"/>
      <c r="VH39" s="114"/>
      <c r="VI39" s="114"/>
      <c r="VJ39" s="114"/>
      <c r="VK39" s="114"/>
      <c r="VL39" s="114"/>
      <c r="VM39" s="114"/>
      <c r="VN39" s="114"/>
      <c r="VO39" s="114"/>
      <c r="VP39" s="114"/>
      <c r="VQ39" s="114"/>
      <c r="VR39" s="114"/>
      <c r="VS39" s="114"/>
      <c r="VT39" s="114"/>
      <c r="VU39" s="114"/>
      <c r="VV39" s="114"/>
      <c r="VW39" s="114"/>
      <c r="VX39" s="114"/>
      <c r="VY39" s="114"/>
      <c r="VZ39" s="114"/>
      <c r="WA39" s="114"/>
      <c r="WB39" s="114"/>
      <c r="WC39" s="114"/>
      <c r="WD39" s="114"/>
      <c r="WE39" s="114"/>
      <c r="WF39" s="114"/>
      <c r="WG39" s="114"/>
      <c r="WH39" s="114"/>
      <c r="WI39" s="114"/>
      <c r="WJ39" s="114"/>
      <c r="WK39" s="114"/>
      <c r="WL39" s="114"/>
      <c r="WM39" s="114"/>
      <c r="WN39" s="114"/>
      <c r="WO39" s="114"/>
      <c r="WP39" s="114"/>
      <c r="WQ39" s="114"/>
      <c r="WR39" s="114"/>
      <c r="WS39" s="114"/>
      <c r="WT39" s="114"/>
      <c r="WU39" s="114"/>
      <c r="WV39" s="114"/>
      <c r="WW39" s="114"/>
      <c r="WX39" s="114"/>
      <c r="WY39" s="114"/>
      <c r="WZ39" s="114"/>
      <c r="XA39" s="114"/>
      <c r="XB39" s="114"/>
      <c r="XC39" s="114"/>
      <c r="XD39" s="114"/>
      <c r="XE39" s="114"/>
      <c r="XF39" s="114"/>
      <c r="XG39" s="114"/>
      <c r="XH39" s="114"/>
      <c r="XI39" s="114"/>
      <c r="XJ39" s="114"/>
      <c r="XK39" s="114"/>
      <c r="XL39" s="114"/>
      <c r="XM39" s="114"/>
      <c r="XN39" s="114"/>
      <c r="XO39" s="114"/>
      <c r="XP39" s="114"/>
      <c r="XQ39" s="114"/>
      <c r="XR39" s="114"/>
      <c r="XS39" s="114"/>
      <c r="XT39" s="114"/>
      <c r="XU39" s="114"/>
      <c r="XV39" s="114"/>
      <c r="XW39" s="114"/>
      <c r="XX39" s="114"/>
      <c r="XY39" s="114"/>
      <c r="XZ39" s="114"/>
      <c r="YA39" s="114"/>
      <c r="YB39" s="114"/>
      <c r="YC39" s="114"/>
      <c r="YD39" s="114"/>
      <c r="YE39" s="114"/>
      <c r="YF39" s="114"/>
      <c r="YG39" s="114"/>
      <c r="YH39" s="114"/>
      <c r="YI39" s="114"/>
      <c r="YJ39" s="114"/>
      <c r="YK39" s="114"/>
      <c r="YL39" s="114"/>
      <c r="YM39" s="114"/>
      <c r="YN39" s="114"/>
      <c r="YO39" s="114"/>
      <c r="YP39" s="114"/>
      <c r="YQ39" s="114"/>
      <c r="YR39" s="114"/>
      <c r="YS39" s="114"/>
      <c r="YT39" s="114"/>
      <c r="YU39" s="114"/>
      <c r="YV39" s="114"/>
      <c r="YW39" s="114"/>
      <c r="YX39" s="114"/>
      <c r="YY39" s="114"/>
      <c r="YZ39" s="114"/>
      <c r="ZA39" s="114"/>
      <c r="ZB39" s="114"/>
      <c r="ZC39" s="114"/>
      <c r="ZD39" s="114"/>
      <c r="ZE39" s="114"/>
      <c r="ZF39" s="114"/>
      <c r="ZG39" s="114"/>
      <c r="ZH39" s="114"/>
      <c r="ZI39" s="114"/>
      <c r="ZJ39" s="114"/>
      <c r="ZK39" s="114"/>
      <c r="ZL39" s="114"/>
      <c r="ZM39" s="114"/>
      <c r="ZN39" s="114"/>
      <c r="ZO39" s="114"/>
      <c r="ZP39" s="114"/>
      <c r="ZQ39" s="114"/>
      <c r="ZR39" s="114"/>
      <c r="ZS39" s="114"/>
      <c r="ZT39" s="114"/>
      <c r="ZU39" s="114"/>
      <c r="ZV39" s="114"/>
      <c r="ZW39" s="114"/>
      <c r="ZX39" s="114"/>
      <c r="ZY39" s="114"/>
      <c r="ZZ39" s="114"/>
      <c r="AAA39" s="114"/>
      <c r="AAB39" s="114"/>
      <c r="AAC39" s="114"/>
      <c r="AAD39" s="114"/>
      <c r="AAE39" s="114"/>
      <c r="AAF39" s="114"/>
      <c r="AAG39" s="114"/>
      <c r="AAH39" s="114"/>
      <c r="AAI39" s="114"/>
      <c r="AAJ39" s="114"/>
      <c r="AAK39" s="114"/>
      <c r="AAL39" s="114"/>
      <c r="AAM39" s="114"/>
      <c r="AAN39" s="114"/>
      <c r="AAO39" s="114"/>
      <c r="AAP39" s="114"/>
      <c r="AAQ39" s="114"/>
      <c r="AAR39" s="114"/>
      <c r="AAS39" s="114"/>
      <c r="AAT39" s="114"/>
      <c r="AAU39" s="114"/>
      <c r="AAV39" s="114"/>
      <c r="AAW39" s="114"/>
      <c r="AAX39" s="114"/>
      <c r="AAY39" s="114"/>
      <c r="AAZ39" s="114"/>
      <c r="ABA39" s="114"/>
      <c r="ABB39" s="114"/>
      <c r="ABC39" s="114"/>
      <c r="ABD39" s="114"/>
      <c r="ABE39" s="114"/>
      <c r="ABF39" s="114"/>
      <c r="ABG39" s="114"/>
      <c r="ABH39" s="114"/>
      <c r="ABI39" s="114"/>
      <c r="ABJ39" s="114"/>
      <c r="ABK39" s="114"/>
      <c r="ABL39" s="114"/>
      <c r="ABM39" s="114"/>
      <c r="ABN39" s="114"/>
      <c r="ABO39" s="114"/>
      <c r="ABP39" s="114"/>
      <c r="ABQ39" s="114"/>
      <c r="ABR39" s="114"/>
      <c r="ABS39" s="114"/>
      <c r="ABT39" s="114"/>
      <c r="ABU39" s="114"/>
      <c r="ABV39" s="114"/>
      <c r="ABW39" s="114"/>
      <c r="ABX39" s="114"/>
      <c r="ABY39" s="114"/>
      <c r="ABZ39" s="114"/>
      <c r="ACA39" s="114"/>
      <c r="ACB39" s="114"/>
      <c r="ACC39" s="114"/>
      <c r="ACD39" s="114"/>
      <c r="ACE39" s="114"/>
      <c r="ACF39" s="114"/>
      <c r="ACG39" s="114"/>
      <c r="ACH39" s="114"/>
      <c r="ACI39" s="114"/>
      <c r="ACJ39" s="114"/>
      <c r="ACK39" s="114"/>
      <c r="ACL39" s="114"/>
      <c r="ACM39" s="114"/>
      <c r="ACN39" s="114"/>
      <c r="ACO39" s="114"/>
      <c r="ACP39" s="114"/>
      <c r="ACQ39" s="114"/>
      <c r="ACR39" s="114"/>
      <c r="ACS39" s="114"/>
      <c r="ACT39" s="114"/>
      <c r="ACU39" s="114"/>
      <c r="ACV39" s="114"/>
      <c r="ACW39" s="114"/>
      <c r="ACX39" s="114"/>
      <c r="ACY39" s="114"/>
      <c r="ACZ39" s="114"/>
      <c r="ADA39" s="114"/>
      <c r="ADB39" s="114"/>
      <c r="ADC39" s="114"/>
      <c r="ADD39" s="114"/>
      <c r="ADE39" s="114"/>
      <c r="ADF39" s="114"/>
      <c r="ADG39" s="114"/>
      <c r="ADH39" s="114"/>
      <c r="ADI39" s="114"/>
      <c r="ADJ39" s="114"/>
      <c r="ADK39" s="114"/>
      <c r="ADL39" s="114"/>
      <c r="ADM39" s="114"/>
      <c r="ADN39" s="114"/>
      <c r="ADO39" s="114"/>
      <c r="ADP39" s="114"/>
      <c r="ADQ39" s="114"/>
      <c r="ADR39" s="114"/>
      <c r="ADS39" s="114"/>
      <c r="ADT39" s="114"/>
      <c r="ADU39" s="114"/>
      <c r="ADV39" s="114"/>
      <c r="ADW39" s="114"/>
      <c r="ADX39" s="114"/>
      <c r="ADY39" s="114"/>
      <c r="ADZ39" s="114"/>
      <c r="AEA39" s="114"/>
      <c r="AEB39" s="114"/>
      <c r="AEC39" s="114"/>
      <c r="AED39" s="114"/>
      <c r="AEE39" s="114"/>
      <c r="AEF39" s="114"/>
      <c r="AEG39" s="114"/>
      <c r="AEH39" s="114"/>
      <c r="AEI39" s="114"/>
      <c r="AEJ39" s="114"/>
      <c r="AEK39" s="114"/>
      <c r="AEL39" s="114"/>
      <c r="AEM39" s="114"/>
      <c r="AEN39" s="114"/>
      <c r="AEO39" s="114"/>
      <c r="AEP39" s="114"/>
      <c r="AEQ39" s="114"/>
      <c r="AER39" s="114"/>
      <c r="AES39" s="114"/>
      <c r="AET39" s="114"/>
      <c r="AEU39" s="114"/>
      <c r="AEV39" s="114"/>
      <c r="AEW39" s="114"/>
      <c r="AEX39" s="114"/>
      <c r="AEY39" s="114"/>
      <c r="AEZ39" s="114"/>
      <c r="AFA39" s="114"/>
      <c r="AFB39" s="114"/>
      <c r="AFC39" s="114"/>
      <c r="AFD39" s="114"/>
      <c r="AFE39" s="114"/>
      <c r="AFF39" s="114"/>
      <c r="AFG39" s="114"/>
      <c r="AFH39" s="114"/>
      <c r="AFI39" s="114"/>
      <c r="AFJ39" s="114"/>
      <c r="AFK39" s="114"/>
      <c r="AFL39" s="114"/>
      <c r="AFM39" s="114"/>
      <c r="AFN39" s="114"/>
      <c r="AFO39" s="114"/>
      <c r="AFP39" s="114"/>
      <c r="AFQ39" s="114"/>
      <c r="AFR39" s="114"/>
      <c r="AFS39" s="114"/>
      <c r="AFT39" s="114"/>
      <c r="AFU39" s="114"/>
      <c r="AFV39" s="114"/>
      <c r="AFW39" s="114"/>
      <c r="AFX39" s="114"/>
      <c r="AFY39" s="114"/>
      <c r="AFZ39" s="114"/>
      <c r="AGA39" s="114"/>
      <c r="AGB39" s="114"/>
      <c r="AGC39" s="114"/>
      <c r="AGD39" s="114"/>
      <c r="AGE39" s="114"/>
      <c r="AGF39" s="114"/>
      <c r="AGG39" s="114"/>
      <c r="AGH39" s="114"/>
      <c r="AGI39" s="114"/>
      <c r="AGJ39" s="114"/>
      <c r="AGK39" s="114"/>
      <c r="AGL39" s="114"/>
      <c r="AGM39" s="114"/>
      <c r="AGN39" s="114"/>
      <c r="AGO39" s="114"/>
      <c r="AGP39" s="114"/>
      <c r="AGQ39" s="114"/>
      <c r="AGR39" s="114"/>
      <c r="AGS39" s="114"/>
      <c r="AGT39" s="114"/>
      <c r="AGU39" s="114"/>
      <c r="AGV39" s="114"/>
      <c r="AGW39" s="114"/>
      <c r="AGX39" s="114"/>
      <c r="AGY39" s="114"/>
      <c r="AGZ39" s="114"/>
      <c r="AHA39" s="114"/>
      <c r="AHB39" s="114"/>
      <c r="AHC39" s="114"/>
      <c r="AHD39" s="114"/>
      <c r="AHE39" s="114"/>
      <c r="AHF39" s="114"/>
      <c r="AHG39" s="114"/>
      <c r="AHH39" s="114"/>
      <c r="AHI39" s="114"/>
      <c r="AHJ39" s="114"/>
      <c r="AHK39" s="114"/>
      <c r="AHL39" s="114"/>
      <c r="AHM39" s="114"/>
      <c r="AHN39" s="114"/>
      <c r="AHO39" s="114"/>
      <c r="AHP39" s="114"/>
      <c r="AHQ39" s="114"/>
      <c r="AHR39" s="114"/>
      <c r="AHS39" s="114"/>
      <c r="AHT39" s="114"/>
      <c r="AHU39" s="114"/>
      <c r="AHV39" s="114"/>
      <c r="AHW39" s="114"/>
      <c r="AHX39" s="114"/>
      <c r="AHY39" s="114"/>
      <c r="AHZ39" s="114"/>
      <c r="AIA39" s="114"/>
      <c r="AIB39" s="114"/>
      <c r="AIC39" s="114"/>
      <c r="AID39" s="114"/>
      <c r="AIE39" s="114"/>
      <c r="AIF39" s="114"/>
      <c r="AIG39" s="114"/>
      <c r="AIH39" s="114"/>
      <c r="AII39" s="114"/>
      <c r="AIJ39" s="114"/>
      <c r="AIK39" s="114"/>
      <c r="AIL39" s="114"/>
      <c r="AIM39" s="114"/>
      <c r="AIN39" s="114"/>
      <c r="AIO39" s="114"/>
      <c r="AIP39" s="114"/>
      <c r="AIQ39" s="114"/>
      <c r="AIR39" s="114"/>
      <c r="AIS39" s="114"/>
      <c r="AIT39" s="114"/>
      <c r="AIU39" s="114"/>
      <c r="AIV39" s="114"/>
      <c r="AIW39" s="114"/>
      <c r="AIX39" s="114"/>
      <c r="AIY39" s="114"/>
      <c r="AIZ39" s="114"/>
      <c r="AJA39" s="114"/>
      <c r="AJB39" s="114"/>
      <c r="AJC39" s="114"/>
      <c r="AJD39" s="114"/>
      <c r="AJE39" s="114"/>
      <c r="AJF39" s="114"/>
      <c r="AJG39" s="114"/>
      <c r="AJH39" s="114"/>
      <c r="AJI39" s="114"/>
      <c r="AJJ39" s="114"/>
      <c r="AJK39" s="114"/>
      <c r="AJL39" s="114"/>
      <c r="AJM39" s="114"/>
      <c r="AJN39" s="114"/>
      <c r="AJO39" s="114"/>
      <c r="AJP39" s="114"/>
      <c r="AJQ39" s="114"/>
      <c r="AJR39" s="114"/>
      <c r="AJS39" s="114"/>
      <c r="AJT39" s="114"/>
      <c r="AJU39" s="114"/>
      <c r="AJV39" s="114"/>
      <c r="AJW39" s="114"/>
      <c r="AJX39" s="114"/>
      <c r="AJY39" s="114"/>
      <c r="AJZ39" s="114"/>
      <c r="AKA39" s="114"/>
      <c r="AKB39" s="114"/>
      <c r="AKC39" s="114"/>
      <c r="AKD39" s="114"/>
      <c r="AKE39" s="114"/>
      <c r="AKF39" s="114"/>
      <c r="AKG39" s="114"/>
      <c r="AKH39" s="114"/>
      <c r="AKI39" s="114"/>
      <c r="AKJ39" s="114"/>
      <c r="AKK39" s="114"/>
      <c r="AKL39" s="114"/>
      <c r="AKM39" s="114"/>
      <c r="AKN39" s="114"/>
      <c r="AKO39" s="114"/>
      <c r="AKP39" s="114"/>
      <c r="AKQ39" s="114"/>
      <c r="AKR39" s="114"/>
      <c r="AKS39" s="114"/>
      <c r="AKT39" s="114"/>
      <c r="AKU39" s="114"/>
      <c r="AKV39" s="114"/>
      <c r="AKW39" s="114"/>
      <c r="AKX39" s="114"/>
      <c r="AKY39" s="114"/>
      <c r="AKZ39" s="114"/>
      <c r="ALA39" s="114"/>
      <c r="ALB39" s="114"/>
      <c r="ALC39" s="114"/>
      <c r="ALD39" s="114"/>
      <c r="ALE39" s="114"/>
      <c r="ALF39" s="114"/>
      <c r="ALG39" s="114"/>
      <c r="ALH39" s="114"/>
      <c r="ALI39" s="114"/>
      <c r="ALJ39" s="114"/>
      <c r="ALK39" s="114"/>
      <c r="ALL39" s="114"/>
      <c r="ALM39" s="114"/>
      <c r="ALN39" s="114"/>
      <c r="ALO39" s="114"/>
      <c r="ALP39" s="114"/>
      <c r="ALQ39" s="114"/>
      <c r="ALR39" s="114"/>
      <c r="ALS39" s="114"/>
      <c r="ALT39" s="114"/>
      <c r="ALU39" s="114"/>
      <c r="ALV39" s="114"/>
      <c r="ALW39" s="114"/>
      <c r="ALX39" s="114"/>
      <c r="ALY39" s="114"/>
      <c r="ALZ39" s="114"/>
      <c r="AMA39" s="114"/>
      <c r="AMB39" s="114"/>
      <c r="AMC39" s="114"/>
      <c r="AMD39" s="114"/>
      <c r="AME39" s="114"/>
      <c r="AMF39" s="114"/>
      <c r="AMG39" s="114"/>
      <c r="AMH39" s="114"/>
      <c r="AMI39" s="114"/>
    </row>
    <row r="40" customFormat="false" ht="13.8" hidden="false" customHeight="false" outlineLevel="0" collapsed="false">
      <c r="A40" s="105" t="s">
        <v>306</v>
      </c>
      <c r="B40" s="119" t="s">
        <v>18</v>
      </c>
      <c r="C40" s="127"/>
      <c r="D40" s="127"/>
      <c r="E40" s="127"/>
      <c r="F40" s="127"/>
    </row>
    <row r="41" customFormat="false" ht="13.8" hidden="false" customHeight="false" outlineLevel="0" collapsed="false">
      <c r="A41" s="105" t="s">
        <v>295</v>
      </c>
      <c r="B41" s="119" t="s">
        <v>18</v>
      </c>
      <c r="C41" s="127"/>
      <c r="D41" s="127"/>
      <c r="E41" s="127"/>
      <c r="F41" s="127"/>
    </row>
    <row r="42" customFormat="false" ht="13.8" hidden="false" customHeight="false" outlineLevel="0" collapsed="false">
      <c r="A42" s="102"/>
      <c r="B42" s="128"/>
      <c r="C42" s="127"/>
      <c r="D42" s="127"/>
      <c r="E42" s="127"/>
      <c r="F42" s="127"/>
    </row>
    <row r="43" customFormat="false" ht="13.8" hidden="false" customHeight="false" outlineLevel="0" collapsed="false">
      <c r="A43" s="129" t="s">
        <v>18</v>
      </c>
      <c r="B43" s="128"/>
      <c r="C43" s="128"/>
      <c r="D43" s="128"/>
      <c r="E43" s="128"/>
      <c r="F43" s="128"/>
      <c r="G43" s="103"/>
    </row>
    <row r="44" customFormat="false" ht="13.8" hidden="false" customHeight="false" outlineLevel="0" collapsed="false">
      <c r="A44" s="127"/>
      <c r="B44" s="127"/>
      <c r="C44" s="127"/>
      <c r="D44" s="127"/>
      <c r="E44" s="127"/>
      <c r="F44" s="127"/>
    </row>
    <row r="45" customFormat="false" ht="13.8" hidden="false" customHeight="false" outlineLevel="0" collapsed="false">
      <c r="A45" s="121" t="s">
        <v>300</v>
      </c>
    </row>
    <row r="46" customFormat="false" ht="13.8" hidden="false" customHeight="false" outlineLevel="0" collapsed="false">
      <c r="A46" s="126" t="s">
        <v>301</v>
      </c>
      <c r="B46" s="102"/>
      <c r="C46" s="102"/>
      <c r="D46" s="102"/>
      <c r="E46" s="102"/>
      <c r="F46" s="102"/>
      <c r="G46" s="103"/>
    </row>
    <row r="48" customFormat="false" ht="13.8" hidden="false" customHeight="false" outlineLevel="0" collapsed="false">
      <c r="A48" s="112" t="s">
        <v>308</v>
      </c>
    </row>
    <row r="49" customFormat="false" ht="14.15" hidden="false" customHeight="false" outlineLevel="0" collapsed="false">
      <c r="A49" s="122" t="s">
        <v>309</v>
      </c>
      <c r="B49" s="122" t="s">
        <v>310</v>
      </c>
      <c r="C49" s="122" t="s">
        <v>311</v>
      </c>
      <c r="D49" s="122" t="s">
        <v>312</v>
      </c>
      <c r="E49" s="122" t="s">
        <v>313</v>
      </c>
      <c r="F49" s="122" t="s">
        <v>314</v>
      </c>
      <c r="G49" s="113" t="s">
        <v>315</v>
      </c>
    </row>
    <row r="50" customFormat="false" ht="13.8" hidden="false" customHeight="false" outlineLevel="0" collapsed="false">
      <c r="A50" s="119" t="s">
        <v>18</v>
      </c>
      <c r="B50" s="119" t="s">
        <v>18</v>
      </c>
      <c r="C50" s="119" t="s">
        <v>18</v>
      </c>
      <c r="D50" s="119" t="s">
        <v>18</v>
      </c>
      <c r="E50" s="119" t="s">
        <v>18</v>
      </c>
      <c r="F50" s="119" t="s">
        <v>18</v>
      </c>
      <c r="G50" s="119" t="s">
        <v>18</v>
      </c>
    </row>
    <row r="51" customFormat="false" ht="13.8" hidden="false" customHeight="false" outlineLevel="0" collapsed="false">
      <c r="A51" s="127"/>
      <c r="B51" s="127"/>
      <c r="C51" s="127"/>
      <c r="D51" s="127"/>
      <c r="E51" s="127"/>
      <c r="F51" s="127"/>
      <c r="G51" s="127"/>
    </row>
    <row r="52" customFormat="false" ht="13.8" hidden="false" customHeight="false" outlineLevel="0" collapsed="false">
      <c r="A52" s="121" t="s">
        <v>290</v>
      </c>
      <c r="C52" s="127"/>
      <c r="D52" s="127"/>
      <c r="E52" s="127"/>
      <c r="F52" s="127"/>
      <c r="G52" s="127"/>
    </row>
    <row r="53" customFormat="false" ht="13.8" hidden="false" customHeight="false" outlineLevel="0" collapsed="false">
      <c r="A53" s="122" t="s">
        <v>291</v>
      </c>
      <c r="B53" s="122" t="s">
        <v>292</v>
      </c>
    </row>
    <row r="54" customFormat="false" ht="13.8" hidden="false" customHeight="false" outlineLevel="0" collapsed="false">
      <c r="A54" s="126" t="s">
        <v>316</v>
      </c>
      <c r="B54" s="103"/>
    </row>
    <row r="55" customFormat="false" ht="13.8" hidden="false" customHeight="false" outlineLevel="0" collapsed="false">
      <c r="A55" s="105" t="s">
        <v>310</v>
      </c>
      <c r="B55" s="119" t="s">
        <v>18</v>
      </c>
    </row>
    <row r="56" customFormat="false" ht="13.8" hidden="false" customHeight="false" outlineLevel="0" collapsed="false">
      <c r="A56" s="105" t="s">
        <v>311</v>
      </c>
      <c r="B56" s="119" t="s">
        <v>18</v>
      </c>
    </row>
    <row r="57" customFormat="false" ht="13.8" hidden="false" customHeight="false" outlineLevel="0" collapsed="false">
      <c r="A57" s="105" t="str">
        <f aca="false">D49</f>
        <v>Златоглазка</v>
      </c>
      <c r="B57" s="119" t="s">
        <v>18</v>
      </c>
    </row>
    <row r="58" customFormat="false" ht="13.8" hidden="false" customHeight="false" outlineLevel="0" collapsed="false">
      <c r="A58" s="105" t="str">
        <f aca="false">E49</f>
        <v>Комары</v>
      </c>
      <c r="B58" s="119" t="s">
        <v>18</v>
      </c>
    </row>
    <row r="59" customFormat="false" ht="13.8" hidden="false" customHeight="false" outlineLevel="0" collapsed="false">
      <c r="A59" s="105" t="str">
        <f aca="false">F49</f>
        <v>Осы</v>
      </c>
      <c r="B59" s="119" t="s">
        <v>18</v>
      </c>
    </row>
    <row r="60" customFormat="false" ht="13.8" hidden="false" customHeight="false" outlineLevel="0" collapsed="false">
      <c r="A60" s="105" t="str">
        <f aca="false">G49</f>
        <v>Пищевая моль</v>
      </c>
      <c r="B60" s="119" t="s">
        <v>18</v>
      </c>
    </row>
    <row r="62" customFormat="false" ht="13.8" hidden="false" customHeight="false" outlineLevel="0" collapsed="false">
      <c r="A62" s="129" t="s">
        <v>18</v>
      </c>
      <c r="B62" s="128"/>
      <c r="C62" s="128"/>
      <c r="D62" s="128"/>
      <c r="E62" s="128"/>
      <c r="F62" s="128"/>
      <c r="G62" s="103"/>
    </row>
    <row r="63" customFormat="false" ht="13.8" hidden="false" customHeight="false" outlineLevel="0" collapsed="false">
      <c r="A63" s="127"/>
      <c r="B63" s="127"/>
      <c r="C63" s="127"/>
      <c r="D63" s="127"/>
      <c r="E63" s="127"/>
      <c r="F63" s="127"/>
    </row>
    <row r="64" customFormat="false" ht="13.8" hidden="false" customHeight="false" outlineLevel="0" collapsed="false">
      <c r="A64" s="121" t="s">
        <v>300</v>
      </c>
    </row>
    <row r="65" customFormat="false" ht="13.8" hidden="false" customHeight="false" outlineLevel="0" collapsed="false">
      <c r="A65" s="126" t="s">
        <v>301</v>
      </c>
      <c r="B65" s="102"/>
      <c r="C65" s="102"/>
      <c r="D65" s="102"/>
      <c r="E65" s="102"/>
      <c r="F65" s="102"/>
      <c r="G65" s="103"/>
    </row>
    <row r="66" s="114" customFormat="true" ht="13.8" hidden="false" customHeight="false" outlineLevel="0" collapsed="false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  <c r="MW66" s="98"/>
      <c r="MX66" s="98"/>
      <c r="MY66" s="98"/>
      <c r="MZ66" s="98"/>
      <c r="NA66" s="98"/>
      <c r="NB66" s="98"/>
      <c r="NC66" s="98"/>
      <c r="ND66" s="98"/>
      <c r="NE66" s="98"/>
      <c r="NF66" s="98"/>
      <c r="NG66" s="98"/>
      <c r="NH66" s="98"/>
      <c r="NI66" s="98"/>
      <c r="NJ66" s="98"/>
      <c r="NK66" s="98"/>
      <c r="NL66" s="98"/>
      <c r="NM66" s="98"/>
      <c r="NN66" s="98"/>
      <c r="NO66" s="98"/>
      <c r="NP66" s="98"/>
      <c r="NQ66" s="98"/>
      <c r="NR66" s="98"/>
      <c r="NS66" s="98"/>
      <c r="NT66" s="98"/>
      <c r="NU66" s="98"/>
      <c r="NV66" s="98"/>
      <c r="NW66" s="98"/>
      <c r="NX66" s="98"/>
      <c r="NY66" s="98"/>
      <c r="NZ66" s="98"/>
      <c r="OA66" s="98"/>
      <c r="OB66" s="98"/>
      <c r="OC66" s="98"/>
      <c r="OD66" s="98"/>
      <c r="OE66" s="98"/>
      <c r="OF66" s="98"/>
      <c r="OG66" s="98"/>
      <c r="OH66" s="98"/>
      <c r="OI66" s="98"/>
      <c r="OJ66" s="98"/>
      <c r="OK66" s="98"/>
      <c r="OL66" s="98"/>
      <c r="OM66" s="98"/>
      <c r="ON66" s="98"/>
      <c r="OO66" s="98"/>
      <c r="OP66" s="98"/>
      <c r="OQ66" s="98"/>
      <c r="OR66" s="98"/>
      <c r="OS66" s="98"/>
      <c r="OT66" s="98"/>
      <c r="OU66" s="98"/>
      <c r="OV66" s="98"/>
      <c r="OW66" s="98"/>
      <c r="OX66" s="98"/>
      <c r="OY66" s="98"/>
      <c r="OZ66" s="98"/>
      <c r="PA66" s="98"/>
      <c r="PB66" s="98"/>
      <c r="PC66" s="98"/>
      <c r="PD66" s="98"/>
      <c r="PE66" s="98"/>
      <c r="PF66" s="98"/>
      <c r="PG66" s="98"/>
      <c r="PH66" s="98"/>
      <c r="PI66" s="98"/>
      <c r="PJ66" s="98"/>
      <c r="PK66" s="98"/>
      <c r="PL66" s="98"/>
      <c r="PM66" s="98"/>
      <c r="PN66" s="98"/>
      <c r="PO66" s="98"/>
      <c r="PP66" s="98"/>
      <c r="PQ66" s="98"/>
      <c r="PR66" s="98"/>
      <c r="PS66" s="98"/>
      <c r="PT66" s="98"/>
      <c r="PU66" s="98"/>
      <c r="PV66" s="98"/>
      <c r="PW66" s="98"/>
      <c r="PX66" s="98"/>
      <c r="PY66" s="98"/>
      <c r="PZ66" s="98"/>
      <c r="QA66" s="98"/>
      <c r="QB66" s="98"/>
      <c r="QC66" s="98"/>
      <c r="QD66" s="98"/>
      <c r="QE66" s="98"/>
      <c r="QF66" s="98"/>
      <c r="QG66" s="98"/>
      <c r="QH66" s="98"/>
      <c r="QI66" s="98"/>
      <c r="QJ66" s="98"/>
      <c r="QK66" s="98"/>
      <c r="QL66" s="98"/>
      <c r="QM66" s="98"/>
      <c r="QN66" s="98"/>
      <c r="QO66" s="98"/>
      <c r="QP66" s="98"/>
      <c r="QQ66" s="98"/>
      <c r="QR66" s="98"/>
      <c r="QS66" s="98"/>
      <c r="QT66" s="98"/>
      <c r="QU66" s="98"/>
      <c r="QV66" s="98"/>
      <c r="QW66" s="98"/>
      <c r="QX66" s="98"/>
      <c r="QY66" s="98"/>
      <c r="QZ66" s="98"/>
      <c r="RA66" s="98"/>
      <c r="RB66" s="98"/>
      <c r="RC66" s="98"/>
      <c r="RD66" s="98"/>
      <c r="RE66" s="98"/>
      <c r="RF66" s="98"/>
      <c r="RG66" s="98"/>
      <c r="RH66" s="98"/>
      <c r="RI66" s="98"/>
      <c r="RJ66" s="98"/>
      <c r="RK66" s="98"/>
      <c r="RL66" s="98"/>
      <c r="RM66" s="98"/>
      <c r="RN66" s="98"/>
      <c r="RO66" s="98"/>
      <c r="RP66" s="98"/>
      <c r="RQ66" s="98"/>
      <c r="RR66" s="98"/>
      <c r="RS66" s="98"/>
      <c r="RT66" s="98"/>
      <c r="RU66" s="98"/>
      <c r="RV66" s="98"/>
      <c r="RW66" s="98"/>
      <c r="RX66" s="98"/>
      <c r="RY66" s="98"/>
      <c r="RZ66" s="98"/>
      <c r="SA66" s="98"/>
      <c r="SB66" s="98"/>
      <c r="SC66" s="98"/>
      <c r="SD66" s="98"/>
      <c r="SE66" s="98"/>
      <c r="SF66" s="98"/>
      <c r="SG66" s="98"/>
      <c r="SH66" s="98"/>
      <c r="SI66" s="98"/>
      <c r="SJ66" s="98"/>
      <c r="SK66" s="98"/>
      <c r="SL66" s="98"/>
      <c r="SM66" s="98"/>
      <c r="SN66" s="98"/>
      <c r="SO66" s="98"/>
      <c r="SP66" s="98"/>
      <c r="SQ66" s="98"/>
      <c r="SR66" s="98"/>
      <c r="SS66" s="98"/>
      <c r="ST66" s="98"/>
      <c r="SU66" s="98"/>
      <c r="SV66" s="98"/>
      <c r="SW66" s="98"/>
      <c r="SX66" s="98"/>
      <c r="SY66" s="98"/>
      <c r="SZ66" s="98"/>
      <c r="TA66" s="98"/>
      <c r="TB66" s="98"/>
      <c r="TC66" s="98"/>
      <c r="TD66" s="98"/>
      <c r="TE66" s="98"/>
      <c r="TF66" s="98"/>
      <c r="TG66" s="98"/>
      <c r="TH66" s="98"/>
      <c r="TI66" s="98"/>
      <c r="TJ66" s="98"/>
      <c r="TK66" s="98"/>
      <c r="TL66" s="98"/>
      <c r="TM66" s="98"/>
      <c r="TN66" s="98"/>
      <c r="TO66" s="98"/>
      <c r="TP66" s="98"/>
      <c r="TQ66" s="98"/>
      <c r="TR66" s="98"/>
      <c r="TS66" s="98"/>
      <c r="TT66" s="98"/>
      <c r="TU66" s="98"/>
      <c r="TV66" s="98"/>
      <c r="TW66" s="98"/>
      <c r="TX66" s="98"/>
      <c r="TY66" s="98"/>
      <c r="TZ66" s="98"/>
      <c r="UA66" s="98"/>
      <c r="UB66" s="98"/>
      <c r="UC66" s="98"/>
      <c r="UD66" s="98"/>
      <c r="UE66" s="98"/>
      <c r="UF66" s="98"/>
      <c r="UG66" s="98"/>
      <c r="UH66" s="98"/>
      <c r="UI66" s="98"/>
      <c r="UJ66" s="98"/>
      <c r="UK66" s="98"/>
      <c r="UL66" s="98"/>
      <c r="UM66" s="98"/>
      <c r="UN66" s="98"/>
      <c r="UO66" s="98"/>
      <c r="UP66" s="98"/>
      <c r="UQ66" s="98"/>
      <c r="UR66" s="98"/>
      <c r="US66" s="98"/>
      <c r="UT66" s="98"/>
      <c r="UU66" s="98"/>
      <c r="UV66" s="98"/>
      <c r="UW66" s="98"/>
      <c r="UX66" s="98"/>
      <c r="UY66" s="98"/>
      <c r="UZ66" s="98"/>
      <c r="VA66" s="98"/>
      <c r="VB66" s="98"/>
      <c r="VC66" s="98"/>
      <c r="VD66" s="98"/>
      <c r="VE66" s="98"/>
      <c r="VF66" s="98"/>
      <c r="VG66" s="98"/>
      <c r="VH66" s="98"/>
      <c r="VI66" s="98"/>
      <c r="VJ66" s="98"/>
      <c r="VK66" s="98"/>
      <c r="VL66" s="98"/>
      <c r="VM66" s="98"/>
      <c r="VN66" s="98"/>
      <c r="VO66" s="98"/>
      <c r="VP66" s="98"/>
      <c r="VQ66" s="98"/>
      <c r="VR66" s="98"/>
      <c r="VS66" s="98"/>
      <c r="VT66" s="98"/>
      <c r="VU66" s="98"/>
      <c r="VV66" s="98"/>
      <c r="VW66" s="98"/>
      <c r="VX66" s="98"/>
      <c r="VY66" s="98"/>
      <c r="VZ66" s="98"/>
      <c r="WA66" s="98"/>
      <c r="WB66" s="98"/>
      <c r="WC66" s="98"/>
      <c r="WD66" s="98"/>
      <c r="WE66" s="98"/>
      <c r="WF66" s="98"/>
      <c r="WG66" s="98"/>
      <c r="WH66" s="98"/>
      <c r="WI66" s="98"/>
      <c r="WJ66" s="98"/>
      <c r="WK66" s="98"/>
      <c r="WL66" s="98"/>
      <c r="WM66" s="98"/>
      <c r="WN66" s="98"/>
      <c r="WO66" s="98"/>
      <c r="WP66" s="98"/>
      <c r="WQ66" s="98"/>
      <c r="WR66" s="98"/>
      <c r="WS66" s="98"/>
      <c r="WT66" s="98"/>
      <c r="WU66" s="98"/>
      <c r="WV66" s="98"/>
      <c r="WW66" s="98"/>
      <c r="WX66" s="98"/>
      <c r="WY66" s="98"/>
      <c r="WZ66" s="98"/>
      <c r="XA66" s="98"/>
      <c r="XB66" s="98"/>
      <c r="XC66" s="98"/>
      <c r="XD66" s="98"/>
      <c r="XE66" s="98"/>
      <c r="XF66" s="98"/>
      <c r="XG66" s="98"/>
      <c r="XH66" s="98"/>
      <c r="XI66" s="98"/>
      <c r="XJ66" s="98"/>
      <c r="XK66" s="98"/>
      <c r="XL66" s="98"/>
      <c r="XM66" s="98"/>
      <c r="XN66" s="98"/>
      <c r="XO66" s="98"/>
      <c r="XP66" s="98"/>
      <c r="XQ66" s="98"/>
      <c r="XR66" s="98"/>
      <c r="XS66" s="98"/>
      <c r="XT66" s="98"/>
      <c r="XU66" s="98"/>
      <c r="XV66" s="98"/>
      <c r="XW66" s="98"/>
      <c r="XX66" s="98"/>
      <c r="XY66" s="98"/>
      <c r="XZ66" s="98"/>
      <c r="YA66" s="98"/>
      <c r="YB66" s="98"/>
      <c r="YC66" s="98"/>
      <c r="YD66" s="98"/>
      <c r="YE66" s="98"/>
      <c r="YF66" s="98"/>
      <c r="YG66" s="98"/>
      <c r="YH66" s="98"/>
      <c r="YI66" s="98"/>
      <c r="YJ66" s="98"/>
      <c r="YK66" s="98"/>
      <c r="YL66" s="98"/>
      <c r="YM66" s="98"/>
      <c r="YN66" s="98"/>
      <c r="YO66" s="98"/>
      <c r="YP66" s="98"/>
      <c r="YQ66" s="98"/>
      <c r="YR66" s="98"/>
      <c r="YS66" s="98"/>
      <c r="YT66" s="98"/>
      <c r="YU66" s="98"/>
      <c r="YV66" s="98"/>
      <c r="YW66" s="98"/>
      <c r="YX66" s="98"/>
      <c r="YY66" s="98"/>
      <c r="YZ66" s="98"/>
      <c r="ZA66" s="98"/>
      <c r="ZB66" s="98"/>
      <c r="ZC66" s="98"/>
      <c r="ZD66" s="98"/>
      <c r="ZE66" s="98"/>
      <c r="ZF66" s="98"/>
      <c r="ZG66" s="98"/>
      <c r="ZH66" s="98"/>
      <c r="ZI66" s="98"/>
      <c r="ZJ66" s="98"/>
      <c r="ZK66" s="98"/>
      <c r="ZL66" s="98"/>
      <c r="ZM66" s="98"/>
      <c r="ZN66" s="98"/>
      <c r="ZO66" s="98"/>
      <c r="ZP66" s="98"/>
      <c r="ZQ66" s="98"/>
      <c r="ZR66" s="98"/>
      <c r="ZS66" s="98"/>
      <c r="ZT66" s="98"/>
      <c r="ZU66" s="98"/>
      <c r="ZV66" s="98"/>
      <c r="ZW66" s="98"/>
      <c r="ZX66" s="98"/>
      <c r="ZY66" s="98"/>
      <c r="ZZ66" s="98"/>
      <c r="AAA66" s="98"/>
      <c r="AAB66" s="98"/>
      <c r="AAC66" s="98"/>
      <c r="AAD66" s="98"/>
      <c r="AAE66" s="98"/>
      <c r="AAF66" s="98"/>
      <c r="AAG66" s="98"/>
      <c r="AAH66" s="98"/>
      <c r="AAI66" s="98"/>
      <c r="AAJ66" s="98"/>
      <c r="AAK66" s="98"/>
      <c r="AAL66" s="98"/>
      <c r="AAM66" s="98"/>
      <c r="AAN66" s="98"/>
      <c r="AAO66" s="98"/>
      <c r="AAP66" s="98"/>
      <c r="AAQ66" s="98"/>
      <c r="AAR66" s="98"/>
      <c r="AAS66" s="98"/>
      <c r="AAT66" s="98"/>
      <c r="AAU66" s="98"/>
      <c r="AAV66" s="98"/>
      <c r="AAW66" s="98"/>
      <c r="AAX66" s="98"/>
      <c r="AAY66" s="98"/>
      <c r="AAZ66" s="98"/>
      <c r="ABA66" s="98"/>
      <c r="ABB66" s="98"/>
      <c r="ABC66" s="98"/>
      <c r="ABD66" s="98"/>
      <c r="ABE66" s="98"/>
      <c r="ABF66" s="98"/>
      <c r="ABG66" s="98"/>
      <c r="ABH66" s="98"/>
      <c r="ABI66" s="98"/>
      <c r="ABJ66" s="98"/>
      <c r="ABK66" s="98"/>
      <c r="ABL66" s="98"/>
      <c r="ABM66" s="98"/>
      <c r="ABN66" s="98"/>
      <c r="ABO66" s="98"/>
      <c r="ABP66" s="98"/>
      <c r="ABQ66" s="98"/>
      <c r="ABR66" s="98"/>
      <c r="ABS66" s="98"/>
      <c r="ABT66" s="98"/>
      <c r="ABU66" s="98"/>
      <c r="ABV66" s="98"/>
      <c r="ABW66" s="98"/>
      <c r="ABX66" s="98"/>
      <c r="ABY66" s="98"/>
      <c r="ABZ66" s="98"/>
      <c r="ACA66" s="98"/>
      <c r="ACB66" s="98"/>
      <c r="ACC66" s="98"/>
      <c r="ACD66" s="98"/>
      <c r="ACE66" s="98"/>
      <c r="ACF66" s="98"/>
      <c r="ACG66" s="98"/>
      <c r="ACH66" s="98"/>
      <c r="ACI66" s="98"/>
      <c r="ACJ66" s="98"/>
      <c r="ACK66" s="98"/>
      <c r="ACL66" s="98"/>
      <c r="ACM66" s="98"/>
      <c r="ACN66" s="98"/>
      <c r="ACO66" s="98"/>
      <c r="ACP66" s="98"/>
      <c r="ACQ66" s="98"/>
      <c r="ACR66" s="98"/>
      <c r="ACS66" s="98"/>
      <c r="ACT66" s="98"/>
      <c r="ACU66" s="98"/>
      <c r="ACV66" s="98"/>
      <c r="ACW66" s="98"/>
      <c r="ACX66" s="98"/>
      <c r="ACY66" s="98"/>
      <c r="ACZ66" s="98"/>
      <c r="ADA66" s="98"/>
      <c r="ADB66" s="98"/>
      <c r="ADC66" s="98"/>
      <c r="ADD66" s="98"/>
      <c r="ADE66" s="98"/>
      <c r="ADF66" s="98"/>
      <c r="ADG66" s="98"/>
      <c r="ADH66" s="98"/>
      <c r="ADI66" s="98"/>
      <c r="ADJ66" s="98"/>
      <c r="ADK66" s="98"/>
      <c r="ADL66" s="98"/>
      <c r="ADM66" s="98"/>
      <c r="ADN66" s="98"/>
      <c r="ADO66" s="98"/>
      <c r="ADP66" s="98"/>
      <c r="ADQ66" s="98"/>
      <c r="ADR66" s="98"/>
      <c r="ADS66" s="98"/>
      <c r="ADT66" s="98"/>
      <c r="ADU66" s="98"/>
      <c r="ADV66" s="98"/>
      <c r="ADW66" s="98"/>
      <c r="ADX66" s="98"/>
      <c r="ADY66" s="98"/>
      <c r="ADZ66" s="98"/>
      <c r="AEA66" s="98"/>
      <c r="AEB66" s="98"/>
      <c r="AEC66" s="98"/>
      <c r="AED66" s="98"/>
      <c r="AEE66" s="98"/>
      <c r="AEF66" s="98"/>
      <c r="AEG66" s="98"/>
      <c r="AEH66" s="98"/>
      <c r="AEI66" s="98"/>
      <c r="AEJ66" s="98"/>
      <c r="AEK66" s="98"/>
      <c r="AEL66" s="98"/>
      <c r="AEM66" s="98"/>
      <c r="AEN66" s="98"/>
      <c r="AEO66" s="98"/>
      <c r="AEP66" s="98"/>
      <c r="AEQ66" s="98"/>
      <c r="AER66" s="98"/>
      <c r="AES66" s="98"/>
      <c r="AET66" s="98"/>
      <c r="AEU66" s="98"/>
      <c r="AEV66" s="98"/>
      <c r="AEW66" s="98"/>
      <c r="AEX66" s="98"/>
      <c r="AEY66" s="98"/>
      <c r="AEZ66" s="98"/>
      <c r="AFA66" s="98"/>
      <c r="AFB66" s="98"/>
      <c r="AFC66" s="98"/>
      <c r="AFD66" s="98"/>
      <c r="AFE66" s="98"/>
      <c r="AFF66" s="98"/>
      <c r="AFG66" s="98"/>
      <c r="AFH66" s="98"/>
      <c r="AFI66" s="98"/>
      <c r="AFJ66" s="98"/>
      <c r="AFK66" s="98"/>
      <c r="AFL66" s="98"/>
      <c r="AFM66" s="98"/>
      <c r="AFN66" s="98"/>
      <c r="AFO66" s="98"/>
      <c r="AFP66" s="98"/>
      <c r="AFQ66" s="98"/>
      <c r="AFR66" s="98"/>
      <c r="AFS66" s="98"/>
      <c r="AFT66" s="98"/>
      <c r="AFU66" s="98"/>
      <c r="AFV66" s="98"/>
      <c r="AFW66" s="98"/>
      <c r="AFX66" s="98"/>
      <c r="AFY66" s="98"/>
      <c r="AFZ66" s="98"/>
      <c r="AGA66" s="98"/>
      <c r="AGB66" s="98"/>
      <c r="AGC66" s="98"/>
      <c r="AGD66" s="98"/>
      <c r="AGE66" s="98"/>
      <c r="AGF66" s="98"/>
      <c r="AGG66" s="98"/>
      <c r="AGH66" s="98"/>
      <c r="AGI66" s="98"/>
      <c r="AGJ66" s="98"/>
      <c r="AGK66" s="98"/>
      <c r="AGL66" s="98"/>
      <c r="AGM66" s="98"/>
      <c r="AGN66" s="98"/>
      <c r="AGO66" s="98"/>
      <c r="AGP66" s="98"/>
      <c r="AGQ66" s="98"/>
      <c r="AGR66" s="98"/>
      <c r="AGS66" s="98"/>
      <c r="AGT66" s="98"/>
      <c r="AGU66" s="98"/>
      <c r="AGV66" s="98"/>
      <c r="AGW66" s="98"/>
      <c r="AGX66" s="98"/>
      <c r="AGY66" s="98"/>
      <c r="AGZ66" s="98"/>
      <c r="AHA66" s="98"/>
      <c r="AHB66" s="98"/>
      <c r="AHC66" s="98"/>
      <c r="AHD66" s="98"/>
      <c r="AHE66" s="98"/>
      <c r="AHF66" s="98"/>
      <c r="AHG66" s="98"/>
      <c r="AHH66" s="98"/>
      <c r="AHI66" s="98"/>
      <c r="AHJ66" s="98"/>
      <c r="AHK66" s="98"/>
      <c r="AHL66" s="98"/>
      <c r="AHM66" s="98"/>
      <c r="AHN66" s="98"/>
      <c r="AHO66" s="98"/>
      <c r="AHP66" s="98"/>
      <c r="AHQ66" s="98"/>
      <c r="AHR66" s="98"/>
      <c r="AHS66" s="98"/>
      <c r="AHT66" s="98"/>
      <c r="AHU66" s="98"/>
      <c r="AHV66" s="98"/>
      <c r="AHW66" s="98"/>
      <c r="AHX66" s="98"/>
      <c r="AHY66" s="98"/>
      <c r="AHZ66" s="98"/>
      <c r="AIA66" s="98"/>
      <c r="AIB66" s="98"/>
      <c r="AIC66" s="98"/>
      <c r="AID66" s="98"/>
      <c r="AIE66" s="98"/>
      <c r="AIF66" s="98"/>
      <c r="AIG66" s="98"/>
      <c r="AIH66" s="98"/>
      <c r="AII66" s="98"/>
      <c r="AIJ66" s="98"/>
      <c r="AIK66" s="98"/>
      <c r="AIL66" s="98"/>
      <c r="AIM66" s="98"/>
      <c r="AIN66" s="98"/>
      <c r="AIO66" s="98"/>
      <c r="AIP66" s="98"/>
      <c r="AIQ66" s="98"/>
      <c r="AIR66" s="98"/>
      <c r="AIS66" s="98"/>
      <c r="AIT66" s="98"/>
      <c r="AIU66" s="98"/>
      <c r="AIV66" s="98"/>
      <c r="AIW66" s="98"/>
      <c r="AIX66" s="98"/>
      <c r="AIY66" s="98"/>
      <c r="AIZ66" s="98"/>
      <c r="AJA66" s="98"/>
      <c r="AJB66" s="98"/>
      <c r="AJC66" s="98"/>
      <c r="AJD66" s="98"/>
      <c r="AJE66" s="98"/>
      <c r="AJF66" s="98"/>
      <c r="AJG66" s="98"/>
      <c r="AJH66" s="98"/>
      <c r="AJI66" s="98"/>
      <c r="AJJ66" s="98"/>
      <c r="AJK66" s="98"/>
      <c r="AJL66" s="98"/>
      <c r="AJM66" s="98"/>
      <c r="AJN66" s="98"/>
      <c r="AJO66" s="98"/>
      <c r="AJP66" s="98"/>
      <c r="AJQ66" s="98"/>
      <c r="AJR66" s="98"/>
      <c r="AJS66" s="98"/>
      <c r="AJT66" s="98"/>
      <c r="AJU66" s="98"/>
      <c r="AJV66" s="98"/>
      <c r="AJW66" s="98"/>
      <c r="AJX66" s="98"/>
      <c r="AJY66" s="98"/>
      <c r="AJZ66" s="98"/>
      <c r="AKA66" s="98"/>
      <c r="AKB66" s="98"/>
      <c r="AKC66" s="98"/>
      <c r="AKD66" s="98"/>
      <c r="AKE66" s="98"/>
      <c r="AKF66" s="98"/>
      <c r="AKG66" s="98"/>
      <c r="AKH66" s="98"/>
      <c r="AKI66" s="98"/>
      <c r="AKJ66" s="98"/>
      <c r="AKK66" s="98"/>
      <c r="AKL66" s="98"/>
      <c r="AKM66" s="98"/>
      <c r="AKN66" s="98"/>
      <c r="AKO66" s="98"/>
      <c r="AKP66" s="98"/>
      <c r="AKQ66" s="98"/>
      <c r="AKR66" s="98"/>
      <c r="AKS66" s="98"/>
      <c r="AKT66" s="98"/>
      <c r="AKU66" s="98"/>
      <c r="AKV66" s="98"/>
      <c r="AKW66" s="98"/>
      <c r="AKX66" s="98"/>
      <c r="AKY66" s="98"/>
      <c r="AKZ66" s="98"/>
      <c r="ALA66" s="98"/>
      <c r="ALB66" s="98"/>
      <c r="ALC66" s="98"/>
      <c r="ALD66" s="98"/>
      <c r="ALE66" s="98"/>
      <c r="ALF66" s="98"/>
      <c r="ALG66" s="98"/>
      <c r="ALH66" s="98"/>
      <c r="ALI66" s="98"/>
      <c r="ALJ66" s="98"/>
      <c r="ALK66" s="98"/>
      <c r="ALL66" s="98"/>
      <c r="ALM66" s="98"/>
      <c r="ALN66" s="98"/>
      <c r="ALO66" s="98"/>
      <c r="ALP66" s="98"/>
      <c r="ALQ66" s="98"/>
      <c r="ALR66" s="98"/>
      <c r="ALS66" s="98"/>
      <c r="ALT66" s="98"/>
      <c r="ALU66" s="98"/>
      <c r="ALV66" s="98"/>
      <c r="ALW66" s="98"/>
      <c r="ALX66" s="98"/>
      <c r="ALY66" s="98"/>
      <c r="ALZ66" s="98"/>
      <c r="AMA66" s="98"/>
      <c r="AMB66" s="98"/>
      <c r="AMC66" s="98"/>
      <c r="AMD66" s="98"/>
      <c r="AME66" s="98"/>
      <c r="AMF66" s="98"/>
      <c r="AMG66" s="98"/>
      <c r="AMH66" s="98"/>
      <c r="AMI66" s="98"/>
      <c r="AMJ66" s="39"/>
    </row>
    <row r="67" s="114" customFormat="true" ht="55.5" hidden="false" customHeight="true" outlineLevel="0" collapsed="false">
      <c r="A67" s="112" t="s">
        <v>317</v>
      </c>
      <c r="B67" s="98"/>
      <c r="C67" s="98"/>
      <c r="D67" s="98"/>
      <c r="E67" s="98"/>
      <c r="F67" s="98"/>
      <c r="G67" s="98"/>
      <c r="AMJ67" s="39"/>
    </row>
    <row r="68" s="114" customFormat="true" ht="37.8" hidden="false" customHeight="true" outlineLevel="0" collapsed="false">
      <c r="A68" s="113" t="s">
        <v>318</v>
      </c>
      <c r="B68" s="113"/>
      <c r="C68" s="113" t="s">
        <v>355</v>
      </c>
      <c r="D68" s="113" t="s">
        <v>271</v>
      </c>
      <c r="E68" s="113" t="s">
        <v>320</v>
      </c>
      <c r="F68" s="113"/>
      <c r="G68" s="113" t="s">
        <v>321</v>
      </c>
      <c r="AMJ68" s="39"/>
    </row>
    <row r="69" s="114" customFormat="true" ht="20.25" hidden="false" customHeight="true" outlineLevel="0" collapsed="false">
      <c r="A69" s="118" t="s">
        <v>322</v>
      </c>
      <c r="B69" s="118"/>
      <c r="C69" s="131" t="s">
        <v>356</v>
      </c>
      <c r="D69" s="118" t="s">
        <v>324</v>
      </c>
      <c r="E69" s="118" t="s">
        <v>232</v>
      </c>
      <c r="F69" s="118"/>
      <c r="G69" s="132" t="n">
        <f aca="false">SUM(30)*0.02</f>
        <v>0.6</v>
      </c>
      <c r="AMJ69" s="39"/>
    </row>
    <row r="70" s="114" customFormat="true" ht="25.5" hidden="false" customHeight="true" outlineLevel="0" collapsed="false">
      <c r="A70" s="118"/>
      <c r="B70" s="118"/>
      <c r="C70" s="136" t="s">
        <v>357</v>
      </c>
      <c r="D70" s="118"/>
      <c r="E70" s="118"/>
      <c r="F70" s="118"/>
      <c r="G70" s="132"/>
      <c r="AMJ70" s="39"/>
    </row>
    <row r="71" s="114" customFormat="true" ht="24.75" hidden="false" customHeight="true" outlineLevel="0" collapsed="false">
      <c r="A71" s="130" t="s">
        <v>325</v>
      </c>
      <c r="B71" s="130"/>
      <c r="C71" s="134" t="s">
        <v>358</v>
      </c>
      <c r="D71" s="135" t="str">
        <f aca="false">журнал!B9</f>
        <v>Ратобор-брикет от грызунов </v>
      </c>
      <c r="E71" s="118" t="str">
        <f aca="false">журнал!F9</f>
        <v>Бродифакум 0,005%</v>
      </c>
      <c r="F71" s="118"/>
      <c r="G71" s="132" t="n">
        <f aca="false">SUM(23)*0.04</f>
        <v>0.92</v>
      </c>
      <c r="AMJ71" s="39"/>
    </row>
    <row r="72" s="114" customFormat="true" ht="25.5" hidden="false" customHeight="true" outlineLevel="0" collapsed="false">
      <c r="A72" s="130"/>
      <c r="B72" s="130"/>
      <c r="C72" s="136" t="s">
        <v>357</v>
      </c>
      <c r="D72" s="135"/>
      <c r="E72" s="118"/>
      <c r="F72" s="118"/>
      <c r="G72" s="132"/>
      <c r="AMJ72" s="39"/>
    </row>
    <row r="73" s="114" customFormat="true" ht="27" hidden="false" customHeight="true" outlineLevel="0" collapsed="false">
      <c r="A73" s="130" t="s">
        <v>326</v>
      </c>
      <c r="B73" s="130"/>
      <c r="C73" s="137" t="s">
        <v>18</v>
      </c>
      <c r="D73" s="118" t="s">
        <v>18</v>
      </c>
      <c r="E73" s="118" t="s">
        <v>18</v>
      </c>
      <c r="F73" s="118"/>
      <c r="G73" s="118" t="s">
        <v>18</v>
      </c>
      <c r="AMJ73" s="39"/>
    </row>
    <row r="74" customFormat="false" ht="11.25" hidden="false" customHeight="true" outlineLevel="0" collapsed="false">
      <c r="A74" s="138"/>
      <c r="B74" s="138"/>
      <c r="C74" s="139"/>
      <c r="D74" s="139"/>
      <c r="E74" s="139"/>
      <c r="F74" s="139"/>
      <c r="G74" s="139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4"/>
      <c r="DR74" s="114"/>
      <c r="DS74" s="114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14"/>
      <c r="EE74" s="114"/>
      <c r="EF74" s="114"/>
      <c r="EG74" s="114"/>
      <c r="EH74" s="114"/>
      <c r="EI74" s="114"/>
      <c r="EJ74" s="114"/>
      <c r="EK74" s="114"/>
      <c r="EL74" s="114"/>
      <c r="EM74" s="114"/>
      <c r="EN74" s="114"/>
      <c r="EO74" s="114"/>
      <c r="EP74" s="114"/>
      <c r="EQ74" s="114"/>
      <c r="ER74" s="114"/>
      <c r="ES74" s="114"/>
      <c r="ET74" s="114"/>
      <c r="EU74" s="114"/>
      <c r="EV74" s="114"/>
      <c r="EW74" s="114"/>
      <c r="EX74" s="114"/>
      <c r="EY74" s="114"/>
      <c r="EZ74" s="114"/>
      <c r="FA74" s="114"/>
      <c r="FB74" s="114"/>
      <c r="FC74" s="114"/>
      <c r="FD74" s="114"/>
      <c r="FE74" s="114"/>
      <c r="FF74" s="114"/>
      <c r="FG74" s="114"/>
      <c r="FH74" s="114"/>
      <c r="FI74" s="114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14"/>
      <c r="FU74" s="114"/>
      <c r="FV74" s="114"/>
      <c r="FW74" s="114"/>
      <c r="FX74" s="114"/>
      <c r="FY74" s="114"/>
      <c r="FZ74" s="114"/>
      <c r="GA74" s="114"/>
      <c r="GB74" s="114"/>
      <c r="GC74" s="114"/>
      <c r="GD74" s="114"/>
      <c r="GE74" s="114"/>
      <c r="GF74" s="114"/>
      <c r="GG74" s="114"/>
      <c r="GH74" s="114"/>
      <c r="GI74" s="114"/>
      <c r="GJ74" s="114"/>
      <c r="GK74" s="114"/>
      <c r="GL74" s="114"/>
      <c r="GM74" s="114"/>
      <c r="GN74" s="114"/>
      <c r="GO74" s="114"/>
      <c r="GP74" s="114"/>
      <c r="GQ74" s="114"/>
      <c r="GR74" s="114"/>
      <c r="GS74" s="114"/>
      <c r="GT74" s="114"/>
      <c r="GU74" s="114"/>
      <c r="GV74" s="114"/>
      <c r="GW74" s="114"/>
      <c r="GX74" s="114"/>
      <c r="GY74" s="114"/>
      <c r="GZ74" s="114"/>
      <c r="HA74" s="114"/>
      <c r="HB74" s="114"/>
      <c r="HC74" s="114"/>
      <c r="HD74" s="114"/>
      <c r="HE74" s="114"/>
      <c r="HF74" s="114"/>
      <c r="HG74" s="114"/>
      <c r="HH74" s="114"/>
      <c r="HI74" s="114"/>
      <c r="HJ74" s="114"/>
      <c r="HK74" s="114"/>
      <c r="HL74" s="114"/>
      <c r="HM74" s="114"/>
      <c r="HN74" s="114"/>
      <c r="HO74" s="114"/>
      <c r="HP74" s="114"/>
      <c r="HQ74" s="114"/>
      <c r="HR74" s="114"/>
      <c r="HS74" s="114"/>
      <c r="HT74" s="114"/>
      <c r="HU74" s="114"/>
      <c r="HV74" s="114"/>
      <c r="HW74" s="114"/>
      <c r="HX74" s="114"/>
      <c r="HY74" s="114"/>
      <c r="HZ74" s="114"/>
      <c r="IA74" s="114"/>
      <c r="IB74" s="114"/>
      <c r="IC74" s="114"/>
      <c r="ID74" s="114"/>
      <c r="IE74" s="114"/>
      <c r="IF74" s="114"/>
      <c r="IG74" s="114"/>
      <c r="IH74" s="114"/>
      <c r="II74" s="114"/>
      <c r="IJ74" s="114"/>
      <c r="IK74" s="114"/>
      <c r="IL74" s="114"/>
      <c r="IM74" s="114"/>
      <c r="IN74" s="114"/>
      <c r="IO74" s="114"/>
      <c r="IP74" s="114"/>
      <c r="IQ74" s="114"/>
      <c r="IR74" s="114"/>
      <c r="IS74" s="114"/>
      <c r="IT74" s="114"/>
      <c r="IU74" s="114"/>
      <c r="IV74" s="114"/>
      <c r="IW74" s="114"/>
      <c r="IX74" s="114"/>
      <c r="IY74" s="114"/>
      <c r="IZ74" s="114"/>
      <c r="JA74" s="114"/>
      <c r="JB74" s="114"/>
      <c r="JC74" s="114"/>
      <c r="JD74" s="114"/>
      <c r="JE74" s="114"/>
      <c r="JF74" s="114"/>
      <c r="JG74" s="114"/>
      <c r="JH74" s="114"/>
      <c r="JI74" s="114"/>
      <c r="JJ74" s="114"/>
      <c r="JK74" s="114"/>
      <c r="JL74" s="114"/>
      <c r="JM74" s="114"/>
      <c r="JN74" s="114"/>
      <c r="JO74" s="114"/>
      <c r="JP74" s="114"/>
      <c r="JQ74" s="114"/>
      <c r="JR74" s="114"/>
      <c r="JS74" s="114"/>
      <c r="JT74" s="114"/>
      <c r="JU74" s="114"/>
      <c r="JV74" s="114"/>
      <c r="JW74" s="114"/>
      <c r="JX74" s="114"/>
      <c r="JY74" s="114"/>
      <c r="JZ74" s="114"/>
      <c r="KA74" s="114"/>
      <c r="KB74" s="114"/>
      <c r="KC74" s="114"/>
      <c r="KD74" s="114"/>
      <c r="KE74" s="114"/>
      <c r="KF74" s="114"/>
      <c r="KG74" s="114"/>
      <c r="KH74" s="114"/>
      <c r="KI74" s="114"/>
      <c r="KJ74" s="114"/>
      <c r="KK74" s="114"/>
      <c r="KL74" s="114"/>
      <c r="KM74" s="114"/>
      <c r="KN74" s="114"/>
      <c r="KO74" s="114"/>
      <c r="KP74" s="114"/>
      <c r="KQ74" s="114"/>
      <c r="KR74" s="114"/>
      <c r="KS74" s="114"/>
      <c r="KT74" s="114"/>
      <c r="KU74" s="114"/>
      <c r="KV74" s="114"/>
      <c r="KW74" s="114"/>
      <c r="KX74" s="114"/>
      <c r="KY74" s="114"/>
      <c r="KZ74" s="114"/>
      <c r="LA74" s="114"/>
      <c r="LB74" s="114"/>
      <c r="LC74" s="114"/>
      <c r="LD74" s="114"/>
      <c r="LE74" s="114"/>
      <c r="LF74" s="114"/>
      <c r="LG74" s="114"/>
      <c r="LH74" s="114"/>
      <c r="LI74" s="114"/>
      <c r="LJ74" s="114"/>
      <c r="LK74" s="114"/>
      <c r="LL74" s="114"/>
      <c r="LM74" s="114"/>
      <c r="LN74" s="114"/>
      <c r="LO74" s="114"/>
      <c r="LP74" s="114"/>
      <c r="LQ74" s="114"/>
      <c r="LR74" s="114"/>
      <c r="LS74" s="114"/>
      <c r="LT74" s="114"/>
      <c r="LU74" s="114"/>
      <c r="LV74" s="114"/>
      <c r="LW74" s="114"/>
      <c r="LX74" s="114"/>
      <c r="LY74" s="114"/>
      <c r="LZ74" s="114"/>
      <c r="MA74" s="114"/>
      <c r="MB74" s="114"/>
      <c r="MC74" s="114"/>
      <c r="MD74" s="114"/>
      <c r="ME74" s="114"/>
      <c r="MF74" s="114"/>
      <c r="MG74" s="114"/>
      <c r="MH74" s="114"/>
      <c r="MI74" s="114"/>
      <c r="MJ74" s="114"/>
      <c r="MK74" s="114"/>
      <c r="ML74" s="114"/>
      <c r="MM74" s="114"/>
      <c r="MN74" s="114"/>
      <c r="MO74" s="114"/>
      <c r="MP74" s="114"/>
      <c r="MQ74" s="114"/>
      <c r="MR74" s="114"/>
      <c r="MS74" s="114"/>
      <c r="MT74" s="114"/>
      <c r="MU74" s="114"/>
      <c r="MV74" s="114"/>
      <c r="MW74" s="114"/>
      <c r="MX74" s="114"/>
      <c r="MY74" s="114"/>
      <c r="MZ74" s="114"/>
      <c r="NA74" s="114"/>
      <c r="NB74" s="114"/>
      <c r="NC74" s="114"/>
      <c r="ND74" s="114"/>
      <c r="NE74" s="114"/>
      <c r="NF74" s="114"/>
      <c r="NG74" s="114"/>
      <c r="NH74" s="114"/>
      <c r="NI74" s="114"/>
      <c r="NJ74" s="114"/>
      <c r="NK74" s="114"/>
      <c r="NL74" s="114"/>
      <c r="NM74" s="114"/>
      <c r="NN74" s="114"/>
      <c r="NO74" s="114"/>
      <c r="NP74" s="114"/>
      <c r="NQ74" s="114"/>
      <c r="NR74" s="114"/>
      <c r="NS74" s="114"/>
      <c r="NT74" s="114"/>
      <c r="NU74" s="114"/>
      <c r="NV74" s="114"/>
      <c r="NW74" s="114"/>
      <c r="NX74" s="114"/>
      <c r="NY74" s="114"/>
      <c r="NZ74" s="114"/>
      <c r="OA74" s="114"/>
      <c r="OB74" s="114"/>
      <c r="OC74" s="114"/>
      <c r="OD74" s="114"/>
      <c r="OE74" s="114"/>
      <c r="OF74" s="114"/>
      <c r="OG74" s="114"/>
      <c r="OH74" s="114"/>
      <c r="OI74" s="114"/>
      <c r="OJ74" s="114"/>
      <c r="OK74" s="114"/>
      <c r="OL74" s="114"/>
      <c r="OM74" s="114"/>
      <c r="ON74" s="114"/>
      <c r="OO74" s="114"/>
      <c r="OP74" s="114"/>
      <c r="OQ74" s="114"/>
      <c r="OR74" s="114"/>
      <c r="OS74" s="114"/>
      <c r="OT74" s="114"/>
      <c r="OU74" s="114"/>
      <c r="OV74" s="114"/>
      <c r="OW74" s="114"/>
      <c r="OX74" s="114"/>
      <c r="OY74" s="114"/>
      <c r="OZ74" s="114"/>
      <c r="PA74" s="114"/>
      <c r="PB74" s="114"/>
      <c r="PC74" s="114"/>
      <c r="PD74" s="114"/>
      <c r="PE74" s="114"/>
      <c r="PF74" s="114"/>
      <c r="PG74" s="114"/>
      <c r="PH74" s="114"/>
      <c r="PI74" s="114"/>
      <c r="PJ74" s="114"/>
      <c r="PK74" s="114"/>
      <c r="PL74" s="114"/>
      <c r="PM74" s="114"/>
      <c r="PN74" s="114"/>
      <c r="PO74" s="114"/>
      <c r="PP74" s="114"/>
      <c r="PQ74" s="114"/>
      <c r="PR74" s="114"/>
      <c r="PS74" s="114"/>
      <c r="PT74" s="114"/>
      <c r="PU74" s="114"/>
      <c r="PV74" s="114"/>
      <c r="PW74" s="114"/>
      <c r="PX74" s="114"/>
      <c r="PY74" s="114"/>
      <c r="PZ74" s="114"/>
      <c r="QA74" s="114"/>
      <c r="QB74" s="114"/>
      <c r="QC74" s="114"/>
      <c r="QD74" s="114"/>
      <c r="QE74" s="114"/>
      <c r="QF74" s="114"/>
      <c r="QG74" s="114"/>
      <c r="QH74" s="114"/>
      <c r="QI74" s="114"/>
      <c r="QJ74" s="114"/>
      <c r="QK74" s="114"/>
      <c r="QL74" s="114"/>
      <c r="QM74" s="114"/>
      <c r="QN74" s="114"/>
      <c r="QO74" s="114"/>
      <c r="QP74" s="114"/>
      <c r="QQ74" s="114"/>
      <c r="QR74" s="114"/>
      <c r="QS74" s="114"/>
      <c r="QT74" s="114"/>
      <c r="QU74" s="114"/>
      <c r="QV74" s="114"/>
      <c r="QW74" s="114"/>
      <c r="QX74" s="114"/>
      <c r="QY74" s="114"/>
      <c r="QZ74" s="114"/>
      <c r="RA74" s="114"/>
      <c r="RB74" s="114"/>
      <c r="RC74" s="114"/>
      <c r="RD74" s="114"/>
      <c r="RE74" s="114"/>
      <c r="RF74" s="114"/>
      <c r="RG74" s="114"/>
      <c r="RH74" s="114"/>
      <c r="RI74" s="114"/>
      <c r="RJ74" s="114"/>
      <c r="RK74" s="114"/>
      <c r="RL74" s="114"/>
      <c r="RM74" s="114"/>
      <c r="RN74" s="114"/>
      <c r="RO74" s="114"/>
      <c r="RP74" s="114"/>
      <c r="RQ74" s="114"/>
      <c r="RR74" s="114"/>
      <c r="RS74" s="114"/>
      <c r="RT74" s="114"/>
      <c r="RU74" s="114"/>
      <c r="RV74" s="114"/>
      <c r="RW74" s="114"/>
      <c r="RX74" s="114"/>
      <c r="RY74" s="114"/>
      <c r="RZ74" s="114"/>
      <c r="SA74" s="114"/>
      <c r="SB74" s="114"/>
      <c r="SC74" s="114"/>
      <c r="SD74" s="114"/>
      <c r="SE74" s="114"/>
      <c r="SF74" s="114"/>
      <c r="SG74" s="114"/>
      <c r="SH74" s="114"/>
      <c r="SI74" s="114"/>
      <c r="SJ74" s="114"/>
      <c r="SK74" s="114"/>
      <c r="SL74" s="114"/>
      <c r="SM74" s="114"/>
      <c r="SN74" s="114"/>
      <c r="SO74" s="114"/>
      <c r="SP74" s="114"/>
      <c r="SQ74" s="114"/>
      <c r="SR74" s="114"/>
      <c r="SS74" s="114"/>
      <c r="ST74" s="114"/>
      <c r="SU74" s="114"/>
      <c r="SV74" s="114"/>
      <c r="SW74" s="114"/>
      <c r="SX74" s="114"/>
      <c r="SY74" s="114"/>
      <c r="SZ74" s="114"/>
      <c r="TA74" s="114"/>
      <c r="TB74" s="114"/>
      <c r="TC74" s="114"/>
      <c r="TD74" s="114"/>
      <c r="TE74" s="114"/>
      <c r="TF74" s="114"/>
      <c r="TG74" s="114"/>
      <c r="TH74" s="114"/>
      <c r="TI74" s="114"/>
      <c r="TJ74" s="114"/>
      <c r="TK74" s="114"/>
      <c r="TL74" s="114"/>
      <c r="TM74" s="114"/>
      <c r="TN74" s="114"/>
      <c r="TO74" s="114"/>
      <c r="TP74" s="114"/>
      <c r="TQ74" s="114"/>
      <c r="TR74" s="114"/>
      <c r="TS74" s="114"/>
      <c r="TT74" s="114"/>
      <c r="TU74" s="114"/>
      <c r="TV74" s="114"/>
      <c r="TW74" s="114"/>
      <c r="TX74" s="114"/>
      <c r="TY74" s="114"/>
      <c r="TZ74" s="114"/>
      <c r="UA74" s="114"/>
      <c r="UB74" s="114"/>
      <c r="UC74" s="114"/>
      <c r="UD74" s="114"/>
      <c r="UE74" s="114"/>
      <c r="UF74" s="114"/>
      <c r="UG74" s="114"/>
      <c r="UH74" s="114"/>
      <c r="UI74" s="114"/>
      <c r="UJ74" s="114"/>
      <c r="UK74" s="114"/>
      <c r="UL74" s="114"/>
      <c r="UM74" s="114"/>
      <c r="UN74" s="114"/>
      <c r="UO74" s="114"/>
      <c r="UP74" s="114"/>
      <c r="UQ74" s="114"/>
      <c r="UR74" s="114"/>
      <c r="US74" s="114"/>
      <c r="UT74" s="114"/>
      <c r="UU74" s="114"/>
      <c r="UV74" s="114"/>
      <c r="UW74" s="114"/>
      <c r="UX74" s="114"/>
      <c r="UY74" s="114"/>
      <c r="UZ74" s="114"/>
      <c r="VA74" s="114"/>
      <c r="VB74" s="114"/>
      <c r="VC74" s="114"/>
      <c r="VD74" s="114"/>
      <c r="VE74" s="114"/>
      <c r="VF74" s="114"/>
      <c r="VG74" s="114"/>
      <c r="VH74" s="114"/>
      <c r="VI74" s="114"/>
      <c r="VJ74" s="114"/>
      <c r="VK74" s="114"/>
      <c r="VL74" s="114"/>
      <c r="VM74" s="114"/>
      <c r="VN74" s="114"/>
      <c r="VO74" s="114"/>
      <c r="VP74" s="114"/>
      <c r="VQ74" s="114"/>
      <c r="VR74" s="114"/>
      <c r="VS74" s="114"/>
      <c r="VT74" s="114"/>
      <c r="VU74" s="114"/>
      <c r="VV74" s="114"/>
      <c r="VW74" s="114"/>
      <c r="VX74" s="114"/>
      <c r="VY74" s="114"/>
      <c r="VZ74" s="114"/>
      <c r="WA74" s="114"/>
      <c r="WB74" s="114"/>
      <c r="WC74" s="114"/>
      <c r="WD74" s="114"/>
      <c r="WE74" s="114"/>
      <c r="WF74" s="114"/>
      <c r="WG74" s="114"/>
      <c r="WH74" s="114"/>
      <c r="WI74" s="114"/>
      <c r="WJ74" s="114"/>
      <c r="WK74" s="114"/>
      <c r="WL74" s="114"/>
      <c r="WM74" s="114"/>
      <c r="WN74" s="114"/>
      <c r="WO74" s="114"/>
      <c r="WP74" s="114"/>
      <c r="WQ74" s="114"/>
      <c r="WR74" s="114"/>
      <c r="WS74" s="114"/>
      <c r="WT74" s="114"/>
      <c r="WU74" s="114"/>
      <c r="WV74" s="114"/>
      <c r="WW74" s="114"/>
      <c r="WX74" s="114"/>
      <c r="WY74" s="114"/>
      <c r="WZ74" s="114"/>
      <c r="XA74" s="114"/>
      <c r="XB74" s="114"/>
      <c r="XC74" s="114"/>
      <c r="XD74" s="114"/>
      <c r="XE74" s="114"/>
      <c r="XF74" s="114"/>
      <c r="XG74" s="114"/>
      <c r="XH74" s="114"/>
      <c r="XI74" s="114"/>
      <c r="XJ74" s="114"/>
      <c r="XK74" s="114"/>
      <c r="XL74" s="114"/>
      <c r="XM74" s="114"/>
      <c r="XN74" s="114"/>
      <c r="XO74" s="114"/>
      <c r="XP74" s="114"/>
      <c r="XQ74" s="114"/>
      <c r="XR74" s="114"/>
      <c r="XS74" s="114"/>
      <c r="XT74" s="114"/>
      <c r="XU74" s="114"/>
      <c r="XV74" s="114"/>
      <c r="XW74" s="114"/>
      <c r="XX74" s="114"/>
      <c r="XY74" s="114"/>
      <c r="XZ74" s="114"/>
      <c r="YA74" s="114"/>
      <c r="YB74" s="114"/>
      <c r="YC74" s="114"/>
      <c r="YD74" s="114"/>
      <c r="YE74" s="114"/>
      <c r="YF74" s="114"/>
      <c r="YG74" s="114"/>
      <c r="YH74" s="114"/>
      <c r="YI74" s="114"/>
      <c r="YJ74" s="114"/>
      <c r="YK74" s="114"/>
      <c r="YL74" s="114"/>
      <c r="YM74" s="114"/>
      <c r="YN74" s="114"/>
      <c r="YO74" s="114"/>
      <c r="YP74" s="114"/>
      <c r="YQ74" s="114"/>
      <c r="YR74" s="114"/>
      <c r="YS74" s="114"/>
      <c r="YT74" s="114"/>
      <c r="YU74" s="114"/>
      <c r="YV74" s="114"/>
      <c r="YW74" s="114"/>
      <c r="YX74" s="114"/>
      <c r="YY74" s="114"/>
      <c r="YZ74" s="114"/>
      <c r="ZA74" s="114"/>
      <c r="ZB74" s="114"/>
      <c r="ZC74" s="114"/>
      <c r="ZD74" s="114"/>
      <c r="ZE74" s="114"/>
      <c r="ZF74" s="114"/>
      <c r="ZG74" s="114"/>
      <c r="ZH74" s="114"/>
      <c r="ZI74" s="114"/>
      <c r="ZJ74" s="114"/>
      <c r="ZK74" s="114"/>
      <c r="ZL74" s="114"/>
      <c r="ZM74" s="114"/>
      <c r="ZN74" s="114"/>
      <c r="ZO74" s="114"/>
      <c r="ZP74" s="114"/>
      <c r="ZQ74" s="114"/>
      <c r="ZR74" s="114"/>
      <c r="ZS74" s="114"/>
      <c r="ZT74" s="114"/>
      <c r="ZU74" s="114"/>
      <c r="ZV74" s="114"/>
      <c r="ZW74" s="114"/>
      <c r="ZX74" s="114"/>
      <c r="ZY74" s="114"/>
      <c r="ZZ74" s="114"/>
      <c r="AAA74" s="114"/>
      <c r="AAB74" s="114"/>
      <c r="AAC74" s="114"/>
      <c r="AAD74" s="114"/>
      <c r="AAE74" s="114"/>
      <c r="AAF74" s="114"/>
      <c r="AAG74" s="114"/>
      <c r="AAH74" s="114"/>
      <c r="AAI74" s="114"/>
      <c r="AAJ74" s="114"/>
      <c r="AAK74" s="114"/>
      <c r="AAL74" s="114"/>
      <c r="AAM74" s="114"/>
      <c r="AAN74" s="114"/>
      <c r="AAO74" s="114"/>
      <c r="AAP74" s="114"/>
      <c r="AAQ74" s="114"/>
      <c r="AAR74" s="114"/>
      <c r="AAS74" s="114"/>
      <c r="AAT74" s="114"/>
      <c r="AAU74" s="114"/>
      <c r="AAV74" s="114"/>
      <c r="AAW74" s="114"/>
      <c r="AAX74" s="114"/>
      <c r="AAY74" s="114"/>
      <c r="AAZ74" s="114"/>
      <c r="ABA74" s="114"/>
      <c r="ABB74" s="114"/>
      <c r="ABC74" s="114"/>
      <c r="ABD74" s="114"/>
      <c r="ABE74" s="114"/>
      <c r="ABF74" s="114"/>
      <c r="ABG74" s="114"/>
      <c r="ABH74" s="114"/>
      <c r="ABI74" s="114"/>
      <c r="ABJ74" s="114"/>
      <c r="ABK74" s="114"/>
      <c r="ABL74" s="114"/>
      <c r="ABM74" s="114"/>
      <c r="ABN74" s="114"/>
      <c r="ABO74" s="114"/>
      <c r="ABP74" s="114"/>
      <c r="ABQ74" s="114"/>
      <c r="ABR74" s="114"/>
      <c r="ABS74" s="114"/>
      <c r="ABT74" s="114"/>
      <c r="ABU74" s="114"/>
      <c r="ABV74" s="114"/>
      <c r="ABW74" s="114"/>
      <c r="ABX74" s="114"/>
      <c r="ABY74" s="114"/>
      <c r="ABZ74" s="114"/>
      <c r="ACA74" s="114"/>
      <c r="ACB74" s="114"/>
      <c r="ACC74" s="114"/>
      <c r="ACD74" s="114"/>
      <c r="ACE74" s="114"/>
      <c r="ACF74" s="114"/>
      <c r="ACG74" s="114"/>
      <c r="ACH74" s="114"/>
      <c r="ACI74" s="114"/>
      <c r="ACJ74" s="114"/>
      <c r="ACK74" s="114"/>
      <c r="ACL74" s="114"/>
      <c r="ACM74" s="114"/>
      <c r="ACN74" s="114"/>
      <c r="ACO74" s="114"/>
      <c r="ACP74" s="114"/>
      <c r="ACQ74" s="114"/>
      <c r="ACR74" s="114"/>
      <c r="ACS74" s="114"/>
      <c r="ACT74" s="114"/>
      <c r="ACU74" s="114"/>
      <c r="ACV74" s="114"/>
      <c r="ACW74" s="114"/>
      <c r="ACX74" s="114"/>
      <c r="ACY74" s="114"/>
      <c r="ACZ74" s="114"/>
      <c r="ADA74" s="114"/>
      <c r="ADB74" s="114"/>
      <c r="ADC74" s="114"/>
      <c r="ADD74" s="114"/>
      <c r="ADE74" s="114"/>
      <c r="ADF74" s="114"/>
      <c r="ADG74" s="114"/>
      <c r="ADH74" s="114"/>
      <c r="ADI74" s="114"/>
      <c r="ADJ74" s="114"/>
      <c r="ADK74" s="114"/>
      <c r="ADL74" s="114"/>
      <c r="ADM74" s="114"/>
      <c r="ADN74" s="114"/>
      <c r="ADO74" s="114"/>
      <c r="ADP74" s="114"/>
      <c r="ADQ74" s="114"/>
      <c r="ADR74" s="114"/>
      <c r="ADS74" s="114"/>
      <c r="ADT74" s="114"/>
      <c r="ADU74" s="114"/>
      <c r="ADV74" s="114"/>
      <c r="ADW74" s="114"/>
      <c r="ADX74" s="114"/>
      <c r="ADY74" s="114"/>
      <c r="ADZ74" s="114"/>
      <c r="AEA74" s="114"/>
      <c r="AEB74" s="114"/>
      <c r="AEC74" s="114"/>
      <c r="AED74" s="114"/>
      <c r="AEE74" s="114"/>
      <c r="AEF74" s="114"/>
      <c r="AEG74" s="114"/>
      <c r="AEH74" s="114"/>
      <c r="AEI74" s="114"/>
      <c r="AEJ74" s="114"/>
      <c r="AEK74" s="114"/>
      <c r="AEL74" s="114"/>
      <c r="AEM74" s="114"/>
      <c r="AEN74" s="114"/>
      <c r="AEO74" s="114"/>
      <c r="AEP74" s="114"/>
      <c r="AEQ74" s="114"/>
      <c r="AER74" s="114"/>
      <c r="AES74" s="114"/>
      <c r="AET74" s="114"/>
      <c r="AEU74" s="114"/>
      <c r="AEV74" s="114"/>
      <c r="AEW74" s="114"/>
      <c r="AEX74" s="114"/>
      <c r="AEY74" s="114"/>
      <c r="AEZ74" s="114"/>
      <c r="AFA74" s="114"/>
      <c r="AFB74" s="114"/>
      <c r="AFC74" s="114"/>
      <c r="AFD74" s="114"/>
      <c r="AFE74" s="114"/>
      <c r="AFF74" s="114"/>
      <c r="AFG74" s="114"/>
      <c r="AFH74" s="114"/>
      <c r="AFI74" s="114"/>
      <c r="AFJ74" s="114"/>
      <c r="AFK74" s="114"/>
      <c r="AFL74" s="114"/>
      <c r="AFM74" s="114"/>
      <c r="AFN74" s="114"/>
      <c r="AFO74" s="114"/>
      <c r="AFP74" s="114"/>
      <c r="AFQ74" s="114"/>
      <c r="AFR74" s="114"/>
      <c r="AFS74" s="114"/>
      <c r="AFT74" s="114"/>
      <c r="AFU74" s="114"/>
      <c r="AFV74" s="114"/>
      <c r="AFW74" s="114"/>
      <c r="AFX74" s="114"/>
      <c r="AFY74" s="114"/>
      <c r="AFZ74" s="114"/>
      <c r="AGA74" s="114"/>
      <c r="AGB74" s="114"/>
      <c r="AGC74" s="114"/>
      <c r="AGD74" s="114"/>
      <c r="AGE74" s="114"/>
      <c r="AGF74" s="114"/>
      <c r="AGG74" s="114"/>
      <c r="AGH74" s="114"/>
      <c r="AGI74" s="114"/>
      <c r="AGJ74" s="114"/>
      <c r="AGK74" s="114"/>
      <c r="AGL74" s="114"/>
      <c r="AGM74" s="114"/>
      <c r="AGN74" s="114"/>
      <c r="AGO74" s="114"/>
      <c r="AGP74" s="114"/>
      <c r="AGQ74" s="114"/>
      <c r="AGR74" s="114"/>
      <c r="AGS74" s="114"/>
      <c r="AGT74" s="114"/>
      <c r="AGU74" s="114"/>
      <c r="AGV74" s="114"/>
      <c r="AGW74" s="114"/>
      <c r="AGX74" s="114"/>
      <c r="AGY74" s="114"/>
      <c r="AGZ74" s="114"/>
      <c r="AHA74" s="114"/>
      <c r="AHB74" s="114"/>
      <c r="AHC74" s="114"/>
      <c r="AHD74" s="114"/>
      <c r="AHE74" s="114"/>
      <c r="AHF74" s="114"/>
      <c r="AHG74" s="114"/>
      <c r="AHH74" s="114"/>
      <c r="AHI74" s="114"/>
      <c r="AHJ74" s="114"/>
      <c r="AHK74" s="114"/>
      <c r="AHL74" s="114"/>
      <c r="AHM74" s="114"/>
      <c r="AHN74" s="114"/>
      <c r="AHO74" s="114"/>
      <c r="AHP74" s="114"/>
      <c r="AHQ74" s="114"/>
      <c r="AHR74" s="114"/>
      <c r="AHS74" s="114"/>
      <c r="AHT74" s="114"/>
      <c r="AHU74" s="114"/>
      <c r="AHV74" s="114"/>
      <c r="AHW74" s="114"/>
      <c r="AHX74" s="114"/>
      <c r="AHY74" s="114"/>
      <c r="AHZ74" s="114"/>
      <c r="AIA74" s="114"/>
      <c r="AIB74" s="114"/>
      <c r="AIC74" s="114"/>
      <c r="AID74" s="114"/>
      <c r="AIE74" s="114"/>
      <c r="AIF74" s="114"/>
      <c r="AIG74" s="114"/>
      <c r="AIH74" s="114"/>
      <c r="AII74" s="114"/>
      <c r="AIJ74" s="114"/>
      <c r="AIK74" s="114"/>
      <c r="AIL74" s="114"/>
      <c r="AIM74" s="114"/>
      <c r="AIN74" s="114"/>
      <c r="AIO74" s="114"/>
      <c r="AIP74" s="114"/>
      <c r="AIQ74" s="114"/>
      <c r="AIR74" s="114"/>
      <c r="AIS74" s="114"/>
      <c r="AIT74" s="114"/>
      <c r="AIU74" s="114"/>
      <c r="AIV74" s="114"/>
      <c r="AIW74" s="114"/>
      <c r="AIX74" s="114"/>
      <c r="AIY74" s="114"/>
      <c r="AIZ74" s="114"/>
      <c r="AJA74" s="114"/>
      <c r="AJB74" s="114"/>
      <c r="AJC74" s="114"/>
      <c r="AJD74" s="114"/>
      <c r="AJE74" s="114"/>
      <c r="AJF74" s="114"/>
      <c r="AJG74" s="114"/>
      <c r="AJH74" s="114"/>
      <c r="AJI74" s="114"/>
      <c r="AJJ74" s="114"/>
      <c r="AJK74" s="114"/>
      <c r="AJL74" s="114"/>
      <c r="AJM74" s="114"/>
      <c r="AJN74" s="114"/>
      <c r="AJO74" s="114"/>
      <c r="AJP74" s="114"/>
      <c r="AJQ74" s="114"/>
      <c r="AJR74" s="114"/>
      <c r="AJS74" s="114"/>
      <c r="AJT74" s="114"/>
      <c r="AJU74" s="114"/>
      <c r="AJV74" s="114"/>
      <c r="AJW74" s="114"/>
      <c r="AJX74" s="114"/>
      <c r="AJY74" s="114"/>
      <c r="AJZ74" s="114"/>
      <c r="AKA74" s="114"/>
      <c r="AKB74" s="114"/>
      <c r="AKC74" s="114"/>
      <c r="AKD74" s="114"/>
      <c r="AKE74" s="114"/>
      <c r="AKF74" s="114"/>
      <c r="AKG74" s="114"/>
      <c r="AKH74" s="114"/>
      <c r="AKI74" s="114"/>
      <c r="AKJ74" s="114"/>
      <c r="AKK74" s="114"/>
      <c r="AKL74" s="114"/>
      <c r="AKM74" s="114"/>
      <c r="AKN74" s="114"/>
      <c r="AKO74" s="114"/>
      <c r="AKP74" s="114"/>
      <c r="AKQ74" s="114"/>
      <c r="AKR74" s="114"/>
      <c r="AKS74" s="114"/>
      <c r="AKT74" s="114"/>
      <c r="AKU74" s="114"/>
      <c r="AKV74" s="114"/>
      <c r="AKW74" s="114"/>
      <c r="AKX74" s="114"/>
      <c r="AKY74" s="114"/>
      <c r="AKZ74" s="114"/>
      <c r="ALA74" s="114"/>
      <c r="ALB74" s="114"/>
      <c r="ALC74" s="114"/>
      <c r="ALD74" s="114"/>
      <c r="ALE74" s="114"/>
      <c r="ALF74" s="114"/>
      <c r="ALG74" s="114"/>
      <c r="ALH74" s="114"/>
      <c r="ALI74" s="114"/>
      <c r="ALJ74" s="114"/>
      <c r="ALK74" s="114"/>
      <c r="ALL74" s="114"/>
      <c r="ALM74" s="114"/>
      <c r="ALN74" s="114"/>
      <c r="ALO74" s="114"/>
      <c r="ALP74" s="114"/>
      <c r="ALQ74" s="114"/>
      <c r="ALR74" s="114"/>
      <c r="ALS74" s="114"/>
      <c r="ALT74" s="114"/>
      <c r="ALU74" s="114"/>
      <c r="ALV74" s="114"/>
      <c r="ALW74" s="114"/>
      <c r="ALX74" s="114"/>
      <c r="ALY74" s="114"/>
      <c r="ALZ74" s="114"/>
      <c r="AMA74" s="114"/>
      <c r="AMB74" s="114"/>
      <c r="AMC74" s="114"/>
      <c r="AMD74" s="114"/>
      <c r="AME74" s="114"/>
      <c r="AMF74" s="114"/>
      <c r="AMG74" s="114"/>
      <c r="AMH74" s="114"/>
      <c r="AMI74" s="114"/>
    </row>
    <row r="75" customFormat="false" ht="13.8" hidden="false" customHeight="false" outlineLevel="0" collapsed="false">
      <c r="A75" s="112" t="s">
        <v>327</v>
      </c>
      <c r="B75" s="140"/>
    </row>
    <row r="76" customFormat="false" ht="13.8" hidden="false" customHeight="false" outlineLevel="0" collapsed="false">
      <c r="A76" s="141" t="s">
        <v>328</v>
      </c>
      <c r="B76" s="102"/>
      <c r="C76" s="102"/>
      <c r="D76" s="102"/>
      <c r="E76" s="103"/>
      <c r="F76" s="119" t="s">
        <v>18</v>
      </c>
      <c r="G76" s="119"/>
    </row>
    <row r="77" customFormat="false" ht="13.8" hidden="false" customHeight="false" outlineLevel="0" collapsed="false">
      <c r="A77" s="141" t="s">
        <v>329</v>
      </c>
      <c r="B77" s="102"/>
      <c r="C77" s="102"/>
      <c r="D77" s="102"/>
      <c r="E77" s="103"/>
      <c r="F77" s="119" t="str">
        <f aca="false">F76</f>
        <v>-</v>
      </c>
      <c r="G77" s="119"/>
    </row>
    <row r="78" customFormat="false" ht="13.8" hidden="false" customHeight="false" outlineLevel="0" collapsed="false">
      <c r="A78" s="143" t="s">
        <v>330</v>
      </c>
      <c r="B78" s="144"/>
      <c r="C78" s="144"/>
      <c r="D78" s="144"/>
      <c r="E78" s="145"/>
      <c r="F78" s="119" t="s">
        <v>18</v>
      </c>
      <c r="G78" s="119"/>
    </row>
    <row r="79" customFormat="false" ht="13.8" hidden="false" customHeight="false" outlineLevel="0" collapsed="false">
      <c r="A79" s="141" t="s">
        <v>331</v>
      </c>
      <c r="B79" s="102"/>
      <c r="C79" s="102"/>
      <c r="D79" s="102"/>
      <c r="E79" s="103"/>
      <c r="F79" s="115" t="s">
        <v>332</v>
      </c>
      <c r="G79" s="115"/>
    </row>
    <row r="81" customFormat="false" ht="13.8" hidden="false" customHeight="false" outlineLevel="0" collapsed="false">
      <c r="A81" s="112" t="s">
        <v>333</v>
      </c>
    </row>
    <row r="82" customFormat="false" ht="24.85" hidden="false" customHeight="true" outlineLevel="0" collapsed="false">
      <c r="A82" s="146" t="s">
        <v>337</v>
      </c>
      <c r="B82" s="146"/>
      <c r="C82" s="146"/>
      <c r="D82" s="146"/>
      <c r="E82" s="146"/>
      <c r="F82" s="146"/>
      <c r="G82" s="146"/>
    </row>
    <row r="83" customFormat="false" ht="14.25" hidden="false" customHeight="true" outlineLevel="0" collapsed="false">
      <c r="A83" s="147" t="s">
        <v>335</v>
      </c>
      <c r="B83" s="148"/>
      <c r="C83" s="148"/>
      <c r="D83" s="148" t="s">
        <v>336</v>
      </c>
      <c r="E83" s="148"/>
      <c r="F83" s="148"/>
      <c r="G83" s="148"/>
    </row>
    <row r="84" customFormat="false" ht="27" hidden="false" customHeight="true" outlineLevel="0" collapsed="false">
      <c r="A84" s="147"/>
      <c r="B84" s="147"/>
      <c r="C84" s="148"/>
      <c r="D84" s="148"/>
      <c r="E84" s="148"/>
      <c r="F84" s="148"/>
      <c r="G84" s="148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25" right="0.25" top="0.75" bottom="0.3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1048576"/>
  <sheetViews>
    <sheetView showFormulas="false" showGridLines="true" showRowColHeaders="true" showZeros="true" rightToLeft="false" tabSelected="false" showOutlineSymbols="true" defaultGridColor="true" view="pageBreakPreview" topLeftCell="A34" colorId="64" zoomScale="100" zoomScaleNormal="100" zoomScalePageLayoutView="100" workbookViewId="0">
      <selection pane="topLeft" activeCell="B57" activeCellId="0" sqref="B57"/>
    </sheetView>
  </sheetViews>
  <sheetFormatPr defaultColWidth="12.00390625" defaultRowHeight="13.8" zeroHeight="false" outlineLevelRow="0" outlineLevelCol="0"/>
  <cols>
    <col collapsed="false" customWidth="true" hidden="false" outlineLevel="0" max="1" min="1" style="98" width="19.43"/>
    <col collapsed="false" customWidth="false" hidden="false" outlineLevel="0" max="2" min="2" style="98" width="12"/>
    <col collapsed="false" customWidth="true" hidden="false" outlineLevel="0" max="3" min="3" style="98" width="14.86"/>
    <col collapsed="false" customWidth="true" hidden="false" outlineLevel="0" max="4" min="4" style="98" width="16.85"/>
    <col collapsed="false" customWidth="true" hidden="false" outlineLevel="0" max="5" min="5" style="98" width="13.71"/>
    <col collapsed="false" customWidth="true" hidden="false" outlineLevel="0" max="6" min="6" style="98" width="15.15"/>
    <col collapsed="false" customWidth="true" hidden="false" outlineLevel="0" max="7" min="7" style="98" width="14.86"/>
    <col collapsed="false" customWidth="false" hidden="false" outlineLevel="0" max="1023" min="8" style="98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99" t="str">
        <f aca="false">[1]занесвынес!A1</f>
        <v>ООО Альфадез</v>
      </c>
      <c r="B1" s="99"/>
      <c r="C1" s="99"/>
      <c r="D1" s="99"/>
      <c r="E1" s="99"/>
      <c r="F1" s="99"/>
      <c r="G1" s="99"/>
    </row>
    <row r="2" customFormat="false" ht="13.8" hidden="false" customHeight="false" outlineLevel="0" collapsed="false">
      <c r="A2" s="100" t="str">
        <f aca="false">[1]занесвынес!A2</f>
        <v>Контактный телефон</v>
      </c>
      <c r="B2" s="100"/>
      <c r="C2" s="101" t="n">
        <f aca="false">[1]занесвынес!C2</f>
        <v>89379676209</v>
      </c>
      <c r="D2" s="101"/>
      <c r="E2" s="102"/>
      <c r="F2" s="102"/>
      <c r="G2" s="103"/>
    </row>
    <row r="3" customFormat="false" ht="13.8" hidden="false" customHeight="false" outlineLevel="0" collapsed="false">
      <c r="A3" s="104" t="s">
        <v>275</v>
      </c>
      <c r="B3" s="105" t="s">
        <v>276</v>
      </c>
      <c r="C3" s="105"/>
      <c r="D3" s="106" t="str">
        <f aca="false">[1]занесвынес!A4</f>
        <v>Наименование обьекта</v>
      </c>
      <c r="E3" s="106"/>
      <c r="F3" s="107" t="str">
        <f aca="false">журнал!C4</f>
        <v>ОСП ЗУПИ</v>
      </c>
      <c r="G3" s="107"/>
    </row>
    <row r="4" customFormat="false" ht="13.8" hidden="false" customHeight="false" outlineLevel="0" collapsed="false">
      <c r="A4" s="104" t="s">
        <v>277</v>
      </c>
      <c r="B4" s="108" t="str">
        <f aca="false">'3 контур(1)'!B4:C4</f>
        <v>Синкевич Н.Г.</v>
      </c>
      <c r="C4" s="108"/>
      <c r="D4" s="109" t="str">
        <f aca="false">[1]занесвынес!A5</f>
        <v>Адрес проведения работ</v>
      </c>
      <c r="E4" s="109"/>
      <c r="F4" s="108" t="str">
        <f aca="false">журнал!C5</f>
        <v>с.Овчарное ул.Луговая 41</v>
      </c>
      <c r="G4" s="108"/>
    </row>
    <row r="5" customFormat="false" ht="13.8" hidden="false" customHeight="false" outlineLevel="0" collapsed="false">
      <c r="A5" s="110" t="s">
        <v>278</v>
      </c>
      <c r="B5" s="111" t="n">
        <f aca="false">'3 контур(1)'!B5</f>
        <v>45509</v>
      </c>
      <c r="C5" s="102"/>
      <c r="D5" s="102"/>
      <c r="E5" s="102"/>
      <c r="F5" s="102"/>
      <c r="G5" s="103"/>
    </row>
    <row r="7" customFormat="false" ht="13.8" hidden="false" customHeight="false" outlineLevel="0" collapsed="false">
      <c r="A7" s="99" t="s">
        <v>279</v>
      </c>
      <c r="B7" s="99"/>
      <c r="C7" s="99"/>
      <c r="D7" s="99"/>
      <c r="E7" s="99"/>
      <c r="F7" s="99"/>
      <c r="G7" s="99"/>
    </row>
    <row r="9" customFormat="false" ht="13.8" hidden="false" customHeight="false" outlineLevel="0" collapsed="false">
      <c r="A9" s="112" t="s">
        <v>280</v>
      </c>
      <c r="B9" s="112"/>
    </row>
    <row r="10" customFormat="false" ht="13.8" hidden="false" customHeight="false" outlineLevel="0" collapsed="false">
      <c r="A10" s="112" t="s">
        <v>281</v>
      </c>
    </row>
    <row r="11" s="114" customFormat="true" ht="45" hidden="false" customHeight="true" outlineLevel="0" collapsed="false">
      <c r="A11" s="113" t="s">
        <v>282</v>
      </c>
      <c r="B11" s="113" t="s">
        <v>283</v>
      </c>
      <c r="C11" s="113" t="s">
        <v>284</v>
      </c>
      <c r="D11" s="113" t="s">
        <v>285</v>
      </c>
      <c r="E11" s="113" t="s">
        <v>286</v>
      </c>
      <c r="F11" s="113" t="s">
        <v>287</v>
      </c>
      <c r="G11" s="113"/>
      <c r="AMJ11" s="39"/>
    </row>
    <row r="12" customFormat="false" ht="13.8" hidden="false" customHeight="false" outlineLevel="0" collapsed="false">
      <c r="A12" s="115" t="s">
        <v>18</v>
      </c>
      <c r="B12" s="115" t="s">
        <v>18</v>
      </c>
      <c r="C12" s="115" t="s">
        <v>18</v>
      </c>
      <c r="D12" s="115" t="s">
        <v>18</v>
      </c>
      <c r="E12" s="116" t="s">
        <v>18</v>
      </c>
      <c r="F12" s="115" t="s">
        <v>18</v>
      </c>
      <c r="G12" s="115"/>
    </row>
    <row r="14" s="114" customFormat="true" ht="13.8" hidden="false" customHeight="false" outlineLevel="0" collapsed="false">
      <c r="A14" s="112" t="s">
        <v>288</v>
      </c>
      <c r="B14" s="112"/>
      <c r="C14" s="112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8"/>
      <c r="NS14" s="98"/>
      <c r="NT14" s="98"/>
      <c r="NU14" s="98"/>
      <c r="NV14" s="98"/>
      <c r="NW14" s="98"/>
      <c r="NX14" s="98"/>
      <c r="NY14" s="98"/>
      <c r="NZ14" s="98"/>
      <c r="OA14" s="98"/>
      <c r="OB14" s="98"/>
      <c r="OC14" s="98"/>
      <c r="OD14" s="98"/>
      <c r="OE14" s="98"/>
      <c r="OF14" s="98"/>
      <c r="OG14" s="98"/>
      <c r="OH14" s="98"/>
      <c r="OI14" s="98"/>
      <c r="OJ14" s="98"/>
      <c r="OK14" s="98"/>
      <c r="OL14" s="98"/>
      <c r="OM14" s="98"/>
      <c r="ON14" s="98"/>
      <c r="OO14" s="98"/>
      <c r="OP14" s="98"/>
      <c r="OQ14" s="98"/>
      <c r="OR14" s="98"/>
      <c r="OS14" s="98"/>
      <c r="OT14" s="98"/>
      <c r="OU14" s="98"/>
      <c r="OV14" s="98"/>
      <c r="OW14" s="98"/>
      <c r="OX14" s="98"/>
      <c r="OY14" s="98"/>
      <c r="OZ14" s="98"/>
      <c r="PA14" s="98"/>
      <c r="PB14" s="98"/>
      <c r="PC14" s="98"/>
      <c r="PD14" s="98"/>
      <c r="PE14" s="98"/>
      <c r="PF14" s="98"/>
      <c r="PG14" s="98"/>
      <c r="PH14" s="98"/>
      <c r="PI14" s="98"/>
      <c r="PJ14" s="98"/>
      <c r="PK14" s="98"/>
      <c r="PL14" s="98"/>
      <c r="PM14" s="98"/>
      <c r="PN14" s="98"/>
      <c r="PO14" s="98"/>
      <c r="PP14" s="98"/>
      <c r="PQ14" s="98"/>
      <c r="PR14" s="98"/>
      <c r="PS14" s="98"/>
      <c r="PT14" s="98"/>
      <c r="PU14" s="98"/>
      <c r="PV14" s="98"/>
      <c r="PW14" s="98"/>
      <c r="PX14" s="98"/>
      <c r="PY14" s="98"/>
      <c r="PZ14" s="98"/>
      <c r="QA14" s="98"/>
      <c r="QB14" s="98"/>
      <c r="QC14" s="98"/>
      <c r="QD14" s="98"/>
      <c r="QE14" s="98"/>
      <c r="QF14" s="98"/>
      <c r="QG14" s="98"/>
      <c r="QH14" s="98"/>
      <c r="QI14" s="98"/>
      <c r="QJ14" s="98"/>
      <c r="QK14" s="98"/>
      <c r="QL14" s="98"/>
      <c r="QM14" s="98"/>
      <c r="QN14" s="98"/>
      <c r="QO14" s="98"/>
      <c r="QP14" s="98"/>
      <c r="QQ14" s="98"/>
      <c r="QR14" s="98"/>
      <c r="QS14" s="98"/>
      <c r="QT14" s="98"/>
      <c r="QU14" s="98"/>
      <c r="QV14" s="98"/>
      <c r="QW14" s="98"/>
      <c r="QX14" s="98"/>
      <c r="QY14" s="98"/>
      <c r="QZ14" s="98"/>
      <c r="RA14" s="98"/>
      <c r="RB14" s="98"/>
      <c r="RC14" s="98"/>
      <c r="RD14" s="98"/>
      <c r="RE14" s="98"/>
      <c r="RF14" s="98"/>
      <c r="RG14" s="98"/>
      <c r="RH14" s="98"/>
      <c r="RI14" s="98"/>
      <c r="RJ14" s="98"/>
      <c r="RK14" s="98"/>
      <c r="RL14" s="98"/>
      <c r="RM14" s="98"/>
      <c r="RN14" s="98"/>
      <c r="RO14" s="98"/>
      <c r="RP14" s="98"/>
      <c r="RQ14" s="98"/>
      <c r="RR14" s="98"/>
      <c r="RS14" s="98"/>
      <c r="RT14" s="98"/>
      <c r="RU14" s="98"/>
      <c r="RV14" s="98"/>
      <c r="RW14" s="98"/>
      <c r="RX14" s="98"/>
      <c r="RY14" s="98"/>
      <c r="RZ14" s="98"/>
      <c r="SA14" s="98"/>
      <c r="SB14" s="98"/>
      <c r="SC14" s="98"/>
      <c r="SD14" s="98"/>
      <c r="SE14" s="98"/>
      <c r="SF14" s="98"/>
      <c r="SG14" s="98"/>
      <c r="SH14" s="98"/>
      <c r="SI14" s="98"/>
      <c r="SJ14" s="98"/>
      <c r="SK14" s="98"/>
      <c r="SL14" s="98"/>
      <c r="SM14" s="98"/>
      <c r="SN14" s="98"/>
      <c r="SO14" s="98"/>
      <c r="SP14" s="98"/>
      <c r="SQ14" s="98"/>
      <c r="SR14" s="98"/>
      <c r="SS14" s="98"/>
      <c r="ST14" s="98"/>
      <c r="SU14" s="98"/>
      <c r="SV14" s="98"/>
      <c r="SW14" s="98"/>
      <c r="SX14" s="98"/>
      <c r="SY14" s="98"/>
      <c r="SZ14" s="98"/>
      <c r="TA14" s="98"/>
      <c r="TB14" s="98"/>
      <c r="TC14" s="98"/>
      <c r="TD14" s="98"/>
      <c r="TE14" s="98"/>
      <c r="TF14" s="98"/>
      <c r="TG14" s="98"/>
      <c r="TH14" s="98"/>
      <c r="TI14" s="98"/>
      <c r="TJ14" s="98"/>
      <c r="TK14" s="98"/>
      <c r="TL14" s="98"/>
      <c r="TM14" s="98"/>
      <c r="TN14" s="98"/>
      <c r="TO14" s="98"/>
      <c r="TP14" s="98"/>
      <c r="TQ14" s="98"/>
      <c r="TR14" s="98"/>
      <c r="TS14" s="98"/>
      <c r="TT14" s="98"/>
      <c r="TU14" s="98"/>
      <c r="TV14" s="98"/>
      <c r="TW14" s="98"/>
      <c r="TX14" s="98"/>
      <c r="TY14" s="98"/>
      <c r="TZ14" s="98"/>
      <c r="UA14" s="98"/>
      <c r="UB14" s="98"/>
      <c r="UC14" s="98"/>
      <c r="UD14" s="98"/>
      <c r="UE14" s="98"/>
      <c r="UF14" s="98"/>
      <c r="UG14" s="98"/>
      <c r="UH14" s="98"/>
      <c r="UI14" s="98"/>
      <c r="UJ14" s="98"/>
      <c r="UK14" s="98"/>
      <c r="UL14" s="98"/>
      <c r="UM14" s="98"/>
      <c r="UN14" s="98"/>
      <c r="UO14" s="98"/>
      <c r="UP14" s="98"/>
      <c r="UQ14" s="98"/>
      <c r="UR14" s="98"/>
      <c r="US14" s="98"/>
      <c r="UT14" s="98"/>
      <c r="UU14" s="98"/>
      <c r="UV14" s="98"/>
      <c r="UW14" s="98"/>
      <c r="UX14" s="98"/>
      <c r="UY14" s="98"/>
      <c r="UZ14" s="98"/>
      <c r="VA14" s="98"/>
      <c r="VB14" s="98"/>
      <c r="VC14" s="98"/>
      <c r="VD14" s="98"/>
      <c r="VE14" s="98"/>
      <c r="VF14" s="98"/>
      <c r="VG14" s="98"/>
      <c r="VH14" s="98"/>
      <c r="VI14" s="98"/>
      <c r="VJ14" s="98"/>
      <c r="VK14" s="98"/>
      <c r="VL14" s="98"/>
      <c r="VM14" s="98"/>
      <c r="VN14" s="98"/>
      <c r="VO14" s="98"/>
      <c r="VP14" s="98"/>
      <c r="VQ14" s="98"/>
      <c r="VR14" s="98"/>
      <c r="VS14" s="98"/>
      <c r="VT14" s="98"/>
      <c r="VU14" s="98"/>
      <c r="VV14" s="98"/>
      <c r="VW14" s="98"/>
      <c r="VX14" s="98"/>
      <c r="VY14" s="98"/>
      <c r="VZ14" s="98"/>
      <c r="WA14" s="98"/>
      <c r="WB14" s="98"/>
      <c r="WC14" s="98"/>
      <c r="WD14" s="98"/>
      <c r="WE14" s="98"/>
      <c r="WF14" s="98"/>
      <c r="WG14" s="98"/>
      <c r="WH14" s="98"/>
      <c r="WI14" s="98"/>
      <c r="WJ14" s="98"/>
      <c r="WK14" s="98"/>
      <c r="WL14" s="98"/>
      <c r="WM14" s="98"/>
      <c r="WN14" s="98"/>
      <c r="WO14" s="98"/>
      <c r="WP14" s="98"/>
      <c r="WQ14" s="98"/>
      <c r="WR14" s="98"/>
      <c r="WS14" s="98"/>
      <c r="WT14" s="98"/>
      <c r="WU14" s="98"/>
      <c r="WV14" s="98"/>
      <c r="WW14" s="98"/>
      <c r="WX14" s="98"/>
      <c r="WY14" s="98"/>
      <c r="WZ14" s="98"/>
      <c r="XA14" s="98"/>
      <c r="XB14" s="98"/>
      <c r="XC14" s="98"/>
      <c r="XD14" s="98"/>
      <c r="XE14" s="98"/>
      <c r="XF14" s="98"/>
      <c r="XG14" s="98"/>
      <c r="XH14" s="98"/>
      <c r="XI14" s="98"/>
      <c r="XJ14" s="98"/>
      <c r="XK14" s="98"/>
      <c r="XL14" s="98"/>
      <c r="XM14" s="98"/>
      <c r="XN14" s="98"/>
      <c r="XO14" s="98"/>
      <c r="XP14" s="98"/>
      <c r="XQ14" s="98"/>
      <c r="XR14" s="98"/>
      <c r="XS14" s="98"/>
      <c r="XT14" s="98"/>
      <c r="XU14" s="98"/>
      <c r="XV14" s="98"/>
      <c r="XW14" s="98"/>
      <c r="XX14" s="98"/>
      <c r="XY14" s="98"/>
      <c r="XZ14" s="98"/>
      <c r="YA14" s="98"/>
      <c r="YB14" s="98"/>
      <c r="YC14" s="98"/>
      <c r="YD14" s="98"/>
      <c r="YE14" s="98"/>
      <c r="YF14" s="98"/>
      <c r="YG14" s="98"/>
      <c r="YH14" s="98"/>
      <c r="YI14" s="98"/>
      <c r="YJ14" s="98"/>
      <c r="YK14" s="98"/>
      <c r="YL14" s="98"/>
      <c r="YM14" s="98"/>
      <c r="YN14" s="98"/>
      <c r="YO14" s="98"/>
      <c r="YP14" s="98"/>
      <c r="YQ14" s="98"/>
      <c r="YR14" s="98"/>
      <c r="YS14" s="98"/>
      <c r="YT14" s="98"/>
      <c r="YU14" s="98"/>
      <c r="YV14" s="98"/>
      <c r="YW14" s="98"/>
      <c r="YX14" s="98"/>
      <c r="YY14" s="98"/>
      <c r="YZ14" s="98"/>
      <c r="ZA14" s="98"/>
      <c r="ZB14" s="98"/>
      <c r="ZC14" s="98"/>
      <c r="ZD14" s="98"/>
      <c r="ZE14" s="98"/>
      <c r="ZF14" s="98"/>
      <c r="ZG14" s="98"/>
      <c r="ZH14" s="98"/>
      <c r="ZI14" s="98"/>
      <c r="ZJ14" s="98"/>
      <c r="ZK14" s="98"/>
      <c r="ZL14" s="98"/>
      <c r="ZM14" s="98"/>
      <c r="ZN14" s="98"/>
      <c r="ZO14" s="98"/>
      <c r="ZP14" s="98"/>
      <c r="ZQ14" s="98"/>
      <c r="ZR14" s="98"/>
      <c r="ZS14" s="98"/>
      <c r="ZT14" s="98"/>
      <c r="ZU14" s="98"/>
      <c r="ZV14" s="98"/>
      <c r="ZW14" s="98"/>
      <c r="ZX14" s="98"/>
      <c r="ZY14" s="98"/>
      <c r="ZZ14" s="98"/>
      <c r="AAA14" s="98"/>
      <c r="AAB14" s="98"/>
      <c r="AAC14" s="98"/>
      <c r="AAD14" s="98"/>
      <c r="AAE14" s="98"/>
      <c r="AAF14" s="98"/>
      <c r="AAG14" s="98"/>
      <c r="AAH14" s="98"/>
      <c r="AAI14" s="98"/>
      <c r="AAJ14" s="98"/>
      <c r="AAK14" s="98"/>
      <c r="AAL14" s="98"/>
      <c r="AAM14" s="98"/>
      <c r="AAN14" s="98"/>
      <c r="AAO14" s="98"/>
      <c r="AAP14" s="98"/>
      <c r="AAQ14" s="98"/>
      <c r="AAR14" s="98"/>
      <c r="AAS14" s="98"/>
      <c r="AAT14" s="98"/>
      <c r="AAU14" s="98"/>
      <c r="AAV14" s="98"/>
      <c r="AAW14" s="98"/>
      <c r="AAX14" s="98"/>
      <c r="AAY14" s="98"/>
      <c r="AAZ14" s="98"/>
      <c r="ABA14" s="98"/>
      <c r="ABB14" s="98"/>
      <c r="ABC14" s="98"/>
      <c r="ABD14" s="98"/>
      <c r="ABE14" s="98"/>
      <c r="ABF14" s="98"/>
      <c r="ABG14" s="98"/>
      <c r="ABH14" s="98"/>
      <c r="ABI14" s="98"/>
      <c r="ABJ14" s="98"/>
      <c r="ABK14" s="98"/>
      <c r="ABL14" s="98"/>
      <c r="ABM14" s="98"/>
      <c r="ABN14" s="98"/>
      <c r="ABO14" s="98"/>
      <c r="ABP14" s="98"/>
      <c r="ABQ14" s="98"/>
      <c r="ABR14" s="98"/>
      <c r="ABS14" s="98"/>
      <c r="ABT14" s="98"/>
      <c r="ABU14" s="98"/>
      <c r="ABV14" s="98"/>
      <c r="ABW14" s="98"/>
      <c r="ABX14" s="98"/>
      <c r="ABY14" s="98"/>
      <c r="ABZ14" s="98"/>
      <c r="ACA14" s="98"/>
      <c r="ACB14" s="98"/>
      <c r="ACC14" s="98"/>
      <c r="ACD14" s="98"/>
      <c r="ACE14" s="98"/>
      <c r="ACF14" s="98"/>
      <c r="ACG14" s="98"/>
      <c r="ACH14" s="98"/>
      <c r="ACI14" s="98"/>
      <c r="ACJ14" s="98"/>
      <c r="ACK14" s="98"/>
      <c r="ACL14" s="98"/>
      <c r="ACM14" s="98"/>
      <c r="ACN14" s="98"/>
      <c r="ACO14" s="98"/>
      <c r="ACP14" s="98"/>
      <c r="ACQ14" s="98"/>
      <c r="ACR14" s="98"/>
      <c r="ACS14" s="98"/>
      <c r="ACT14" s="98"/>
      <c r="ACU14" s="98"/>
      <c r="ACV14" s="98"/>
      <c r="ACW14" s="98"/>
      <c r="ACX14" s="98"/>
      <c r="ACY14" s="98"/>
      <c r="ACZ14" s="98"/>
      <c r="ADA14" s="98"/>
      <c r="ADB14" s="98"/>
      <c r="ADC14" s="98"/>
      <c r="ADD14" s="98"/>
      <c r="ADE14" s="98"/>
      <c r="ADF14" s="98"/>
      <c r="ADG14" s="98"/>
      <c r="ADH14" s="98"/>
      <c r="ADI14" s="98"/>
      <c r="ADJ14" s="98"/>
      <c r="ADK14" s="98"/>
      <c r="ADL14" s="98"/>
      <c r="ADM14" s="98"/>
      <c r="ADN14" s="98"/>
      <c r="ADO14" s="98"/>
      <c r="ADP14" s="98"/>
      <c r="ADQ14" s="98"/>
      <c r="ADR14" s="98"/>
      <c r="ADS14" s="98"/>
      <c r="ADT14" s="98"/>
      <c r="ADU14" s="98"/>
      <c r="ADV14" s="98"/>
      <c r="ADW14" s="98"/>
      <c r="ADX14" s="98"/>
      <c r="ADY14" s="98"/>
      <c r="ADZ14" s="98"/>
      <c r="AEA14" s="98"/>
      <c r="AEB14" s="98"/>
      <c r="AEC14" s="98"/>
      <c r="AED14" s="98"/>
      <c r="AEE14" s="98"/>
      <c r="AEF14" s="98"/>
      <c r="AEG14" s="98"/>
      <c r="AEH14" s="98"/>
      <c r="AEI14" s="98"/>
      <c r="AEJ14" s="98"/>
      <c r="AEK14" s="98"/>
      <c r="AEL14" s="98"/>
      <c r="AEM14" s="98"/>
      <c r="AEN14" s="98"/>
      <c r="AEO14" s="98"/>
      <c r="AEP14" s="98"/>
      <c r="AEQ14" s="98"/>
      <c r="AER14" s="98"/>
      <c r="AES14" s="98"/>
      <c r="AET14" s="98"/>
      <c r="AEU14" s="98"/>
      <c r="AEV14" s="98"/>
      <c r="AEW14" s="98"/>
      <c r="AEX14" s="98"/>
      <c r="AEY14" s="98"/>
      <c r="AEZ14" s="98"/>
      <c r="AFA14" s="98"/>
      <c r="AFB14" s="98"/>
      <c r="AFC14" s="98"/>
      <c r="AFD14" s="98"/>
      <c r="AFE14" s="98"/>
      <c r="AFF14" s="98"/>
      <c r="AFG14" s="98"/>
      <c r="AFH14" s="98"/>
      <c r="AFI14" s="98"/>
      <c r="AFJ14" s="98"/>
      <c r="AFK14" s="98"/>
      <c r="AFL14" s="98"/>
      <c r="AFM14" s="98"/>
      <c r="AFN14" s="98"/>
      <c r="AFO14" s="98"/>
      <c r="AFP14" s="98"/>
      <c r="AFQ14" s="98"/>
      <c r="AFR14" s="98"/>
      <c r="AFS14" s="98"/>
      <c r="AFT14" s="98"/>
      <c r="AFU14" s="98"/>
      <c r="AFV14" s="98"/>
      <c r="AFW14" s="98"/>
      <c r="AFX14" s="98"/>
      <c r="AFY14" s="98"/>
      <c r="AFZ14" s="98"/>
      <c r="AGA14" s="98"/>
      <c r="AGB14" s="98"/>
      <c r="AGC14" s="98"/>
      <c r="AGD14" s="98"/>
      <c r="AGE14" s="98"/>
      <c r="AGF14" s="98"/>
      <c r="AGG14" s="98"/>
      <c r="AGH14" s="98"/>
      <c r="AGI14" s="98"/>
      <c r="AGJ14" s="98"/>
      <c r="AGK14" s="98"/>
      <c r="AGL14" s="98"/>
      <c r="AGM14" s="98"/>
      <c r="AGN14" s="98"/>
      <c r="AGO14" s="98"/>
      <c r="AGP14" s="98"/>
      <c r="AGQ14" s="98"/>
      <c r="AGR14" s="98"/>
      <c r="AGS14" s="98"/>
      <c r="AGT14" s="98"/>
      <c r="AGU14" s="98"/>
      <c r="AGV14" s="98"/>
      <c r="AGW14" s="98"/>
      <c r="AGX14" s="98"/>
      <c r="AGY14" s="98"/>
      <c r="AGZ14" s="98"/>
      <c r="AHA14" s="98"/>
      <c r="AHB14" s="98"/>
      <c r="AHC14" s="98"/>
      <c r="AHD14" s="98"/>
      <c r="AHE14" s="98"/>
      <c r="AHF14" s="98"/>
      <c r="AHG14" s="98"/>
      <c r="AHH14" s="98"/>
      <c r="AHI14" s="98"/>
      <c r="AHJ14" s="98"/>
      <c r="AHK14" s="98"/>
      <c r="AHL14" s="98"/>
      <c r="AHM14" s="98"/>
      <c r="AHN14" s="98"/>
      <c r="AHO14" s="98"/>
      <c r="AHP14" s="98"/>
      <c r="AHQ14" s="98"/>
      <c r="AHR14" s="98"/>
      <c r="AHS14" s="98"/>
      <c r="AHT14" s="98"/>
      <c r="AHU14" s="98"/>
      <c r="AHV14" s="98"/>
      <c r="AHW14" s="98"/>
      <c r="AHX14" s="98"/>
      <c r="AHY14" s="98"/>
      <c r="AHZ14" s="98"/>
      <c r="AIA14" s="98"/>
      <c r="AIB14" s="98"/>
      <c r="AIC14" s="98"/>
      <c r="AID14" s="98"/>
      <c r="AIE14" s="98"/>
      <c r="AIF14" s="98"/>
      <c r="AIG14" s="98"/>
      <c r="AIH14" s="98"/>
      <c r="AII14" s="98"/>
      <c r="AIJ14" s="98"/>
      <c r="AIK14" s="98"/>
      <c r="AIL14" s="98"/>
      <c r="AIM14" s="98"/>
      <c r="AIN14" s="98"/>
      <c r="AIO14" s="98"/>
      <c r="AIP14" s="98"/>
      <c r="AIQ14" s="98"/>
      <c r="AIR14" s="98"/>
      <c r="AIS14" s="98"/>
      <c r="AIT14" s="98"/>
      <c r="AIU14" s="98"/>
      <c r="AIV14" s="98"/>
      <c r="AIW14" s="98"/>
      <c r="AIX14" s="98"/>
      <c r="AIY14" s="98"/>
      <c r="AIZ14" s="98"/>
      <c r="AJA14" s="98"/>
      <c r="AJB14" s="98"/>
      <c r="AJC14" s="98"/>
      <c r="AJD14" s="98"/>
      <c r="AJE14" s="98"/>
      <c r="AJF14" s="98"/>
      <c r="AJG14" s="98"/>
      <c r="AJH14" s="98"/>
      <c r="AJI14" s="98"/>
      <c r="AJJ14" s="98"/>
      <c r="AJK14" s="98"/>
      <c r="AJL14" s="98"/>
      <c r="AJM14" s="98"/>
      <c r="AJN14" s="98"/>
      <c r="AJO14" s="98"/>
      <c r="AJP14" s="98"/>
      <c r="AJQ14" s="98"/>
      <c r="AJR14" s="98"/>
      <c r="AJS14" s="98"/>
      <c r="AJT14" s="98"/>
      <c r="AJU14" s="98"/>
      <c r="AJV14" s="98"/>
      <c r="AJW14" s="98"/>
      <c r="AJX14" s="98"/>
      <c r="AJY14" s="98"/>
      <c r="AJZ14" s="98"/>
      <c r="AKA14" s="98"/>
      <c r="AKB14" s="98"/>
      <c r="AKC14" s="98"/>
      <c r="AKD14" s="98"/>
      <c r="AKE14" s="98"/>
      <c r="AKF14" s="98"/>
      <c r="AKG14" s="98"/>
      <c r="AKH14" s="98"/>
      <c r="AKI14" s="98"/>
      <c r="AKJ14" s="98"/>
      <c r="AKK14" s="98"/>
      <c r="AKL14" s="98"/>
      <c r="AKM14" s="98"/>
      <c r="AKN14" s="98"/>
      <c r="AKO14" s="98"/>
      <c r="AKP14" s="98"/>
      <c r="AKQ14" s="98"/>
      <c r="AKR14" s="98"/>
      <c r="AKS14" s="98"/>
      <c r="AKT14" s="98"/>
      <c r="AKU14" s="98"/>
      <c r="AKV14" s="98"/>
      <c r="AKW14" s="98"/>
      <c r="AKX14" s="98"/>
      <c r="AKY14" s="98"/>
      <c r="AKZ14" s="98"/>
      <c r="ALA14" s="98"/>
      <c r="ALB14" s="98"/>
      <c r="ALC14" s="98"/>
      <c r="ALD14" s="98"/>
      <c r="ALE14" s="98"/>
      <c r="ALF14" s="98"/>
      <c r="ALG14" s="98"/>
      <c r="ALH14" s="98"/>
      <c r="ALI14" s="98"/>
      <c r="ALJ14" s="98"/>
      <c r="ALK14" s="98"/>
      <c r="ALL14" s="98"/>
      <c r="ALM14" s="98"/>
      <c r="ALN14" s="98"/>
      <c r="ALO14" s="98"/>
      <c r="ALP14" s="98"/>
      <c r="ALQ14" s="98"/>
      <c r="ALR14" s="98"/>
      <c r="ALS14" s="98"/>
      <c r="ALT14" s="98"/>
      <c r="ALU14" s="98"/>
      <c r="ALV14" s="98"/>
      <c r="ALW14" s="98"/>
      <c r="ALX14" s="98"/>
      <c r="ALY14" s="98"/>
      <c r="ALZ14" s="98"/>
      <c r="AMA14" s="98"/>
      <c r="AMB14" s="98"/>
      <c r="AMC14" s="98"/>
      <c r="AMD14" s="98"/>
      <c r="AME14" s="98"/>
      <c r="AMF14" s="98"/>
      <c r="AMG14" s="98"/>
      <c r="AMH14" s="98"/>
      <c r="AMI14" s="98"/>
      <c r="AMJ14" s="39"/>
    </row>
    <row r="15" customFormat="false" ht="39.75" hidden="false" customHeight="true" outlineLevel="0" collapsed="false">
      <c r="A15" s="117" t="s">
        <v>282</v>
      </c>
      <c r="B15" s="113" t="s">
        <v>283</v>
      </c>
      <c r="C15" s="113" t="s">
        <v>284</v>
      </c>
      <c r="D15" s="113" t="s">
        <v>285</v>
      </c>
      <c r="E15" s="113" t="s">
        <v>286</v>
      </c>
      <c r="F15" s="113" t="s">
        <v>287</v>
      </c>
      <c r="G15" s="113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  <c r="IR15" s="114"/>
      <c r="IS15" s="114"/>
      <c r="IT15" s="114"/>
      <c r="IU15" s="114"/>
      <c r="IV15" s="114"/>
      <c r="IW15" s="114"/>
      <c r="IX15" s="114"/>
      <c r="IY15" s="114"/>
      <c r="IZ15" s="114"/>
      <c r="JA15" s="114"/>
      <c r="JB15" s="114"/>
      <c r="JC15" s="114"/>
      <c r="JD15" s="114"/>
      <c r="JE15" s="114"/>
      <c r="JF15" s="114"/>
      <c r="JG15" s="114"/>
      <c r="JH15" s="114"/>
      <c r="JI15" s="114"/>
      <c r="JJ15" s="114"/>
      <c r="JK15" s="114"/>
      <c r="JL15" s="114"/>
      <c r="JM15" s="114"/>
      <c r="JN15" s="114"/>
      <c r="JO15" s="114"/>
      <c r="JP15" s="114"/>
      <c r="JQ15" s="114"/>
      <c r="JR15" s="114"/>
      <c r="JS15" s="114"/>
      <c r="JT15" s="114"/>
      <c r="JU15" s="114"/>
      <c r="JV15" s="114"/>
      <c r="JW15" s="114"/>
      <c r="JX15" s="114"/>
      <c r="JY15" s="114"/>
      <c r="JZ15" s="114"/>
      <c r="KA15" s="114"/>
      <c r="KB15" s="114"/>
      <c r="KC15" s="114"/>
      <c r="KD15" s="114"/>
      <c r="KE15" s="114"/>
      <c r="KF15" s="114"/>
      <c r="KG15" s="114"/>
      <c r="KH15" s="114"/>
      <c r="KI15" s="114"/>
      <c r="KJ15" s="114"/>
      <c r="KK15" s="114"/>
      <c r="KL15" s="114"/>
      <c r="KM15" s="114"/>
      <c r="KN15" s="114"/>
      <c r="KO15" s="114"/>
      <c r="KP15" s="114"/>
      <c r="KQ15" s="114"/>
      <c r="KR15" s="114"/>
      <c r="KS15" s="114"/>
      <c r="KT15" s="114"/>
      <c r="KU15" s="114"/>
      <c r="KV15" s="114"/>
      <c r="KW15" s="114"/>
      <c r="KX15" s="114"/>
      <c r="KY15" s="114"/>
      <c r="KZ15" s="114"/>
      <c r="LA15" s="114"/>
      <c r="LB15" s="114"/>
      <c r="LC15" s="114"/>
      <c r="LD15" s="114"/>
      <c r="LE15" s="114"/>
      <c r="LF15" s="114"/>
      <c r="LG15" s="114"/>
      <c r="LH15" s="114"/>
      <c r="LI15" s="114"/>
      <c r="LJ15" s="114"/>
      <c r="LK15" s="114"/>
      <c r="LL15" s="114"/>
      <c r="LM15" s="114"/>
      <c r="LN15" s="114"/>
      <c r="LO15" s="114"/>
      <c r="LP15" s="114"/>
      <c r="LQ15" s="114"/>
      <c r="LR15" s="114"/>
      <c r="LS15" s="114"/>
      <c r="LT15" s="114"/>
      <c r="LU15" s="114"/>
      <c r="LV15" s="114"/>
      <c r="LW15" s="114"/>
      <c r="LX15" s="114"/>
      <c r="LY15" s="114"/>
      <c r="LZ15" s="114"/>
      <c r="MA15" s="114"/>
      <c r="MB15" s="114"/>
      <c r="MC15" s="114"/>
      <c r="MD15" s="114"/>
      <c r="ME15" s="114"/>
      <c r="MF15" s="114"/>
      <c r="MG15" s="114"/>
      <c r="MH15" s="114"/>
      <c r="MI15" s="114"/>
      <c r="MJ15" s="114"/>
      <c r="MK15" s="114"/>
      <c r="ML15" s="114"/>
      <c r="MM15" s="114"/>
      <c r="MN15" s="114"/>
      <c r="MO15" s="114"/>
      <c r="MP15" s="114"/>
      <c r="MQ15" s="114"/>
      <c r="MR15" s="114"/>
      <c r="MS15" s="114"/>
      <c r="MT15" s="114"/>
      <c r="MU15" s="114"/>
      <c r="MV15" s="114"/>
      <c r="MW15" s="114"/>
      <c r="MX15" s="114"/>
      <c r="MY15" s="114"/>
      <c r="MZ15" s="114"/>
      <c r="NA15" s="114"/>
      <c r="NB15" s="114"/>
      <c r="NC15" s="114"/>
      <c r="ND15" s="114"/>
      <c r="NE15" s="114"/>
      <c r="NF15" s="114"/>
      <c r="NG15" s="114"/>
      <c r="NH15" s="114"/>
      <c r="NI15" s="114"/>
      <c r="NJ15" s="114"/>
      <c r="NK15" s="114"/>
      <c r="NL15" s="114"/>
      <c r="NM15" s="114"/>
      <c r="NN15" s="114"/>
      <c r="NO15" s="114"/>
      <c r="NP15" s="114"/>
      <c r="NQ15" s="114"/>
      <c r="NR15" s="114"/>
      <c r="NS15" s="114"/>
      <c r="NT15" s="114"/>
      <c r="NU15" s="114"/>
      <c r="NV15" s="114"/>
      <c r="NW15" s="114"/>
      <c r="NX15" s="114"/>
      <c r="NY15" s="114"/>
      <c r="NZ15" s="114"/>
      <c r="OA15" s="114"/>
      <c r="OB15" s="114"/>
      <c r="OC15" s="114"/>
      <c r="OD15" s="114"/>
      <c r="OE15" s="114"/>
      <c r="OF15" s="114"/>
      <c r="OG15" s="114"/>
      <c r="OH15" s="114"/>
      <c r="OI15" s="114"/>
      <c r="OJ15" s="114"/>
      <c r="OK15" s="114"/>
      <c r="OL15" s="114"/>
      <c r="OM15" s="114"/>
      <c r="ON15" s="114"/>
      <c r="OO15" s="114"/>
      <c r="OP15" s="114"/>
      <c r="OQ15" s="114"/>
      <c r="OR15" s="114"/>
      <c r="OS15" s="114"/>
      <c r="OT15" s="114"/>
      <c r="OU15" s="114"/>
      <c r="OV15" s="114"/>
      <c r="OW15" s="114"/>
      <c r="OX15" s="114"/>
      <c r="OY15" s="114"/>
      <c r="OZ15" s="114"/>
      <c r="PA15" s="114"/>
      <c r="PB15" s="114"/>
      <c r="PC15" s="114"/>
      <c r="PD15" s="114"/>
      <c r="PE15" s="114"/>
      <c r="PF15" s="114"/>
      <c r="PG15" s="114"/>
      <c r="PH15" s="114"/>
      <c r="PI15" s="114"/>
      <c r="PJ15" s="114"/>
      <c r="PK15" s="114"/>
      <c r="PL15" s="114"/>
      <c r="PM15" s="114"/>
      <c r="PN15" s="114"/>
      <c r="PO15" s="114"/>
      <c r="PP15" s="114"/>
      <c r="PQ15" s="114"/>
      <c r="PR15" s="114"/>
      <c r="PS15" s="114"/>
      <c r="PT15" s="114"/>
      <c r="PU15" s="114"/>
      <c r="PV15" s="114"/>
      <c r="PW15" s="114"/>
      <c r="PX15" s="114"/>
      <c r="PY15" s="114"/>
      <c r="PZ15" s="114"/>
      <c r="QA15" s="114"/>
      <c r="QB15" s="114"/>
      <c r="QC15" s="114"/>
      <c r="QD15" s="114"/>
      <c r="QE15" s="114"/>
      <c r="QF15" s="114"/>
      <c r="QG15" s="114"/>
      <c r="QH15" s="114"/>
      <c r="QI15" s="114"/>
      <c r="QJ15" s="114"/>
      <c r="QK15" s="114"/>
      <c r="QL15" s="114"/>
      <c r="QM15" s="114"/>
      <c r="QN15" s="114"/>
      <c r="QO15" s="114"/>
      <c r="QP15" s="114"/>
      <c r="QQ15" s="114"/>
      <c r="QR15" s="114"/>
      <c r="QS15" s="114"/>
      <c r="QT15" s="114"/>
      <c r="QU15" s="114"/>
      <c r="QV15" s="114"/>
      <c r="QW15" s="114"/>
      <c r="QX15" s="114"/>
      <c r="QY15" s="114"/>
      <c r="QZ15" s="114"/>
      <c r="RA15" s="114"/>
      <c r="RB15" s="114"/>
      <c r="RC15" s="114"/>
      <c r="RD15" s="114"/>
      <c r="RE15" s="114"/>
      <c r="RF15" s="114"/>
      <c r="RG15" s="114"/>
      <c r="RH15" s="114"/>
      <c r="RI15" s="114"/>
      <c r="RJ15" s="114"/>
      <c r="RK15" s="114"/>
      <c r="RL15" s="114"/>
      <c r="RM15" s="114"/>
      <c r="RN15" s="114"/>
      <c r="RO15" s="114"/>
      <c r="RP15" s="114"/>
      <c r="RQ15" s="114"/>
      <c r="RR15" s="114"/>
      <c r="RS15" s="114"/>
      <c r="RT15" s="114"/>
      <c r="RU15" s="114"/>
      <c r="RV15" s="114"/>
      <c r="RW15" s="114"/>
      <c r="RX15" s="114"/>
      <c r="RY15" s="114"/>
      <c r="RZ15" s="114"/>
      <c r="SA15" s="114"/>
      <c r="SB15" s="114"/>
      <c r="SC15" s="114"/>
      <c r="SD15" s="114"/>
      <c r="SE15" s="114"/>
      <c r="SF15" s="114"/>
      <c r="SG15" s="114"/>
      <c r="SH15" s="114"/>
      <c r="SI15" s="114"/>
      <c r="SJ15" s="114"/>
      <c r="SK15" s="114"/>
      <c r="SL15" s="114"/>
      <c r="SM15" s="114"/>
      <c r="SN15" s="114"/>
      <c r="SO15" s="114"/>
      <c r="SP15" s="114"/>
      <c r="SQ15" s="114"/>
      <c r="SR15" s="114"/>
      <c r="SS15" s="114"/>
      <c r="ST15" s="114"/>
      <c r="SU15" s="114"/>
      <c r="SV15" s="114"/>
      <c r="SW15" s="114"/>
      <c r="SX15" s="114"/>
      <c r="SY15" s="114"/>
      <c r="SZ15" s="114"/>
      <c r="TA15" s="114"/>
      <c r="TB15" s="114"/>
      <c r="TC15" s="114"/>
      <c r="TD15" s="114"/>
      <c r="TE15" s="114"/>
      <c r="TF15" s="114"/>
      <c r="TG15" s="114"/>
      <c r="TH15" s="114"/>
      <c r="TI15" s="114"/>
      <c r="TJ15" s="114"/>
      <c r="TK15" s="114"/>
      <c r="TL15" s="114"/>
      <c r="TM15" s="114"/>
      <c r="TN15" s="114"/>
      <c r="TO15" s="114"/>
      <c r="TP15" s="114"/>
      <c r="TQ15" s="114"/>
      <c r="TR15" s="114"/>
      <c r="TS15" s="114"/>
      <c r="TT15" s="114"/>
      <c r="TU15" s="114"/>
      <c r="TV15" s="114"/>
      <c r="TW15" s="114"/>
      <c r="TX15" s="114"/>
      <c r="TY15" s="114"/>
      <c r="TZ15" s="114"/>
      <c r="UA15" s="114"/>
      <c r="UB15" s="114"/>
      <c r="UC15" s="114"/>
      <c r="UD15" s="114"/>
      <c r="UE15" s="114"/>
      <c r="UF15" s="114"/>
      <c r="UG15" s="114"/>
      <c r="UH15" s="114"/>
      <c r="UI15" s="114"/>
      <c r="UJ15" s="114"/>
      <c r="UK15" s="114"/>
      <c r="UL15" s="114"/>
      <c r="UM15" s="114"/>
      <c r="UN15" s="114"/>
      <c r="UO15" s="114"/>
      <c r="UP15" s="114"/>
      <c r="UQ15" s="114"/>
      <c r="UR15" s="114"/>
      <c r="US15" s="114"/>
      <c r="UT15" s="114"/>
      <c r="UU15" s="114"/>
      <c r="UV15" s="114"/>
      <c r="UW15" s="114"/>
      <c r="UX15" s="114"/>
      <c r="UY15" s="114"/>
      <c r="UZ15" s="114"/>
      <c r="VA15" s="114"/>
      <c r="VB15" s="114"/>
      <c r="VC15" s="114"/>
      <c r="VD15" s="114"/>
      <c r="VE15" s="114"/>
      <c r="VF15" s="114"/>
      <c r="VG15" s="114"/>
      <c r="VH15" s="114"/>
      <c r="VI15" s="114"/>
      <c r="VJ15" s="114"/>
      <c r="VK15" s="114"/>
      <c r="VL15" s="114"/>
      <c r="VM15" s="114"/>
      <c r="VN15" s="114"/>
      <c r="VO15" s="114"/>
      <c r="VP15" s="114"/>
      <c r="VQ15" s="114"/>
      <c r="VR15" s="114"/>
      <c r="VS15" s="114"/>
      <c r="VT15" s="114"/>
      <c r="VU15" s="114"/>
      <c r="VV15" s="114"/>
      <c r="VW15" s="114"/>
      <c r="VX15" s="114"/>
      <c r="VY15" s="114"/>
      <c r="VZ15" s="114"/>
      <c r="WA15" s="114"/>
      <c r="WB15" s="114"/>
      <c r="WC15" s="114"/>
      <c r="WD15" s="114"/>
      <c r="WE15" s="114"/>
      <c r="WF15" s="114"/>
      <c r="WG15" s="114"/>
      <c r="WH15" s="114"/>
      <c r="WI15" s="114"/>
      <c r="WJ15" s="114"/>
      <c r="WK15" s="114"/>
      <c r="WL15" s="114"/>
      <c r="WM15" s="114"/>
      <c r="WN15" s="114"/>
      <c r="WO15" s="114"/>
      <c r="WP15" s="114"/>
      <c r="WQ15" s="114"/>
      <c r="WR15" s="114"/>
      <c r="WS15" s="114"/>
      <c r="WT15" s="114"/>
      <c r="WU15" s="114"/>
      <c r="WV15" s="114"/>
      <c r="WW15" s="114"/>
      <c r="WX15" s="114"/>
      <c r="WY15" s="114"/>
      <c r="WZ15" s="114"/>
      <c r="XA15" s="114"/>
      <c r="XB15" s="114"/>
      <c r="XC15" s="114"/>
      <c r="XD15" s="114"/>
      <c r="XE15" s="114"/>
      <c r="XF15" s="114"/>
      <c r="XG15" s="114"/>
      <c r="XH15" s="114"/>
      <c r="XI15" s="114"/>
      <c r="XJ15" s="114"/>
      <c r="XK15" s="114"/>
      <c r="XL15" s="114"/>
      <c r="XM15" s="114"/>
      <c r="XN15" s="114"/>
      <c r="XO15" s="114"/>
      <c r="XP15" s="114"/>
      <c r="XQ15" s="114"/>
      <c r="XR15" s="114"/>
      <c r="XS15" s="114"/>
      <c r="XT15" s="114"/>
      <c r="XU15" s="114"/>
      <c r="XV15" s="114"/>
      <c r="XW15" s="114"/>
      <c r="XX15" s="114"/>
      <c r="XY15" s="114"/>
      <c r="XZ15" s="114"/>
      <c r="YA15" s="114"/>
      <c r="YB15" s="114"/>
      <c r="YC15" s="114"/>
      <c r="YD15" s="114"/>
      <c r="YE15" s="114"/>
      <c r="YF15" s="114"/>
      <c r="YG15" s="114"/>
      <c r="YH15" s="114"/>
      <c r="YI15" s="114"/>
      <c r="YJ15" s="114"/>
      <c r="YK15" s="114"/>
      <c r="YL15" s="114"/>
      <c r="YM15" s="114"/>
      <c r="YN15" s="114"/>
      <c r="YO15" s="114"/>
      <c r="YP15" s="114"/>
      <c r="YQ15" s="114"/>
      <c r="YR15" s="114"/>
      <c r="YS15" s="114"/>
      <c r="YT15" s="114"/>
      <c r="YU15" s="114"/>
      <c r="YV15" s="114"/>
      <c r="YW15" s="114"/>
      <c r="YX15" s="114"/>
      <c r="YY15" s="114"/>
      <c r="YZ15" s="114"/>
      <c r="ZA15" s="114"/>
      <c r="ZB15" s="114"/>
      <c r="ZC15" s="114"/>
      <c r="ZD15" s="114"/>
      <c r="ZE15" s="114"/>
      <c r="ZF15" s="114"/>
      <c r="ZG15" s="114"/>
      <c r="ZH15" s="114"/>
      <c r="ZI15" s="114"/>
      <c r="ZJ15" s="114"/>
      <c r="ZK15" s="114"/>
      <c r="ZL15" s="114"/>
      <c r="ZM15" s="114"/>
      <c r="ZN15" s="114"/>
      <c r="ZO15" s="114"/>
      <c r="ZP15" s="114"/>
      <c r="ZQ15" s="114"/>
      <c r="ZR15" s="114"/>
      <c r="ZS15" s="114"/>
      <c r="ZT15" s="114"/>
      <c r="ZU15" s="114"/>
      <c r="ZV15" s="114"/>
      <c r="ZW15" s="114"/>
      <c r="ZX15" s="114"/>
      <c r="ZY15" s="114"/>
      <c r="ZZ15" s="114"/>
      <c r="AAA15" s="114"/>
      <c r="AAB15" s="114"/>
      <c r="AAC15" s="114"/>
      <c r="AAD15" s="114"/>
      <c r="AAE15" s="114"/>
      <c r="AAF15" s="114"/>
      <c r="AAG15" s="114"/>
      <c r="AAH15" s="114"/>
      <c r="AAI15" s="114"/>
      <c r="AAJ15" s="114"/>
      <c r="AAK15" s="114"/>
      <c r="AAL15" s="114"/>
      <c r="AAM15" s="114"/>
      <c r="AAN15" s="114"/>
      <c r="AAO15" s="114"/>
      <c r="AAP15" s="114"/>
      <c r="AAQ15" s="114"/>
      <c r="AAR15" s="114"/>
      <c r="AAS15" s="114"/>
      <c r="AAT15" s="114"/>
      <c r="AAU15" s="114"/>
      <c r="AAV15" s="114"/>
      <c r="AAW15" s="114"/>
      <c r="AAX15" s="114"/>
      <c r="AAY15" s="114"/>
      <c r="AAZ15" s="114"/>
      <c r="ABA15" s="114"/>
      <c r="ABB15" s="114"/>
      <c r="ABC15" s="114"/>
      <c r="ABD15" s="114"/>
      <c r="ABE15" s="114"/>
      <c r="ABF15" s="114"/>
      <c r="ABG15" s="114"/>
      <c r="ABH15" s="114"/>
      <c r="ABI15" s="114"/>
      <c r="ABJ15" s="114"/>
      <c r="ABK15" s="114"/>
      <c r="ABL15" s="114"/>
      <c r="ABM15" s="114"/>
      <c r="ABN15" s="114"/>
      <c r="ABO15" s="114"/>
      <c r="ABP15" s="114"/>
      <c r="ABQ15" s="114"/>
      <c r="ABR15" s="114"/>
      <c r="ABS15" s="114"/>
      <c r="ABT15" s="114"/>
      <c r="ABU15" s="114"/>
      <c r="ABV15" s="114"/>
      <c r="ABW15" s="114"/>
      <c r="ABX15" s="114"/>
      <c r="ABY15" s="114"/>
      <c r="ABZ15" s="114"/>
      <c r="ACA15" s="114"/>
      <c r="ACB15" s="114"/>
      <c r="ACC15" s="114"/>
      <c r="ACD15" s="114"/>
      <c r="ACE15" s="114"/>
      <c r="ACF15" s="114"/>
      <c r="ACG15" s="114"/>
      <c r="ACH15" s="114"/>
      <c r="ACI15" s="114"/>
      <c r="ACJ15" s="114"/>
      <c r="ACK15" s="114"/>
      <c r="ACL15" s="114"/>
      <c r="ACM15" s="114"/>
      <c r="ACN15" s="114"/>
      <c r="ACO15" s="114"/>
      <c r="ACP15" s="114"/>
      <c r="ACQ15" s="114"/>
      <c r="ACR15" s="114"/>
      <c r="ACS15" s="114"/>
      <c r="ACT15" s="114"/>
      <c r="ACU15" s="114"/>
      <c r="ACV15" s="114"/>
      <c r="ACW15" s="114"/>
      <c r="ACX15" s="114"/>
      <c r="ACY15" s="114"/>
      <c r="ACZ15" s="114"/>
      <c r="ADA15" s="114"/>
      <c r="ADB15" s="114"/>
      <c r="ADC15" s="114"/>
      <c r="ADD15" s="114"/>
      <c r="ADE15" s="114"/>
      <c r="ADF15" s="114"/>
      <c r="ADG15" s="114"/>
      <c r="ADH15" s="114"/>
      <c r="ADI15" s="114"/>
      <c r="ADJ15" s="114"/>
      <c r="ADK15" s="114"/>
      <c r="ADL15" s="114"/>
      <c r="ADM15" s="114"/>
      <c r="ADN15" s="114"/>
      <c r="ADO15" s="114"/>
      <c r="ADP15" s="114"/>
      <c r="ADQ15" s="114"/>
      <c r="ADR15" s="114"/>
      <c r="ADS15" s="114"/>
      <c r="ADT15" s="114"/>
      <c r="ADU15" s="114"/>
      <c r="ADV15" s="114"/>
      <c r="ADW15" s="114"/>
      <c r="ADX15" s="114"/>
      <c r="ADY15" s="114"/>
      <c r="ADZ15" s="114"/>
      <c r="AEA15" s="114"/>
      <c r="AEB15" s="114"/>
      <c r="AEC15" s="114"/>
      <c r="AED15" s="114"/>
      <c r="AEE15" s="114"/>
      <c r="AEF15" s="114"/>
      <c r="AEG15" s="114"/>
      <c r="AEH15" s="114"/>
      <c r="AEI15" s="114"/>
      <c r="AEJ15" s="114"/>
      <c r="AEK15" s="114"/>
      <c r="AEL15" s="114"/>
      <c r="AEM15" s="114"/>
      <c r="AEN15" s="114"/>
      <c r="AEO15" s="114"/>
      <c r="AEP15" s="114"/>
      <c r="AEQ15" s="114"/>
      <c r="AER15" s="114"/>
      <c r="AES15" s="114"/>
      <c r="AET15" s="114"/>
      <c r="AEU15" s="114"/>
      <c r="AEV15" s="114"/>
      <c r="AEW15" s="114"/>
      <c r="AEX15" s="114"/>
      <c r="AEY15" s="114"/>
      <c r="AEZ15" s="114"/>
      <c r="AFA15" s="114"/>
      <c r="AFB15" s="114"/>
      <c r="AFC15" s="114"/>
      <c r="AFD15" s="114"/>
      <c r="AFE15" s="114"/>
      <c r="AFF15" s="114"/>
      <c r="AFG15" s="114"/>
      <c r="AFH15" s="114"/>
      <c r="AFI15" s="114"/>
      <c r="AFJ15" s="114"/>
      <c r="AFK15" s="114"/>
      <c r="AFL15" s="114"/>
      <c r="AFM15" s="114"/>
      <c r="AFN15" s="114"/>
      <c r="AFO15" s="114"/>
      <c r="AFP15" s="114"/>
      <c r="AFQ15" s="114"/>
      <c r="AFR15" s="114"/>
      <c r="AFS15" s="114"/>
      <c r="AFT15" s="114"/>
      <c r="AFU15" s="114"/>
      <c r="AFV15" s="114"/>
      <c r="AFW15" s="114"/>
      <c r="AFX15" s="114"/>
      <c r="AFY15" s="114"/>
      <c r="AFZ15" s="114"/>
      <c r="AGA15" s="114"/>
      <c r="AGB15" s="114"/>
      <c r="AGC15" s="114"/>
      <c r="AGD15" s="114"/>
      <c r="AGE15" s="114"/>
      <c r="AGF15" s="114"/>
      <c r="AGG15" s="114"/>
      <c r="AGH15" s="114"/>
      <c r="AGI15" s="114"/>
      <c r="AGJ15" s="114"/>
      <c r="AGK15" s="114"/>
      <c r="AGL15" s="114"/>
      <c r="AGM15" s="114"/>
      <c r="AGN15" s="114"/>
      <c r="AGO15" s="114"/>
      <c r="AGP15" s="114"/>
      <c r="AGQ15" s="114"/>
      <c r="AGR15" s="114"/>
      <c r="AGS15" s="114"/>
      <c r="AGT15" s="114"/>
      <c r="AGU15" s="114"/>
      <c r="AGV15" s="114"/>
      <c r="AGW15" s="114"/>
      <c r="AGX15" s="114"/>
      <c r="AGY15" s="114"/>
      <c r="AGZ15" s="114"/>
      <c r="AHA15" s="114"/>
      <c r="AHB15" s="114"/>
      <c r="AHC15" s="114"/>
      <c r="AHD15" s="114"/>
      <c r="AHE15" s="114"/>
      <c r="AHF15" s="114"/>
      <c r="AHG15" s="114"/>
      <c r="AHH15" s="114"/>
      <c r="AHI15" s="114"/>
      <c r="AHJ15" s="114"/>
      <c r="AHK15" s="114"/>
      <c r="AHL15" s="114"/>
      <c r="AHM15" s="114"/>
      <c r="AHN15" s="114"/>
      <c r="AHO15" s="114"/>
      <c r="AHP15" s="114"/>
      <c r="AHQ15" s="114"/>
      <c r="AHR15" s="114"/>
      <c r="AHS15" s="114"/>
      <c r="AHT15" s="114"/>
      <c r="AHU15" s="114"/>
      <c r="AHV15" s="114"/>
      <c r="AHW15" s="114"/>
      <c r="AHX15" s="114"/>
      <c r="AHY15" s="114"/>
      <c r="AHZ15" s="114"/>
      <c r="AIA15" s="114"/>
      <c r="AIB15" s="114"/>
      <c r="AIC15" s="114"/>
      <c r="AID15" s="114"/>
      <c r="AIE15" s="114"/>
      <c r="AIF15" s="114"/>
      <c r="AIG15" s="114"/>
      <c r="AIH15" s="114"/>
      <c r="AII15" s="114"/>
      <c r="AIJ15" s="114"/>
      <c r="AIK15" s="114"/>
      <c r="AIL15" s="114"/>
      <c r="AIM15" s="114"/>
      <c r="AIN15" s="114"/>
      <c r="AIO15" s="114"/>
      <c r="AIP15" s="114"/>
      <c r="AIQ15" s="114"/>
      <c r="AIR15" s="114"/>
      <c r="AIS15" s="114"/>
      <c r="AIT15" s="114"/>
      <c r="AIU15" s="114"/>
      <c r="AIV15" s="114"/>
      <c r="AIW15" s="114"/>
      <c r="AIX15" s="114"/>
      <c r="AIY15" s="114"/>
      <c r="AIZ15" s="114"/>
      <c r="AJA15" s="114"/>
      <c r="AJB15" s="114"/>
      <c r="AJC15" s="114"/>
      <c r="AJD15" s="114"/>
      <c r="AJE15" s="114"/>
      <c r="AJF15" s="114"/>
      <c r="AJG15" s="114"/>
      <c r="AJH15" s="114"/>
      <c r="AJI15" s="114"/>
      <c r="AJJ15" s="114"/>
      <c r="AJK15" s="114"/>
      <c r="AJL15" s="114"/>
      <c r="AJM15" s="114"/>
      <c r="AJN15" s="114"/>
      <c r="AJO15" s="114"/>
      <c r="AJP15" s="114"/>
      <c r="AJQ15" s="114"/>
      <c r="AJR15" s="114"/>
      <c r="AJS15" s="114"/>
      <c r="AJT15" s="114"/>
      <c r="AJU15" s="114"/>
      <c r="AJV15" s="114"/>
      <c r="AJW15" s="114"/>
      <c r="AJX15" s="114"/>
      <c r="AJY15" s="114"/>
      <c r="AJZ15" s="114"/>
      <c r="AKA15" s="114"/>
      <c r="AKB15" s="114"/>
      <c r="AKC15" s="114"/>
      <c r="AKD15" s="114"/>
      <c r="AKE15" s="114"/>
      <c r="AKF15" s="114"/>
      <c r="AKG15" s="114"/>
      <c r="AKH15" s="114"/>
      <c r="AKI15" s="114"/>
      <c r="AKJ15" s="114"/>
      <c r="AKK15" s="114"/>
      <c r="AKL15" s="114"/>
      <c r="AKM15" s="114"/>
      <c r="AKN15" s="114"/>
      <c r="AKO15" s="114"/>
      <c r="AKP15" s="114"/>
      <c r="AKQ15" s="114"/>
      <c r="AKR15" s="114"/>
      <c r="AKS15" s="114"/>
      <c r="AKT15" s="114"/>
      <c r="AKU15" s="114"/>
      <c r="AKV15" s="114"/>
      <c r="AKW15" s="114"/>
      <c r="AKX15" s="114"/>
      <c r="AKY15" s="114"/>
      <c r="AKZ15" s="114"/>
      <c r="ALA15" s="114"/>
      <c r="ALB15" s="114"/>
      <c r="ALC15" s="114"/>
      <c r="ALD15" s="114"/>
      <c r="ALE15" s="114"/>
      <c r="ALF15" s="114"/>
      <c r="ALG15" s="114"/>
      <c r="ALH15" s="114"/>
      <c r="ALI15" s="114"/>
      <c r="ALJ15" s="114"/>
      <c r="ALK15" s="114"/>
      <c r="ALL15" s="114"/>
      <c r="ALM15" s="114"/>
      <c r="ALN15" s="114"/>
      <c r="ALO15" s="114"/>
      <c r="ALP15" s="114"/>
      <c r="ALQ15" s="114"/>
      <c r="ALR15" s="114"/>
      <c r="ALS15" s="114"/>
      <c r="ALT15" s="114"/>
      <c r="ALU15" s="114"/>
      <c r="ALV15" s="114"/>
      <c r="ALW15" s="114"/>
      <c r="ALX15" s="114"/>
      <c r="ALY15" s="114"/>
      <c r="ALZ15" s="114"/>
      <c r="AMA15" s="114"/>
      <c r="AMB15" s="114"/>
      <c r="AMC15" s="114"/>
      <c r="AMD15" s="114"/>
      <c r="AME15" s="114"/>
      <c r="AMF15" s="114"/>
      <c r="AMG15" s="114"/>
      <c r="AMH15" s="114"/>
      <c r="AMI15" s="114"/>
    </row>
    <row r="16" customFormat="false" ht="14.25" hidden="false" customHeight="false" outlineLevel="0" collapsed="false">
      <c r="A16" s="118" t="s">
        <v>18</v>
      </c>
      <c r="B16" s="119" t="s">
        <v>18</v>
      </c>
      <c r="C16" s="119" t="s">
        <v>18</v>
      </c>
      <c r="D16" s="119" t="s">
        <v>18</v>
      </c>
      <c r="E16" s="120" t="s">
        <v>18</v>
      </c>
      <c r="F16" s="119" t="s">
        <v>18</v>
      </c>
      <c r="G16" s="119"/>
    </row>
    <row r="18" customFormat="false" ht="13.8" hidden="false" customHeight="false" outlineLevel="0" collapsed="false">
      <c r="A18" s="121" t="s">
        <v>290</v>
      </c>
    </row>
    <row r="19" customFormat="false" ht="13.8" hidden="false" customHeight="false" outlineLevel="0" collapsed="false">
      <c r="A19" s="122" t="s">
        <v>291</v>
      </c>
      <c r="B19" s="122" t="s">
        <v>292</v>
      </c>
    </row>
    <row r="20" customFormat="false" ht="13.8" hidden="false" customHeight="false" outlineLevel="0" collapsed="false">
      <c r="A20" s="123" t="s">
        <v>293</v>
      </c>
      <c r="B20" s="123"/>
    </row>
    <row r="21" customFormat="false" ht="13.8" hidden="false" customHeight="false" outlineLevel="0" collapsed="false">
      <c r="A21" s="105" t="s">
        <v>294</v>
      </c>
      <c r="B21" s="119" t="str">
        <f aca="false">F16</f>
        <v>-</v>
      </c>
    </row>
    <row r="22" customFormat="false" ht="13.8" hidden="false" customHeight="false" outlineLevel="0" collapsed="false">
      <c r="A22" s="105" t="s">
        <v>295</v>
      </c>
      <c r="B22" s="119" t="str">
        <f aca="false">B21</f>
        <v>-</v>
      </c>
    </row>
    <row r="24" customFormat="false" ht="13.8" hidden="false" customHeight="false" outlineLevel="0" collapsed="false">
      <c r="A24" s="124" t="s">
        <v>296</v>
      </c>
      <c r="B24" s="102"/>
      <c r="C24" s="102"/>
      <c r="D24" s="102"/>
      <c r="E24" s="103"/>
      <c r="F24" s="125" t="s">
        <v>18</v>
      </c>
      <c r="G24" s="125"/>
    </row>
    <row r="25" customFormat="false" ht="13.8" hidden="false" customHeight="false" outlineLevel="0" collapsed="false">
      <c r="A25" s="124" t="s">
        <v>297</v>
      </c>
      <c r="B25" s="102"/>
      <c r="C25" s="102"/>
      <c r="D25" s="102"/>
      <c r="E25" s="103"/>
      <c r="F25" s="119" t="s">
        <v>18</v>
      </c>
      <c r="G25" s="119"/>
    </row>
    <row r="26" customFormat="false" ht="13.8" hidden="false" customHeight="false" outlineLevel="0" collapsed="false">
      <c r="A26" s="124" t="s">
        <v>298</v>
      </c>
      <c r="B26" s="102"/>
      <c r="C26" s="102"/>
      <c r="D26" s="102"/>
      <c r="E26" s="103"/>
      <c r="F26" s="119" t="s">
        <v>18</v>
      </c>
      <c r="G26" s="119"/>
    </row>
    <row r="27" customFormat="false" ht="13.8" hidden="false" customHeight="false" outlineLevel="0" collapsed="false">
      <c r="A27" s="124" t="s">
        <v>299</v>
      </c>
      <c r="B27" s="102"/>
      <c r="C27" s="102"/>
      <c r="D27" s="102"/>
      <c r="E27" s="103"/>
      <c r="F27" s="119" t="str">
        <f aca="false">B22</f>
        <v>-</v>
      </c>
      <c r="G27" s="119"/>
    </row>
    <row r="28" customFormat="false" ht="13.8" hidden="false" customHeight="false" outlineLevel="0" collapsed="false">
      <c r="A28" s="121" t="s">
        <v>300</v>
      </c>
    </row>
    <row r="29" customFormat="false" ht="13.8" hidden="false" customHeight="false" outlineLevel="0" collapsed="false">
      <c r="A29" s="126" t="s">
        <v>301</v>
      </c>
      <c r="B29" s="102"/>
      <c r="C29" s="102"/>
      <c r="D29" s="102"/>
      <c r="E29" s="102"/>
      <c r="F29" s="102"/>
      <c r="G29" s="103"/>
    </row>
    <row r="31" customFormat="false" ht="13.8" hidden="false" customHeight="false" outlineLevel="0" collapsed="false">
      <c r="A31" s="112" t="s">
        <v>302</v>
      </c>
    </row>
    <row r="32" customFormat="false" ht="45" hidden="false" customHeight="true" outlineLevel="0" collapsed="false">
      <c r="A32" s="117" t="s">
        <v>282</v>
      </c>
      <c r="B32" s="113" t="s">
        <v>283</v>
      </c>
      <c r="C32" s="113" t="s">
        <v>284</v>
      </c>
      <c r="D32" s="113" t="s">
        <v>285</v>
      </c>
      <c r="E32" s="113" t="s">
        <v>286</v>
      </c>
      <c r="F32" s="113" t="s">
        <v>287</v>
      </c>
      <c r="G32" s="113"/>
    </row>
    <row r="33" customFormat="false" ht="13.8" hidden="false" customHeight="false" outlineLevel="0" collapsed="false">
      <c r="A33" s="115" t="s">
        <v>18</v>
      </c>
      <c r="B33" s="115" t="s">
        <v>18</v>
      </c>
      <c r="C33" s="115" t="s">
        <v>18</v>
      </c>
      <c r="D33" s="115" t="s">
        <v>18</v>
      </c>
      <c r="E33" s="116" t="s">
        <v>18</v>
      </c>
      <c r="F33" s="115" t="s">
        <v>18</v>
      </c>
      <c r="G33" s="115"/>
    </row>
    <row r="35" customFormat="false" ht="13.8" hidden="false" customHeight="false" outlineLevel="0" collapsed="false">
      <c r="A35" s="121" t="s">
        <v>290</v>
      </c>
    </row>
    <row r="36" customFormat="false" ht="13.8" hidden="false" customHeight="false" outlineLevel="0" collapsed="false">
      <c r="A36" s="122" t="s">
        <v>291</v>
      </c>
      <c r="B36" s="122" t="s">
        <v>292</v>
      </c>
    </row>
    <row r="37" customFormat="false" ht="13.8" hidden="false" customHeight="false" outlineLevel="0" collapsed="false">
      <c r="A37" s="105" t="s">
        <v>303</v>
      </c>
      <c r="B37" s="105"/>
    </row>
    <row r="38" s="114" customFormat="true" ht="13.8" hidden="false" customHeight="false" outlineLevel="0" collapsed="false">
      <c r="A38" s="105" t="s">
        <v>304</v>
      </c>
      <c r="B38" s="119" t="s">
        <v>18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  <c r="IV38" s="98"/>
      <c r="IW38" s="98"/>
      <c r="IX38" s="98"/>
      <c r="IY38" s="98"/>
      <c r="IZ38" s="98"/>
      <c r="JA38" s="98"/>
      <c r="JB38" s="98"/>
      <c r="JC38" s="98"/>
      <c r="JD38" s="98"/>
      <c r="JE38" s="98"/>
      <c r="JF38" s="98"/>
      <c r="JG38" s="98"/>
      <c r="JH38" s="98"/>
      <c r="JI38" s="98"/>
      <c r="JJ38" s="98"/>
      <c r="JK38" s="98"/>
      <c r="JL38" s="98"/>
      <c r="JM38" s="98"/>
      <c r="JN38" s="98"/>
      <c r="JO38" s="98"/>
      <c r="JP38" s="98"/>
      <c r="JQ38" s="98"/>
      <c r="JR38" s="98"/>
      <c r="JS38" s="98"/>
      <c r="JT38" s="98"/>
      <c r="JU38" s="98"/>
      <c r="JV38" s="98"/>
      <c r="JW38" s="98"/>
      <c r="JX38" s="98"/>
      <c r="JY38" s="98"/>
      <c r="JZ38" s="98"/>
      <c r="KA38" s="98"/>
      <c r="KB38" s="98"/>
      <c r="KC38" s="98"/>
      <c r="KD38" s="98"/>
      <c r="KE38" s="98"/>
      <c r="KF38" s="98"/>
      <c r="KG38" s="98"/>
      <c r="KH38" s="98"/>
      <c r="KI38" s="98"/>
      <c r="KJ38" s="98"/>
      <c r="KK38" s="98"/>
      <c r="KL38" s="98"/>
      <c r="KM38" s="98"/>
      <c r="KN38" s="98"/>
      <c r="KO38" s="98"/>
      <c r="KP38" s="98"/>
      <c r="KQ38" s="98"/>
      <c r="KR38" s="98"/>
      <c r="KS38" s="98"/>
      <c r="KT38" s="98"/>
      <c r="KU38" s="98"/>
      <c r="KV38" s="98"/>
      <c r="KW38" s="98"/>
      <c r="KX38" s="98"/>
      <c r="KY38" s="98"/>
      <c r="KZ38" s="98"/>
      <c r="LA38" s="98"/>
      <c r="LB38" s="98"/>
      <c r="LC38" s="98"/>
      <c r="LD38" s="98"/>
      <c r="LE38" s="98"/>
      <c r="LF38" s="98"/>
      <c r="LG38" s="98"/>
      <c r="LH38" s="98"/>
      <c r="LI38" s="98"/>
      <c r="LJ38" s="98"/>
      <c r="LK38" s="98"/>
      <c r="LL38" s="98"/>
      <c r="LM38" s="98"/>
      <c r="LN38" s="98"/>
      <c r="LO38" s="98"/>
      <c r="LP38" s="98"/>
      <c r="LQ38" s="98"/>
      <c r="LR38" s="98"/>
      <c r="LS38" s="98"/>
      <c r="LT38" s="98"/>
      <c r="LU38" s="98"/>
      <c r="LV38" s="98"/>
      <c r="LW38" s="98"/>
      <c r="LX38" s="98"/>
      <c r="LY38" s="98"/>
      <c r="LZ38" s="98"/>
      <c r="MA38" s="98"/>
      <c r="MB38" s="98"/>
      <c r="MC38" s="98"/>
      <c r="MD38" s="98"/>
      <c r="ME38" s="98"/>
      <c r="MF38" s="98"/>
      <c r="MG38" s="98"/>
      <c r="MH38" s="98"/>
      <c r="MI38" s="98"/>
      <c r="MJ38" s="98"/>
      <c r="MK38" s="98"/>
      <c r="ML38" s="98"/>
      <c r="MM38" s="98"/>
      <c r="MN38" s="98"/>
      <c r="MO38" s="98"/>
      <c r="MP38" s="98"/>
      <c r="MQ38" s="98"/>
      <c r="MR38" s="98"/>
      <c r="MS38" s="98"/>
      <c r="MT38" s="98"/>
      <c r="MU38" s="98"/>
      <c r="MV38" s="98"/>
      <c r="MW38" s="98"/>
      <c r="MX38" s="98"/>
      <c r="MY38" s="98"/>
      <c r="MZ38" s="98"/>
      <c r="NA38" s="98"/>
      <c r="NB38" s="98"/>
      <c r="NC38" s="98"/>
      <c r="ND38" s="98"/>
      <c r="NE38" s="98"/>
      <c r="NF38" s="98"/>
      <c r="NG38" s="98"/>
      <c r="NH38" s="98"/>
      <c r="NI38" s="98"/>
      <c r="NJ38" s="98"/>
      <c r="NK38" s="98"/>
      <c r="NL38" s="98"/>
      <c r="NM38" s="98"/>
      <c r="NN38" s="98"/>
      <c r="NO38" s="98"/>
      <c r="NP38" s="98"/>
      <c r="NQ38" s="98"/>
      <c r="NR38" s="98"/>
      <c r="NS38" s="98"/>
      <c r="NT38" s="98"/>
      <c r="NU38" s="98"/>
      <c r="NV38" s="98"/>
      <c r="NW38" s="98"/>
      <c r="NX38" s="98"/>
      <c r="NY38" s="98"/>
      <c r="NZ38" s="98"/>
      <c r="OA38" s="98"/>
      <c r="OB38" s="98"/>
      <c r="OC38" s="98"/>
      <c r="OD38" s="98"/>
      <c r="OE38" s="98"/>
      <c r="OF38" s="98"/>
      <c r="OG38" s="98"/>
      <c r="OH38" s="98"/>
      <c r="OI38" s="98"/>
      <c r="OJ38" s="98"/>
      <c r="OK38" s="98"/>
      <c r="OL38" s="98"/>
      <c r="OM38" s="98"/>
      <c r="ON38" s="98"/>
      <c r="OO38" s="98"/>
      <c r="OP38" s="98"/>
      <c r="OQ38" s="98"/>
      <c r="OR38" s="98"/>
      <c r="OS38" s="98"/>
      <c r="OT38" s="98"/>
      <c r="OU38" s="98"/>
      <c r="OV38" s="98"/>
      <c r="OW38" s="98"/>
      <c r="OX38" s="98"/>
      <c r="OY38" s="98"/>
      <c r="OZ38" s="98"/>
      <c r="PA38" s="98"/>
      <c r="PB38" s="98"/>
      <c r="PC38" s="98"/>
      <c r="PD38" s="98"/>
      <c r="PE38" s="98"/>
      <c r="PF38" s="98"/>
      <c r="PG38" s="98"/>
      <c r="PH38" s="98"/>
      <c r="PI38" s="98"/>
      <c r="PJ38" s="98"/>
      <c r="PK38" s="98"/>
      <c r="PL38" s="98"/>
      <c r="PM38" s="98"/>
      <c r="PN38" s="98"/>
      <c r="PO38" s="98"/>
      <c r="PP38" s="98"/>
      <c r="PQ38" s="98"/>
      <c r="PR38" s="98"/>
      <c r="PS38" s="98"/>
      <c r="PT38" s="98"/>
      <c r="PU38" s="98"/>
      <c r="PV38" s="98"/>
      <c r="PW38" s="98"/>
      <c r="PX38" s="98"/>
      <c r="PY38" s="98"/>
      <c r="PZ38" s="98"/>
      <c r="QA38" s="98"/>
      <c r="QB38" s="98"/>
      <c r="QC38" s="98"/>
      <c r="QD38" s="98"/>
      <c r="QE38" s="98"/>
      <c r="QF38" s="98"/>
      <c r="QG38" s="98"/>
      <c r="QH38" s="98"/>
      <c r="QI38" s="98"/>
      <c r="QJ38" s="98"/>
      <c r="QK38" s="98"/>
      <c r="QL38" s="98"/>
      <c r="QM38" s="98"/>
      <c r="QN38" s="98"/>
      <c r="QO38" s="98"/>
      <c r="QP38" s="98"/>
      <c r="QQ38" s="98"/>
      <c r="QR38" s="98"/>
      <c r="QS38" s="98"/>
      <c r="QT38" s="98"/>
      <c r="QU38" s="98"/>
      <c r="QV38" s="98"/>
      <c r="QW38" s="98"/>
      <c r="QX38" s="98"/>
      <c r="QY38" s="98"/>
      <c r="QZ38" s="98"/>
      <c r="RA38" s="98"/>
      <c r="RB38" s="98"/>
      <c r="RC38" s="98"/>
      <c r="RD38" s="98"/>
      <c r="RE38" s="98"/>
      <c r="RF38" s="98"/>
      <c r="RG38" s="98"/>
      <c r="RH38" s="98"/>
      <c r="RI38" s="98"/>
      <c r="RJ38" s="98"/>
      <c r="RK38" s="98"/>
      <c r="RL38" s="98"/>
      <c r="RM38" s="98"/>
      <c r="RN38" s="98"/>
      <c r="RO38" s="98"/>
      <c r="RP38" s="98"/>
      <c r="RQ38" s="98"/>
      <c r="RR38" s="98"/>
      <c r="RS38" s="98"/>
      <c r="RT38" s="98"/>
      <c r="RU38" s="98"/>
      <c r="RV38" s="98"/>
      <c r="RW38" s="98"/>
      <c r="RX38" s="98"/>
      <c r="RY38" s="98"/>
      <c r="RZ38" s="98"/>
      <c r="SA38" s="98"/>
      <c r="SB38" s="98"/>
      <c r="SC38" s="98"/>
      <c r="SD38" s="98"/>
      <c r="SE38" s="98"/>
      <c r="SF38" s="98"/>
      <c r="SG38" s="98"/>
      <c r="SH38" s="98"/>
      <c r="SI38" s="98"/>
      <c r="SJ38" s="98"/>
      <c r="SK38" s="98"/>
      <c r="SL38" s="98"/>
      <c r="SM38" s="98"/>
      <c r="SN38" s="98"/>
      <c r="SO38" s="98"/>
      <c r="SP38" s="98"/>
      <c r="SQ38" s="98"/>
      <c r="SR38" s="98"/>
      <c r="SS38" s="98"/>
      <c r="ST38" s="98"/>
      <c r="SU38" s="98"/>
      <c r="SV38" s="98"/>
      <c r="SW38" s="98"/>
      <c r="SX38" s="98"/>
      <c r="SY38" s="98"/>
      <c r="SZ38" s="98"/>
      <c r="TA38" s="98"/>
      <c r="TB38" s="98"/>
      <c r="TC38" s="98"/>
      <c r="TD38" s="98"/>
      <c r="TE38" s="98"/>
      <c r="TF38" s="98"/>
      <c r="TG38" s="98"/>
      <c r="TH38" s="98"/>
      <c r="TI38" s="98"/>
      <c r="TJ38" s="98"/>
      <c r="TK38" s="98"/>
      <c r="TL38" s="98"/>
      <c r="TM38" s="98"/>
      <c r="TN38" s="98"/>
      <c r="TO38" s="98"/>
      <c r="TP38" s="98"/>
      <c r="TQ38" s="98"/>
      <c r="TR38" s="98"/>
      <c r="TS38" s="98"/>
      <c r="TT38" s="98"/>
      <c r="TU38" s="98"/>
      <c r="TV38" s="98"/>
      <c r="TW38" s="98"/>
      <c r="TX38" s="98"/>
      <c r="TY38" s="98"/>
      <c r="TZ38" s="98"/>
      <c r="UA38" s="98"/>
      <c r="UB38" s="98"/>
      <c r="UC38" s="98"/>
      <c r="UD38" s="98"/>
      <c r="UE38" s="98"/>
      <c r="UF38" s="98"/>
      <c r="UG38" s="98"/>
      <c r="UH38" s="98"/>
      <c r="UI38" s="98"/>
      <c r="UJ38" s="98"/>
      <c r="UK38" s="98"/>
      <c r="UL38" s="98"/>
      <c r="UM38" s="98"/>
      <c r="UN38" s="98"/>
      <c r="UO38" s="98"/>
      <c r="UP38" s="98"/>
      <c r="UQ38" s="98"/>
      <c r="UR38" s="98"/>
      <c r="US38" s="98"/>
      <c r="UT38" s="98"/>
      <c r="UU38" s="98"/>
      <c r="UV38" s="98"/>
      <c r="UW38" s="98"/>
      <c r="UX38" s="98"/>
      <c r="UY38" s="98"/>
      <c r="UZ38" s="98"/>
      <c r="VA38" s="98"/>
      <c r="VB38" s="98"/>
      <c r="VC38" s="98"/>
      <c r="VD38" s="98"/>
      <c r="VE38" s="98"/>
      <c r="VF38" s="98"/>
      <c r="VG38" s="98"/>
      <c r="VH38" s="98"/>
      <c r="VI38" s="98"/>
      <c r="VJ38" s="98"/>
      <c r="VK38" s="98"/>
      <c r="VL38" s="98"/>
      <c r="VM38" s="98"/>
      <c r="VN38" s="98"/>
      <c r="VO38" s="98"/>
      <c r="VP38" s="98"/>
      <c r="VQ38" s="98"/>
      <c r="VR38" s="98"/>
      <c r="VS38" s="98"/>
      <c r="VT38" s="98"/>
      <c r="VU38" s="98"/>
      <c r="VV38" s="98"/>
      <c r="VW38" s="98"/>
      <c r="VX38" s="98"/>
      <c r="VY38" s="98"/>
      <c r="VZ38" s="98"/>
      <c r="WA38" s="98"/>
      <c r="WB38" s="98"/>
      <c r="WC38" s="98"/>
      <c r="WD38" s="98"/>
      <c r="WE38" s="98"/>
      <c r="WF38" s="98"/>
      <c r="WG38" s="98"/>
      <c r="WH38" s="98"/>
      <c r="WI38" s="98"/>
      <c r="WJ38" s="98"/>
      <c r="WK38" s="98"/>
      <c r="WL38" s="98"/>
      <c r="WM38" s="98"/>
      <c r="WN38" s="98"/>
      <c r="WO38" s="98"/>
      <c r="WP38" s="98"/>
      <c r="WQ38" s="98"/>
      <c r="WR38" s="98"/>
      <c r="WS38" s="98"/>
      <c r="WT38" s="98"/>
      <c r="WU38" s="98"/>
      <c r="WV38" s="98"/>
      <c r="WW38" s="98"/>
      <c r="WX38" s="98"/>
      <c r="WY38" s="98"/>
      <c r="WZ38" s="98"/>
      <c r="XA38" s="98"/>
      <c r="XB38" s="98"/>
      <c r="XC38" s="98"/>
      <c r="XD38" s="98"/>
      <c r="XE38" s="98"/>
      <c r="XF38" s="98"/>
      <c r="XG38" s="98"/>
      <c r="XH38" s="98"/>
      <c r="XI38" s="98"/>
      <c r="XJ38" s="98"/>
      <c r="XK38" s="98"/>
      <c r="XL38" s="98"/>
      <c r="XM38" s="98"/>
      <c r="XN38" s="98"/>
      <c r="XO38" s="98"/>
      <c r="XP38" s="98"/>
      <c r="XQ38" s="98"/>
      <c r="XR38" s="98"/>
      <c r="XS38" s="98"/>
      <c r="XT38" s="98"/>
      <c r="XU38" s="98"/>
      <c r="XV38" s="98"/>
      <c r="XW38" s="98"/>
      <c r="XX38" s="98"/>
      <c r="XY38" s="98"/>
      <c r="XZ38" s="98"/>
      <c r="YA38" s="98"/>
      <c r="YB38" s="98"/>
      <c r="YC38" s="98"/>
      <c r="YD38" s="98"/>
      <c r="YE38" s="98"/>
      <c r="YF38" s="98"/>
      <c r="YG38" s="98"/>
      <c r="YH38" s="98"/>
      <c r="YI38" s="98"/>
      <c r="YJ38" s="98"/>
      <c r="YK38" s="98"/>
      <c r="YL38" s="98"/>
      <c r="YM38" s="98"/>
      <c r="YN38" s="98"/>
      <c r="YO38" s="98"/>
      <c r="YP38" s="98"/>
      <c r="YQ38" s="98"/>
      <c r="YR38" s="98"/>
      <c r="YS38" s="98"/>
      <c r="YT38" s="98"/>
      <c r="YU38" s="98"/>
      <c r="YV38" s="98"/>
      <c r="YW38" s="98"/>
      <c r="YX38" s="98"/>
      <c r="YY38" s="98"/>
      <c r="YZ38" s="98"/>
      <c r="ZA38" s="98"/>
      <c r="ZB38" s="98"/>
      <c r="ZC38" s="98"/>
      <c r="ZD38" s="98"/>
      <c r="ZE38" s="98"/>
      <c r="ZF38" s="98"/>
      <c r="ZG38" s="98"/>
      <c r="ZH38" s="98"/>
      <c r="ZI38" s="98"/>
      <c r="ZJ38" s="98"/>
      <c r="ZK38" s="98"/>
      <c r="ZL38" s="98"/>
      <c r="ZM38" s="98"/>
      <c r="ZN38" s="98"/>
      <c r="ZO38" s="98"/>
      <c r="ZP38" s="98"/>
      <c r="ZQ38" s="98"/>
      <c r="ZR38" s="98"/>
      <c r="ZS38" s="98"/>
      <c r="ZT38" s="98"/>
      <c r="ZU38" s="98"/>
      <c r="ZV38" s="98"/>
      <c r="ZW38" s="98"/>
      <c r="ZX38" s="98"/>
      <c r="ZY38" s="98"/>
      <c r="ZZ38" s="98"/>
      <c r="AAA38" s="98"/>
      <c r="AAB38" s="98"/>
      <c r="AAC38" s="98"/>
      <c r="AAD38" s="98"/>
      <c r="AAE38" s="98"/>
      <c r="AAF38" s="98"/>
      <c r="AAG38" s="98"/>
      <c r="AAH38" s="98"/>
      <c r="AAI38" s="98"/>
      <c r="AAJ38" s="98"/>
      <c r="AAK38" s="98"/>
      <c r="AAL38" s="98"/>
      <c r="AAM38" s="98"/>
      <c r="AAN38" s="98"/>
      <c r="AAO38" s="98"/>
      <c r="AAP38" s="98"/>
      <c r="AAQ38" s="98"/>
      <c r="AAR38" s="98"/>
      <c r="AAS38" s="98"/>
      <c r="AAT38" s="98"/>
      <c r="AAU38" s="98"/>
      <c r="AAV38" s="98"/>
      <c r="AAW38" s="98"/>
      <c r="AAX38" s="98"/>
      <c r="AAY38" s="98"/>
      <c r="AAZ38" s="98"/>
      <c r="ABA38" s="98"/>
      <c r="ABB38" s="98"/>
      <c r="ABC38" s="98"/>
      <c r="ABD38" s="98"/>
      <c r="ABE38" s="98"/>
      <c r="ABF38" s="98"/>
      <c r="ABG38" s="98"/>
      <c r="ABH38" s="98"/>
      <c r="ABI38" s="98"/>
      <c r="ABJ38" s="98"/>
      <c r="ABK38" s="98"/>
      <c r="ABL38" s="98"/>
      <c r="ABM38" s="98"/>
      <c r="ABN38" s="98"/>
      <c r="ABO38" s="98"/>
      <c r="ABP38" s="98"/>
      <c r="ABQ38" s="98"/>
      <c r="ABR38" s="98"/>
      <c r="ABS38" s="98"/>
      <c r="ABT38" s="98"/>
      <c r="ABU38" s="98"/>
      <c r="ABV38" s="98"/>
      <c r="ABW38" s="98"/>
      <c r="ABX38" s="98"/>
      <c r="ABY38" s="98"/>
      <c r="ABZ38" s="98"/>
      <c r="ACA38" s="98"/>
      <c r="ACB38" s="98"/>
      <c r="ACC38" s="98"/>
      <c r="ACD38" s="98"/>
      <c r="ACE38" s="98"/>
      <c r="ACF38" s="98"/>
      <c r="ACG38" s="98"/>
      <c r="ACH38" s="98"/>
      <c r="ACI38" s="98"/>
      <c r="ACJ38" s="98"/>
      <c r="ACK38" s="98"/>
      <c r="ACL38" s="98"/>
      <c r="ACM38" s="98"/>
      <c r="ACN38" s="98"/>
      <c r="ACO38" s="98"/>
      <c r="ACP38" s="98"/>
      <c r="ACQ38" s="98"/>
      <c r="ACR38" s="98"/>
      <c r="ACS38" s="98"/>
      <c r="ACT38" s="98"/>
      <c r="ACU38" s="98"/>
      <c r="ACV38" s="98"/>
      <c r="ACW38" s="98"/>
      <c r="ACX38" s="98"/>
      <c r="ACY38" s="98"/>
      <c r="ACZ38" s="98"/>
      <c r="ADA38" s="98"/>
      <c r="ADB38" s="98"/>
      <c r="ADC38" s="98"/>
      <c r="ADD38" s="98"/>
      <c r="ADE38" s="98"/>
      <c r="ADF38" s="98"/>
      <c r="ADG38" s="98"/>
      <c r="ADH38" s="98"/>
      <c r="ADI38" s="98"/>
      <c r="ADJ38" s="98"/>
      <c r="ADK38" s="98"/>
      <c r="ADL38" s="98"/>
      <c r="ADM38" s="98"/>
      <c r="ADN38" s="98"/>
      <c r="ADO38" s="98"/>
      <c r="ADP38" s="98"/>
      <c r="ADQ38" s="98"/>
      <c r="ADR38" s="98"/>
      <c r="ADS38" s="98"/>
      <c r="ADT38" s="98"/>
      <c r="ADU38" s="98"/>
      <c r="ADV38" s="98"/>
      <c r="ADW38" s="98"/>
      <c r="ADX38" s="98"/>
      <c r="ADY38" s="98"/>
      <c r="ADZ38" s="98"/>
      <c r="AEA38" s="98"/>
      <c r="AEB38" s="98"/>
      <c r="AEC38" s="98"/>
      <c r="AED38" s="98"/>
      <c r="AEE38" s="98"/>
      <c r="AEF38" s="98"/>
      <c r="AEG38" s="98"/>
      <c r="AEH38" s="98"/>
      <c r="AEI38" s="98"/>
      <c r="AEJ38" s="98"/>
      <c r="AEK38" s="98"/>
      <c r="AEL38" s="98"/>
      <c r="AEM38" s="98"/>
      <c r="AEN38" s="98"/>
      <c r="AEO38" s="98"/>
      <c r="AEP38" s="98"/>
      <c r="AEQ38" s="98"/>
      <c r="AER38" s="98"/>
      <c r="AES38" s="98"/>
      <c r="AET38" s="98"/>
      <c r="AEU38" s="98"/>
      <c r="AEV38" s="98"/>
      <c r="AEW38" s="98"/>
      <c r="AEX38" s="98"/>
      <c r="AEY38" s="98"/>
      <c r="AEZ38" s="98"/>
      <c r="AFA38" s="98"/>
      <c r="AFB38" s="98"/>
      <c r="AFC38" s="98"/>
      <c r="AFD38" s="98"/>
      <c r="AFE38" s="98"/>
      <c r="AFF38" s="98"/>
      <c r="AFG38" s="98"/>
      <c r="AFH38" s="98"/>
      <c r="AFI38" s="98"/>
      <c r="AFJ38" s="98"/>
      <c r="AFK38" s="98"/>
      <c r="AFL38" s="98"/>
      <c r="AFM38" s="98"/>
      <c r="AFN38" s="98"/>
      <c r="AFO38" s="98"/>
      <c r="AFP38" s="98"/>
      <c r="AFQ38" s="98"/>
      <c r="AFR38" s="98"/>
      <c r="AFS38" s="98"/>
      <c r="AFT38" s="98"/>
      <c r="AFU38" s="98"/>
      <c r="AFV38" s="98"/>
      <c r="AFW38" s="98"/>
      <c r="AFX38" s="98"/>
      <c r="AFY38" s="98"/>
      <c r="AFZ38" s="98"/>
      <c r="AGA38" s="98"/>
      <c r="AGB38" s="98"/>
      <c r="AGC38" s="98"/>
      <c r="AGD38" s="98"/>
      <c r="AGE38" s="98"/>
      <c r="AGF38" s="98"/>
      <c r="AGG38" s="98"/>
      <c r="AGH38" s="98"/>
      <c r="AGI38" s="98"/>
      <c r="AGJ38" s="98"/>
      <c r="AGK38" s="98"/>
      <c r="AGL38" s="98"/>
      <c r="AGM38" s="98"/>
      <c r="AGN38" s="98"/>
      <c r="AGO38" s="98"/>
      <c r="AGP38" s="98"/>
      <c r="AGQ38" s="98"/>
      <c r="AGR38" s="98"/>
      <c r="AGS38" s="98"/>
      <c r="AGT38" s="98"/>
      <c r="AGU38" s="98"/>
      <c r="AGV38" s="98"/>
      <c r="AGW38" s="98"/>
      <c r="AGX38" s="98"/>
      <c r="AGY38" s="98"/>
      <c r="AGZ38" s="98"/>
      <c r="AHA38" s="98"/>
      <c r="AHB38" s="98"/>
      <c r="AHC38" s="98"/>
      <c r="AHD38" s="98"/>
      <c r="AHE38" s="98"/>
      <c r="AHF38" s="98"/>
      <c r="AHG38" s="98"/>
      <c r="AHH38" s="98"/>
      <c r="AHI38" s="98"/>
      <c r="AHJ38" s="98"/>
      <c r="AHK38" s="98"/>
      <c r="AHL38" s="98"/>
      <c r="AHM38" s="98"/>
      <c r="AHN38" s="98"/>
      <c r="AHO38" s="98"/>
      <c r="AHP38" s="98"/>
      <c r="AHQ38" s="98"/>
      <c r="AHR38" s="98"/>
      <c r="AHS38" s="98"/>
      <c r="AHT38" s="98"/>
      <c r="AHU38" s="98"/>
      <c r="AHV38" s="98"/>
      <c r="AHW38" s="98"/>
      <c r="AHX38" s="98"/>
      <c r="AHY38" s="98"/>
      <c r="AHZ38" s="98"/>
      <c r="AIA38" s="98"/>
      <c r="AIB38" s="98"/>
      <c r="AIC38" s="98"/>
      <c r="AID38" s="98"/>
      <c r="AIE38" s="98"/>
      <c r="AIF38" s="98"/>
      <c r="AIG38" s="98"/>
      <c r="AIH38" s="98"/>
      <c r="AII38" s="98"/>
      <c r="AIJ38" s="98"/>
      <c r="AIK38" s="98"/>
      <c r="AIL38" s="98"/>
      <c r="AIM38" s="98"/>
      <c r="AIN38" s="98"/>
      <c r="AIO38" s="98"/>
      <c r="AIP38" s="98"/>
      <c r="AIQ38" s="98"/>
      <c r="AIR38" s="98"/>
      <c r="AIS38" s="98"/>
      <c r="AIT38" s="98"/>
      <c r="AIU38" s="98"/>
      <c r="AIV38" s="98"/>
      <c r="AIW38" s="98"/>
      <c r="AIX38" s="98"/>
      <c r="AIY38" s="98"/>
      <c r="AIZ38" s="98"/>
      <c r="AJA38" s="98"/>
      <c r="AJB38" s="98"/>
      <c r="AJC38" s="98"/>
      <c r="AJD38" s="98"/>
      <c r="AJE38" s="98"/>
      <c r="AJF38" s="98"/>
      <c r="AJG38" s="98"/>
      <c r="AJH38" s="98"/>
      <c r="AJI38" s="98"/>
      <c r="AJJ38" s="98"/>
      <c r="AJK38" s="98"/>
      <c r="AJL38" s="98"/>
      <c r="AJM38" s="98"/>
      <c r="AJN38" s="98"/>
      <c r="AJO38" s="98"/>
      <c r="AJP38" s="98"/>
      <c r="AJQ38" s="98"/>
      <c r="AJR38" s="98"/>
      <c r="AJS38" s="98"/>
      <c r="AJT38" s="98"/>
      <c r="AJU38" s="98"/>
      <c r="AJV38" s="98"/>
      <c r="AJW38" s="98"/>
      <c r="AJX38" s="98"/>
      <c r="AJY38" s="98"/>
      <c r="AJZ38" s="98"/>
      <c r="AKA38" s="98"/>
      <c r="AKB38" s="98"/>
      <c r="AKC38" s="98"/>
      <c r="AKD38" s="98"/>
      <c r="AKE38" s="98"/>
      <c r="AKF38" s="98"/>
      <c r="AKG38" s="98"/>
      <c r="AKH38" s="98"/>
      <c r="AKI38" s="98"/>
      <c r="AKJ38" s="98"/>
      <c r="AKK38" s="98"/>
      <c r="AKL38" s="98"/>
      <c r="AKM38" s="98"/>
      <c r="AKN38" s="98"/>
      <c r="AKO38" s="98"/>
      <c r="AKP38" s="98"/>
      <c r="AKQ38" s="98"/>
      <c r="AKR38" s="98"/>
      <c r="AKS38" s="98"/>
      <c r="AKT38" s="98"/>
      <c r="AKU38" s="98"/>
      <c r="AKV38" s="98"/>
      <c r="AKW38" s="98"/>
      <c r="AKX38" s="98"/>
      <c r="AKY38" s="98"/>
      <c r="AKZ38" s="98"/>
      <c r="ALA38" s="98"/>
      <c r="ALB38" s="98"/>
      <c r="ALC38" s="98"/>
      <c r="ALD38" s="98"/>
      <c r="ALE38" s="98"/>
      <c r="ALF38" s="98"/>
      <c r="ALG38" s="98"/>
      <c r="ALH38" s="98"/>
      <c r="ALI38" s="98"/>
      <c r="ALJ38" s="98"/>
      <c r="ALK38" s="98"/>
      <c r="ALL38" s="98"/>
      <c r="ALM38" s="98"/>
      <c r="ALN38" s="98"/>
      <c r="ALO38" s="98"/>
      <c r="ALP38" s="98"/>
      <c r="ALQ38" s="98"/>
      <c r="ALR38" s="98"/>
      <c r="ALS38" s="98"/>
      <c r="ALT38" s="98"/>
      <c r="ALU38" s="98"/>
      <c r="ALV38" s="98"/>
      <c r="ALW38" s="98"/>
      <c r="ALX38" s="98"/>
      <c r="ALY38" s="98"/>
      <c r="ALZ38" s="98"/>
      <c r="AMA38" s="98"/>
      <c r="AMB38" s="98"/>
      <c r="AMC38" s="98"/>
      <c r="AMD38" s="98"/>
      <c r="AME38" s="98"/>
      <c r="AMF38" s="98"/>
      <c r="AMG38" s="98"/>
      <c r="AMH38" s="98"/>
      <c r="AMI38" s="98"/>
      <c r="AMJ38" s="39"/>
    </row>
    <row r="39" customFormat="false" ht="13.8" hidden="false" customHeight="false" outlineLevel="0" collapsed="false">
      <c r="A39" s="105" t="s">
        <v>305</v>
      </c>
      <c r="B39" s="119" t="s">
        <v>18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  <c r="IC39" s="114"/>
      <c r="ID39" s="114"/>
      <c r="IE39" s="114"/>
      <c r="IF39" s="114"/>
      <c r="IG39" s="114"/>
      <c r="IH39" s="114"/>
      <c r="II39" s="114"/>
      <c r="IJ39" s="114"/>
      <c r="IK39" s="114"/>
      <c r="IL39" s="114"/>
      <c r="IM39" s="114"/>
      <c r="IN39" s="114"/>
      <c r="IO39" s="114"/>
      <c r="IP39" s="114"/>
      <c r="IQ39" s="114"/>
      <c r="IR39" s="114"/>
      <c r="IS39" s="114"/>
      <c r="IT39" s="114"/>
      <c r="IU39" s="114"/>
      <c r="IV39" s="114"/>
      <c r="IW39" s="114"/>
      <c r="IX39" s="114"/>
      <c r="IY39" s="114"/>
      <c r="IZ39" s="114"/>
      <c r="JA39" s="114"/>
      <c r="JB39" s="114"/>
      <c r="JC39" s="114"/>
      <c r="JD39" s="114"/>
      <c r="JE39" s="114"/>
      <c r="JF39" s="114"/>
      <c r="JG39" s="114"/>
      <c r="JH39" s="114"/>
      <c r="JI39" s="114"/>
      <c r="JJ39" s="114"/>
      <c r="JK39" s="114"/>
      <c r="JL39" s="114"/>
      <c r="JM39" s="114"/>
      <c r="JN39" s="114"/>
      <c r="JO39" s="114"/>
      <c r="JP39" s="114"/>
      <c r="JQ39" s="114"/>
      <c r="JR39" s="114"/>
      <c r="JS39" s="114"/>
      <c r="JT39" s="114"/>
      <c r="JU39" s="114"/>
      <c r="JV39" s="114"/>
      <c r="JW39" s="114"/>
      <c r="JX39" s="114"/>
      <c r="JY39" s="114"/>
      <c r="JZ39" s="114"/>
      <c r="KA39" s="114"/>
      <c r="KB39" s="114"/>
      <c r="KC39" s="114"/>
      <c r="KD39" s="114"/>
      <c r="KE39" s="114"/>
      <c r="KF39" s="114"/>
      <c r="KG39" s="114"/>
      <c r="KH39" s="114"/>
      <c r="KI39" s="114"/>
      <c r="KJ39" s="114"/>
      <c r="KK39" s="114"/>
      <c r="KL39" s="114"/>
      <c r="KM39" s="114"/>
      <c r="KN39" s="114"/>
      <c r="KO39" s="114"/>
      <c r="KP39" s="114"/>
      <c r="KQ39" s="114"/>
      <c r="KR39" s="114"/>
      <c r="KS39" s="114"/>
      <c r="KT39" s="114"/>
      <c r="KU39" s="114"/>
      <c r="KV39" s="114"/>
      <c r="KW39" s="114"/>
      <c r="KX39" s="114"/>
      <c r="KY39" s="114"/>
      <c r="KZ39" s="114"/>
      <c r="LA39" s="114"/>
      <c r="LB39" s="114"/>
      <c r="LC39" s="114"/>
      <c r="LD39" s="114"/>
      <c r="LE39" s="114"/>
      <c r="LF39" s="114"/>
      <c r="LG39" s="114"/>
      <c r="LH39" s="114"/>
      <c r="LI39" s="114"/>
      <c r="LJ39" s="114"/>
      <c r="LK39" s="114"/>
      <c r="LL39" s="114"/>
      <c r="LM39" s="114"/>
      <c r="LN39" s="114"/>
      <c r="LO39" s="114"/>
      <c r="LP39" s="114"/>
      <c r="LQ39" s="114"/>
      <c r="LR39" s="114"/>
      <c r="LS39" s="114"/>
      <c r="LT39" s="114"/>
      <c r="LU39" s="114"/>
      <c r="LV39" s="114"/>
      <c r="LW39" s="114"/>
      <c r="LX39" s="114"/>
      <c r="LY39" s="114"/>
      <c r="LZ39" s="114"/>
      <c r="MA39" s="114"/>
      <c r="MB39" s="114"/>
      <c r="MC39" s="114"/>
      <c r="MD39" s="114"/>
      <c r="ME39" s="114"/>
      <c r="MF39" s="114"/>
      <c r="MG39" s="114"/>
      <c r="MH39" s="114"/>
      <c r="MI39" s="114"/>
      <c r="MJ39" s="114"/>
      <c r="MK39" s="114"/>
      <c r="ML39" s="114"/>
      <c r="MM39" s="114"/>
      <c r="MN39" s="114"/>
      <c r="MO39" s="114"/>
      <c r="MP39" s="114"/>
      <c r="MQ39" s="114"/>
      <c r="MR39" s="114"/>
      <c r="MS39" s="114"/>
      <c r="MT39" s="114"/>
      <c r="MU39" s="114"/>
      <c r="MV39" s="114"/>
      <c r="MW39" s="114"/>
      <c r="MX39" s="114"/>
      <c r="MY39" s="114"/>
      <c r="MZ39" s="114"/>
      <c r="NA39" s="114"/>
      <c r="NB39" s="114"/>
      <c r="NC39" s="114"/>
      <c r="ND39" s="114"/>
      <c r="NE39" s="114"/>
      <c r="NF39" s="114"/>
      <c r="NG39" s="114"/>
      <c r="NH39" s="114"/>
      <c r="NI39" s="114"/>
      <c r="NJ39" s="114"/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4"/>
      <c r="NY39" s="114"/>
      <c r="NZ39" s="114"/>
      <c r="OA39" s="114"/>
      <c r="OB39" s="114"/>
      <c r="OC39" s="114"/>
      <c r="OD39" s="114"/>
      <c r="OE39" s="114"/>
      <c r="OF39" s="114"/>
      <c r="OG39" s="114"/>
      <c r="OH39" s="114"/>
      <c r="OI39" s="114"/>
      <c r="OJ39" s="114"/>
      <c r="OK39" s="114"/>
      <c r="OL39" s="114"/>
      <c r="OM39" s="114"/>
      <c r="ON39" s="114"/>
      <c r="OO39" s="114"/>
      <c r="OP39" s="114"/>
      <c r="OQ39" s="114"/>
      <c r="OR39" s="114"/>
      <c r="OS39" s="114"/>
      <c r="OT39" s="114"/>
      <c r="OU39" s="114"/>
      <c r="OV39" s="114"/>
      <c r="OW39" s="114"/>
      <c r="OX39" s="114"/>
      <c r="OY39" s="114"/>
      <c r="OZ39" s="114"/>
      <c r="PA39" s="114"/>
      <c r="PB39" s="114"/>
      <c r="PC39" s="114"/>
      <c r="PD39" s="114"/>
      <c r="PE39" s="114"/>
      <c r="PF39" s="114"/>
      <c r="PG39" s="114"/>
      <c r="PH39" s="114"/>
      <c r="PI39" s="114"/>
      <c r="PJ39" s="114"/>
      <c r="PK39" s="114"/>
      <c r="PL39" s="114"/>
      <c r="PM39" s="114"/>
      <c r="PN39" s="114"/>
      <c r="PO39" s="114"/>
      <c r="PP39" s="114"/>
      <c r="PQ39" s="114"/>
      <c r="PR39" s="114"/>
      <c r="PS39" s="114"/>
      <c r="PT39" s="114"/>
      <c r="PU39" s="114"/>
      <c r="PV39" s="114"/>
      <c r="PW39" s="114"/>
      <c r="PX39" s="114"/>
      <c r="PY39" s="114"/>
      <c r="PZ39" s="114"/>
      <c r="QA39" s="114"/>
      <c r="QB39" s="114"/>
      <c r="QC39" s="114"/>
      <c r="QD39" s="114"/>
      <c r="QE39" s="114"/>
      <c r="QF39" s="114"/>
      <c r="QG39" s="114"/>
      <c r="QH39" s="114"/>
      <c r="QI39" s="114"/>
      <c r="QJ39" s="114"/>
      <c r="QK39" s="114"/>
      <c r="QL39" s="114"/>
      <c r="QM39" s="114"/>
      <c r="QN39" s="114"/>
      <c r="QO39" s="114"/>
      <c r="QP39" s="114"/>
      <c r="QQ39" s="114"/>
      <c r="QR39" s="114"/>
      <c r="QS39" s="114"/>
      <c r="QT39" s="114"/>
      <c r="QU39" s="114"/>
      <c r="QV39" s="114"/>
      <c r="QW39" s="114"/>
      <c r="QX39" s="114"/>
      <c r="QY39" s="114"/>
      <c r="QZ39" s="114"/>
      <c r="RA39" s="114"/>
      <c r="RB39" s="114"/>
      <c r="RC39" s="114"/>
      <c r="RD39" s="114"/>
      <c r="RE39" s="114"/>
      <c r="RF39" s="114"/>
      <c r="RG39" s="114"/>
      <c r="RH39" s="114"/>
      <c r="RI39" s="114"/>
      <c r="RJ39" s="114"/>
      <c r="RK39" s="114"/>
      <c r="RL39" s="114"/>
      <c r="RM39" s="114"/>
      <c r="RN39" s="114"/>
      <c r="RO39" s="114"/>
      <c r="RP39" s="114"/>
      <c r="RQ39" s="114"/>
      <c r="RR39" s="114"/>
      <c r="RS39" s="114"/>
      <c r="RT39" s="114"/>
      <c r="RU39" s="114"/>
      <c r="RV39" s="114"/>
      <c r="RW39" s="114"/>
      <c r="RX39" s="114"/>
      <c r="RY39" s="114"/>
      <c r="RZ39" s="114"/>
      <c r="SA39" s="114"/>
      <c r="SB39" s="114"/>
      <c r="SC39" s="114"/>
      <c r="SD39" s="114"/>
      <c r="SE39" s="114"/>
      <c r="SF39" s="114"/>
      <c r="SG39" s="114"/>
      <c r="SH39" s="114"/>
      <c r="SI39" s="114"/>
      <c r="SJ39" s="114"/>
      <c r="SK39" s="114"/>
      <c r="SL39" s="114"/>
      <c r="SM39" s="114"/>
      <c r="SN39" s="114"/>
      <c r="SO39" s="114"/>
      <c r="SP39" s="114"/>
      <c r="SQ39" s="114"/>
      <c r="SR39" s="114"/>
      <c r="SS39" s="114"/>
      <c r="ST39" s="114"/>
      <c r="SU39" s="114"/>
      <c r="SV39" s="114"/>
      <c r="SW39" s="114"/>
      <c r="SX39" s="114"/>
      <c r="SY39" s="114"/>
      <c r="SZ39" s="114"/>
      <c r="TA39" s="114"/>
      <c r="TB39" s="114"/>
      <c r="TC39" s="114"/>
      <c r="TD39" s="114"/>
      <c r="TE39" s="114"/>
      <c r="TF39" s="114"/>
      <c r="TG39" s="114"/>
      <c r="TH39" s="114"/>
      <c r="TI39" s="114"/>
      <c r="TJ39" s="114"/>
      <c r="TK39" s="114"/>
      <c r="TL39" s="114"/>
      <c r="TM39" s="114"/>
      <c r="TN39" s="114"/>
      <c r="TO39" s="114"/>
      <c r="TP39" s="114"/>
      <c r="TQ39" s="114"/>
      <c r="TR39" s="114"/>
      <c r="TS39" s="114"/>
      <c r="TT39" s="114"/>
      <c r="TU39" s="114"/>
      <c r="TV39" s="114"/>
      <c r="TW39" s="114"/>
      <c r="TX39" s="114"/>
      <c r="TY39" s="114"/>
      <c r="TZ39" s="114"/>
      <c r="UA39" s="114"/>
      <c r="UB39" s="114"/>
      <c r="UC39" s="114"/>
      <c r="UD39" s="114"/>
      <c r="UE39" s="114"/>
      <c r="UF39" s="114"/>
      <c r="UG39" s="114"/>
      <c r="UH39" s="114"/>
      <c r="UI39" s="114"/>
      <c r="UJ39" s="114"/>
      <c r="UK39" s="114"/>
      <c r="UL39" s="114"/>
      <c r="UM39" s="114"/>
      <c r="UN39" s="114"/>
      <c r="UO39" s="114"/>
      <c r="UP39" s="114"/>
      <c r="UQ39" s="114"/>
      <c r="UR39" s="114"/>
      <c r="US39" s="114"/>
      <c r="UT39" s="114"/>
      <c r="UU39" s="114"/>
      <c r="UV39" s="114"/>
      <c r="UW39" s="114"/>
      <c r="UX39" s="114"/>
      <c r="UY39" s="114"/>
      <c r="UZ39" s="114"/>
      <c r="VA39" s="114"/>
      <c r="VB39" s="114"/>
      <c r="VC39" s="114"/>
      <c r="VD39" s="114"/>
      <c r="VE39" s="114"/>
      <c r="VF39" s="114"/>
      <c r="VG39" s="114"/>
      <c r="VH39" s="114"/>
      <c r="VI39" s="114"/>
      <c r="VJ39" s="114"/>
      <c r="VK39" s="114"/>
      <c r="VL39" s="114"/>
      <c r="VM39" s="114"/>
      <c r="VN39" s="114"/>
      <c r="VO39" s="114"/>
      <c r="VP39" s="114"/>
      <c r="VQ39" s="114"/>
      <c r="VR39" s="114"/>
      <c r="VS39" s="114"/>
      <c r="VT39" s="114"/>
      <c r="VU39" s="114"/>
      <c r="VV39" s="114"/>
      <c r="VW39" s="114"/>
      <c r="VX39" s="114"/>
      <c r="VY39" s="114"/>
      <c r="VZ39" s="114"/>
      <c r="WA39" s="114"/>
      <c r="WB39" s="114"/>
      <c r="WC39" s="114"/>
      <c r="WD39" s="114"/>
      <c r="WE39" s="114"/>
      <c r="WF39" s="114"/>
      <c r="WG39" s="114"/>
      <c r="WH39" s="114"/>
      <c r="WI39" s="114"/>
      <c r="WJ39" s="114"/>
      <c r="WK39" s="114"/>
      <c r="WL39" s="114"/>
      <c r="WM39" s="114"/>
      <c r="WN39" s="114"/>
      <c r="WO39" s="114"/>
      <c r="WP39" s="114"/>
      <c r="WQ39" s="114"/>
      <c r="WR39" s="114"/>
      <c r="WS39" s="114"/>
      <c r="WT39" s="114"/>
      <c r="WU39" s="114"/>
      <c r="WV39" s="114"/>
      <c r="WW39" s="114"/>
      <c r="WX39" s="114"/>
      <c r="WY39" s="114"/>
      <c r="WZ39" s="114"/>
      <c r="XA39" s="114"/>
      <c r="XB39" s="114"/>
      <c r="XC39" s="114"/>
      <c r="XD39" s="114"/>
      <c r="XE39" s="114"/>
      <c r="XF39" s="114"/>
      <c r="XG39" s="114"/>
      <c r="XH39" s="114"/>
      <c r="XI39" s="114"/>
      <c r="XJ39" s="114"/>
      <c r="XK39" s="114"/>
      <c r="XL39" s="114"/>
      <c r="XM39" s="114"/>
      <c r="XN39" s="114"/>
      <c r="XO39" s="114"/>
      <c r="XP39" s="114"/>
      <c r="XQ39" s="114"/>
      <c r="XR39" s="114"/>
      <c r="XS39" s="114"/>
      <c r="XT39" s="114"/>
      <c r="XU39" s="114"/>
      <c r="XV39" s="114"/>
      <c r="XW39" s="114"/>
      <c r="XX39" s="114"/>
      <c r="XY39" s="114"/>
      <c r="XZ39" s="114"/>
      <c r="YA39" s="114"/>
      <c r="YB39" s="114"/>
      <c r="YC39" s="114"/>
      <c r="YD39" s="114"/>
      <c r="YE39" s="114"/>
      <c r="YF39" s="114"/>
      <c r="YG39" s="114"/>
      <c r="YH39" s="114"/>
      <c r="YI39" s="114"/>
      <c r="YJ39" s="114"/>
      <c r="YK39" s="114"/>
      <c r="YL39" s="114"/>
      <c r="YM39" s="114"/>
      <c r="YN39" s="114"/>
      <c r="YO39" s="114"/>
      <c r="YP39" s="114"/>
      <c r="YQ39" s="114"/>
      <c r="YR39" s="114"/>
      <c r="YS39" s="114"/>
      <c r="YT39" s="114"/>
      <c r="YU39" s="114"/>
      <c r="YV39" s="114"/>
      <c r="YW39" s="114"/>
      <c r="YX39" s="114"/>
      <c r="YY39" s="114"/>
      <c r="YZ39" s="114"/>
      <c r="ZA39" s="114"/>
      <c r="ZB39" s="114"/>
      <c r="ZC39" s="114"/>
      <c r="ZD39" s="114"/>
      <c r="ZE39" s="114"/>
      <c r="ZF39" s="114"/>
      <c r="ZG39" s="114"/>
      <c r="ZH39" s="114"/>
      <c r="ZI39" s="114"/>
      <c r="ZJ39" s="114"/>
      <c r="ZK39" s="114"/>
      <c r="ZL39" s="114"/>
      <c r="ZM39" s="114"/>
      <c r="ZN39" s="114"/>
      <c r="ZO39" s="114"/>
      <c r="ZP39" s="114"/>
      <c r="ZQ39" s="114"/>
      <c r="ZR39" s="114"/>
      <c r="ZS39" s="114"/>
      <c r="ZT39" s="114"/>
      <c r="ZU39" s="114"/>
      <c r="ZV39" s="114"/>
      <c r="ZW39" s="114"/>
      <c r="ZX39" s="114"/>
      <c r="ZY39" s="114"/>
      <c r="ZZ39" s="114"/>
      <c r="AAA39" s="114"/>
      <c r="AAB39" s="114"/>
      <c r="AAC39" s="114"/>
      <c r="AAD39" s="114"/>
      <c r="AAE39" s="114"/>
      <c r="AAF39" s="114"/>
      <c r="AAG39" s="114"/>
      <c r="AAH39" s="114"/>
      <c r="AAI39" s="114"/>
      <c r="AAJ39" s="114"/>
      <c r="AAK39" s="114"/>
      <c r="AAL39" s="114"/>
      <c r="AAM39" s="114"/>
      <c r="AAN39" s="114"/>
      <c r="AAO39" s="114"/>
      <c r="AAP39" s="114"/>
      <c r="AAQ39" s="114"/>
      <c r="AAR39" s="114"/>
      <c r="AAS39" s="114"/>
      <c r="AAT39" s="114"/>
      <c r="AAU39" s="114"/>
      <c r="AAV39" s="114"/>
      <c r="AAW39" s="114"/>
      <c r="AAX39" s="114"/>
      <c r="AAY39" s="114"/>
      <c r="AAZ39" s="114"/>
      <c r="ABA39" s="114"/>
      <c r="ABB39" s="114"/>
      <c r="ABC39" s="114"/>
      <c r="ABD39" s="114"/>
      <c r="ABE39" s="114"/>
      <c r="ABF39" s="114"/>
      <c r="ABG39" s="114"/>
      <c r="ABH39" s="114"/>
      <c r="ABI39" s="114"/>
      <c r="ABJ39" s="114"/>
      <c r="ABK39" s="114"/>
      <c r="ABL39" s="114"/>
      <c r="ABM39" s="114"/>
      <c r="ABN39" s="114"/>
      <c r="ABO39" s="114"/>
      <c r="ABP39" s="114"/>
      <c r="ABQ39" s="114"/>
      <c r="ABR39" s="114"/>
      <c r="ABS39" s="114"/>
      <c r="ABT39" s="114"/>
      <c r="ABU39" s="114"/>
      <c r="ABV39" s="114"/>
      <c r="ABW39" s="114"/>
      <c r="ABX39" s="114"/>
      <c r="ABY39" s="114"/>
      <c r="ABZ39" s="114"/>
      <c r="ACA39" s="114"/>
      <c r="ACB39" s="114"/>
      <c r="ACC39" s="114"/>
      <c r="ACD39" s="114"/>
      <c r="ACE39" s="114"/>
      <c r="ACF39" s="114"/>
      <c r="ACG39" s="114"/>
      <c r="ACH39" s="114"/>
      <c r="ACI39" s="114"/>
      <c r="ACJ39" s="114"/>
      <c r="ACK39" s="114"/>
      <c r="ACL39" s="114"/>
      <c r="ACM39" s="114"/>
      <c r="ACN39" s="114"/>
      <c r="ACO39" s="114"/>
      <c r="ACP39" s="114"/>
      <c r="ACQ39" s="114"/>
      <c r="ACR39" s="114"/>
      <c r="ACS39" s="114"/>
      <c r="ACT39" s="114"/>
      <c r="ACU39" s="114"/>
      <c r="ACV39" s="114"/>
      <c r="ACW39" s="114"/>
      <c r="ACX39" s="114"/>
      <c r="ACY39" s="114"/>
      <c r="ACZ39" s="114"/>
      <c r="ADA39" s="114"/>
      <c r="ADB39" s="114"/>
      <c r="ADC39" s="114"/>
      <c r="ADD39" s="114"/>
      <c r="ADE39" s="114"/>
      <c r="ADF39" s="114"/>
      <c r="ADG39" s="114"/>
      <c r="ADH39" s="114"/>
      <c r="ADI39" s="114"/>
      <c r="ADJ39" s="114"/>
      <c r="ADK39" s="114"/>
      <c r="ADL39" s="114"/>
      <c r="ADM39" s="114"/>
      <c r="ADN39" s="114"/>
      <c r="ADO39" s="114"/>
      <c r="ADP39" s="114"/>
      <c r="ADQ39" s="114"/>
      <c r="ADR39" s="114"/>
      <c r="ADS39" s="114"/>
      <c r="ADT39" s="114"/>
      <c r="ADU39" s="114"/>
      <c r="ADV39" s="114"/>
      <c r="ADW39" s="114"/>
      <c r="ADX39" s="114"/>
      <c r="ADY39" s="114"/>
      <c r="ADZ39" s="114"/>
      <c r="AEA39" s="114"/>
      <c r="AEB39" s="114"/>
      <c r="AEC39" s="114"/>
      <c r="AED39" s="114"/>
      <c r="AEE39" s="114"/>
      <c r="AEF39" s="114"/>
      <c r="AEG39" s="114"/>
      <c r="AEH39" s="114"/>
      <c r="AEI39" s="114"/>
      <c r="AEJ39" s="114"/>
      <c r="AEK39" s="114"/>
      <c r="AEL39" s="114"/>
      <c r="AEM39" s="114"/>
      <c r="AEN39" s="114"/>
      <c r="AEO39" s="114"/>
      <c r="AEP39" s="114"/>
      <c r="AEQ39" s="114"/>
      <c r="AER39" s="114"/>
      <c r="AES39" s="114"/>
      <c r="AET39" s="114"/>
      <c r="AEU39" s="114"/>
      <c r="AEV39" s="114"/>
      <c r="AEW39" s="114"/>
      <c r="AEX39" s="114"/>
      <c r="AEY39" s="114"/>
      <c r="AEZ39" s="114"/>
      <c r="AFA39" s="114"/>
      <c r="AFB39" s="114"/>
      <c r="AFC39" s="114"/>
      <c r="AFD39" s="114"/>
      <c r="AFE39" s="114"/>
      <c r="AFF39" s="114"/>
      <c r="AFG39" s="114"/>
      <c r="AFH39" s="114"/>
      <c r="AFI39" s="114"/>
      <c r="AFJ39" s="114"/>
      <c r="AFK39" s="114"/>
      <c r="AFL39" s="114"/>
      <c r="AFM39" s="114"/>
      <c r="AFN39" s="114"/>
      <c r="AFO39" s="114"/>
      <c r="AFP39" s="114"/>
      <c r="AFQ39" s="114"/>
      <c r="AFR39" s="114"/>
      <c r="AFS39" s="114"/>
      <c r="AFT39" s="114"/>
      <c r="AFU39" s="114"/>
      <c r="AFV39" s="114"/>
      <c r="AFW39" s="114"/>
      <c r="AFX39" s="114"/>
      <c r="AFY39" s="114"/>
      <c r="AFZ39" s="114"/>
      <c r="AGA39" s="114"/>
      <c r="AGB39" s="114"/>
      <c r="AGC39" s="114"/>
      <c r="AGD39" s="114"/>
      <c r="AGE39" s="114"/>
      <c r="AGF39" s="114"/>
      <c r="AGG39" s="114"/>
      <c r="AGH39" s="114"/>
      <c r="AGI39" s="114"/>
      <c r="AGJ39" s="114"/>
      <c r="AGK39" s="114"/>
      <c r="AGL39" s="114"/>
      <c r="AGM39" s="114"/>
      <c r="AGN39" s="114"/>
      <c r="AGO39" s="114"/>
      <c r="AGP39" s="114"/>
      <c r="AGQ39" s="114"/>
      <c r="AGR39" s="114"/>
      <c r="AGS39" s="114"/>
      <c r="AGT39" s="114"/>
      <c r="AGU39" s="114"/>
      <c r="AGV39" s="114"/>
      <c r="AGW39" s="114"/>
      <c r="AGX39" s="114"/>
      <c r="AGY39" s="114"/>
      <c r="AGZ39" s="114"/>
      <c r="AHA39" s="114"/>
      <c r="AHB39" s="114"/>
      <c r="AHC39" s="114"/>
      <c r="AHD39" s="114"/>
      <c r="AHE39" s="114"/>
      <c r="AHF39" s="114"/>
      <c r="AHG39" s="114"/>
      <c r="AHH39" s="114"/>
      <c r="AHI39" s="114"/>
      <c r="AHJ39" s="114"/>
      <c r="AHK39" s="114"/>
      <c r="AHL39" s="114"/>
      <c r="AHM39" s="114"/>
      <c r="AHN39" s="114"/>
      <c r="AHO39" s="114"/>
      <c r="AHP39" s="114"/>
      <c r="AHQ39" s="114"/>
      <c r="AHR39" s="114"/>
      <c r="AHS39" s="114"/>
      <c r="AHT39" s="114"/>
      <c r="AHU39" s="114"/>
      <c r="AHV39" s="114"/>
      <c r="AHW39" s="114"/>
      <c r="AHX39" s="114"/>
      <c r="AHY39" s="114"/>
      <c r="AHZ39" s="114"/>
      <c r="AIA39" s="114"/>
      <c r="AIB39" s="114"/>
      <c r="AIC39" s="114"/>
      <c r="AID39" s="114"/>
      <c r="AIE39" s="114"/>
      <c r="AIF39" s="114"/>
      <c r="AIG39" s="114"/>
      <c r="AIH39" s="114"/>
      <c r="AII39" s="114"/>
      <c r="AIJ39" s="114"/>
      <c r="AIK39" s="114"/>
      <c r="AIL39" s="114"/>
      <c r="AIM39" s="114"/>
      <c r="AIN39" s="114"/>
      <c r="AIO39" s="114"/>
      <c r="AIP39" s="114"/>
      <c r="AIQ39" s="114"/>
      <c r="AIR39" s="114"/>
      <c r="AIS39" s="114"/>
      <c r="AIT39" s="114"/>
      <c r="AIU39" s="114"/>
      <c r="AIV39" s="114"/>
      <c r="AIW39" s="114"/>
      <c r="AIX39" s="114"/>
      <c r="AIY39" s="114"/>
      <c r="AIZ39" s="114"/>
      <c r="AJA39" s="114"/>
      <c r="AJB39" s="114"/>
      <c r="AJC39" s="114"/>
      <c r="AJD39" s="114"/>
      <c r="AJE39" s="114"/>
      <c r="AJF39" s="114"/>
      <c r="AJG39" s="114"/>
      <c r="AJH39" s="114"/>
      <c r="AJI39" s="114"/>
      <c r="AJJ39" s="114"/>
      <c r="AJK39" s="114"/>
      <c r="AJL39" s="114"/>
      <c r="AJM39" s="114"/>
      <c r="AJN39" s="114"/>
      <c r="AJO39" s="114"/>
      <c r="AJP39" s="114"/>
      <c r="AJQ39" s="114"/>
      <c r="AJR39" s="114"/>
      <c r="AJS39" s="114"/>
      <c r="AJT39" s="114"/>
      <c r="AJU39" s="114"/>
      <c r="AJV39" s="114"/>
      <c r="AJW39" s="114"/>
      <c r="AJX39" s="114"/>
      <c r="AJY39" s="114"/>
      <c r="AJZ39" s="114"/>
      <c r="AKA39" s="114"/>
      <c r="AKB39" s="114"/>
      <c r="AKC39" s="114"/>
      <c r="AKD39" s="114"/>
      <c r="AKE39" s="114"/>
      <c r="AKF39" s="114"/>
      <c r="AKG39" s="114"/>
      <c r="AKH39" s="114"/>
      <c r="AKI39" s="114"/>
      <c r="AKJ39" s="114"/>
      <c r="AKK39" s="114"/>
      <c r="AKL39" s="114"/>
      <c r="AKM39" s="114"/>
      <c r="AKN39" s="114"/>
      <c r="AKO39" s="114"/>
      <c r="AKP39" s="114"/>
      <c r="AKQ39" s="114"/>
      <c r="AKR39" s="114"/>
      <c r="AKS39" s="114"/>
      <c r="AKT39" s="114"/>
      <c r="AKU39" s="114"/>
      <c r="AKV39" s="114"/>
      <c r="AKW39" s="114"/>
      <c r="AKX39" s="114"/>
      <c r="AKY39" s="114"/>
      <c r="AKZ39" s="114"/>
      <c r="ALA39" s="114"/>
      <c r="ALB39" s="114"/>
      <c r="ALC39" s="114"/>
      <c r="ALD39" s="114"/>
      <c r="ALE39" s="114"/>
      <c r="ALF39" s="114"/>
      <c r="ALG39" s="114"/>
      <c r="ALH39" s="114"/>
      <c r="ALI39" s="114"/>
      <c r="ALJ39" s="114"/>
      <c r="ALK39" s="114"/>
      <c r="ALL39" s="114"/>
      <c r="ALM39" s="114"/>
      <c r="ALN39" s="114"/>
      <c r="ALO39" s="114"/>
      <c r="ALP39" s="114"/>
      <c r="ALQ39" s="114"/>
      <c r="ALR39" s="114"/>
      <c r="ALS39" s="114"/>
      <c r="ALT39" s="114"/>
      <c r="ALU39" s="114"/>
      <c r="ALV39" s="114"/>
      <c r="ALW39" s="114"/>
      <c r="ALX39" s="114"/>
      <c r="ALY39" s="114"/>
      <c r="ALZ39" s="114"/>
      <c r="AMA39" s="114"/>
      <c r="AMB39" s="114"/>
      <c r="AMC39" s="114"/>
      <c r="AMD39" s="114"/>
      <c r="AME39" s="114"/>
      <c r="AMF39" s="114"/>
      <c r="AMG39" s="114"/>
      <c r="AMH39" s="114"/>
      <c r="AMI39" s="114"/>
    </row>
    <row r="40" customFormat="false" ht="13.8" hidden="false" customHeight="false" outlineLevel="0" collapsed="false">
      <c r="A40" s="105" t="s">
        <v>306</v>
      </c>
      <c r="B40" s="119" t="s">
        <v>18</v>
      </c>
      <c r="C40" s="127"/>
      <c r="D40" s="127"/>
      <c r="E40" s="127"/>
      <c r="F40" s="127"/>
    </row>
    <row r="41" customFormat="false" ht="13.8" hidden="false" customHeight="false" outlineLevel="0" collapsed="false">
      <c r="A41" s="105" t="s">
        <v>295</v>
      </c>
      <c r="B41" s="119" t="s">
        <v>18</v>
      </c>
      <c r="C41" s="127"/>
      <c r="D41" s="127"/>
      <c r="E41" s="127"/>
      <c r="F41" s="127"/>
    </row>
    <row r="42" customFormat="false" ht="13.8" hidden="false" customHeight="false" outlineLevel="0" collapsed="false">
      <c r="A42" s="129" t="s">
        <v>18</v>
      </c>
      <c r="B42" s="128"/>
      <c r="C42" s="128"/>
      <c r="D42" s="128"/>
      <c r="E42" s="128"/>
      <c r="F42" s="128"/>
      <c r="G42" s="103"/>
    </row>
    <row r="43" customFormat="false" ht="13.8" hidden="false" customHeight="false" outlineLevel="0" collapsed="false">
      <c r="A43" s="121" t="s">
        <v>300</v>
      </c>
    </row>
    <row r="44" customFormat="false" ht="13.8" hidden="false" customHeight="false" outlineLevel="0" collapsed="false">
      <c r="A44" s="126" t="s">
        <v>301</v>
      </c>
      <c r="B44" s="102"/>
      <c r="C44" s="102"/>
      <c r="D44" s="102"/>
      <c r="E44" s="102"/>
      <c r="F44" s="102"/>
      <c r="G44" s="103"/>
    </row>
    <row r="46" customFormat="false" ht="13.8" hidden="false" customHeight="false" outlineLevel="0" collapsed="false">
      <c r="A46" s="112" t="s">
        <v>308</v>
      </c>
    </row>
    <row r="47" customFormat="false" ht="30" hidden="false" customHeight="false" outlineLevel="0" collapsed="false">
      <c r="A47" s="122" t="s">
        <v>309</v>
      </c>
      <c r="B47" s="122" t="s">
        <v>310</v>
      </c>
      <c r="C47" s="122" t="s">
        <v>311</v>
      </c>
      <c r="D47" s="122" t="s">
        <v>312</v>
      </c>
      <c r="E47" s="122" t="s">
        <v>313</v>
      </c>
      <c r="F47" s="122" t="s">
        <v>314</v>
      </c>
      <c r="G47" s="113" t="s">
        <v>315</v>
      </c>
    </row>
    <row r="48" customFormat="false" ht="13.8" hidden="false" customHeight="false" outlineLevel="0" collapsed="false">
      <c r="A48" s="142" t="n">
        <v>41</v>
      </c>
      <c r="B48" s="142" t="n">
        <v>3</v>
      </c>
      <c r="C48" s="142" t="n">
        <v>2</v>
      </c>
      <c r="D48" s="142" t="s">
        <v>18</v>
      </c>
      <c r="E48" s="142" t="n">
        <v>1</v>
      </c>
      <c r="F48" s="142" t="s">
        <v>18</v>
      </c>
      <c r="G48" s="142" t="s">
        <v>18</v>
      </c>
    </row>
    <row r="49" customFormat="false" ht="13.8" hidden="false" customHeight="false" outlineLevel="0" collapsed="false">
      <c r="A49" s="142" t="n">
        <v>42</v>
      </c>
      <c r="B49" s="142" t="n">
        <v>4</v>
      </c>
      <c r="C49" s="142" t="n">
        <v>1</v>
      </c>
      <c r="D49" s="142" t="s">
        <v>18</v>
      </c>
      <c r="E49" s="142" t="s">
        <v>18</v>
      </c>
      <c r="F49" s="142" t="s">
        <v>18</v>
      </c>
      <c r="G49" s="142" t="s">
        <v>18</v>
      </c>
    </row>
    <row r="50" customFormat="false" ht="13.8" hidden="false" customHeight="false" outlineLevel="0" collapsed="false">
      <c r="A50" s="127"/>
      <c r="B50" s="127"/>
      <c r="C50" s="127"/>
      <c r="D50" s="127"/>
      <c r="E50" s="127"/>
      <c r="F50" s="127"/>
      <c r="G50" s="127"/>
    </row>
    <row r="51" customFormat="false" ht="13.8" hidden="false" customHeight="false" outlineLevel="0" collapsed="false">
      <c r="A51" s="121" t="s">
        <v>290</v>
      </c>
      <c r="C51" s="127"/>
      <c r="D51" s="127"/>
      <c r="E51" s="127"/>
      <c r="F51" s="127"/>
      <c r="G51" s="127"/>
    </row>
    <row r="52" customFormat="false" ht="13.8" hidden="false" customHeight="false" outlineLevel="0" collapsed="false">
      <c r="A52" s="122" t="s">
        <v>291</v>
      </c>
      <c r="B52" s="122" t="s">
        <v>292</v>
      </c>
    </row>
    <row r="53" customFormat="false" ht="13.8" hidden="false" customHeight="false" outlineLevel="0" collapsed="false">
      <c r="A53" s="126" t="s">
        <v>316</v>
      </c>
      <c r="B53" s="103"/>
    </row>
    <row r="54" customFormat="false" ht="13.8" hidden="false" customHeight="false" outlineLevel="0" collapsed="false">
      <c r="A54" s="105" t="s">
        <v>310</v>
      </c>
      <c r="B54" s="119" t="n">
        <f aca="false">B48+B49</f>
        <v>7</v>
      </c>
    </row>
    <row r="55" customFormat="false" ht="13.8" hidden="false" customHeight="false" outlineLevel="0" collapsed="false">
      <c r="A55" s="105" t="s">
        <v>311</v>
      </c>
      <c r="B55" s="119" t="n">
        <f aca="false">C48+C49</f>
        <v>3</v>
      </c>
    </row>
    <row r="56" customFormat="false" ht="13.8" hidden="false" customHeight="false" outlineLevel="0" collapsed="false">
      <c r="A56" s="105" t="str">
        <f aca="false">D47</f>
        <v>Златоглазка</v>
      </c>
      <c r="B56" s="119" t="str">
        <f aca="false">D48</f>
        <v>-</v>
      </c>
    </row>
    <row r="57" customFormat="false" ht="13.8" hidden="false" customHeight="false" outlineLevel="0" collapsed="false">
      <c r="A57" s="105" t="str">
        <f aca="false">E47</f>
        <v>Комары</v>
      </c>
      <c r="B57" s="119" t="n">
        <f aca="false">E48</f>
        <v>1</v>
      </c>
    </row>
    <row r="58" customFormat="false" ht="13.8" hidden="false" customHeight="false" outlineLevel="0" collapsed="false">
      <c r="A58" s="105" t="str">
        <f aca="false">F47</f>
        <v>Осы</v>
      </c>
      <c r="B58" s="119" t="str">
        <f aca="false">F48</f>
        <v>-</v>
      </c>
    </row>
    <row r="59" customFormat="false" ht="13.8" hidden="false" customHeight="false" outlineLevel="0" collapsed="false">
      <c r="A59" s="105" t="str">
        <f aca="false">G47</f>
        <v>Пищевая моль</v>
      </c>
      <c r="B59" s="119" t="str">
        <f aca="false">G48</f>
        <v>-</v>
      </c>
    </row>
    <row r="60" customFormat="false" ht="13.8" hidden="false" customHeight="false" outlineLevel="0" collapsed="false">
      <c r="A60" s="129" t="s">
        <v>359</v>
      </c>
    </row>
    <row r="61" customFormat="false" ht="13.8" hidden="false" customHeight="false" outlineLevel="0" collapsed="false">
      <c r="A61" s="121" t="s">
        <v>300</v>
      </c>
    </row>
    <row r="62" customFormat="false" ht="13.8" hidden="false" customHeight="false" outlineLevel="0" collapsed="false">
      <c r="A62" s="126" t="s">
        <v>301</v>
      </c>
      <c r="B62" s="102"/>
      <c r="C62" s="102"/>
      <c r="D62" s="102"/>
      <c r="E62" s="102"/>
      <c r="F62" s="102"/>
      <c r="G62" s="103"/>
    </row>
    <row r="63" s="114" customFormat="true" ht="13.8" hidden="false" customHeight="false" outlineLevel="0" collapsed="false">
      <c r="A63" s="204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  <c r="GO63" s="98"/>
      <c r="GP63" s="98"/>
      <c r="GQ63" s="98"/>
      <c r="GR63" s="98"/>
      <c r="GS63" s="98"/>
      <c r="GT63" s="98"/>
      <c r="GU63" s="98"/>
      <c r="GV63" s="98"/>
      <c r="GW63" s="98"/>
      <c r="GX63" s="98"/>
      <c r="GY63" s="98"/>
      <c r="GZ63" s="98"/>
      <c r="HA63" s="98"/>
      <c r="HB63" s="98"/>
      <c r="HC63" s="98"/>
      <c r="HD63" s="98"/>
      <c r="HE63" s="98"/>
      <c r="HF63" s="98"/>
      <c r="HG63" s="98"/>
      <c r="HH63" s="98"/>
      <c r="HI63" s="98"/>
      <c r="HJ63" s="98"/>
      <c r="HK63" s="98"/>
      <c r="HL63" s="98"/>
      <c r="HM63" s="98"/>
      <c r="HN63" s="98"/>
      <c r="HO63" s="98"/>
      <c r="HP63" s="98"/>
      <c r="HQ63" s="98"/>
      <c r="HR63" s="98"/>
      <c r="HS63" s="98"/>
      <c r="HT63" s="98"/>
      <c r="HU63" s="98"/>
      <c r="HV63" s="98"/>
      <c r="HW63" s="98"/>
      <c r="HX63" s="98"/>
      <c r="HY63" s="98"/>
      <c r="HZ63" s="98"/>
      <c r="IA63" s="98"/>
      <c r="IB63" s="98"/>
      <c r="IC63" s="98"/>
      <c r="ID63" s="98"/>
      <c r="IE63" s="98"/>
      <c r="IF63" s="98"/>
      <c r="IG63" s="98"/>
      <c r="IH63" s="98"/>
      <c r="II63" s="98"/>
      <c r="IJ63" s="98"/>
      <c r="IK63" s="98"/>
      <c r="IL63" s="98"/>
      <c r="IM63" s="98"/>
      <c r="IN63" s="98"/>
      <c r="IO63" s="98"/>
      <c r="IP63" s="98"/>
      <c r="IQ63" s="98"/>
      <c r="IR63" s="98"/>
      <c r="IS63" s="98"/>
      <c r="IT63" s="98"/>
      <c r="IU63" s="98"/>
      <c r="IV63" s="98"/>
      <c r="IW63" s="98"/>
      <c r="IX63" s="98"/>
      <c r="IY63" s="98"/>
      <c r="IZ63" s="98"/>
      <c r="JA63" s="98"/>
      <c r="JB63" s="98"/>
      <c r="JC63" s="98"/>
      <c r="JD63" s="98"/>
      <c r="JE63" s="98"/>
      <c r="JF63" s="98"/>
      <c r="JG63" s="98"/>
      <c r="JH63" s="98"/>
      <c r="JI63" s="98"/>
      <c r="JJ63" s="98"/>
      <c r="JK63" s="98"/>
      <c r="JL63" s="98"/>
      <c r="JM63" s="98"/>
      <c r="JN63" s="98"/>
      <c r="JO63" s="98"/>
      <c r="JP63" s="98"/>
      <c r="JQ63" s="98"/>
      <c r="JR63" s="98"/>
      <c r="JS63" s="98"/>
      <c r="JT63" s="98"/>
      <c r="JU63" s="98"/>
      <c r="JV63" s="98"/>
      <c r="JW63" s="98"/>
      <c r="JX63" s="98"/>
      <c r="JY63" s="98"/>
      <c r="JZ63" s="98"/>
      <c r="KA63" s="98"/>
      <c r="KB63" s="98"/>
      <c r="KC63" s="98"/>
      <c r="KD63" s="98"/>
      <c r="KE63" s="98"/>
      <c r="KF63" s="98"/>
      <c r="KG63" s="98"/>
      <c r="KH63" s="98"/>
      <c r="KI63" s="98"/>
      <c r="KJ63" s="98"/>
      <c r="KK63" s="98"/>
      <c r="KL63" s="98"/>
      <c r="KM63" s="98"/>
      <c r="KN63" s="98"/>
      <c r="KO63" s="98"/>
      <c r="KP63" s="98"/>
      <c r="KQ63" s="98"/>
      <c r="KR63" s="98"/>
      <c r="KS63" s="98"/>
      <c r="KT63" s="98"/>
      <c r="KU63" s="98"/>
      <c r="KV63" s="98"/>
      <c r="KW63" s="98"/>
      <c r="KX63" s="98"/>
      <c r="KY63" s="98"/>
      <c r="KZ63" s="98"/>
      <c r="LA63" s="98"/>
      <c r="LB63" s="98"/>
      <c r="LC63" s="98"/>
      <c r="LD63" s="98"/>
      <c r="LE63" s="98"/>
      <c r="LF63" s="98"/>
      <c r="LG63" s="98"/>
      <c r="LH63" s="98"/>
      <c r="LI63" s="98"/>
      <c r="LJ63" s="98"/>
      <c r="LK63" s="98"/>
      <c r="LL63" s="98"/>
      <c r="LM63" s="98"/>
      <c r="LN63" s="98"/>
      <c r="LO63" s="98"/>
      <c r="LP63" s="98"/>
      <c r="LQ63" s="98"/>
      <c r="LR63" s="98"/>
      <c r="LS63" s="98"/>
      <c r="LT63" s="98"/>
      <c r="LU63" s="98"/>
      <c r="LV63" s="98"/>
      <c r="LW63" s="98"/>
      <c r="LX63" s="98"/>
      <c r="LY63" s="98"/>
      <c r="LZ63" s="98"/>
      <c r="MA63" s="98"/>
      <c r="MB63" s="98"/>
      <c r="MC63" s="98"/>
      <c r="MD63" s="98"/>
      <c r="ME63" s="98"/>
      <c r="MF63" s="98"/>
      <c r="MG63" s="98"/>
      <c r="MH63" s="98"/>
      <c r="MI63" s="98"/>
      <c r="MJ63" s="98"/>
      <c r="MK63" s="98"/>
      <c r="ML63" s="98"/>
      <c r="MM63" s="98"/>
      <c r="MN63" s="98"/>
      <c r="MO63" s="98"/>
      <c r="MP63" s="98"/>
      <c r="MQ63" s="98"/>
      <c r="MR63" s="98"/>
      <c r="MS63" s="98"/>
      <c r="MT63" s="98"/>
      <c r="MU63" s="98"/>
      <c r="MV63" s="98"/>
      <c r="MW63" s="98"/>
      <c r="MX63" s="98"/>
      <c r="MY63" s="98"/>
      <c r="MZ63" s="98"/>
      <c r="NA63" s="98"/>
      <c r="NB63" s="98"/>
      <c r="NC63" s="98"/>
      <c r="ND63" s="98"/>
      <c r="NE63" s="98"/>
      <c r="NF63" s="98"/>
      <c r="NG63" s="98"/>
      <c r="NH63" s="98"/>
      <c r="NI63" s="98"/>
      <c r="NJ63" s="98"/>
      <c r="NK63" s="98"/>
      <c r="NL63" s="98"/>
      <c r="NM63" s="98"/>
      <c r="NN63" s="98"/>
      <c r="NO63" s="98"/>
      <c r="NP63" s="98"/>
      <c r="NQ63" s="98"/>
      <c r="NR63" s="98"/>
      <c r="NS63" s="98"/>
      <c r="NT63" s="98"/>
      <c r="NU63" s="98"/>
      <c r="NV63" s="98"/>
      <c r="NW63" s="98"/>
      <c r="NX63" s="98"/>
      <c r="NY63" s="98"/>
      <c r="NZ63" s="98"/>
      <c r="OA63" s="98"/>
      <c r="OB63" s="98"/>
      <c r="OC63" s="98"/>
      <c r="OD63" s="98"/>
      <c r="OE63" s="98"/>
      <c r="OF63" s="98"/>
      <c r="OG63" s="98"/>
      <c r="OH63" s="98"/>
      <c r="OI63" s="98"/>
      <c r="OJ63" s="98"/>
      <c r="OK63" s="98"/>
      <c r="OL63" s="98"/>
      <c r="OM63" s="98"/>
      <c r="ON63" s="98"/>
      <c r="OO63" s="98"/>
      <c r="OP63" s="98"/>
      <c r="OQ63" s="98"/>
      <c r="OR63" s="98"/>
      <c r="OS63" s="98"/>
      <c r="OT63" s="98"/>
      <c r="OU63" s="98"/>
      <c r="OV63" s="98"/>
      <c r="OW63" s="98"/>
      <c r="OX63" s="98"/>
      <c r="OY63" s="98"/>
      <c r="OZ63" s="98"/>
      <c r="PA63" s="98"/>
      <c r="PB63" s="98"/>
      <c r="PC63" s="98"/>
      <c r="PD63" s="98"/>
      <c r="PE63" s="98"/>
      <c r="PF63" s="98"/>
      <c r="PG63" s="98"/>
      <c r="PH63" s="98"/>
      <c r="PI63" s="98"/>
      <c r="PJ63" s="98"/>
      <c r="PK63" s="98"/>
      <c r="PL63" s="98"/>
      <c r="PM63" s="98"/>
      <c r="PN63" s="98"/>
      <c r="PO63" s="98"/>
      <c r="PP63" s="98"/>
      <c r="PQ63" s="98"/>
      <c r="PR63" s="98"/>
      <c r="PS63" s="98"/>
      <c r="PT63" s="98"/>
      <c r="PU63" s="98"/>
      <c r="PV63" s="98"/>
      <c r="PW63" s="98"/>
      <c r="PX63" s="98"/>
      <c r="PY63" s="98"/>
      <c r="PZ63" s="98"/>
      <c r="QA63" s="98"/>
      <c r="QB63" s="98"/>
      <c r="QC63" s="98"/>
      <c r="QD63" s="98"/>
      <c r="QE63" s="98"/>
      <c r="QF63" s="98"/>
      <c r="QG63" s="98"/>
      <c r="QH63" s="98"/>
      <c r="QI63" s="98"/>
      <c r="QJ63" s="98"/>
      <c r="QK63" s="98"/>
      <c r="QL63" s="98"/>
      <c r="QM63" s="98"/>
      <c r="QN63" s="98"/>
      <c r="QO63" s="98"/>
      <c r="QP63" s="98"/>
      <c r="QQ63" s="98"/>
      <c r="QR63" s="98"/>
      <c r="QS63" s="98"/>
      <c r="QT63" s="98"/>
      <c r="QU63" s="98"/>
      <c r="QV63" s="98"/>
      <c r="QW63" s="98"/>
      <c r="QX63" s="98"/>
      <c r="QY63" s="98"/>
      <c r="QZ63" s="98"/>
      <c r="RA63" s="98"/>
      <c r="RB63" s="98"/>
      <c r="RC63" s="98"/>
      <c r="RD63" s="98"/>
      <c r="RE63" s="98"/>
      <c r="RF63" s="98"/>
      <c r="RG63" s="98"/>
      <c r="RH63" s="98"/>
      <c r="RI63" s="98"/>
      <c r="RJ63" s="98"/>
      <c r="RK63" s="98"/>
      <c r="RL63" s="98"/>
      <c r="RM63" s="98"/>
      <c r="RN63" s="98"/>
      <c r="RO63" s="98"/>
      <c r="RP63" s="98"/>
      <c r="RQ63" s="98"/>
      <c r="RR63" s="98"/>
      <c r="RS63" s="98"/>
      <c r="RT63" s="98"/>
      <c r="RU63" s="98"/>
      <c r="RV63" s="98"/>
      <c r="RW63" s="98"/>
      <c r="RX63" s="98"/>
      <c r="RY63" s="98"/>
      <c r="RZ63" s="98"/>
      <c r="SA63" s="98"/>
      <c r="SB63" s="98"/>
      <c r="SC63" s="98"/>
      <c r="SD63" s="98"/>
      <c r="SE63" s="98"/>
      <c r="SF63" s="98"/>
      <c r="SG63" s="98"/>
      <c r="SH63" s="98"/>
      <c r="SI63" s="98"/>
      <c r="SJ63" s="98"/>
      <c r="SK63" s="98"/>
      <c r="SL63" s="98"/>
      <c r="SM63" s="98"/>
      <c r="SN63" s="98"/>
      <c r="SO63" s="98"/>
      <c r="SP63" s="98"/>
      <c r="SQ63" s="98"/>
      <c r="SR63" s="98"/>
      <c r="SS63" s="98"/>
      <c r="ST63" s="98"/>
      <c r="SU63" s="98"/>
      <c r="SV63" s="98"/>
      <c r="SW63" s="98"/>
      <c r="SX63" s="98"/>
      <c r="SY63" s="98"/>
      <c r="SZ63" s="98"/>
      <c r="TA63" s="98"/>
      <c r="TB63" s="98"/>
      <c r="TC63" s="98"/>
      <c r="TD63" s="98"/>
      <c r="TE63" s="98"/>
      <c r="TF63" s="98"/>
      <c r="TG63" s="98"/>
      <c r="TH63" s="98"/>
      <c r="TI63" s="98"/>
      <c r="TJ63" s="98"/>
      <c r="TK63" s="98"/>
      <c r="TL63" s="98"/>
      <c r="TM63" s="98"/>
      <c r="TN63" s="98"/>
      <c r="TO63" s="98"/>
      <c r="TP63" s="98"/>
      <c r="TQ63" s="98"/>
      <c r="TR63" s="98"/>
      <c r="TS63" s="98"/>
      <c r="TT63" s="98"/>
      <c r="TU63" s="98"/>
      <c r="TV63" s="98"/>
      <c r="TW63" s="98"/>
      <c r="TX63" s="98"/>
      <c r="TY63" s="98"/>
      <c r="TZ63" s="98"/>
      <c r="UA63" s="98"/>
      <c r="UB63" s="98"/>
      <c r="UC63" s="98"/>
      <c r="UD63" s="98"/>
      <c r="UE63" s="98"/>
      <c r="UF63" s="98"/>
      <c r="UG63" s="98"/>
      <c r="UH63" s="98"/>
      <c r="UI63" s="98"/>
      <c r="UJ63" s="98"/>
      <c r="UK63" s="98"/>
      <c r="UL63" s="98"/>
      <c r="UM63" s="98"/>
      <c r="UN63" s="98"/>
      <c r="UO63" s="98"/>
      <c r="UP63" s="98"/>
      <c r="UQ63" s="98"/>
      <c r="UR63" s="98"/>
      <c r="US63" s="98"/>
      <c r="UT63" s="98"/>
      <c r="UU63" s="98"/>
      <c r="UV63" s="98"/>
      <c r="UW63" s="98"/>
      <c r="UX63" s="98"/>
      <c r="UY63" s="98"/>
      <c r="UZ63" s="98"/>
      <c r="VA63" s="98"/>
      <c r="VB63" s="98"/>
      <c r="VC63" s="98"/>
      <c r="VD63" s="98"/>
      <c r="VE63" s="98"/>
      <c r="VF63" s="98"/>
      <c r="VG63" s="98"/>
      <c r="VH63" s="98"/>
      <c r="VI63" s="98"/>
      <c r="VJ63" s="98"/>
      <c r="VK63" s="98"/>
      <c r="VL63" s="98"/>
      <c r="VM63" s="98"/>
      <c r="VN63" s="98"/>
      <c r="VO63" s="98"/>
      <c r="VP63" s="98"/>
      <c r="VQ63" s="98"/>
      <c r="VR63" s="98"/>
      <c r="VS63" s="98"/>
      <c r="VT63" s="98"/>
      <c r="VU63" s="98"/>
      <c r="VV63" s="98"/>
      <c r="VW63" s="98"/>
      <c r="VX63" s="98"/>
      <c r="VY63" s="98"/>
      <c r="VZ63" s="98"/>
      <c r="WA63" s="98"/>
      <c r="WB63" s="98"/>
      <c r="WC63" s="98"/>
      <c r="WD63" s="98"/>
      <c r="WE63" s="98"/>
      <c r="WF63" s="98"/>
      <c r="WG63" s="98"/>
      <c r="WH63" s="98"/>
      <c r="WI63" s="98"/>
      <c r="WJ63" s="98"/>
      <c r="WK63" s="98"/>
      <c r="WL63" s="98"/>
      <c r="WM63" s="98"/>
      <c r="WN63" s="98"/>
      <c r="WO63" s="98"/>
      <c r="WP63" s="98"/>
      <c r="WQ63" s="98"/>
      <c r="WR63" s="98"/>
      <c r="WS63" s="98"/>
      <c r="WT63" s="98"/>
      <c r="WU63" s="98"/>
      <c r="WV63" s="98"/>
      <c r="WW63" s="98"/>
      <c r="WX63" s="98"/>
      <c r="WY63" s="98"/>
      <c r="WZ63" s="98"/>
      <c r="XA63" s="98"/>
      <c r="XB63" s="98"/>
      <c r="XC63" s="98"/>
      <c r="XD63" s="98"/>
      <c r="XE63" s="98"/>
      <c r="XF63" s="98"/>
      <c r="XG63" s="98"/>
      <c r="XH63" s="98"/>
      <c r="XI63" s="98"/>
      <c r="XJ63" s="98"/>
      <c r="XK63" s="98"/>
      <c r="XL63" s="98"/>
      <c r="XM63" s="98"/>
      <c r="XN63" s="98"/>
      <c r="XO63" s="98"/>
      <c r="XP63" s="98"/>
      <c r="XQ63" s="98"/>
      <c r="XR63" s="98"/>
      <c r="XS63" s="98"/>
      <c r="XT63" s="98"/>
      <c r="XU63" s="98"/>
      <c r="XV63" s="98"/>
      <c r="XW63" s="98"/>
      <c r="XX63" s="98"/>
      <c r="XY63" s="98"/>
      <c r="XZ63" s="98"/>
      <c r="YA63" s="98"/>
      <c r="YB63" s="98"/>
      <c r="YC63" s="98"/>
      <c r="YD63" s="98"/>
      <c r="YE63" s="98"/>
      <c r="YF63" s="98"/>
      <c r="YG63" s="98"/>
      <c r="YH63" s="98"/>
      <c r="YI63" s="98"/>
      <c r="YJ63" s="98"/>
      <c r="YK63" s="98"/>
      <c r="YL63" s="98"/>
      <c r="YM63" s="98"/>
      <c r="YN63" s="98"/>
      <c r="YO63" s="98"/>
      <c r="YP63" s="98"/>
      <c r="YQ63" s="98"/>
      <c r="YR63" s="98"/>
      <c r="YS63" s="98"/>
      <c r="YT63" s="98"/>
      <c r="YU63" s="98"/>
      <c r="YV63" s="98"/>
      <c r="YW63" s="98"/>
      <c r="YX63" s="98"/>
      <c r="YY63" s="98"/>
      <c r="YZ63" s="98"/>
      <c r="ZA63" s="98"/>
      <c r="ZB63" s="98"/>
      <c r="ZC63" s="98"/>
      <c r="ZD63" s="98"/>
      <c r="ZE63" s="98"/>
      <c r="ZF63" s="98"/>
      <c r="ZG63" s="98"/>
      <c r="ZH63" s="98"/>
      <c r="ZI63" s="98"/>
      <c r="ZJ63" s="98"/>
      <c r="ZK63" s="98"/>
      <c r="ZL63" s="98"/>
      <c r="ZM63" s="98"/>
      <c r="ZN63" s="98"/>
      <c r="ZO63" s="98"/>
      <c r="ZP63" s="98"/>
      <c r="ZQ63" s="98"/>
      <c r="ZR63" s="98"/>
      <c r="ZS63" s="98"/>
      <c r="ZT63" s="98"/>
      <c r="ZU63" s="98"/>
      <c r="ZV63" s="98"/>
      <c r="ZW63" s="98"/>
      <c r="ZX63" s="98"/>
      <c r="ZY63" s="98"/>
      <c r="ZZ63" s="98"/>
      <c r="AAA63" s="98"/>
      <c r="AAB63" s="98"/>
      <c r="AAC63" s="98"/>
      <c r="AAD63" s="98"/>
      <c r="AAE63" s="98"/>
      <c r="AAF63" s="98"/>
      <c r="AAG63" s="98"/>
      <c r="AAH63" s="98"/>
      <c r="AAI63" s="98"/>
      <c r="AAJ63" s="98"/>
      <c r="AAK63" s="98"/>
      <c r="AAL63" s="98"/>
      <c r="AAM63" s="98"/>
      <c r="AAN63" s="98"/>
      <c r="AAO63" s="98"/>
      <c r="AAP63" s="98"/>
      <c r="AAQ63" s="98"/>
      <c r="AAR63" s="98"/>
      <c r="AAS63" s="98"/>
      <c r="AAT63" s="98"/>
      <c r="AAU63" s="98"/>
      <c r="AAV63" s="98"/>
      <c r="AAW63" s="98"/>
      <c r="AAX63" s="98"/>
      <c r="AAY63" s="98"/>
      <c r="AAZ63" s="98"/>
      <c r="ABA63" s="98"/>
      <c r="ABB63" s="98"/>
      <c r="ABC63" s="98"/>
      <c r="ABD63" s="98"/>
      <c r="ABE63" s="98"/>
      <c r="ABF63" s="98"/>
      <c r="ABG63" s="98"/>
      <c r="ABH63" s="98"/>
      <c r="ABI63" s="98"/>
      <c r="ABJ63" s="98"/>
      <c r="ABK63" s="98"/>
      <c r="ABL63" s="98"/>
      <c r="ABM63" s="98"/>
      <c r="ABN63" s="98"/>
      <c r="ABO63" s="98"/>
      <c r="ABP63" s="98"/>
      <c r="ABQ63" s="98"/>
      <c r="ABR63" s="98"/>
      <c r="ABS63" s="98"/>
      <c r="ABT63" s="98"/>
      <c r="ABU63" s="98"/>
      <c r="ABV63" s="98"/>
      <c r="ABW63" s="98"/>
      <c r="ABX63" s="98"/>
      <c r="ABY63" s="98"/>
      <c r="ABZ63" s="98"/>
      <c r="ACA63" s="98"/>
      <c r="ACB63" s="98"/>
      <c r="ACC63" s="98"/>
      <c r="ACD63" s="98"/>
      <c r="ACE63" s="98"/>
      <c r="ACF63" s="98"/>
      <c r="ACG63" s="98"/>
      <c r="ACH63" s="98"/>
      <c r="ACI63" s="98"/>
      <c r="ACJ63" s="98"/>
      <c r="ACK63" s="98"/>
      <c r="ACL63" s="98"/>
      <c r="ACM63" s="98"/>
      <c r="ACN63" s="98"/>
      <c r="ACO63" s="98"/>
      <c r="ACP63" s="98"/>
      <c r="ACQ63" s="98"/>
      <c r="ACR63" s="98"/>
      <c r="ACS63" s="98"/>
      <c r="ACT63" s="98"/>
      <c r="ACU63" s="98"/>
      <c r="ACV63" s="98"/>
      <c r="ACW63" s="98"/>
      <c r="ACX63" s="98"/>
      <c r="ACY63" s="98"/>
      <c r="ACZ63" s="98"/>
      <c r="ADA63" s="98"/>
      <c r="ADB63" s="98"/>
      <c r="ADC63" s="98"/>
      <c r="ADD63" s="98"/>
      <c r="ADE63" s="98"/>
      <c r="ADF63" s="98"/>
      <c r="ADG63" s="98"/>
      <c r="ADH63" s="98"/>
      <c r="ADI63" s="98"/>
      <c r="ADJ63" s="98"/>
      <c r="ADK63" s="98"/>
      <c r="ADL63" s="98"/>
      <c r="ADM63" s="98"/>
      <c r="ADN63" s="98"/>
      <c r="ADO63" s="98"/>
      <c r="ADP63" s="98"/>
      <c r="ADQ63" s="98"/>
      <c r="ADR63" s="98"/>
      <c r="ADS63" s="98"/>
      <c r="ADT63" s="98"/>
      <c r="ADU63" s="98"/>
      <c r="ADV63" s="98"/>
      <c r="ADW63" s="98"/>
      <c r="ADX63" s="98"/>
      <c r="ADY63" s="98"/>
      <c r="ADZ63" s="98"/>
      <c r="AEA63" s="98"/>
      <c r="AEB63" s="98"/>
      <c r="AEC63" s="98"/>
      <c r="AED63" s="98"/>
      <c r="AEE63" s="98"/>
      <c r="AEF63" s="98"/>
      <c r="AEG63" s="98"/>
      <c r="AEH63" s="98"/>
      <c r="AEI63" s="98"/>
      <c r="AEJ63" s="98"/>
      <c r="AEK63" s="98"/>
      <c r="AEL63" s="98"/>
      <c r="AEM63" s="98"/>
      <c r="AEN63" s="98"/>
      <c r="AEO63" s="98"/>
      <c r="AEP63" s="98"/>
      <c r="AEQ63" s="98"/>
      <c r="AER63" s="98"/>
      <c r="AES63" s="98"/>
      <c r="AET63" s="98"/>
      <c r="AEU63" s="98"/>
      <c r="AEV63" s="98"/>
      <c r="AEW63" s="98"/>
      <c r="AEX63" s="98"/>
      <c r="AEY63" s="98"/>
      <c r="AEZ63" s="98"/>
      <c r="AFA63" s="98"/>
      <c r="AFB63" s="98"/>
      <c r="AFC63" s="98"/>
      <c r="AFD63" s="98"/>
      <c r="AFE63" s="98"/>
      <c r="AFF63" s="98"/>
      <c r="AFG63" s="98"/>
      <c r="AFH63" s="98"/>
      <c r="AFI63" s="98"/>
      <c r="AFJ63" s="98"/>
      <c r="AFK63" s="98"/>
      <c r="AFL63" s="98"/>
      <c r="AFM63" s="98"/>
      <c r="AFN63" s="98"/>
      <c r="AFO63" s="98"/>
      <c r="AFP63" s="98"/>
      <c r="AFQ63" s="98"/>
      <c r="AFR63" s="98"/>
      <c r="AFS63" s="98"/>
      <c r="AFT63" s="98"/>
      <c r="AFU63" s="98"/>
      <c r="AFV63" s="98"/>
      <c r="AFW63" s="98"/>
      <c r="AFX63" s="98"/>
      <c r="AFY63" s="98"/>
      <c r="AFZ63" s="98"/>
      <c r="AGA63" s="98"/>
      <c r="AGB63" s="98"/>
      <c r="AGC63" s="98"/>
      <c r="AGD63" s="98"/>
      <c r="AGE63" s="98"/>
      <c r="AGF63" s="98"/>
      <c r="AGG63" s="98"/>
      <c r="AGH63" s="98"/>
      <c r="AGI63" s="98"/>
      <c r="AGJ63" s="98"/>
      <c r="AGK63" s="98"/>
      <c r="AGL63" s="98"/>
      <c r="AGM63" s="98"/>
      <c r="AGN63" s="98"/>
      <c r="AGO63" s="98"/>
      <c r="AGP63" s="98"/>
      <c r="AGQ63" s="98"/>
      <c r="AGR63" s="98"/>
      <c r="AGS63" s="98"/>
      <c r="AGT63" s="98"/>
      <c r="AGU63" s="98"/>
      <c r="AGV63" s="98"/>
      <c r="AGW63" s="98"/>
      <c r="AGX63" s="98"/>
      <c r="AGY63" s="98"/>
      <c r="AGZ63" s="98"/>
      <c r="AHA63" s="98"/>
      <c r="AHB63" s="98"/>
      <c r="AHC63" s="98"/>
      <c r="AHD63" s="98"/>
      <c r="AHE63" s="98"/>
      <c r="AHF63" s="98"/>
      <c r="AHG63" s="98"/>
      <c r="AHH63" s="98"/>
      <c r="AHI63" s="98"/>
      <c r="AHJ63" s="98"/>
      <c r="AHK63" s="98"/>
      <c r="AHL63" s="98"/>
      <c r="AHM63" s="98"/>
      <c r="AHN63" s="98"/>
      <c r="AHO63" s="98"/>
      <c r="AHP63" s="98"/>
      <c r="AHQ63" s="98"/>
      <c r="AHR63" s="98"/>
      <c r="AHS63" s="98"/>
      <c r="AHT63" s="98"/>
      <c r="AHU63" s="98"/>
      <c r="AHV63" s="98"/>
      <c r="AHW63" s="98"/>
      <c r="AHX63" s="98"/>
      <c r="AHY63" s="98"/>
      <c r="AHZ63" s="98"/>
      <c r="AIA63" s="98"/>
      <c r="AIB63" s="98"/>
      <c r="AIC63" s="98"/>
      <c r="AID63" s="98"/>
      <c r="AIE63" s="98"/>
      <c r="AIF63" s="98"/>
      <c r="AIG63" s="98"/>
      <c r="AIH63" s="98"/>
      <c r="AII63" s="98"/>
      <c r="AIJ63" s="98"/>
      <c r="AIK63" s="98"/>
      <c r="AIL63" s="98"/>
      <c r="AIM63" s="98"/>
      <c r="AIN63" s="98"/>
      <c r="AIO63" s="98"/>
      <c r="AIP63" s="98"/>
      <c r="AIQ63" s="98"/>
      <c r="AIR63" s="98"/>
      <c r="AIS63" s="98"/>
      <c r="AIT63" s="98"/>
      <c r="AIU63" s="98"/>
      <c r="AIV63" s="98"/>
      <c r="AIW63" s="98"/>
      <c r="AIX63" s="98"/>
      <c r="AIY63" s="98"/>
      <c r="AIZ63" s="98"/>
      <c r="AJA63" s="98"/>
      <c r="AJB63" s="98"/>
      <c r="AJC63" s="98"/>
      <c r="AJD63" s="98"/>
      <c r="AJE63" s="98"/>
      <c r="AJF63" s="98"/>
      <c r="AJG63" s="98"/>
      <c r="AJH63" s="98"/>
      <c r="AJI63" s="98"/>
      <c r="AJJ63" s="98"/>
      <c r="AJK63" s="98"/>
      <c r="AJL63" s="98"/>
      <c r="AJM63" s="98"/>
      <c r="AJN63" s="98"/>
      <c r="AJO63" s="98"/>
      <c r="AJP63" s="98"/>
      <c r="AJQ63" s="98"/>
      <c r="AJR63" s="98"/>
      <c r="AJS63" s="98"/>
      <c r="AJT63" s="98"/>
      <c r="AJU63" s="98"/>
      <c r="AJV63" s="98"/>
      <c r="AJW63" s="98"/>
      <c r="AJX63" s="98"/>
      <c r="AJY63" s="98"/>
      <c r="AJZ63" s="98"/>
      <c r="AKA63" s="98"/>
      <c r="AKB63" s="98"/>
      <c r="AKC63" s="98"/>
      <c r="AKD63" s="98"/>
      <c r="AKE63" s="98"/>
      <c r="AKF63" s="98"/>
      <c r="AKG63" s="98"/>
      <c r="AKH63" s="98"/>
      <c r="AKI63" s="98"/>
      <c r="AKJ63" s="98"/>
      <c r="AKK63" s="98"/>
      <c r="AKL63" s="98"/>
      <c r="AKM63" s="98"/>
      <c r="AKN63" s="98"/>
      <c r="AKO63" s="98"/>
      <c r="AKP63" s="98"/>
      <c r="AKQ63" s="98"/>
      <c r="AKR63" s="98"/>
      <c r="AKS63" s="98"/>
      <c r="AKT63" s="98"/>
      <c r="AKU63" s="98"/>
      <c r="AKV63" s="98"/>
      <c r="AKW63" s="98"/>
      <c r="AKX63" s="98"/>
      <c r="AKY63" s="98"/>
      <c r="AKZ63" s="98"/>
      <c r="ALA63" s="98"/>
      <c r="ALB63" s="98"/>
      <c r="ALC63" s="98"/>
      <c r="ALD63" s="98"/>
      <c r="ALE63" s="98"/>
      <c r="ALF63" s="98"/>
      <c r="ALG63" s="98"/>
      <c r="ALH63" s="98"/>
      <c r="ALI63" s="98"/>
      <c r="ALJ63" s="98"/>
      <c r="ALK63" s="98"/>
      <c r="ALL63" s="98"/>
      <c r="ALM63" s="98"/>
      <c r="ALN63" s="98"/>
      <c r="ALO63" s="98"/>
      <c r="ALP63" s="98"/>
      <c r="ALQ63" s="98"/>
      <c r="ALR63" s="98"/>
      <c r="ALS63" s="98"/>
      <c r="ALT63" s="98"/>
      <c r="ALU63" s="98"/>
      <c r="ALV63" s="98"/>
      <c r="ALW63" s="98"/>
      <c r="ALX63" s="98"/>
      <c r="ALY63" s="98"/>
      <c r="ALZ63" s="98"/>
      <c r="AMA63" s="98"/>
      <c r="AMB63" s="98"/>
      <c r="AMC63" s="98"/>
      <c r="AMD63" s="98"/>
      <c r="AME63" s="98"/>
      <c r="AMF63" s="98"/>
      <c r="AMG63" s="98"/>
      <c r="AMH63" s="98"/>
      <c r="AMI63" s="98"/>
      <c r="AMJ63" s="39"/>
    </row>
    <row r="64" s="114" customFormat="true" ht="33.75" hidden="false" customHeight="true" outlineLevel="0" collapsed="false">
      <c r="A64" s="112" t="s">
        <v>317</v>
      </c>
      <c r="B64" s="98"/>
      <c r="C64" s="98"/>
      <c r="D64" s="98"/>
      <c r="E64" s="98"/>
      <c r="F64" s="98"/>
      <c r="G64" s="98"/>
      <c r="AMJ64" s="39"/>
    </row>
    <row r="65" s="114" customFormat="true" ht="37.8" hidden="false" customHeight="true" outlineLevel="0" collapsed="false">
      <c r="A65" s="113" t="s">
        <v>318</v>
      </c>
      <c r="B65" s="113"/>
      <c r="C65" s="113" t="s">
        <v>319</v>
      </c>
      <c r="D65" s="113" t="s">
        <v>271</v>
      </c>
      <c r="E65" s="113" t="s">
        <v>320</v>
      </c>
      <c r="F65" s="113"/>
      <c r="G65" s="113" t="s">
        <v>321</v>
      </c>
      <c r="AMJ65" s="39"/>
    </row>
    <row r="66" s="114" customFormat="true" ht="20.25" hidden="false" customHeight="true" outlineLevel="0" collapsed="false">
      <c r="A66" s="130" t="s">
        <v>322</v>
      </c>
      <c r="B66" s="130"/>
      <c r="C66" s="131" t="s">
        <v>18</v>
      </c>
      <c r="D66" s="118" t="s">
        <v>18</v>
      </c>
      <c r="E66" s="118" t="s">
        <v>18</v>
      </c>
      <c r="F66" s="118"/>
      <c r="G66" s="119" t="s">
        <v>18</v>
      </c>
      <c r="AMJ66" s="39"/>
    </row>
    <row r="67" s="114" customFormat="true" ht="25.5" hidden="false" customHeight="true" outlineLevel="0" collapsed="false">
      <c r="A67" s="130"/>
      <c r="B67" s="130"/>
      <c r="C67" s="133" t="s">
        <v>18</v>
      </c>
      <c r="D67" s="118"/>
      <c r="E67" s="118"/>
      <c r="F67" s="118"/>
      <c r="G67" s="119"/>
      <c r="AMJ67" s="39"/>
    </row>
    <row r="68" s="114" customFormat="true" ht="24.75" hidden="false" customHeight="true" outlineLevel="0" collapsed="false">
      <c r="A68" s="130" t="s">
        <v>325</v>
      </c>
      <c r="B68" s="130"/>
      <c r="C68" s="134" t="s">
        <v>18</v>
      </c>
      <c r="D68" s="135" t="s">
        <v>18</v>
      </c>
      <c r="E68" s="118" t="s">
        <v>18</v>
      </c>
      <c r="F68" s="118"/>
      <c r="G68" s="205" t="s">
        <v>18</v>
      </c>
      <c r="AMJ68" s="39"/>
    </row>
    <row r="69" s="114" customFormat="true" ht="25.5" hidden="false" customHeight="true" outlineLevel="0" collapsed="false">
      <c r="A69" s="130"/>
      <c r="B69" s="130"/>
      <c r="C69" s="136" t="s">
        <v>18</v>
      </c>
      <c r="D69" s="135"/>
      <c r="E69" s="118"/>
      <c r="F69" s="118"/>
      <c r="G69" s="205"/>
      <c r="AMJ69" s="39"/>
    </row>
    <row r="70" s="114" customFormat="true" ht="27" hidden="false" customHeight="true" outlineLevel="0" collapsed="false">
      <c r="A70" s="130" t="s">
        <v>326</v>
      </c>
      <c r="B70" s="130"/>
      <c r="C70" s="137" t="s">
        <v>360</v>
      </c>
      <c r="D70" s="118" t="s">
        <v>18</v>
      </c>
      <c r="E70" s="118" t="s">
        <v>18</v>
      </c>
      <c r="F70" s="118"/>
      <c r="G70" s="118" t="s">
        <v>18</v>
      </c>
      <c r="AMJ70" s="39"/>
    </row>
    <row r="71" customFormat="false" ht="11.25" hidden="false" customHeight="true" outlineLevel="0" collapsed="false">
      <c r="A71" s="138"/>
      <c r="B71" s="138"/>
      <c r="C71" s="139"/>
      <c r="D71" s="139"/>
      <c r="E71" s="139"/>
      <c r="F71" s="139"/>
      <c r="G71" s="139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4"/>
      <c r="CM71" s="114"/>
      <c r="CN71" s="114"/>
      <c r="CO71" s="114"/>
      <c r="CP71" s="114"/>
      <c r="CQ71" s="114"/>
      <c r="CR71" s="114"/>
      <c r="CS71" s="114"/>
      <c r="CT71" s="114"/>
      <c r="CU71" s="114"/>
      <c r="CV71" s="114"/>
      <c r="CW71" s="114"/>
      <c r="CX71" s="114"/>
      <c r="CY71" s="114"/>
      <c r="CZ71" s="114"/>
      <c r="DA71" s="114"/>
      <c r="DB71" s="114"/>
      <c r="DC71" s="114"/>
      <c r="DD71" s="114"/>
      <c r="DE71" s="114"/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14"/>
      <c r="DQ71" s="114"/>
      <c r="DR71" s="114"/>
      <c r="DS71" s="114"/>
      <c r="DT71" s="114"/>
      <c r="DU71" s="114"/>
      <c r="DV71" s="114"/>
      <c r="DW71" s="114"/>
      <c r="DX71" s="114"/>
      <c r="DY71" s="114"/>
      <c r="DZ71" s="114"/>
      <c r="EA71" s="114"/>
      <c r="EB71" s="114"/>
      <c r="EC71" s="114"/>
      <c r="ED71" s="114"/>
      <c r="EE71" s="114"/>
      <c r="EF71" s="114"/>
      <c r="EG71" s="114"/>
      <c r="EH71" s="114"/>
      <c r="EI71" s="114"/>
      <c r="EJ71" s="114"/>
      <c r="EK71" s="114"/>
      <c r="EL71" s="114"/>
      <c r="EM71" s="114"/>
      <c r="EN71" s="114"/>
      <c r="EO71" s="114"/>
      <c r="EP71" s="114"/>
      <c r="EQ71" s="114"/>
      <c r="ER71" s="114"/>
      <c r="ES71" s="114"/>
      <c r="ET71" s="114"/>
      <c r="EU71" s="114"/>
      <c r="EV71" s="114"/>
      <c r="EW71" s="114"/>
      <c r="EX71" s="114"/>
      <c r="EY71" s="114"/>
      <c r="EZ71" s="114"/>
      <c r="FA71" s="114"/>
      <c r="FB71" s="114"/>
      <c r="FC71" s="114"/>
      <c r="FD71" s="114"/>
      <c r="FE71" s="114"/>
      <c r="FF71" s="114"/>
      <c r="FG71" s="114"/>
      <c r="FH71" s="114"/>
      <c r="FI71" s="114"/>
      <c r="FJ71" s="114"/>
      <c r="FK71" s="114"/>
      <c r="FL71" s="114"/>
      <c r="FM71" s="114"/>
      <c r="FN71" s="114"/>
      <c r="FO71" s="114"/>
      <c r="FP71" s="114"/>
      <c r="FQ71" s="114"/>
      <c r="FR71" s="114"/>
      <c r="FS71" s="114"/>
      <c r="FT71" s="114"/>
      <c r="FU71" s="114"/>
      <c r="FV71" s="114"/>
      <c r="FW71" s="114"/>
      <c r="FX71" s="114"/>
      <c r="FY71" s="114"/>
      <c r="FZ71" s="114"/>
      <c r="GA71" s="114"/>
      <c r="GB71" s="114"/>
      <c r="GC71" s="114"/>
      <c r="GD71" s="114"/>
      <c r="GE71" s="114"/>
      <c r="GF71" s="114"/>
      <c r="GG71" s="114"/>
      <c r="GH71" s="114"/>
      <c r="GI71" s="114"/>
      <c r="GJ71" s="114"/>
      <c r="GK71" s="114"/>
      <c r="GL71" s="114"/>
      <c r="GM71" s="114"/>
      <c r="GN71" s="114"/>
      <c r="GO71" s="114"/>
      <c r="GP71" s="114"/>
      <c r="GQ71" s="114"/>
      <c r="GR71" s="114"/>
      <c r="GS71" s="114"/>
      <c r="GT71" s="114"/>
      <c r="GU71" s="114"/>
      <c r="GV71" s="114"/>
      <c r="GW71" s="114"/>
      <c r="GX71" s="114"/>
      <c r="GY71" s="114"/>
      <c r="GZ71" s="114"/>
      <c r="HA71" s="114"/>
      <c r="HB71" s="114"/>
      <c r="HC71" s="114"/>
      <c r="HD71" s="114"/>
      <c r="HE71" s="114"/>
      <c r="HF71" s="114"/>
      <c r="HG71" s="114"/>
      <c r="HH71" s="114"/>
      <c r="HI71" s="114"/>
      <c r="HJ71" s="114"/>
      <c r="HK71" s="114"/>
      <c r="HL71" s="114"/>
      <c r="HM71" s="114"/>
      <c r="HN71" s="114"/>
      <c r="HO71" s="114"/>
      <c r="HP71" s="114"/>
      <c r="HQ71" s="114"/>
      <c r="HR71" s="114"/>
      <c r="HS71" s="114"/>
      <c r="HT71" s="114"/>
      <c r="HU71" s="114"/>
      <c r="HV71" s="114"/>
      <c r="HW71" s="114"/>
      <c r="HX71" s="114"/>
      <c r="HY71" s="114"/>
      <c r="HZ71" s="114"/>
      <c r="IA71" s="114"/>
      <c r="IB71" s="114"/>
      <c r="IC71" s="114"/>
      <c r="ID71" s="114"/>
      <c r="IE71" s="114"/>
      <c r="IF71" s="114"/>
      <c r="IG71" s="114"/>
      <c r="IH71" s="114"/>
      <c r="II71" s="114"/>
      <c r="IJ71" s="114"/>
      <c r="IK71" s="114"/>
      <c r="IL71" s="114"/>
      <c r="IM71" s="114"/>
      <c r="IN71" s="114"/>
      <c r="IO71" s="114"/>
      <c r="IP71" s="114"/>
      <c r="IQ71" s="114"/>
      <c r="IR71" s="114"/>
      <c r="IS71" s="114"/>
      <c r="IT71" s="114"/>
      <c r="IU71" s="114"/>
      <c r="IV71" s="114"/>
      <c r="IW71" s="114"/>
      <c r="IX71" s="114"/>
      <c r="IY71" s="114"/>
      <c r="IZ71" s="114"/>
      <c r="JA71" s="114"/>
      <c r="JB71" s="114"/>
      <c r="JC71" s="114"/>
      <c r="JD71" s="114"/>
      <c r="JE71" s="114"/>
      <c r="JF71" s="114"/>
      <c r="JG71" s="114"/>
      <c r="JH71" s="114"/>
      <c r="JI71" s="114"/>
      <c r="JJ71" s="114"/>
      <c r="JK71" s="114"/>
      <c r="JL71" s="114"/>
      <c r="JM71" s="114"/>
      <c r="JN71" s="114"/>
      <c r="JO71" s="114"/>
      <c r="JP71" s="114"/>
      <c r="JQ71" s="114"/>
      <c r="JR71" s="114"/>
      <c r="JS71" s="114"/>
      <c r="JT71" s="114"/>
      <c r="JU71" s="114"/>
      <c r="JV71" s="114"/>
      <c r="JW71" s="114"/>
      <c r="JX71" s="114"/>
      <c r="JY71" s="114"/>
      <c r="JZ71" s="114"/>
      <c r="KA71" s="114"/>
      <c r="KB71" s="114"/>
      <c r="KC71" s="114"/>
      <c r="KD71" s="114"/>
      <c r="KE71" s="114"/>
      <c r="KF71" s="114"/>
      <c r="KG71" s="114"/>
      <c r="KH71" s="114"/>
      <c r="KI71" s="114"/>
      <c r="KJ71" s="114"/>
      <c r="KK71" s="114"/>
      <c r="KL71" s="114"/>
      <c r="KM71" s="114"/>
      <c r="KN71" s="114"/>
      <c r="KO71" s="114"/>
      <c r="KP71" s="114"/>
      <c r="KQ71" s="114"/>
      <c r="KR71" s="114"/>
      <c r="KS71" s="114"/>
      <c r="KT71" s="114"/>
      <c r="KU71" s="114"/>
      <c r="KV71" s="114"/>
      <c r="KW71" s="114"/>
      <c r="KX71" s="114"/>
      <c r="KY71" s="114"/>
      <c r="KZ71" s="114"/>
      <c r="LA71" s="114"/>
      <c r="LB71" s="114"/>
      <c r="LC71" s="114"/>
      <c r="LD71" s="114"/>
      <c r="LE71" s="114"/>
      <c r="LF71" s="114"/>
      <c r="LG71" s="114"/>
      <c r="LH71" s="114"/>
      <c r="LI71" s="114"/>
      <c r="LJ71" s="114"/>
      <c r="LK71" s="114"/>
      <c r="LL71" s="114"/>
      <c r="LM71" s="114"/>
      <c r="LN71" s="114"/>
      <c r="LO71" s="114"/>
      <c r="LP71" s="114"/>
      <c r="LQ71" s="114"/>
      <c r="LR71" s="114"/>
      <c r="LS71" s="114"/>
      <c r="LT71" s="114"/>
      <c r="LU71" s="114"/>
      <c r="LV71" s="114"/>
      <c r="LW71" s="114"/>
      <c r="LX71" s="114"/>
      <c r="LY71" s="114"/>
      <c r="LZ71" s="114"/>
      <c r="MA71" s="114"/>
      <c r="MB71" s="114"/>
      <c r="MC71" s="114"/>
      <c r="MD71" s="114"/>
      <c r="ME71" s="114"/>
      <c r="MF71" s="114"/>
      <c r="MG71" s="114"/>
      <c r="MH71" s="114"/>
      <c r="MI71" s="114"/>
      <c r="MJ71" s="114"/>
      <c r="MK71" s="114"/>
      <c r="ML71" s="114"/>
      <c r="MM71" s="114"/>
      <c r="MN71" s="114"/>
      <c r="MO71" s="114"/>
      <c r="MP71" s="114"/>
      <c r="MQ71" s="114"/>
      <c r="MR71" s="114"/>
      <c r="MS71" s="114"/>
      <c r="MT71" s="114"/>
      <c r="MU71" s="114"/>
      <c r="MV71" s="114"/>
      <c r="MW71" s="114"/>
      <c r="MX71" s="114"/>
      <c r="MY71" s="114"/>
      <c r="MZ71" s="114"/>
      <c r="NA71" s="114"/>
      <c r="NB71" s="114"/>
      <c r="NC71" s="114"/>
      <c r="ND71" s="114"/>
      <c r="NE71" s="114"/>
      <c r="NF71" s="114"/>
      <c r="NG71" s="114"/>
      <c r="NH71" s="114"/>
      <c r="NI71" s="114"/>
      <c r="NJ71" s="114"/>
      <c r="NK71" s="114"/>
      <c r="NL71" s="114"/>
      <c r="NM71" s="114"/>
      <c r="NN71" s="114"/>
      <c r="NO71" s="114"/>
      <c r="NP71" s="114"/>
      <c r="NQ71" s="114"/>
      <c r="NR71" s="114"/>
      <c r="NS71" s="114"/>
      <c r="NT71" s="114"/>
      <c r="NU71" s="114"/>
      <c r="NV71" s="114"/>
      <c r="NW71" s="114"/>
      <c r="NX71" s="114"/>
      <c r="NY71" s="114"/>
      <c r="NZ71" s="114"/>
      <c r="OA71" s="114"/>
      <c r="OB71" s="114"/>
      <c r="OC71" s="114"/>
      <c r="OD71" s="114"/>
      <c r="OE71" s="114"/>
      <c r="OF71" s="114"/>
      <c r="OG71" s="114"/>
      <c r="OH71" s="114"/>
      <c r="OI71" s="114"/>
      <c r="OJ71" s="114"/>
      <c r="OK71" s="114"/>
      <c r="OL71" s="114"/>
      <c r="OM71" s="114"/>
      <c r="ON71" s="114"/>
      <c r="OO71" s="114"/>
      <c r="OP71" s="114"/>
      <c r="OQ71" s="114"/>
      <c r="OR71" s="114"/>
      <c r="OS71" s="114"/>
      <c r="OT71" s="114"/>
      <c r="OU71" s="114"/>
      <c r="OV71" s="114"/>
      <c r="OW71" s="114"/>
      <c r="OX71" s="114"/>
      <c r="OY71" s="114"/>
      <c r="OZ71" s="114"/>
      <c r="PA71" s="114"/>
      <c r="PB71" s="114"/>
      <c r="PC71" s="114"/>
      <c r="PD71" s="114"/>
      <c r="PE71" s="114"/>
      <c r="PF71" s="114"/>
      <c r="PG71" s="114"/>
      <c r="PH71" s="114"/>
      <c r="PI71" s="114"/>
      <c r="PJ71" s="114"/>
      <c r="PK71" s="114"/>
      <c r="PL71" s="114"/>
      <c r="PM71" s="114"/>
      <c r="PN71" s="114"/>
      <c r="PO71" s="114"/>
      <c r="PP71" s="114"/>
      <c r="PQ71" s="114"/>
      <c r="PR71" s="114"/>
      <c r="PS71" s="114"/>
      <c r="PT71" s="114"/>
      <c r="PU71" s="114"/>
      <c r="PV71" s="114"/>
      <c r="PW71" s="114"/>
      <c r="PX71" s="114"/>
      <c r="PY71" s="114"/>
      <c r="PZ71" s="114"/>
      <c r="QA71" s="114"/>
      <c r="QB71" s="114"/>
      <c r="QC71" s="114"/>
      <c r="QD71" s="114"/>
      <c r="QE71" s="114"/>
      <c r="QF71" s="114"/>
      <c r="QG71" s="114"/>
      <c r="QH71" s="114"/>
      <c r="QI71" s="114"/>
      <c r="QJ71" s="114"/>
      <c r="QK71" s="114"/>
      <c r="QL71" s="114"/>
      <c r="QM71" s="114"/>
      <c r="QN71" s="114"/>
      <c r="QO71" s="114"/>
      <c r="QP71" s="114"/>
      <c r="QQ71" s="114"/>
      <c r="QR71" s="114"/>
      <c r="QS71" s="114"/>
      <c r="QT71" s="114"/>
      <c r="QU71" s="114"/>
      <c r="QV71" s="114"/>
      <c r="QW71" s="114"/>
      <c r="QX71" s="114"/>
      <c r="QY71" s="114"/>
      <c r="QZ71" s="114"/>
      <c r="RA71" s="114"/>
      <c r="RB71" s="114"/>
      <c r="RC71" s="114"/>
      <c r="RD71" s="114"/>
      <c r="RE71" s="114"/>
      <c r="RF71" s="114"/>
      <c r="RG71" s="114"/>
      <c r="RH71" s="114"/>
      <c r="RI71" s="114"/>
      <c r="RJ71" s="114"/>
      <c r="RK71" s="114"/>
      <c r="RL71" s="114"/>
      <c r="RM71" s="114"/>
      <c r="RN71" s="114"/>
      <c r="RO71" s="114"/>
      <c r="RP71" s="114"/>
      <c r="RQ71" s="114"/>
      <c r="RR71" s="114"/>
      <c r="RS71" s="114"/>
      <c r="RT71" s="114"/>
      <c r="RU71" s="114"/>
      <c r="RV71" s="114"/>
      <c r="RW71" s="114"/>
      <c r="RX71" s="114"/>
      <c r="RY71" s="114"/>
      <c r="RZ71" s="114"/>
      <c r="SA71" s="114"/>
      <c r="SB71" s="114"/>
      <c r="SC71" s="114"/>
      <c r="SD71" s="114"/>
      <c r="SE71" s="114"/>
      <c r="SF71" s="114"/>
      <c r="SG71" s="114"/>
      <c r="SH71" s="114"/>
      <c r="SI71" s="114"/>
      <c r="SJ71" s="114"/>
      <c r="SK71" s="114"/>
      <c r="SL71" s="114"/>
      <c r="SM71" s="114"/>
      <c r="SN71" s="114"/>
      <c r="SO71" s="114"/>
      <c r="SP71" s="114"/>
      <c r="SQ71" s="114"/>
      <c r="SR71" s="114"/>
      <c r="SS71" s="114"/>
      <c r="ST71" s="114"/>
      <c r="SU71" s="114"/>
      <c r="SV71" s="114"/>
      <c r="SW71" s="114"/>
      <c r="SX71" s="114"/>
      <c r="SY71" s="114"/>
      <c r="SZ71" s="114"/>
      <c r="TA71" s="114"/>
      <c r="TB71" s="114"/>
      <c r="TC71" s="114"/>
      <c r="TD71" s="114"/>
      <c r="TE71" s="114"/>
      <c r="TF71" s="114"/>
      <c r="TG71" s="114"/>
      <c r="TH71" s="114"/>
      <c r="TI71" s="114"/>
      <c r="TJ71" s="114"/>
      <c r="TK71" s="114"/>
      <c r="TL71" s="114"/>
      <c r="TM71" s="114"/>
      <c r="TN71" s="114"/>
      <c r="TO71" s="114"/>
      <c r="TP71" s="114"/>
      <c r="TQ71" s="114"/>
      <c r="TR71" s="114"/>
      <c r="TS71" s="114"/>
      <c r="TT71" s="114"/>
      <c r="TU71" s="114"/>
      <c r="TV71" s="114"/>
      <c r="TW71" s="114"/>
      <c r="TX71" s="114"/>
      <c r="TY71" s="114"/>
      <c r="TZ71" s="114"/>
      <c r="UA71" s="114"/>
      <c r="UB71" s="114"/>
      <c r="UC71" s="114"/>
      <c r="UD71" s="114"/>
      <c r="UE71" s="114"/>
      <c r="UF71" s="114"/>
      <c r="UG71" s="114"/>
      <c r="UH71" s="114"/>
      <c r="UI71" s="114"/>
      <c r="UJ71" s="114"/>
      <c r="UK71" s="114"/>
      <c r="UL71" s="114"/>
      <c r="UM71" s="114"/>
      <c r="UN71" s="114"/>
      <c r="UO71" s="114"/>
      <c r="UP71" s="114"/>
      <c r="UQ71" s="114"/>
      <c r="UR71" s="114"/>
      <c r="US71" s="114"/>
      <c r="UT71" s="114"/>
      <c r="UU71" s="114"/>
      <c r="UV71" s="114"/>
      <c r="UW71" s="114"/>
      <c r="UX71" s="114"/>
      <c r="UY71" s="114"/>
      <c r="UZ71" s="114"/>
      <c r="VA71" s="114"/>
      <c r="VB71" s="114"/>
      <c r="VC71" s="114"/>
      <c r="VD71" s="114"/>
      <c r="VE71" s="114"/>
      <c r="VF71" s="114"/>
      <c r="VG71" s="114"/>
      <c r="VH71" s="114"/>
      <c r="VI71" s="114"/>
      <c r="VJ71" s="114"/>
      <c r="VK71" s="114"/>
      <c r="VL71" s="114"/>
      <c r="VM71" s="114"/>
      <c r="VN71" s="114"/>
      <c r="VO71" s="114"/>
      <c r="VP71" s="114"/>
      <c r="VQ71" s="114"/>
      <c r="VR71" s="114"/>
      <c r="VS71" s="114"/>
      <c r="VT71" s="114"/>
      <c r="VU71" s="114"/>
      <c r="VV71" s="114"/>
      <c r="VW71" s="114"/>
      <c r="VX71" s="114"/>
      <c r="VY71" s="114"/>
      <c r="VZ71" s="114"/>
      <c r="WA71" s="114"/>
      <c r="WB71" s="114"/>
      <c r="WC71" s="114"/>
      <c r="WD71" s="114"/>
      <c r="WE71" s="114"/>
      <c r="WF71" s="114"/>
      <c r="WG71" s="114"/>
      <c r="WH71" s="114"/>
      <c r="WI71" s="114"/>
      <c r="WJ71" s="114"/>
      <c r="WK71" s="114"/>
      <c r="WL71" s="114"/>
      <c r="WM71" s="114"/>
      <c r="WN71" s="114"/>
      <c r="WO71" s="114"/>
      <c r="WP71" s="114"/>
      <c r="WQ71" s="114"/>
      <c r="WR71" s="114"/>
      <c r="WS71" s="114"/>
      <c r="WT71" s="114"/>
      <c r="WU71" s="114"/>
      <c r="WV71" s="114"/>
      <c r="WW71" s="114"/>
      <c r="WX71" s="114"/>
      <c r="WY71" s="114"/>
      <c r="WZ71" s="114"/>
      <c r="XA71" s="114"/>
      <c r="XB71" s="114"/>
      <c r="XC71" s="114"/>
      <c r="XD71" s="114"/>
      <c r="XE71" s="114"/>
      <c r="XF71" s="114"/>
      <c r="XG71" s="114"/>
      <c r="XH71" s="114"/>
      <c r="XI71" s="114"/>
      <c r="XJ71" s="114"/>
      <c r="XK71" s="114"/>
      <c r="XL71" s="114"/>
      <c r="XM71" s="114"/>
      <c r="XN71" s="114"/>
      <c r="XO71" s="114"/>
      <c r="XP71" s="114"/>
      <c r="XQ71" s="114"/>
      <c r="XR71" s="114"/>
      <c r="XS71" s="114"/>
      <c r="XT71" s="114"/>
      <c r="XU71" s="114"/>
      <c r="XV71" s="114"/>
      <c r="XW71" s="114"/>
      <c r="XX71" s="114"/>
      <c r="XY71" s="114"/>
      <c r="XZ71" s="114"/>
      <c r="YA71" s="114"/>
      <c r="YB71" s="114"/>
      <c r="YC71" s="114"/>
      <c r="YD71" s="114"/>
      <c r="YE71" s="114"/>
      <c r="YF71" s="114"/>
      <c r="YG71" s="114"/>
      <c r="YH71" s="114"/>
      <c r="YI71" s="114"/>
      <c r="YJ71" s="114"/>
      <c r="YK71" s="114"/>
      <c r="YL71" s="114"/>
      <c r="YM71" s="114"/>
      <c r="YN71" s="114"/>
      <c r="YO71" s="114"/>
      <c r="YP71" s="114"/>
      <c r="YQ71" s="114"/>
      <c r="YR71" s="114"/>
      <c r="YS71" s="114"/>
      <c r="YT71" s="114"/>
      <c r="YU71" s="114"/>
      <c r="YV71" s="114"/>
      <c r="YW71" s="114"/>
      <c r="YX71" s="114"/>
      <c r="YY71" s="114"/>
      <c r="YZ71" s="114"/>
      <c r="ZA71" s="114"/>
      <c r="ZB71" s="114"/>
      <c r="ZC71" s="114"/>
      <c r="ZD71" s="114"/>
      <c r="ZE71" s="114"/>
      <c r="ZF71" s="114"/>
      <c r="ZG71" s="114"/>
      <c r="ZH71" s="114"/>
      <c r="ZI71" s="114"/>
      <c r="ZJ71" s="114"/>
      <c r="ZK71" s="114"/>
      <c r="ZL71" s="114"/>
      <c r="ZM71" s="114"/>
      <c r="ZN71" s="114"/>
      <c r="ZO71" s="114"/>
      <c r="ZP71" s="114"/>
      <c r="ZQ71" s="114"/>
      <c r="ZR71" s="114"/>
      <c r="ZS71" s="114"/>
      <c r="ZT71" s="114"/>
      <c r="ZU71" s="114"/>
      <c r="ZV71" s="114"/>
      <c r="ZW71" s="114"/>
      <c r="ZX71" s="114"/>
      <c r="ZY71" s="114"/>
      <c r="ZZ71" s="114"/>
      <c r="AAA71" s="114"/>
      <c r="AAB71" s="114"/>
      <c r="AAC71" s="114"/>
      <c r="AAD71" s="114"/>
      <c r="AAE71" s="114"/>
      <c r="AAF71" s="114"/>
      <c r="AAG71" s="114"/>
      <c r="AAH71" s="114"/>
      <c r="AAI71" s="114"/>
      <c r="AAJ71" s="114"/>
      <c r="AAK71" s="114"/>
      <c r="AAL71" s="114"/>
      <c r="AAM71" s="114"/>
      <c r="AAN71" s="114"/>
      <c r="AAO71" s="114"/>
      <c r="AAP71" s="114"/>
      <c r="AAQ71" s="114"/>
      <c r="AAR71" s="114"/>
      <c r="AAS71" s="114"/>
      <c r="AAT71" s="114"/>
      <c r="AAU71" s="114"/>
      <c r="AAV71" s="114"/>
      <c r="AAW71" s="114"/>
      <c r="AAX71" s="114"/>
      <c r="AAY71" s="114"/>
      <c r="AAZ71" s="114"/>
      <c r="ABA71" s="114"/>
      <c r="ABB71" s="114"/>
      <c r="ABC71" s="114"/>
      <c r="ABD71" s="114"/>
      <c r="ABE71" s="114"/>
      <c r="ABF71" s="114"/>
      <c r="ABG71" s="114"/>
      <c r="ABH71" s="114"/>
      <c r="ABI71" s="114"/>
      <c r="ABJ71" s="114"/>
      <c r="ABK71" s="114"/>
      <c r="ABL71" s="114"/>
      <c r="ABM71" s="114"/>
      <c r="ABN71" s="114"/>
      <c r="ABO71" s="114"/>
      <c r="ABP71" s="114"/>
      <c r="ABQ71" s="114"/>
      <c r="ABR71" s="114"/>
      <c r="ABS71" s="114"/>
      <c r="ABT71" s="114"/>
      <c r="ABU71" s="114"/>
      <c r="ABV71" s="114"/>
      <c r="ABW71" s="114"/>
      <c r="ABX71" s="114"/>
      <c r="ABY71" s="114"/>
      <c r="ABZ71" s="114"/>
      <c r="ACA71" s="114"/>
      <c r="ACB71" s="114"/>
      <c r="ACC71" s="114"/>
      <c r="ACD71" s="114"/>
      <c r="ACE71" s="114"/>
      <c r="ACF71" s="114"/>
      <c r="ACG71" s="114"/>
      <c r="ACH71" s="114"/>
      <c r="ACI71" s="114"/>
      <c r="ACJ71" s="114"/>
      <c r="ACK71" s="114"/>
      <c r="ACL71" s="114"/>
      <c r="ACM71" s="114"/>
      <c r="ACN71" s="114"/>
      <c r="ACO71" s="114"/>
      <c r="ACP71" s="114"/>
      <c r="ACQ71" s="114"/>
      <c r="ACR71" s="114"/>
      <c r="ACS71" s="114"/>
      <c r="ACT71" s="114"/>
      <c r="ACU71" s="114"/>
      <c r="ACV71" s="114"/>
      <c r="ACW71" s="114"/>
      <c r="ACX71" s="114"/>
      <c r="ACY71" s="114"/>
      <c r="ACZ71" s="114"/>
      <c r="ADA71" s="114"/>
      <c r="ADB71" s="114"/>
      <c r="ADC71" s="114"/>
      <c r="ADD71" s="114"/>
      <c r="ADE71" s="114"/>
      <c r="ADF71" s="114"/>
      <c r="ADG71" s="114"/>
      <c r="ADH71" s="114"/>
      <c r="ADI71" s="114"/>
      <c r="ADJ71" s="114"/>
      <c r="ADK71" s="114"/>
      <c r="ADL71" s="114"/>
      <c r="ADM71" s="114"/>
      <c r="ADN71" s="114"/>
      <c r="ADO71" s="114"/>
      <c r="ADP71" s="114"/>
      <c r="ADQ71" s="114"/>
      <c r="ADR71" s="114"/>
      <c r="ADS71" s="114"/>
      <c r="ADT71" s="114"/>
      <c r="ADU71" s="114"/>
      <c r="ADV71" s="114"/>
      <c r="ADW71" s="114"/>
      <c r="ADX71" s="114"/>
      <c r="ADY71" s="114"/>
      <c r="ADZ71" s="114"/>
      <c r="AEA71" s="114"/>
      <c r="AEB71" s="114"/>
      <c r="AEC71" s="114"/>
      <c r="AED71" s="114"/>
      <c r="AEE71" s="114"/>
      <c r="AEF71" s="114"/>
      <c r="AEG71" s="114"/>
      <c r="AEH71" s="114"/>
      <c r="AEI71" s="114"/>
      <c r="AEJ71" s="114"/>
      <c r="AEK71" s="114"/>
      <c r="AEL71" s="114"/>
      <c r="AEM71" s="114"/>
      <c r="AEN71" s="114"/>
      <c r="AEO71" s="114"/>
      <c r="AEP71" s="114"/>
      <c r="AEQ71" s="114"/>
      <c r="AER71" s="114"/>
      <c r="AES71" s="114"/>
      <c r="AET71" s="114"/>
      <c r="AEU71" s="114"/>
      <c r="AEV71" s="114"/>
      <c r="AEW71" s="114"/>
      <c r="AEX71" s="114"/>
      <c r="AEY71" s="114"/>
      <c r="AEZ71" s="114"/>
      <c r="AFA71" s="114"/>
      <c r="AFB71" s="114"/>
      <c r="AFC71" s="114"/>
      <c r="AFD71" s="114"/>
      <c r="AFE71" s="114"/>
      <c r="AFF71" s="114"/>
      <c r="AFG71" s="114"/>
      <c r="AFH71" s="114"/>
      <c r="AFI71" s="114"/>
      <c r="AFJ71" s="114"/>
      <c r="AFK71" s="114"/>
      <c r="AFL71" s="114"/>
      <c r="AFM71" s="114"/>
      <c r="AFN71" s="114"/>
      <c r="AFO71" s="114"/>
      <c r="AFP71" s="114"/>
      <c r="AFQ71" s="114"/>
      <c r="AFR71" s="114"/>
      <c r="AFS71" s="114"/>
      <c r="AFT71" s="114"/>
      <c r="AFU71" s="114"/>
      <c r="AFV71" s="114"/>
      <c r="AFW71" s="114"/>
      <c r="AFX71" s="114"/>
      <c r="AFY71" s="114"/>
      <c r="AFZ71" s="114"/>
      <c r="AGA71" s="114"/>
      <c r="AGB71" s="114"/>
      <c r="AGC71" s="114"/>
      <c r="AGD71" s="114"/>
      <c r="AGE71" s="114"/>
      <c r="AGF71" s="114"/>
      <c r="AGG71" s="114"/>
      <c r="AGH71" s="114"/>
      <c r="AGI71" s="114"/>
      <c r="AGJ71" s="114"/>
      <c r="AGK71" s="114"/>
      <c r="AGL71" s="114"/>
      <c r="AGM71" s="114"/>
      <c r="AGN71" s="114"/>
      <c r="AGO71" s="114"/>
      <c r="AGP71" s="114"/>
      <c r="AGQ71" s="114"/>
      <c r="AGR71" s="114"/>
      <c r="AGS71" s="114"/>
      <c r="AGT71" s="114"/>
      <c r="AGU71" s="114"/>
      <c r="AGV71" s="114"/>
      <c r="AGW71" s="114"/>
      <c r="AGX71" s="114"/>
      <c r="AGY71" s="114"/>
      <c r="AGZ71" s="114"/>
      <c r="AHA71" s="114"/>
      <c r="AHB71" s="114"/>
      <c r="AHC71" s="114"/>
      <c r="AHD71" s="114"/>
      <c r="AHE71" s="114"/>
      <c r="AHF71" s="114"/>
      <c r="AHG71" s="114"/>
      <c r="AHH71" s="114"/>
      <c r="AHI71" s="114"/>
      <c r="AHJ71" s="114"/>
      <c r="AHK71" s="114"/>
      <c r="AHL71" s="114"/>
      <c r="AHM71" s="114"/>
      <c r="AHN71" s="114"/>
      <c r="AHO71" s="114"/>
      <c r="AHP71" s="114"/>
      <c r="AHQ71" s="114"/>
      <c r="AHR71" s="114"/>
      <c r="AHS71" s="114"/>
      <c r="AHT71" s="114"/>
      <c r="AHU71" s="114"/>
      <c r="AHV71" s="114"/>
      <c r="AHW71" s="114"/>
      <c r="AHX71" s="114"/>
      <c r="AHY71" s="114"/>
      <c r="AHZ71" s="114"/>
      <c r="AIA71" s="114"/>
      <c r="AIB71" s="114"/>
      <c r="AIC71" s="114"/>
      <c r="AID71" s="114"/>
      <c r="AIE71" s="114"/>
      <c r="AIF71" s="114"/>
      <c r="AIG71" s="114"/>
      <c r="AIH71" s="114"/>
      <c r="AII71" s="114"/>
      <c r="AIJ71" s="114"/>
      <c r="AIK71" s="114"/>
      <c r="AIL71" s="114"/>
      <c r="AIM71" s="114"/>
      <c r="AIN71" s="114"/>
      <c r="AIO71" s="114"/>
      <c r="AIP71" s="114"/>
      <c r="AIQ71" s="114"/>
      <c r="AIR71" s="114"/>
      <c r="AIS71" s="114"/>
      <c r="AIT71" s="114"/>
      <c r="AIU71" s="114"/>
      <c r="AIV71" s="114"/>
      <c r="AIW71" s="114"/>
      <c r="AIX71" s="114"/>
      <c r="AIY71" s="114"/>
      <c r="AIZ71" s="114"/>
      <c r="AJA71" s="114"/>
      <c r="AJB71" s="114"/>
      <c r="AJC71" s="114"/>
      <c r="AJD71" s="114"/>
      <c r="AJE71" s="114"/>
      <c r="AJF71" s="114"/>
      <c r="AJG71" s="114"/>
      <c r="AJH71" s="114"/>
      <c r="AJI71" s="114"/>
      <c r="AJJ71" s="114"/>
      <c r="AJK71" s="114"/>
      <c r="AJL71" s="114"/>
      <c r="AJM71" s="114"/>
      <c r="AJN71" s="114"/>
      <c r="AJO71" s="114"/>
      <c r="AJP71" s="114"/>
      <c r="AJQ71" s="114"/>
      <c r="AJR71" s="114"/>
      <c r="AJS71" s="114"/>
      <c r="AJT71" s="114"/>
      <c r="AJU71" s="114"/>
      <c r="AJV71" s="114"/>
      <c r="AJW71" s="114"/>
      <c r="AJX71" s="114"/>
      <c r="AJY71" s="114"/>
      <c r="AJZ71" s="114"/>
      <c r="AKA71" s="114"/>
      <c r="AKB71" s="114"/>
      <c r="AKC71" s="114"/>
      <c r="AKD71" s="114"/>
      <c r="AKE71" s="114"/>
      <c r="AKF71" s="114"/>
      <c r="AKG71" s="114"/>
      <c r="AKH71" s="114"/>
      <c r="AKI71" s="114"/>
      <c r="AKJ71" s="114"/>
      <c r="AKK71" s="114"/>
      <c r="AKL71" s="114"/>
      <c r="AKM71" s="114"/>
      <c r="AKN71" s="114"/>
      <c r="AKO71" s="114"/>
      <c r="AKP71" s="114"/>
      <c r="AKQ71" s="114"/>
      <c r="AKR71" s="114"/>
      <c r="AKS71" s="114"/>
      <c r="AKT71" s="114"/>
      <c r="AKU71" s="114"/>
      <c r="AKV71" s="114"/>
      <c r="AKW71" s="114"/>
      <c r="AKX71" s="114"/>
      <c r="AKY71" s="114"/>
      <c r="AKZ71" s="114"/>
      <c r="ALA71" s="114"/>
      <c r="ALB71" s="114"/>
      <c r="ALC71" s="114"/>
      <c r="ALD71" s="114"/>
      <c r="ALE71" s="114"/>
      <c r="ALF71" s="114"/>
      <c r="ALG71" s="114"/>
      <c r="ALH71" s="114"/>
      <c r="ALI71" s="114"/>
      <c r="ALJ71" s="114"/>
      <c r="ALK71" s="114"/>
      <c r="ALL71" s="114"/>
      <c r="ALM71" s="114"/>
      <c r="ALN71" s="114"/>
      <c r="ALO71" s="114"/>
      <c r="ALP71" s="114"/>
      <c r="ALQ71" s="114"/>
      <c r="ALR71" s="114"/>
      <c r="ALS71" s="114"/>
      <c r="ALT71" s="114"/>
      <c r="ALU71" s="114"/>
      <c r="ALV71" s="114"/>
      <c r="ALW71" s="114"/>
      <c r="ALX71" s="114"/>
      <c r="ALY71" s="114"/>
      <c r="ALZ71" s="114"/>
      <c r="AMA71" s="114"/>
      <c r="AMB71" s="114"/>
      <c r="AMC71" s="114"/>
      <c r="AMD71" s="114"/>
      <c r="AME71" s="114"/>
      <c r="AMF71" s="114"/>
      <c r="AMG71" s="114"/>
      <c r="AMH71" s="114"/>
      <c r="AMI71" s="114"/>
    </row>
    <row r="72" customFormat="false" ht="13.8" hidden="false" customHeight="false" outlineLevel="0" collapsed="false">
      <c r="A72" s="112" t="s">
        <v>327</v>
      </c>
      <c r="B72" s="140"/>
    </row>
    <row r="73" customFormat="false" ht="13.8" hidden="false" customHeight="false" outlineLevel="0" collapsed="false">
      <c r="A73" s="141" t="s">
        <v>328</v>
      </c>
      <c r="B73" s="102"/>
      <c r="C73" s="102"/>
      <c r="D73" s="102"/>
      <c r="E73" s="103"/>
      <c r="F73" s="142" t="s">
        <v>18</v>
      </c>
      <c r="G73" s="142"/>
    </row>
    <row r="74" customFormat="false" ht="13.8" hidden="false" customHeight="false" outlineLevel="0" collapsed="false">
      <c r="A74" s="141" t="s">
        <v>329</v>
      </c>
      <c r="B74" s="102"/>
      <c r="C74" s="102"/>
      <c r="D74" s="102"/>
      <c r="E74" s="103"/>
      <c r="F74" s="142" t="str">
        <f aca="false">F73</f>
        <v>-</v>
      </c>
      <c r="G74" s="142"/>
    </row>
    <row r="75" customFormat="false" ht="13.8" hidden="false" customHeight="false" outlineLevel="0" collapsed="false">
      <c r="A75" s="143" t="s">
        <v>330</v>
      </c>
      <c r="B75" s="144"/>
      <c r="C75" s="144"/>
      <c r="D75" s="144"/>
      <c r="E75" s="145"/>
      <c r="F75" s="142" t="s">
        <v>18</v>
      </c>
      <c r="G75" s="142"/>
    </row>
    <row r="76" customFormat="false" ht="13.8" hidden="false" customHeight="false" outlineLevel="0" collapsed="false">
      <c r="A76" s="141" t="s">
        <v>331</v>
      </c>
      <c r="B76" s="102"/>
      <c r="C76" s="102"/>
      <c r="D76" s="102"/>
      <c r="E76" s="103"/>
      <c r="F76" s="115" t="s">
        <v>332</v>
      </c>
      <c r="G76" s="115"/>
    </row>
    <row r="78" customFormat="false" ht="13.8" hidden="false" customHeight="false" outlineLevel="0" collapsed="false">
      <c r="A78" s="112" t="s">
        <v>333</v>
      </c>
    </row>
    <row r="79" customFormat="false" ht="26.85" hidden="false" customHeight="true" outlineLevel="0" collapsed="false">
      <c r="A79" s="146" t="s">
        <v>337</v>
      </c>
      <c r="B79" s="146"/>
      <c r="C79" s="146"/>
      <c r="D79" s="146"/>
      <c r="E79" s="146"/>
      <c r="F79" s="146"/>
      <c r="G79" s="146"/>
    </row>
    <row r="80" customFormat="false" ht="14.25" hidden="false" customHeight="true" outlineLevel="0" collapsed="false">
      <c r="A80" s="147" t="s">
        <v>335</v>
      </c>
      <c r="B80" s="148"/>
      <c r="C80" s="148"/>
      <c r="D80" s="148" t="s">
        <v>336</v>
      </c>
      <c r="E80" s="148"/>
      <c r="F80" s="148"/>
      <c r="G80" s="148"/>
    </row>
    <row r="81" customFormat="false" ht="27" hidden="false" customHeight="true" outlineLevel="0" collapsed="false">
      <c r="A81" s="147"/>
      <c r="B81" s="147"/>
      <c r="C81" s="148"/>
      <c r="D81" s="148"/>
      <c r="E81" s="148"/>
      <c r="F81" s="148"/>
      <c r="G81" s="148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5:B65"/>
    <mergeCell ref="E65:F65"/>
    <mergeCell ref="A66:B67"/>
    <mergeCell ref="D66:D67"/>
    <mergeCell ref="E66:F67"/>
    <mergeCell ref="G66:G67"/>
    <mergeCell ref="A68:B69"/>
    <mergeCell ref="D68:D69"/>
    <mergeCell ref="E68:F69"/>
    <mergeCell ref="G68:G69"/>
    <mergeCell ref="A70:B70"/>
    <mergeCell ref="E70:F70"/>
    <mergeCell ref="F73:G73"/>
    <mergeCell ref="F74:G74"/>
    <mergeCell ref="F75:G75"/>
    <mergeCell ref="F76:G76"/>
    <mergeCell ref="A79:G79"/>
    <mergeCell ref="A80:A81"/>
    <mergeCell ref="B80:C81"/>
    <mergeCell ref="D80:E81"/>
    <mergeCell ref="F80:G81"/>
  </mergeCells>
  <printOptions headings="false" gridLines="false" gridLinesSet="true" horizontalCentered="false" verticalCentered="false"/>
  <pageMargins left="0.25" right="0.25" top="0.75" bottom="0.3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4" man="true" max="16383" min="0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pageBreakPreview" topLeftCell="A40" colorId="64" zoomScale="100" zoomScaleNormal="100" zoomScalePageLayoutView="100" workbookViewId="0">
      <selection pane="topLeft" activeCell="E50" activeCellId="0" sqref="E50"/>
    </sheetView>
  </sheetViews>
  <sheetFormatPr defaultColWidth="12.00390625" defaultRowHeight="13.8" zeroHeight="false" outlineLevelRow="0" outlineLevelCol="0"/>
  <cols>
    <col collapsed="false" customWidth="true" hidden="false" outlineLevel="0" max="1" min="1" style="98" width="19.43"/>
    <col collapsed="false" customWidth="false" hidden="false" outlineLevel="0" max="2" min="2" style="98" width="12"/>
    <col collapsed="false" customWidth="true" hidden="false" outlineLevel="0" max="3" min="3" style="98" width="20.89"/>
    <col collapsed="false" customWidth="true" hidden="false" outlineLevel="0" max="4" min="4" style="98" width="16.85"/>
    <col collapsed="false" customWidth="true" hidden="false" outlineLevel="0" max="5" min="5" style="98" width="13.71"/>
    <col collapsed="false" customWidth="true" hidden="false" outlineLevel="0" max="6" min="6" style="98" width="15.15"/>
    <col collapsed="false" customWidth="true" hidden="false" outlineLevel="0" max="7" min="7" style="98" width="14.86"/>
    <col collapsed="false" customWidth="false" hidden="false" outlineLevel="0" max="1023" min="8" style="98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99" t="str">
        <f aca="false">[1]занесвынес!A1</f>
        <v>ООО Альфадез</v>
      </c>
      <c r="B1" s="99"/>
      <c r="C1" s="99"/>
      <c r="D1" s="99"/>
      <c r="E1" s="99"/>
      <c r="F1" s="99"/>
      <c r="G1" s="99"/>
    </row>
    <row r="2" customFormat="false" ht="13.8" hidden="false" customHeight="false" outlineLevel="0" collapsed="false">
      <c r="A2" s="100" t="str">
        <f aca="false">[1]занесвынес!A2</f>
        <v>Контактный телефон</v>
      </c>
      <c r="B2" s="100"/>
      <c r="C2" s="101" t="n">
        <f aca="false">[1]занесвынес!C2</f>
        <v>89379676209</v>
      </c>
      <c r="D2" s="101"/>
      <c r="E2" s="102"/>
      <c r="F2" s="102"/>
      <c r="G2" s="103"/>
    </row>
    <row r="3" customFormat="false" ht="13.8" hidden="false" customHeight="false" outlineLevel="0" collapsed="false">
      <c r="A3" s="104" t="s">
        <v>275</v>
      </c>
      <c r="B3" s="105" t="s">
        <v>276</v>
      </c>
      <c r="C3" s="105"/>
      <c r="D3" s="106" t="str">
        <f aca="false">[1]занесвынес!A4</f>
        <v>Наименование обьекта</v>
      </c>
      <c r="E3" s="106"/>
      <c r="F3" s="107" t="str">
        <f aca="false">журнал!C4</f>
        <v>ОСП ЗУПИ</v>
      </c>
      <c r="G3" s="107"/>
    </row>
    <row r="4" customFormat="false" ht="13.8" hidden="false" customHeight="false" outlineLevel="0" collapsed="false">
      <c r="A4" s="104" t="s">
        <v>277</v>
      </c>
      <c r="B4" s="108" t="str">
        <f aca="false">водокачки!B4</f>
        <v>Синкевич Н.Г.</v>
      </c>
      <c r="C4" s="108"/>
      <c r="D4" s="109" t="str">
        <f aca="false">[1]занесвынес!A5</f>
        <v>Адрес проведения работ</v>
      </c>
      <c r="E4" s="109"/>
      <c r="F4" s="108" t="str">
        <f aca="false">журнал!C5</f>
        <v>с.Овчарное ул.Луговая 41</v>
      </c>
      <c r="G4" s="108"/>
    </row>
    <row r="5" customFormat="false" ht="13.8" hidden="false" customHeight="false" outlineLevel="0" collapsed="false">
      <c r="A5" s="110" t="s">
        <v>278</v>
      </c>
      <c r="B5" s="111" t="n">
        <f aca="false">'3 контур(2)'!B5</f>
        <v>45517</v>
      </c>
      <c r="C5" s="102"/>
      <c r="D5" s="102"/>
      <c r="E5" s="102"/>
      <c r="F5" s="102"/>
      <c r="G5" s="103"/>
    </row>
    <row r="7" customFormat="false" ht="13.8" hidden="false" customHeight="false" outlineLevel="0" collapsed="false">
      <c r="A7" s="99" t="s">
        <v>279</v>
      </c>
      <c r="B7" s="99"/>
      <c r="C7" s="99"/>
      <c r="D7" s="99"/>
      <c r="E7" s="99"/>
      <c r="F7" s="99"/>
      <c r="G7" s="99"/>
    </row>
    <row r="9" customFormat="false" ht="13.8" hidden="false" customHeight="false" outlineLevel="0" collapsed="false">
      <c r="A9" s="112" t="s">
        <v>280</v>
      </c>
      <c r="B9" s="112"/>
    </row>
    <row r="10" customFormat="false" ht="13.8" hidden="false" customHeight="false" outlineLevel="0" collapsed="false">
      <c r="A10" s="112" t="s">
        <v>281</v>
      </c>
    </row>
    <row r="11" s="114" customFormat="true" ht="45" hidden="false" customHeight="true" outlineLevel="0" collapsed="false">
      <c r="A11" s="113" t="s">
        <v>282</v>
      </c>
      <c r="B11" s="113" t="s">
        <v>283</v>
      </c>
      <c r="C11" s="113" t="s">
        <v>284</v>
      </c>
      <c r="D11" s="113" t="s">
        <v>285</v>
      </c>
      <c r="E11" s="113" t="s">
        <v>286</v>
      </c>
      <c r="F11" s="113" t="s">
        <v>287</v>
      </c>
      <c r="G11" s="113"/>
      <c r="AMJ11" s="39"/>
    </row>
    <row r="12" customFormat="false" ht="13.8" hidden="false" customHeight="false" outlineLevel="0" collapsed="false">
      <c r="A12" s="115" t="s">
        <v>18</v>
      </c>
      <c r="B12" s="115" t="s">
        <v>18</v>
      </c>
      <c r="C12" s="115" t="s">
        <v>18</v>
      </c>
      <c r="D12" s="115" t="s">
        <v>18</v>
      </c>
      <c r="E12" s="116" t="s">
        <v>18</v>
      </c>
      <c r="F12" s="115" t="s">
        <v>18</v>
      </c>
      <c r="G12" s="115"/>
    </row>
    <row r="14" s="114" customFormat="true" ht="13.8" hidden="false" customHeight="false" outlineLevel="0" collapsed="false">
      <c r="A14" s="112" t="s">
        <v>288</v>
      </c>
      <c r="B14" s="112"/>
      <c r="C14" s="112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8"/>
      <c r="NS14" s="98"/>
      <c r="NT14" s="98"/>
      <c r="NU14" s="98"/>
      <c r="NV14" s="98"/>
      <c r="NW14" s="98"/>
      <c r="NX14" s="98"/>
      <c r="NY14" s="98"/>
      <c r="NZ14" s="98"/>
      <c r="OA14" s="98"/>
      <c r="OB14" s="98"/>
      <c r="OC14" s="98"/>
      <c r="OD14" s="98"/>
      <c r="OE14" s="98"/>
      <c r="OF14" s="98"/>
      <c r="OG14" s="98"/>
      <c r="OH14" s="98"/>
      <c r="OI14" s="98"/>
      <c r="OJ14" s="98"/>
      <c r="OK14" s="98"/>
      <c r="OL14" s="98"/>
      <c r="OM14" s="98"/>
      <c r="ON14" s="98"/>
      <c r="OO14" s="98"/>
      <c r="OP14" s="98"/>
      <c r="OQ14" s="98"/>
      <c r="OR14" s="98"/>
      <c r="OS14" s="98"/>
      <c r="OT14" s="98"/>
      <c r="OU14" s="98"/>
      <c r="OV14" s="98"/>
      <c r="OW14" s="98"/>
      <c r="OX14" s="98"/>
      <c r="OY14" s="98"/>
      <c r="OZ14" s="98"/>
      <c r="PA14" s="98"/>
      <c r="PB14" s="98"/>
      <c r="PC14" s="98"/>
      <c r="PD14" s="98"/>
      <c r="PE14" s="98"/>
      <c r="PF14" s="98"/>
      <c r="PG14" s="98"/>
      <c r="PH14" s="98"/>
      <c r="PI14" s="98"/>
      <c r="PJ14" s="98"/>
      <c r="PK14" s="98"/>
      <c r="PL14" s="98"/>
      <c r="PM14" s="98"/>
      <c r="PN14" s="98"/>
      <c r="PO14" s="98"/>
      <c r="PP14" s="98"/>
      <c r="PQ14" s="98"/>
      <c r="PR14" s="98"/>
      <c r="PS14" s="98"/>
      <c r="PT14" s="98"/>
      <c r="PU14" s="98"/>
      <c r="PV14" s="98"/>
      <c r="PW14" s="98"/>
      <c r="PX14" s="98"/>
      <c r="PY14" s="98"/>
      <c r="PZ14" s="98"/>
      <c r="QA14" s="98"/>
      <c r="QB14" s="98"/>
      <c r="QC14" s="98"/>
      <c r="QD14" s="98"/>
      <c r="QE14" s="98"/>
      <c r="QF14" s="98"/>
      <c r="QG14" s="98"/>
      <c r="QH14" s="98"/>
      <c r="QI14" s="98"/>
      <c r="QJ14" s="98"/>
      <c r="QK14" s="98"/>
      <c r="QL14" s="98"/>
      <c r="QM14" s="98"/>
      <c r="QN14" s="98"/>
      <c r="QO14" s="98"/>
      <c r="QP14" s="98"/>
      <c r="QQ14" s="98"/>
      <c r="QR14" s="98"/>
      <c r="QS14" s="98"/>
      <c r="QT14" s="98"/>
      <c r="QU14" s="98"/>
      <c r="QV14" s="98"/>
      <c r="QW14" s="98"/>
      <c r="QX14" s="98"/>
      <c r="QY14" s="98"/>
      <c r="QZ14" s="98"/>
      <c r="RA14" s="98"/>
      <c r="RB14" s="98"/>
      <c r="RC14" s="98"/>
      <c r="RD14" s="98"/>
      <c r="RE14" s="98"/>
      <c r="RF14" s="98"/>
      <c r="RG14" s="98"/>
      <c r="RH14" s="98"/>
      <c r="RI14" s="98"/>
      <c r="RJ14" s="98"/>
      <c r="RK14" s="98"/>
      <c r="RL14" s="98"/>
      <c r="RM14" s="98"/>
      <c r="RN14" s="98"/>
      <c r="RO14" s="98"/>
      <c r="RP14" s="98"/>
      <c r="RQ14" s="98"/>
      <c r="RR14" s="98"/>
      <c r="RS14" s="98"/>
      <c r="RT14" s="98"/>
      <c r="RU14" s="98"/>
      <c r="RV14" s="98"/>
      <c r="RW14" s="98"/>
      <c r="RX14" s="98"/>
      <c r="RY14" s="98"/>
      <c r="RZ14" s="98"/>
      <c r="SA14" s="98"/>
      <c r="SB14" s="98"/>
      <c r="SC14" s="98"/>
      <c r="SD14" s="98"/>
      <c r="SE14" s="98"/>
      <c r="SF14" s="98"/>
      <c r="SG14" s="98"/>
      <c r="SH14" s="98"/>
      <c r="SI14" s="98"/>
      <c r="SJ14" s="98"/>
      <c r="SK14" s="98"/>
      <c r="SL14" s="98"/>
      <c r="SM14" s="98"/>
      <c r="SN14" s="98"/>
      <c r="SO14" s="98"/>
      <c r="SP14" s="98"/>
      <c r="SQ14" s="98"/>
      <c r="SR14" s="98"/>
      <c r="SS14" s="98"/>
      <c r="ST14" s="98"/>
      <c r="SU14" s="98"/>
      <c r="SV14" s="98"/>
      <c r="SW14" s="98"/>
      <c r="SX14" s="98"/>
      <c r="SY14" s="98"/>
      <c r="SZ14" s="98"/>
      <c r="TA14" s="98"/>
      <c r="TB14" s="98"/>
      <c r="TC14" s="98"/>
      <c r="TD14" s="98"/>
      <c r="TE14" s="98"/>
      <c r="TF14" s="98"/>
      <c r="TG14" s="98"/>
      <c r="TH14" s="98"/>
      <c r="TI14" s="98"/>
      <c r="TJ14" s="98"/>
      <c r="TK14" s="98"/>
      <c r="TL14" s="98"/>
      <c r="TM14" s="98"/>
      <c r="TN14" s="98"/>
      <c r="TO14" s="98"/>
      <c r="TP14" s="98"/>
      <c r="TQ14" s="98"/>
      <c r="TR14" s="98"/>
      <c r="TS14" s="98"/>
      <c r="TT14" s="98"/>
      <c r="TU14" s="98"/>
      <c r="TV14" s="98"/>
      <c r="TW14" s="98"/>
      <c r="TX14" s="98"/>
      <c r="TY14" s="98"/>
      <c r="TZ14" s="98"/>
      <c r="UA14" s="98"/>
      <c r="UB14" s="98"/>
      <c r="UC14" s="98"/>
      <c r="UD14" s="98"/>
      <c r="UE14" s="98"/>
      <c r="UF14" s="98"/>
      <c r="UG14" s="98"/>
      <c r="UH14" s="98"/>
      <c r="UI14" s="98"/>
      <c r="UJ14" s="98"/>
      <c r="UK14" s="98"/>
      <c r="UL14" s="98"/>
      <c r="UM14" s="98"/>
      <c r="UN14" s="98"/>
      <c r="UO14" s="98"/>
      <c r="UP14" s="98"/>
      <c r="UQ14" s="98"/>
      <c r="UR14" s="98"/>
      <c r="US14" s="98"/>
      <c r="UT14" s="98"/>
      <c r="UU14" s="98"/>
      <c r="UV14" s="98"/>
      <c r="UW14" s="98"/>
      <c r="UX14" s="98"/>
      <c r="UY14" s="98"/>
      <c r="UZ14" s="98"/>
      <c r="VA14" s="98"/>
      <c r="VB14" s="98"/>
      <c r="VC14" s="98"/>
      <c r="VD14" s="98"/>
      <c r="VE14" s="98"/>
      <c r="VF14" s="98"/>
      <c r="VG14" s="98"/>
      <c r="VH14" s="98"/>
      <c r="VI14" s="98"/>
      <c r="VJ14" s="98"/>
      <c r="VK14" s="98"/>
      <c r="VL14" s="98"/>
      <c r="VM14" s="98"/>
      <c r="VN14" s="98"/>
      <c r="VO14" s="98"/>
      <c r="VP14" s="98"/>
      <c r="VQ14" s="98"/>
      <c r="VR14" s="98"/>
      <c r="VS14" s="98"/>
      <c r="VT14" s="98"/>
      <c r="VU14" s="98"/>
      <c r="VV14" s="98"/>
      <c r="VW14" s="98"/>
      <c r="VX14" s="98"/>
      <c r="VY14" s="98"/>
      <c r="VZ14" s="98"/>
      <c r="WA14" s="98"/>
      <c r="WB14" s="98"/>
      <c r="WC14" s="98"/>
      <c r="WD14" s="98"/>
      <c r="WE14" s="98"/>
      <c r="WF14" s="98"/>
      <c r="WG14" s="98"/>
      <c r="WH14" s="98"/>
      <c r="WI14" s="98"/>
      <c r="WJ14" s="98"/>
      <c r="WK14" s="98"/>
      <c r="WL14" s="98"/>
      <c r="WM14" s="98"/>
      <c r="WN14" s="98"/>
      <c r="WO14" s="98"/>
      <c r="WP14" s="98"/>
      <c r="WQ14" s="98"/>
      <c r="WR14" s="98"/>
      <c r="WS14" s="98"/>
      <c r="WT14" s="98"/>
      <c r="WU14" s="98"/>
      <c r="WV14" s="98"/>
      <c r="WW14" s="98"/>
      <c r="WX14" s="98"/>
      <c r="WY14" s="98"/>
      <c r="WZ14" s="98"/>
      <c r="XA14" s="98"/>
      <c r="XB14" s="98"/>
      <c r="XC14" s="98"/>
      <c r="XD14" s="98"/>
      <c r="XE14" s="98"/>
      <c r="XF14" s="98"/>
      <c r="XG14" s="98"/>
      <c r="XH14" s="98"/>
      <c r="XI14" s="98"/>
      <c r="XJ14" s="98"/>
      <c r="XK14" s="98"/>
      <c r="XL14" s="98"/>
      <c r="XM14" s="98"/>
      <c r="XN14" s="98"/>
      <c r="XO14" s="98"/>
      <c r="XP14" s="98"/>
      <c r="XQ14" s="98"/>
      <c r="XR14" s="98"/>
      <c r="XS14" s="98"/>
      <c r="XT14" s="98"/>
      <c r="XU14" s="98"/>
      <c r="XV14" s="98"/>
      <c r="XW14" s="98"/>
      <c r="XX14" s="98"/>
      <c r="XY14" s="98"/>
      <c r="XZ14" s="98"/>
      <c r="YA14" s="98"/>
      <c r="YB14" s="98"/>
      <c r="YC14" s="98"/>
      <c r="YD14" s="98"/>
      <c r="YE14" s="98"/>
      <c r="YF14" s="98"/>
      <c r="YG14" s="98"/>
      <c r="YH14" s="98"/>
      <c r="YI14" s="98"/>
      <c r="YJ14" s="98"/>
      <c r="YK14" s="98"/>
      <c r="YL14" s="98"/>
      <c r="YM14" s="98"/>
      <c r="YN14" s="98"/>
      <c r="YO14" s="98"/>
      <c r="YP14" s="98"/>
      <c r="YQ14" s="98"/>
      <c r="YR14" s="98"/>
      <c r="YS14" s="98"/>
      <c r="YT14" s="98"/>
      <c r="YU14" s="98"/>
      <c r="YV14" s="98"/>
      <c r="YW14" s="98"/>
      <c r="YX14" s="98"/>
      <c r="YY14" s="98"/>
      <c r="YZ14" s="98"/>
      <c r="ZA14" s="98"/>
      <c r="ZB14" s="98"/>
      <c r="ZC14" s="98"/>
      <c r="ZD14" s="98"/>
      <c r="ZE14" s="98"/>
      <c r="ZF14" s="98"/>
      <c r="ZG14" s="98"/>
      <c r="ZH14" s="98"/>
      <c r="ZI14" s="98"/>
      <c r="ZJ14" s="98"/>
      <c r="ZK14" s="98"/>
      <c r="ZL14" s="98"/>
      <c r="ZM14" s="98"/>
      <c r="ZN14" s="98"/>
      <c r="ZO14" s="98"/>
      <c r="ZP14" s="98"/>
      <c r="ZQ14" s="98"/>
      <c r="ZR14" s="98"/>
      <c r="ZS14" s="98"/>
      <c r="ZT14" s="98"/>
      <c r="ZU14" s="98"/>
      <c r="ZV14" s="98"/>
      <c r="ZW14" s="98"/>
      <c r="ZX14" s="98"/>
      <c r="ZY14" s="98"/>
      <c r="ZZ14" s="98"/>
      <c r="AAA14" s="98"/>
      <c r="AAB14" s="98"/>
      <c r="AAC14" s="98"/>
      <c r="AAD14" s="98"/>
      <c r="AAE14" s="98"/>
      <c r="AAF14" s="98"/>
      <c r="AAG14" s="98"/>
      <c r="AAH14" s="98"/>
      <c r="AAI14" s="98"/>
      <c r="AAJ14" s="98"/>
      <c r="AAK14" s="98"/>
      <c r="AAL14" s="98"/>
      <c r="AAM14" s="98"/>
      <c r="AAN14" s="98"/>
      <c r="AAO14" s="98"/>
      <c r="AAP14" s="98"/>
      <c r="AAQ14" s="98"/>
      <c r="AAR14" s="98"/>
      <c r="AAS14" s="98"/>
      <c r="AAT14" s="98"/>
      <c r="AAU14" s="98"/>
      <c r="AAV14" s="98"/>
      <c r="AAW14" s="98"/>
      <c r="AAX14" s="98"/>
      <c r="AAY14" s="98"/>
      <c r="AAZ14" s="98"/>
      <c r="ABA14" s="98"/>
      <c r="ABB14" s="98"/>
      <c r="ABC14" s="98"/>
      <c r="ABD14" s="98"/>
      <c r="ABE14" s="98"/>
      <c r="ABF14" s="98"/>
      <c r="ABG14" s="98"/>
      <c r="ABH14" s="98"/>
      <c r="ABI14" s="98"/>
      <c r="ABJ14" s="98"/>
      <c r="ABK14" s="98"/>
      <c r="ABL14" s="98"/>
      <c r="ABM14" s="98"/>
      <c r="ABN14" s="98"/>
      <c r="ABO14" s="98"/>
      <c r="ABP14" s="98"/>
      <c r="ABQ14" s="98"/>
      <c r="ABR14" s="98"/>
      <c r="ABS14" s="98"/>
      <c r="ABT14" s="98"/>
      <c r="ABU14" s="98"/>
      <c r="ABV14" s="98"/>
      <c r="ABW14" s="98"/>
      <c r="ABX14" s="98"/>
      <c r="ABY14" s="98"/>
      <c r="ABZ14" s="98"/>
      <c r="ACA14" s="98"/>
      <c r="ACB14" s="98"/>
      <c r="ACC14" s="98"/>
      <c r="ACD14" s="98"/>
      <c r="ACE14" s="98"/>
      <c r="ACF14" s="98"/>
      <c r="ACG14" s="98"/>
      <c r="ACH14" s="98"/>
      <c r="ACI14" s="98"/>
      <c r="ACJ14" s="98"/>
      <c r="ACK14" s="98"/>
      <c r="ACL14" s="98"/>
      <c r="ACM14" s="98"/>
      <c r="ACN14" s="98"/>
      <c r="ACO14" s="98"/>
      <c r="ACP14" s="98"/>
      <c r="ACQ14" s="98"/>
      <c r="ACR14" s="98"/>
      <c r="ACS14" s="98"/>
      <c r="ACT14" s="98"/>
      <c r="ACU14" s="98"/>
      <c r="ACV14" s="98"/>
      <c r="ACW14" s="98"/>
      <c r="ACX14" s="98"/>
      <c r="ACY14" s="98"/>
      <c r="ACZ14" s="98"/>
      <c r="ADA14" s="98"/>
      <c r="ADB14" s="98"/>
      <c r="ADC14" s="98"/>
      <c r="ADD14" s="98"/>
      <c r="ADE14" s="98"/>
      <c r="ADF14" s="98"/>
      <c r="ADG14" s="98"/>
      <c r="ADH14" s="98"/>
      <c r="ADI14" s="98"/>
      <c r="ADJ14" s="98"/>
      <c r="ADK14" s="98"/>
      <c r="ADL14" s="98"/>
      <c r="ADM14" s="98"/>
      <c r="ADN14" s="98"/>
      <c r="ADO14" s="98"/>
      <c r="ADP14" s="98"/>
      <c r="ADQ14" s="98"/>
      <c r="ADR14" s="98"/>
      <c r="ADS14" s="98"/>
      <c r="ADT14" s="98"/>
      <c r="ADU14" s="98"/>
      <c r="ADV14" s="98"/>
      <c r="ADW14" s="98"/>
      <c r="ADX14" s="98"/>
      <c r="ADY14" s="98"/>
      <c r="ADZ14" s="98"/>
      <c r="AEA14" s="98"/>
      <c r="AEB14" s="98"/>
      <c r="AEC14" s="98"/>
      <c r="AED14" s="98"/>
      <c r="AEE14" s="98"/>
      <c r="AEF14" s="98"/>
      <c r="AEG14" s="98"/>
      <c r="AEH14" s="98"/>
      <c r="AEI14" s="98"/>
      <c r="AEJ14" s="98"/>
      <c r="AEK14" s="98"/>
      <c r="AEL14" s="98"/>
      <c r="AEM14" s="98"/>
      <c r="AEN14" s="98"/>
      <c r="AEO14" s="98"/>
      <c r="AEP14" s="98"/>
      <c r="AEQ14" s="98"/>
      <c r="AER14" s="98"/>
      <c r="AES14" s="98"/>
      <c r="AET14" s="98"/>
      <c r="AEU14" s="98"/>
      <c r="AEV14" s="98"/>
      <c r="AEW14" s="98"/>
      <c r="AEX14" s="98"/>
      <c r="AEY14" s="98"/>
      <c r="AEZ14" s="98"/>
      <c r="AFA14" s="98"/>
      <c r="AFB14" s="98"/>
      <c r="AFC14" s="98"/>
      <c r="AFD14" s="98"/>
      <c r="AFE14" s="98"/>
      <c r="AFF14" s="98"/>
      <c r="AFG14" s="98"/>
      <c r="AFH14" s="98"/>
      <c r="AFI14" s="98"/>
      <c r="AFJ14" s="98"/>
      <c r="AFK14" s="98"/>
      <c r="AFL14" s="98"/>
      <c r="AFM14" s="98"/>
      <c r="AFN14" s="98"/>
      <c r="AFO14" s="98"/>
      <c r="AFP14" s="98"/>
      <c r="AFQ14" s="98"/>
      <c r="AFR14" s="98"/>
      <c r="AFS14" s="98"/>
      <c r="AFT14" s="98"/>
      <c r="AFU14" s="98"/>
      <c r="AFV14" s="98"/>
      <c r="AFW14" s="98"/>
      <c r="AFX14" s="98"/>
      <c r="AFY14" s="98"/>
      <c r="AFZ14" s="98"/>
      <c r="AGA14" s="98"/>
      <c r="AGB14" s="98"/>
      <c r="AGC14" s="98"/>
      <c r="AGD14" s="98"/>
      <c r="AGE14" s="98"/>
      <c r="AGF14" s="98"/>
      <c r="AGG14" s="98"/>
      <c r="AGH14" s="98"/>
      <c r="AGI14" s="98"/>
      <c r="AGJ14" s="98"/>
      <c r="AGK14" s="98"/>
      <c r="AGL14" s="98"/>
      <c r="AGM14" s="98"/>
      <c r="AGN14" s="98"/>
      <c r="AGO14" s="98"/>
      <c r="AGP14" s="98"/>
      <c r="AGQ14" s="98"/>
      <c r="AGR14" s="98"/>
      <c r="AGS14" s="98"/>
      <c r="AGT14" s="98"/>
      <c r="AGU14" s="98"/>
      <c r="AGV14" s="98"/>
      <c r="AGW14" s="98"/>
      <c r="AGX14" s="98"/>
      <c r="AGY14" s="98"/>
      <c r="AGZ14" s="98"/>
      <c r="AHA14" s="98"/>
      <c r="AHB14" s="98"/>
      <c r="AHC14" s="98"/>
      <c r="AHD14" s="98"/>
      <c r="AHE14" s="98"/>
      <c r="AHF14" s="98"/>
      <c r="AHG14" s="98"/>
      <c r="AHH14" s="98"/>
      <c r="AHI14" s="98"/>
      <c r="AHJ14" s="98"/>
      <c r="AHK14" s="98"/>
      <c r="AHL14" s="98"/>
      <c r="AHM14" s="98"/>
      <c r="AHN14" s="98"/>
      <c r="AHO14" s="98"/>
      <c r="AHP14" s="98"/>
      <c r="AHQ14" s="98"/>
      <c r="AHR14" s="98"/>
      <c r="AHS14" s="98"/>
      <c r="AHT14" s="98"/>
      <c r="AHU14" s="98"/>
      <c r="AHV14" s="98"/>
      <c r="AHW14" s="98"/>
      <c r="AHX14" s="98"/>
      <c r="AHY14" s="98"/>
      <c r="AHZ14" s="98"/>
      <c r="AIA14" s="98"/>
      <c r="AIB14" s="98"/>
      <c r="AIC14" s="98"/>
      <c r="AID14" s="98"/>
      <c r="AIE14" s="98"/>
      <c r="AIF14" s="98"/>
      <c r="AIG14" s="98"/>
      <c r="AIH14" s="98"/>
      <c r="AII14" s="98"/>
      <c r="AIJ14" s="98"/>
      <c r="AIK14" s="98"/>
      <c r="AIL14" s="98"/>
      <c r="AIM14" s="98"/>
      <c r="AIN14" s="98"/>
      <c r="AIO14" s="98"/>
      <c r="AIP14" s="98"/>
      <c r="AIQ14" s="98"/>
      <c r="AIR14" s="98"/>
      <c r="AIS14" s="98"/>
      <c r="AIT14" s="98"/>
      <c r="AIU14" s="98"/>
      <c r="AIV14" s="98"/>
      <c r="AIW14" s="98"/>
      <c r="AIX14" s="98"/>
      <c r="AIY14" s="98"/>
      <c r="AIZ14" s="98"/>
      <c r="AJA14" s="98"/>
      <c r="AJB14" s="98"/>
      <c r="AJC14" s="98"/>
      <c r="AJD14" s="98"/>
      <c r="AJE14" s="98"/>
      <c r="AJF14" s="98"/>
      <c r="AJG14" s="98"/>
      <c r="AJH14" s="98"/>
      <c r="AJI14" s="98"/>
      <c r="AJJ14" s="98"/>
      <c r="AJK14" s="98"/>
      <c r="AJL14" s="98"/>
      <c r="AJM14" s="98"/>
      <c r="AJN14" s="98"/>
      <c r="AJO14" s="98"/>
      <c r="AJP14" s="98"/>
      <c r="AJQ14" s="98"/>
      <c r="AJR14" s="98"/>
      <c r="AJS14" s="98"/>
      <c r="AJT14" s="98"/>
      <c r="AJU14" s="98"/>
      <c r="AJV14" s="98"/>
      <c r="AJW14" s="98"/>
      <c r="AJX14" s="98"/>
      <c r="AJY14" s="98"/>
      <c r="AJZ14" s="98"/>
      <c r="AKA14" s="98"/>
      <c r="AKB14" s="98"/>
      <c r="AKC14" s="98"/>
      <c r="AKD14" s="98"/>
      <c r="AKE14" s="98"/>
      <c r="AKF14" s="98"/>
      <c r="AKG14" s="98"/>
      <c r="AKH14" s="98"/>
      <c r="AKI14" s="98"/>
      <c r="AKJ14" s="98"/>
      <c r="AKK14" s="98"/>
      <c r="AKL14" s="98"/>
      <c r="AKM14" s="98"/>
      <c r="AKN14" s="98"/>
      <c r="AKO14" s="98"/>
      <c r="AKP14" s="98"/>
      <c r="AKQ14" s="98"/>
      <c r="AKR14" s="98"/>
      <c r="AKS14" s="98"/>
      <c r="AKT14" s="98"/>
      <c r="AKU14" s="98"/>
      <c r="AKV14" s="98"/>
      <c r="AKW14" s="98"/>
      <c r="AKX14" s="98"/>
      <c r="AKY14" s="98"/>
      <c r="AKZ14" s="98"/>
      <c r="ALA14" s="98"/>
      <c r="ALB14" s="98"/>
      <c r="ALC14" s="98"/>
      <c r="ALD14" s="98"/>
      <c r="ALE14" s="98"/>
      <c r="ALF14" s="98"/>
      <c r="ALG14" s="98"/>
      <c r="ALH14" s="98"/>
      <c r="ALI14" s="98"/>
      <c r="ALJ14" s="98"/>
      <c r="ALK14" s="98"/>
      <c r="ALL14" s="98"/>
      <c r="ALM14" s="98"/>
      <c r="ALN14" s="98"/>
      <c r="ALO14" s="98"/>
      <c r="ALP14" s="98"/>
      <c r="ALQ14" s="98"/>
      <c r="ALR14" s="98"/>
      <c r="ALS14" s="98"/>
      <c r="ALT14" s="98"/>
      <c r="ALU14" s="98"/>
      <c r="ALV14" s="98"/>
      <c r="ALW14" s="98"/>
      <c r="ALX14" s="98"/>
      <c r="ALY14" s="98"/>
      <c r="ALZ14" s="98"/>
      <c r="AMA14" s="98"/>
      <c r="AMB14" s="98"/>
      <c r="AMC14" s="98"/>
      <c r="AMD14" s="98"/>
      <c r="AME14" s="98"/>
      <c r="AMF14" s="98"/>
      <c r="AMG14" s="98"/>
      <c r="AMH14" s="98"/>
      <c r="AMI14" s="98"/>
      <c r="AMJ14" s="39"/>
    </row>
    <row r="15" customFormat="false" ht="39.75" hidden="false" customHeight="true" outlineLevel="0" collapsed="false">
      <c r="A15" s="117" t="s">
        <v>282</v>
      </c>
      <c r="B15" s="113" t="s">
        <v>283</v>
      </c>
      <c r="C15" s="113" t="s">
        <v>284</v>
      </c>
      <c r="D15" s="113" t="s">
        <v>285</v>
      </c>
      <c r="E15" s="113" t="s">
        <v>286</v>
      </c>
      <c r="F15" s="113" t="s">
        <v>287</v>
      </c>
      <c r="G15" s="113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  <c r="IR15" s="114"/>
      <c r="IS15" s="114"/>
      <c r="IT15" s="114"/>
      <c r="IU15" s="114"/>
      <c r="IV15" s="114"/>
      <c r="IW15" s="114"/>
      <c r="IX15" s="114"/>
      <c r="IY15" s="114"/>
      <c r="IZ15" s="114"/>
      <c r="JA15" s="114"/>
      <c r="JB15" s="114"/>
      <c r="JC15" s="114"/>
      <c r="JD15" s="114"/>
      <c r="JE15" s="114"/>
      <c r="JF15" s="114"/>
      <c r="JG15" s="114"/>
      <c r="JH15" s="114"/>
      <c r="JI15" s="114"/>
      <c r="JJ15" s="114"/>
      <c r="JK15" s="114"/>
      <c r="JL15" s="114"/>
      <c r="JM15" s="114"/>
      <c r="JN15" s="114"/>
      <c r="JO15" s="114"/>
      <c r="JP15" s="114"/>
      <c r="JQ15" s="114"/>
      <c r="JR15" s="114"/>
      <c r="JS15" s="114"/>
      <c r="JT15" s="114"/>
      <c r="JU15" s="114"/>
      <c r="JV15" s="114"/>
      <c r="JW15" s="114"/>
      <c r="JX15" s="114"/>
      <c r="JY15" s="114"/>
      <c r="JZ15" s="114"/>
      <c r="KA15" s="114"/>
      <c r="KB15" s="114"/>
      <c r="KC15" s="114"/>
      <c r="KD15" s="114"/>
      <c r="KE15" s="114"/>
      <c r="KF15" s="114"/>
      <c r="KG15" s="114"/>
      <c r="KH15" s="114"/>
      <c r="KI15" s="114"/>
      <c r="KJ15" s="114"/>
      <c r="KK15" s="114"/>
      <c r="KL15" s="114"/>
      <c r="KM15" s="114"/>
      <c r="KN15" s="114"/>
      <c r="KO15" s="114"/>
      <c r="KP15" s="114"/>
      <c r="KQ15" s="114"/>
      <c r="KR15" s="114"/>
      <c r="KS15" s="114"/>
      <c r="KT15" s="114"/>
      <c r="KU15" s="114"/>
      <c r="KV15" s="114"/>
      <c r="KW15" s="114"/>
      <c r="KX15" s="114"/>
      <c r="KY15" s="114"/>
      <c r="KZ15" s="114"/>
      <c r="LA15" s="114"/>
      <c r="LB15" s="114"/>
      <c r="LC15" s="114"/>
      <c r="LD15" s="114"/>
      <c r="LE15" s="114"/>
      <c r="LF15" s="114"/>
      <c r="LG15" s="114"/>
      <c r="LH15" s="114"/>
      <c r="LI15" s="114"/>
      <c r="LJ15" s="114"/>
      <c r="LK15" s="114"/>
      <c r="LL15" s="114"/>
      <c r="LM15" s="114"/>
      <c r="LN15" s="114"/>
      <c r="LO15" s="114"/>
      <c r="LP15" s="114"/>
      <c r="LQ15" s="114"/>
      <c r="LR15" s="114"/>
      <c r="LS15" s="114"/>
      <c r="LT15" s="114"/>
      <c r="LU15" s="114"/>
      <c r="LV15" s="114"/>
      <c r="LW15" s="114"/>
      <c r="LX15" s="114"/>
      <c r="LY15" s="114"/>
      <c r="LZ15" s="114"/>
      <c r="MA15" s="114"/>
      <c r="MB15" s="114"/>
      <c r="MC15" s="114"/>
      <c r="MD15" s="114"/>
      <c r="ME15" s="114"/>
      <c r="MF15" s="114"/>
      <c r="MG15" s="114"/>
      <c r="MH15" s="114"/>
      <c r="MI15" s="114"/>
      <c r="MJ15" s="114"/>
      <c r="MK15" s="114"/>
      <c r="ML15" s="114"/>
      <c r="MM15" s="114"/>
      <c r="MN15" s="114"/>
      <c r="MO15" s="114"/>
      <c r="MP15" s="114"/>
      <c r="MQ15" s="114"/>
      <c r="MR15" s="114"/>
      <c r="MS15" s="114"/>
      <c r="MT15" s="114"/>
      <c r="MU15" s="114"/>
      <c r="MV15" s="114"/>
      <c r="MW15" s="114"/>
      <c r="MX15" s="114"/>
      <c r="MY15" s="114"/>
      <c r="MZ15" s="114"/>
      <c r="NA15" s="114"/>
      <c r="NB15" s="114"/>
      <c r="NC15" s="114"/>
      <c r="ND15" s="114"/>
      <c r="NE15" s="114"/>
      <c r="NF15" s="114"/>
      <c r="NG15" s="114"/>
      <c r="NH15" s="114"/>
      <c r="NI15" s="114"/>
      <c r="NJ15" s="114"/>
      <c r="NK15" s="114"/>
      <c r="NL15" s="114"/>
      <c r="NM15" s="114"/>
      <c r="NN15" s="114"/>
      <c r="NO15" s="114"/>
      <c r="NP15" s="114"/>
      <c r="NQ15" s="114"/>
      <c r="NR15" s="114"/>
      <c r="NS15" s="114"/>
      <c r="NT15" s="114"/>
      <c r="NU15" s="114"/>
      <c r="NV15" s="114"/>
      <c r="NW15" s="114"/>
      <c r="NX15" s="114"/>
      <c r="NY15" s="114"/>
      <c r="NZ15" s="114"/>
      <c r="OA15" s="114"/>
      <c r="OB15" s="114"/>
      <c r="OC15" s="114"/>
      <c r="OD15" s="114"/>
      <c r="OE15" s="114"/>
      <c r="OF15" s="114"/>
      <c r="OG15" s="114"/>
      <c r="OH15" s="114"/>
      <c r="OI15" s="114"/>
      <c r="OJ15" s="114"/>
      <c r="OK15" s="114"/>
      <c r="OL15" s="114"/>
      <c r="OM15" s="114"/>
      <c r="ON15" s="114"/>
      <c r="OO15" s="114"/>
      <c r="OP15" s="114"/>
      <c r="OQ15" s="114"/>
      <c r="OR15" s="114"/>
      <c r="OS15" s="114"/>
      <c r="OT15" s="114"/>
      <c r="OU15" s="114"/>
      <c r="OV15" s="114"/>
      <c r="OW15" s="114"/>
      <c r="OX15" s="114"/>
      <c r="OY15" s="114"/>
      <c r="OZ15" s="114"/>
      <c r="PA15" s="114"/>
      <c r="PB15" s="114"/>
      <c r="PC15" s="114"/>
      <c r="PD15" s="114"/>
      <c r="PE15" s="114"/>
      <c r="PF15" s="114"/>
      <c r="PG15" s="114"/>
      <c r="PH15" s="114"/>
      <c r="PI15" s="114"/>
      <c r="PJ15" s="114"/>
      <c r="PK15" s="114"/>
      <c r="PL15" s="114"/>
      <c r="PM15" s="114"/>
      <c r="PN15" s="114"/>
      <c r="PO15" s="114"/>
      <c r="PP15" s="114"/>
      <c r="PQ15" s="114"/>
      <c r="PR15" s="114"/>
      <c r="PS15" s="114"/>
      <c r="PT15" s="114"/>
      <c r="PU15" s="114"/>
      <c r="PV15" s="114"/>
      <c r="PW15" s="114"/>
      <c r="PX15" s="114"/>
      <c r="PY15" s="114"/>
      <c r="PZ15" s="114"/>
      <c r="QA15" s="114"/>
      <c r="QB15" s="114"/>
      <c r="QC15" s="114"/>
      <c r="QD15" s="114"/>
      <c r="QE15" s="114"/>
      <c r="QF15" s="114"/>
      <c r="QG15" s="114"/>
      <c r="QH15" s="114"/>
      <c r="QI15" s="114"/>
      <c r="QJ15" s="114"/>
      <c r="QK15" s="114"/>
      <c r="QL15" s="114"/>
      <c r="QM15" s="114"/>
      <c r="QN15" s="114"/>
      <c r="QO15" s="114"/>
      <c r="QP15" s="114"/>
      <c r="QQ15" s="114"/>
      <c r="QR15" s="114"/>
      <c r="QS15" s="114"/>
      <c r="QT15" s="114"/>
      <c r="QU15" s="114"/>
      <c r="QV15" s="114"/>
      <c r="QW15" s="114"/>
      <c r="QX15" s="114"/>
      <c r="QY15" s="114"/>
      <c r="QZ15" s="114"/>
      <c r="RA15" s="114"/>
      <c r="RB15" s="114"/>
      <c r="RC15" s="114"/>
      <c r="RD15" s="114"/>
      <c r="RE15" s="114"/>
      <c r="RF15" s="114"/>
      <c r="RG15" s="114"/>
      <c r="RH15" s="114"/>
      <c r="RI15" s="114"/>
      <c r="RJ15" s="114"/>
      <c r="RK15" s="114"/>
      <c r="RL15" s="114"/>
      <c r="RM15" s="114"/>
      <c r="RN15" s="114"/>
      <c r="RO15" s="114"/>
      <c r="RP15" s="114"/>
      <c r="RQ15" s="114"/>
      <c r="RR15" s="114"/>
      <c r="RS15" s="114"/>
      <c r="RT15" s="114"/>
      <c r="RU15" s="114"/>
      <c r="RV15" s="114"/>
      <c r="RW15" s="114"/>
      <c r="RX15" s="114"/>
      <c r="RY15" s="114"/>
      <c r="RZ15" s="114"/>
      <c r="SA15" s="114"/>
      <c r="SB15" s="114"/>
      <c r="SC15" s="114"/>
      <c r="SD15" s="114"/>
      <c r="SE15" s="114"/>
      <c r="SF15" s="114"/>
      <c r="SG15" s="114"/>
      <c r="SH15" s="114"/>
      <c r="SI15" s="114"/>
      <c r="SJ15" s="114"/>
      <c r="SK15" s="114"/>
      <c r="SL15" s="114"/>
      <c r="SM15" s="114"/>
      <c r="SN15" s="114"/>
      <c r="SO15" s="114"/>
      <c r="SP15" s="114"/>
      <c r="SQ15" s="114"/>
      <c r="SR15" s="114"/>
      <c r="SS15" s="114"/>
      <c r="ST15" s="114"/>
      <c r="SU15" s="114"/>
      <c r="SV15" s="114"/>
      <c r="SW15" s="114"/>
      <c r="SX15" s="114"/>
      <c r="SY15" s="114"/>
      <c r="SZ15" s="114"/>
      <c r="TA15" s="114"/>
      <c r="TB15" s="114"/>
      <c r="TC15" s="114"/>
      <c r="TD15" s="114"/>
      <c r="TE15" s="114"/>
      <c r="TF15" s="114"/>
      <c r="TG15" s="114"/>
      <c r="TH15" s="114"/>
      <c r="TI15" s="114"/>
      <c r="TJ15" s="114"/>
      <c r="TK15" s="114"/>
      <c r="TL15" s="114"/>
      <c r="TM15" s="114"/>
      <c r="TN15" s="114"/>
      <c r="TO15" s="114"/>
      <c r="TP15" s="114"/>
      <c r="TQ15" s="114"/>
      <c r="TR15" s="114"/>
      <c r="TS15" s="114"/>
      <c r="TT15" s="114"/>
      <c r="TU15" s="114"/>
      <c r="TV15" s="114"/>
      <c r="TW15" s="114"/>
      <c r="TX15" s="114"/>
      <c r="TY15" s="114"/>
      <c r="TZ15" s="114"/>
      <c r="UA15" s="114"/>
      <c r="UB15" s="114"/>
      <c r="UC15" s="114"/>
      <c r="UD15" s="114"/>
      <c r="UE15" s="114"/>
      <c r="UF15" s="114"/>
      <c r="UG15" s="114"/>
      <c r="UH15" s="114"/>
      <c r="UI15" s="114"/>
      <c r="UJ15" s="114"/>
      <c r="UK15" s="114"/>
      <c r="UL15" s="114"/>
      <c r="UM15" s="114"/>
      <c r="UN15" s="114"/>
      <c r="UO15" s="114"/>
      <c r="UP15" s="114"/>
      <c r="UQ15" s="114"/>
      <c r="UR15" s="114"/>
      <c r="US15" s="114"/>
      <c r="UT15" s="114"/>
      <c r="UU15" s="114"/>
      <c r="UV15" s="114"/>
      <c r="UW15" s="114"/>
      <c r="UX15" s="114"/>
      <c r="UY15" s="114"/>
      <c r="UZ15" s="114"/>
      <c r="VA15" s="114"/>
      <c r="VB15" s="114"/>
      <c r="VC15" s="114"/>
      <c r="VD15" s="114"/>
      <c r="VE15" s="114"/>
      <c r="VF15" s="114"/>
      <c r="VG15" s="114"/>
      <c r="VH15" s="114"/>
      <c r="VI15" s="114"/>
      <c r="VJ15" s="114"/>
      <c r="VK15" s="114"/>
      <c r="VL15" s="114"/>
      <c r="VM15" s="114"/>
      <c r="VN15" s="114"/>
      <c r="VO15" s="114"/>
      <c r="VP15" s="114"/>
      <c r="VQ15" s="114"/>
      <c r="VR15" s="114"/>
      <c r="VS15" s="114"/>
      <c r="VT15" s="114"/>
      <c r="VU15" s="114"/>
      <c r="VV15" s="114"/>
      <c r="VW15" s="114"/>
      <c r="VX15" s="114"/>
      <c r="VY15" s="114"/>
      <c r="VZ15" s="114"/>
      <c r="WA15" s="114"/>
      <c r="WB15" s="114"/>
      <c r="WC15" s="114"/>
      <c r="WD15" s="114"/>
      <c r="WE15" s="114"/>
      <c r="WF15" s="114"/>
      <c r="WG15" s="114"/>
      <c r="WH15" s="114"/>
      <c r="WI15" s="114"/>
      <c r="WJ15" s="114"/>
      <c r="WK15" s="114"/>
      <c r="WL15" s="114"/>
      <c r="WM15" s="114"/>
      <c r="WN15" s="114"/>
      <c r="WO15" s="114"/>
      <c r="WP15" s="114"/>
      <c r="WQ15" s="114"/>
      <c r="WR15" s="114"/>
      <c r="WS15" s="114"/>
      <c r="WT15" s="114"/>
      <c r="WU15" s="114"/>
      <c r="WV15" s="114"/>
      <c r="WW15" s="114"/>
      <c r="WX15" s="114"/>
      <c r="WY15" s="114"/>
      <c r="WZ15" s="114"/>
      <c r="XA15" s="114"/>
      <c r="XB15" s="114"/>
      <c r="XC15" s="114"/>
      <c r="XD15" s="114"/>
      <c r="XE15" s="114"/>
      <c r="XF15" s="114"/>
      <c r="XG15" s="114"/>
      <c r="XH15" s="114"/>
      <c r="XI15" s="114"/>
      <c r="XJ15" s="114"/>
      <c r="XK15" s="114"/>
      <c r="XL15" s="114"/>
      <c r="XM15" s="114"/>
      <c r="XN15" s="114"/>
      <c r="XO15" s="114"/>
      <c r="XP15" s="114"/>
      <c r="XQ15" s="114"/>
      <c r="XR15" s="114"/>
      <c r="XS15" s="114"/>
      <c r="XT15" s="114"/>
      <c r="XU15" s="114"/>
      <c r="XV15" s="114"/>
      <c r="XW15" s="114"/>
      <c r="XX15" s="114"/>
      <c r="XY15" s="114"/>
      <c r="XZ15" s="114"/>
      <c r="YA15" s="114"/>
      <c r="YB15" s="114"/>
      <c r="YC15" s="114"/>
      <c r="YD15" s="114"/>
      <c r="YE15" s="114"/>
      <c r="YF15" s="114"/>
      <c r="YG15" s="114"/>
      <c r="YH15" s="114"/>
      <c r="YI15" s="114"/>
      <c r="YJ15" s="114"/>
      <c r="YK15" s="114"/>
      <c r="YL15" s="114"/>
      <c r="YM15" s="114"/>
      <c r="YN15" s="114"/>
      <c r="YO15" s="114"/>
      <c r="YP15" s="114"/>
      <c r="YQ15" s="114"/>
      <c r="YR15" s="114"/>
      <c r="YS15" s="114"/>
      <c r="YT15" s="114"/>
      <c r="YU15" s="114"/>
      <c r="YV15" s="114"/>
      <c r="YW15" s="114"/>
      <c r="YX15" s="114"/>
      <c r="YY15" s="114"/>
      <c r="YZ15" s="114"/>
      <c r="ZA15" s="114"/>
      <c r="ZB15" s="114"/>
      <c r="ZC15" s="114"/>
      <c r="ZD15" s="114"/>
      <c r="ZE15" s="114"/>
      <c r="ZF15" s="114"/>
      <c r="ZG15" s="114"/>
      <c r="ZH15" s="114"/>
      <c r="ZI15" s="114"/>
      <c r="ZJ15" s="114"/>
      <c r="ZK15" s="114"/>
      <c r="ZL15" s="114"/>
      <c r="ZM15" s="114"/>
      <c r="ZN15" s="114"/>
      <c r="ZO15" s="114"/>
      <c r="ZP15" s="114"/>
      <c r="ZQ15" s="114"/>
      <c r="ZR15" s="114"/>
      <c r="ZS15" s="114"/>
      <c r="ZT15" s="114"/>
      <c r="ZU15" s="114"/>
      <c r="ZV15" s="114"/>
      <c r="ZW15" s="114"/>
      <c r="ZX15" s="114"/>
      <c r="ZY15" s="114"/>
      <c r="ZZ15" s="114"/>
      <c r="AAA15" s="114"/>
      <c r="AAB15" s="114"/>
      <c r="AAC15" s="114"/>
      <c r="AAD15" s="114"/>
      <c r="AAE15" s="114"/>
      <c r="AAF15" s="114"/>
      <c r="AAG15" s="114"/>
      <c r="AAH15" s="114"/>
      <c r="AAI15" s="114"/>
      <c r="AAJ15" s="114"/>
      <c r="AAK15" s="114"/>
      <c r="AAL15" s="114"/>
      <c r="AAM15" s="114"/>
      <c r="AAN15" s="114"/>
      <c r="AAO15" s="114"/>
      <c r="AAP15" s="114"/>
      <c r="AAQ15" s="114"/>
      <c r="AAR15" s="114"/>
      <c r="AAS15" s="114"/>
      <c r="AAT15" s="114"/>
      <c r="AAU15" s="114"/>
      <c r="AAV15" s="114"/>
      <c r="AAW15" s="114"/>
      <c r="AAX15" s="114"/>
      <c r="AAY15" s="114"/>
      <c r="AAZ15" s="114"/>
      <c r="ABA15" s="114"/>
      <c r="ABB15" s="114"/>
      <c r="ABC15" s="114"/>
      <c r="ABD15" s="114"/>
      <c r="ABE15" s="114"/>
      <c r="ABF15" s="114"/>
      <c r="ABG15" s="114"/>
      <c r="ABH15" s="114"/>
      <c r="ABI15" s="114"/>
      <c r="ABJ15" s="114"/>
      <c r="ABK15" s="114"/>
      <c r="ABL15" s="114"/>
      <c r="ABM15" s="114"/>
      <c r="ABN15" s="114"/>
      <c r="ABO15" s="114"/>
      <c r="ABP15" s="114"/>
      <c r="ABQ15" s="114"/>
      <c r="ABR15" s="114"/>
      <c r="ABS15" s="114"/>
      <c r="ABT15" s="114"/>
      <c r="ABU15" s="114"/>
      <c r="ABV15" s="114"/>
      <c r="ABW15" s="114"/>
      <c r="ABX15" s="114"/>
      <c r="ABY15" s="114"/>
      <c r="ABZ15" s="114"/>
      <c r="ACA15" s="114"/>
      <c r="ACB15" s="114"/>
      <c r="ACC15" s="114"/>
      <c r="ACD15" s="114"/>
      <c r="ACE15" s="114"/>
      <c r="ACF15" s="114"/>
      <c r="ACG15" s="114"/>
      <c r="ACH15" s="114"/>
      <c r="ACI15" s="114"/>
      <c r="ACJ15" s="114"/>
      <c r="ACK15" s="114"/>
      <c r="ACL15" s="114"/>
      <c r="ACM15" s="114"/>
      <c r="ACN15" s="114"/>
      <c r="ACO15" s="114"/>
      <c r="ACP15" s="114"/>
      <c r="ACQ15" s="114"/>
      <c r="ACR15" s="114"/>
      <c r="ACS15" s="114"/>
      <c r="ACT15" s="114"/>
      <c r="ACU15" s="114"/>
      <c r="ACV15" s="114"/>
      <c r="ACW15" s="114"/>
      <c r="ACX15" s="114"/>
      <c r="ACY15" s="114"/>
      <c r="ACZ15" s="114"/>
      <c r="ADA15" s="114"/>
      <c r="ADB15" s="114"/>
      <c r="ADC15" s="114"/>
      <c r="ADD15" s="114"/>
      <c r="ADE15" s="114"/>
      <c r="ADF15" s="114"/>
      <c r="ADG15" s="114"/>
      <c r="ADH15" s="114"/>
      <c r="ADI15" s="114"/>
      <c r="ADJ15" s="114"/>
      <c r="ADK15" s="114"/>
      <c r="ADL15" s="114"/>
      <c r="ADM15" s="114"/>
      <c r="ADN15" s="114"/>
      <c r="ADO15" s="114"/>
      <c r="ADP15" s="114"/>
      <c r="ADQ15" s="114"/>
      <c r="ADR15" s="114"/>
      <c r="ADS15" s="114"/>
      <c r="ADT15" s="114"/>
      <c r="ADU15" s="114"/>
      <c r="ADV15" s="114"/>
      <c r="ADW15" s="114"/>
      <c r="ADX15" s="114"/>
      <c r="ADY15" s="114"/>
      <c r="ADZ15" s="114"/>
      <c r="AEA15" s="114"/>
      <c r="AEB15" s="114"/>
      <c r="AEC15" s="114"/>
      <c r="AED15" s="114"/>
      <c r="AEE15" s="114"/>
      <c r="AEF15" s="114"/>
      <c r="AEG15" s="114"/>
      <c r="AEH15" s="114"/>
      <c r="AEI15" s="114"/>
      <c r="AEJ15" s="114"/>
      <c r="AEK15" s="114"/>
      <c r="AEL15" s="114"/>
      <c r="AEM15" s="114"/>
      <c r="AEN15" s="114"/>
      <c r="AEO15" s="114"/>
      <c r="AEP15" s="114"/>
      <c r="AEQ15" s="114"/>
      <c r="AER15" s="114"/>
      <c r="AES15" s="114"/>
      <c r="AET15" s="114"/>
      <c r="AEU15" s="114"/>
      <c r="AEV15" s="114"/>
      <c r="AEW15" s="114"/>
      <c r="AEX15" s="114"/>
      <c r="AEY15" s="114"/>
      <c r="AEZ15" s="114"/>
      <c r="AFA15" s="114"/>
      <c r="AFB15" s="114"/>
      <c r="AFC15" s="114"/>
      <c r="AFD15" s="114"/>
      <c r="AFE15" s="114"/>
      <c r="AFF15" s="114"/>
      <c r="AFG15" s="114"/>
      <c r="AFH15" s="114"/>
      <c r="AFI15" s="114"/>
      <c r="AFJ15" s="114"/>
      <c r="AFK15" s="114"/>
      <c r="AFL15" s="114"/>
      <c r="AFM15" s="114"/>
      <c r="AFN15" s="114"/>
      <c r="AFO15" s="114"/>
      <c r="AFP15" s="114"/>
      <c r="AFQ15" s="114"/>
      <c r="AFR15" s="114"/>
      <c r="AFS15" s="114"/>
      <c r="AFT15" s="114"/>
      <c r="AFU15" s="114"/>
      <c r="AFV15" s="114"/>
      <c r="AFW15" s="114"/>
      <c r="AFX15" s="114"/>
      <c r="AFY15" s="114"/>
      <c r="AFZ15" s="114"/>
      <c r="AGA15" s="114"/>
      <c r="AGB15" s="114"/>
      <c r="AGC15" s="114"/>
      <c r="AGD15" s="114"/>
      <c r="AGE15" s="114"/>
      <c r="AGF15" s="114"/>
      <c r="AGG15" s="114"/>
      <c r="AGH15" s="114"/>
      <c r="AGI15" s="114"/>
      <c r="AGJ15" s="114"/>
      <c r="AGK15" s="114"/>
      <c r="AGL15" s="114"/>
      <c r="AGM15" s="114"/>
      <c r="AGN15" s="114"/>
      <c r="AGO15" s="114"/>
      <c r="AGP15" s="114"/>
      <c r="AGQ15" s="114"/>
      <c r="AGR15" s="114"/>
      <c r="AGS15" s="114"/>
      <c r="AGT15" s="114"/>
      <c r="AGU15" s="114"/>
      <c r="AGV15" s="114"/>
      <c r="AGW15" s="114"/>
      <c r="AGX15" s="114"/>
      <c r="AGY15" s="114"/>
      <c r="AGZ15" s="114"/>
      <c r="AHA15" s="114"/>
      <c r="AHB15" s="114"/>
      <c r="AHC15" s="114"/>
      <c r="AHD15" s="114"/>
      <c r="AHE15" s="114"/>
      <c r="AHF15" s="114"/>
      <c r="AHG15" s="114"/>
      <c r="AHH15" s="114"/>
      <c r="AHI15" s="114"/>
      <c r="AHJ15" s="114"/>
      <c r="AHK15" s="114"/>
      <c r="AHL15" s="114"/>
      <c r="AHM15" s="114"/>
      <c r="AHN15" s="114"/>
      <c r="AHO15" s="114"/>
      <c r="AHP15" s="114"/>
      <c r="AHQ15" s="114"/>
      <c r="AHR15" s="114"/>
      <c r="AHS15" s="114"/>
      <c r="AHT15" s="114"/>
      <c r="AHU15" s="114"/>
      <c r="AHV15" s="114"/>
      <c r="AHW15" s="114"/>
      <c r="AHX15" s="114"/>
      <c r="AHY15" s="114"/>
      <c r="AHZ15" s="114"/>
      <c r="AIA15" s="114"/>
      <c r="AIB15" s="114"/>
      <c r="AIC15" s="114"/>
      <c r="AID15" s="114"/>
      <c r="AIE15" s="114"/>
      <c r="AIF15" s="114"/>
      <c r="AIG15" s="114"/>
      <c r="AIH15" s="114"/>
      <c r="AII15" s="114"/>
      <c r="AIJ15" s="114"/>
      <c r="AIK15" s="114"/>
      <c r="AIL15" s="114"/>
      <c r="AIM15" s="114"/>
      <c r="AIN15" s="114"/>
      <c r="AIO15" s="114"/>
      <c r="AIP15" s="114"/>
      <c r="AIQ15" s="114"/>
      <c r="AIR15" s="114"/>
      <c r="AIS15" s="114"/>
      <c r="AIT15" s="114"/>
      <c r="AIU15" s="114"/>
      <c r="AIV15" s="114"/>
      <c r="AIW15" s="114"/>
      <c r="AIX15" s="114"/>
      <c r="AIY15" s="114"/>
      <c r="AIZ15" s="114"/>
      <c r="AJA15" s="114"/>
      <c r="AJB15" s="114"/>
      <c r="AJC15" s="114"/>
      <c r="AJD15" s="114"/>
      <c r="AJE15" s="114"/>
      <c r="AJF15" s="114"/>
      <c r="AJG15" s="114"/>
      <c r="AJH15" s="114"/>
      <c r="AJI15" s="114"/>
      <c r="AJJ15" s="114"/>
      <c r="AJK15" s="114"/>
      <c r="AJL15" s="114"/>
      <c r="AJM15" s="114"/>
      <c r="AJN15" s="114"/>
      <c r="AJO15" s="114"/>
      <c r="AJP15" s="114"/>
      <c r="AJQ15" s="114"/>
      <c r="AJR15" s="114"/>
      <c r="AJS15" s="114"/>
      <c r="AJT15" s="114"/>
      <c r="AJU15" s="114"/>
      <c r="AJV15" s="114"/>
      <c r="AJW15" s="114"/>
      <c r="AJX15" s="114"/>
      <c r="AJY15" s="114"/>
      <c r="AJZ15" s="114"/>
      <c r="AKA15" s="114"/>
      <c r="AKB15" s="114"/>
      <c r="AKC15" s="114"/>
      <c r="AKD15" s="114"/>
      <c r="AKE15" s="114"/>
      <c r="AKF15" s="114"/>
      <c r="AKG15" s="114"/>
      <c r="AKH15" s="114"/>
      <c r="AKI15" s="114"/>
      <c r="AKJ15" s="114"/>
      <c r="AKK15" s="114"/>
      <c r="AKL15" s="114"/>
      <c r="AKM15" s="114"/>
      <c r="AKN15" s="114"/>
      <c r="AKO15" s="114"/>
      <c r="AKP15" s="114"/>
      <c r="AKQ15" s="114"/>
      <c r="AKR15" s="114"/>
      <c r="AKS15" s="114"/>
      <c r="AKT15" s="114"/>
      <c r="AKU15" s="114"/>
      <c r="AKV15" s="114"/>
      <c r="AKW15" s="114"/>
      <c r="AKX15" s="114"/>
      <c r="AKY15" s="114"/>
      <c r="AKZ15" s="114"/>
      <c r="ALA15" s="114"/>
      <c r="ALB15" s="114"/>
      <c r="ALC15" s="114"/>
      <c r="ALD15" s="114"/>
      <c r="ALE15" s="114"/>
      <c r="ALF15" s="114"/>
      <c r="ALG15" s="114"/>
      <c r="ALH15" s="114"/>
      <c r="ALI15" s="114"/>
      <c r="ALJ15" s="114"/>
      <c r="ALK15" s="114"/>
      <c r="ALL15" s="114"/>
      <c r="ALM15" s="114"/>
      <c r="ALN15" s="114"/>
      <c r="ALO15" s="114"/>
      <c r="ALP15" s="114"/>
      <c r="ALQ15" s="114"/>
      <c r="ALR15" s="114"/>
      <c r="ALS15" s="114"/>
      <c r="ALT15" s="114"/>
      <c r="ALU15" s="114"/>
      <c r="ALV15" s="114"/>
      <c r="ALW15" s="114"/>
      <c r="ALX15" s="114"/>
      <c r="ALY15" s="114"/>
      <c r="ALZ15" s="114"/>
      <c r="AMA15" s="114"/>
      <c r="AMB15" s="114"/>
      <c r="AMC15" s="114"/>
      <c r="AMD15" s="114"/>
      <c r="AME15" s="114"/>
      <c r="AMF15" s="114"/>
      <c r="AMG15" s="114"/>
      <c r="AMH15" s="114"/>
      <c r="AMI15" s="114"/>
    </row>
    <row r="16" customFormat="false" ht="14.15" hidden="false" customHeight="false" outlineLevel="0" collapsed="false">
      <c r="A16" s="118" t="s">
        <v>18</v>
      </c>
      <c r="B16" s="119" t="s">
        <v>18</v>
      </c>
      <c r="C16" s="119" t="s">
        <v>18</v>
      </c>
      <c r="D16" s="119" t="s">
        <v>18</v>
      </c>
      <c r="E16" s="120" t="s">
        <v>18</v>
      </c>
      <c r="F16" s="119" t="s">
        <v>18</v>
      </c>
      <c r="G16" s="119"/>
    </row>
    <row r="18" customFormat="false" ht="13.8" hidden="false" customHeight="false" outlineLevel="0" collapsed="false">
      <c r="A18" s="121" t="s">
        <v>290</v>
      </c>
    </row>
    <row r="19" customFormat="false" ht="13.8" hidden="false" customHeight="false" outlineLevel="0" collapsed="false">
      <c r="A19" s="122" t="s">
        <v>291</v>
      </c>
      <c r="B19" s="122" t="s">
        <v>292</v>
      </c>
    </row>
    <row r="20" customFormat="false" ht="13.8" hidden="false" customHeight="false" outlineLevel="0" collapsed="false">
      <c r="A20" s="123" t="s">
        <v>293</v>
      </c>
      <c r="B20" s="123"/>
    </row>
    <row r="21" customFormat="false" ht="13.8" hidden="false" customHeight="false" outlineLevel="0" collapsed="false">
      <c r="A21" s="105" t="s">
        <v>294</v>
      </c>
      <c r="B21" s="119" t="str">
        <f aca="false">F16</f>
        <v>-</v>
      </c>
    </row>
    <row r="22" customFormat="false" ht="13.8" hidden="false" customHeight="false" outlineLevel="0" collapsed="false">
      <c r="A22" s="105" t="s">
        <v>295</v>
      </c>
      <c r="B22" s="119" t="str">
        <f aca="false">B21</f>
        <v>-</v>
      </c>
    </row>
    <row r="24" customFormat="false" ht="13.8" hidden="false" customHeight="false" outlineLevel="0" collapsed="false">
      <c r="A24" s="124" t="s">
        <v>296</v>
      </c>
      <c r="B24" s="102"/>
      <c r="C24" s="102"/>
      <c r="D24" s="102"/>
      <c r="E24" s="103"/>
      <c r="F24" s="125" t="s">
        <v>18</v>
      </c>
      <c r="G24" s="125"/>
    </row>
    <row r="25" customFormat="false" ht="13.8" hidden="false" customHeight="false" outlineLevel="0" collapsed="false">
      <c r="A25" s="124" t="s">
        <v>297</v>
      </c>
      <c r="B25" s="102"/>
      <c r="C25" s="102"/>
      <c r="D25" s="102"/>
      <c r="E25" s="103"/>
      <c r="F25" s="119" t="s">
        <v>18</v>
      </c>
      <c r="G25" s="119"/>
    </row>
    <row r="26" customFormat="false" ht="13.8" hidden="false" customHeight="false" outlineLevel="0" collapsed="false">
      <c r="A26" s="124" t="s">
        <v>298</v>
      </c>
      <c r="B26" s="102"/>
      <c r="C26" s="102"/>
      <c r="D26" s="102"/>
      <c r="E26" s="103"/>
      <c r="F26" s="119" t="s">
        <v>18</v>
      </c>
      <c r="G26" s="119"/>
    </row>
    <row r="27" customFormat="false" ht="13.8" hidden="false" customHeight="false" outlineLevel="0" collapsed="false">
      <c r="A27" s="124" t="s">
        <v>299</v>
      </c>
      <c r="B27" s="102"/>
      <c r="C27" s="102"/>
      <c r="D27" s="102"/>
      <c r="E27" s="103"/>
      <c r="F27" s="119" t="str">
        <f aca="false">B22</f>
        <v>-</v>
      </c>
      <c r="G27" s="119"/>
    </row>
    <row r="28" customFormat="false" ht="13.8" hidden="false" customHeight="false" outlineLevel="0" collapsed="false">
      <c r="A28" s="121" t="s">
        <v>300</v>
      </c>
    </row>
    <row r="29" customFormat="false" ht="13.8" hidden="false" customHeight="false" outlineLevel="0" collapsed="false">
      <c r="A29" s="126" t="s">
        <v>301</v>
      </c>
      <c r="B29" s="102"/>
      <c r="C29" s="102"/>
      <c r="D29" s="102"/>
      <c r="E29" s="102"/>
      <c r="F29" s="102"/>
      <c r="G29" s="103"/>
    </row>
    <row r="31" customFormat="false" ht="13.8" hidden="false" customHeight="false" outlineLevel="0" collapsed="false">
      <c r="A31" s="112" t="s">
        <v>302</v>
      </c>
    </row>
    <row r="32" customFormat="false" ht="45" hidden="false" customHeight="true" outlineLevel="0" collapsed="false">
      <c r="A32" s="117" t="s">
        <v>282</v>
      </c>
      <c r="B32" s="113" t="s">
        <v>283</v>
      </c>
      <c r="C32" s="113" t="s">
        <v>284</v>
      </c>
      <c r="D32" s="113" t="s">
        <v>285</v>
      </c>
      <c r="E32" s="113" t="s">
        <v>286</v>
      </c>
      <c r="F32" s="113" t="s">
        <v>287</v>
      </c>
      <c r="G32" s="113"/>
    </row>
    <row r="33" customFormat="false" ht="13.8" hidden="false" customHeight="false" outlineLevel="0" collapsed="false">
      <c r="A33" s="115" t="s">
        <v>18</v>
      </c>
      <c r="B33" s="115" t="s">
        <v>18</v>
      </c>
      <c r="C33" s="115" t="s">
        <v>18</v>
      </c>
      <c r="D33" s="115" t="s">
        <v>18</v>
      </c>
      <c r="E33" s="116" t="s">
        <v>18</v>
      </c>
      <c r="F33" s="115" t="s">
        <v>18</v>
      </c>
      <c r="G33" s="115"/>
    </row>
    <row r="35" customFormat="false" ht="13.8" hidden="false" customHeight="false" outlineLevel="0" collapsed="false">
      <c r="A35" s="121" t="s">
        <v>290</v>
      </c>
    </row>
    <row r="36" customFormat="false" ht="13.8" hidden="false" customHeight="false" outlineLevel="0" collapsed="false">
      <c r="A36" s="122" t="s">
        <v>291</v>
      </c>
      <c r="B36" s="122" t="s">
        <v>292</v>
      </c>
    </row>
    <row r="37" customFormat="false" ht="13.8" hidden="false" customHeight="false" outlineLevel="0" collapsed="false">
      <c r="A37" s="105" t="s">
        <v>303</v>
      </c>
      <c r="B37" s="105"/>
    </row>
    <row r="38" s="114" customFormat="true" ht="13.8" hidden="false" customHeight="false" outlineLevel="0" collapsed="false">
      <c r="A38" s="105" t="s">
        <v>304</v>
      </c>
      <c r="B38" s="119" t="s">
        <v>18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  <c r="IV38" s="98"/>
      <c r="IW38" s="98"/>
      <c r="IX38" s="98"/>
      <c r="IY38" s="98"/>
      <c r="IZ38" s="98"/>
      <c r="JA38" s="98"/>
      <c r="JB38" s="98"/>
      <c r="JC38" s="98"/>
      <c r="JD38" s="98"/>
      <c r="JE38" s="98"/>
      <c r="JF38" s="98"/>
      <c r="JG38" s="98"/>
      <c r="JH38" s="98"/>
      <c r="JI38" s="98"/>
      <c r="JJ38" s="98"/>
      <c r="JK38" s="98"/>
      <c r="JL38" s="98"/>
      <c r="JM38" s="98"/>
      <c r="JN38" s="98"/>
      <c r="JO38" s="98"/>
      <c r="JP38" s="98"/>
      <c r="JQ38" s="98"/>
      <c r="JR38" s="98"/>
      <c r="JS38" s="98"/>
      <c r="JT38" s="98"/>
      <c r="JU38" s="98"/>
      <c r="JV38" s="98"/>
      <c r="JW38" s="98"/>
      <c r="JX38" s="98"/>
      <c r="JY38" s="98"/>
      <c r="JZ38" s="98"/>
      <c r="KA38" s="98"/>
      <c r="KB38" s="98"/>
      <c r="KC38" s="98"/>
      <c r="KD38" s="98"/>
      <c r="KE38" s="98"/>
      <c r="KF38" s="98"/>
      <c r="KG38" s="98"/>
      <c r="KH38" s="98"/>
      <c r="KI38" s="98"/>
      <c r="KJ38" s="98"/>
      <c r="KK38" s="98"/>
      <c r="KL38" s="98"/>
      <c r="KM38" s="98"/>
      <c r="KN38" s="98"/>
      <c r="KO38" s="98"/>
      <c r="KP38" s="98"/>
      <c r="KQ38" s="98"/>
      <c r="KR38" s="98"/>
      <c r="KS38" s="98"/>
      <c r="KT38" s="98"/>
      <c r="KU38" s="98"/>
      <c r="KV38" s="98"/>
      <c r="KW38" s="98"/>
      <c r="KX38" s="98"/>
      <c r="KY38" s="98"/>
      <c r="KZ38" s="98"/>
      <c r="LA38" s="98"/>
      <c r="LB38" s="98"/>
      <c r="LC38" s="98"/>
      <c r="LD38" s="98"/>
      <c r="LE38" s="98"/>
      <c r="LF38" s="98"/>
      <c r="LG38" s="98"/>
      <c r="LH38" s="98"/>
      <c r="LI38" s="98"/>
      <c r="LJ38" s="98"/>
      <c r="LK38" s="98"/>
      <c r="LL38" s="98"/>
      <c r="LM38" s="98"/>
      <c r="LN38" s="98"/>
      <c r="LO38" s="98"/>
      <c r="LP38" s="98"/>
      <c r="LQ38" s="98"/>
      <c r="LR38" s="98"/>
      <c r="LS38" s="98"/>
      <c r="LT38" s="98"/>
      <c r="LU38" s="98"/>
      <c r="LV38" s="98"/>
      <c r="LW38" s="98"/>
      <c r="LX38" s="98"/>
      <c r="LY38" s="98"/>
      <c r="LZ38" s="98"/>
      <c r="MA38" s="98"/>
      <c r="MB38" s="98"/>
      <c r="MC38" s="98"/>
      <c r="MD38" s="98"/>
      <c r="ME38" s="98"/>
      <c r="MF38" s="98"/>
      <c r="MG38" s="98"/>
      <c r="MH38" s="98"/>
      <c r="MI38" s="98"/>
      <c r="MJ38" s="98"/>
      <c r="MK38" s="98"/>
      <c r="ML38" s="98"/>
      <c r="MM38" s="98"/>
      <c r="MN38" s="98"/>
      <c r="MO38" s="98"/>
      <c r="MP38" s="98"/>
      <c r="MQ38" s="98"/>
      <c r="MR38" s="98"/>
      <c r="MS38" s="98"/>
      <c r="MT38" s="98"/>
      <c r="MU38" s="98"/>
      <c r="MV38" s="98"/>
      <c r="MW38" s="98"/>
      <c r="MX38" s="98"/>
      <c r="MY38" s="98"/>
      <c r="MZ38" s="98"/>
      <c r="NA38" s="98"/>
      <c r="NB38" s="98"/>
      <c r="NC38" s="98"/>
      <c r="ND38" s="98"/>
      <c r="NE38" s="98"/>
      <c r="NF38" s="98"/>
      <c r="NG38" s="98"/>
      <c r="NH38" s="98"/>
      <c r="NI38" s="98"/>
      <c r="NJ38" s="98"/>
      <c r="NK38" s="98"/>
      <c r="NL38" s="98"/>
      <c r="NM38" s="98"/>
      <c r="NN38" s="98"/>
      <c r="NO38" s="98"/>
      <c r="NP38" s="98"/>
      <c r="NQ38" s="98"/>
      <c r="NR38" s="98"/>
      <c r="NS38" s="98"/>
      <c r="NT38" s="98"/>
      <c r="NU38" s="98"/>
      <c r="NV38" s="98"/>
      <c r="NW38" s="98"/>
      <c r="NX38" s="98"/>
      <c r="NY38" s="98"/>
      <c r="NZ38" s="98"/>
      <c r="OA38" s="98"/>
      <c r="OB38" s="98"/>
      <c r="OC38" s="98"/>
      <c r="OD38" s="98"/>
      <c r="OE38" s="98"/>
      <c r="OF38" s="98"/>
      <c r="OG38" s="98"/>
      <c r="OH38" s="98"/>
      <c r="OI38" s="98"/>
      <c r="OJ38" s="98"/>
      <c r="OK38" s="98"/>
      <c r="OL38" s="98"/>
      <c r="OM38" s="98"/>
      <c r="ON38" s="98"/>
      <c r="OO38" s="98"/>
      <c r="OP38" s="98"/>
      <c r="OQ38" s="98"/>
      <c r="OR38" s="98"/>
      <c r="OS38" s="98"/>
      <c r="OT38" s="98"/>
      <c r="OU38" s="98"/>
      <c r="OV38" s="98"/>
      <c r="OW38" s="98"/>
      <c r="OX38" s="98"/>
      <c r="OY38" s="98"/>
      <c r="OZ38" s="98"/>
      <c r="PA38" s="98"/>
      <c r="PB38" s="98"/>
      <c r="PC38" s="98"/>
      <c r="PD38" s="98"/>
      <c r="PE38" s="98"/>
      <c r="PF38" s="98"/>
      <c r="PG38" s="98"/>
      <c r="PH38" s="98"/>
      <c r="PI38" s="98"/>
      <c r="PJ38" s="98"/>
      <c r="PK38" s="98"/>
      <c r="PL38" s="98"/>
      <c r="PM38" s="98"/>
      <c r="PN38" s="98"/>
      <c r="PO38" s="98"/>
      <c r="PP38" s="98"/>
      <c r="PQ38" s="98"/>
      <c r="PR38" s="98"/>
      <c r="PS38" s="98"/>
      <c r="PT38" s="98"/>
      <c r="PU38" s="98"/>
      <c r="PV38" s="98"/>
      <c r="PW38" s="98"/>
      <c r="PX38" s="98"/>
      <c r="PY38" s="98"/>
      <c r="PZ38" s="98"/>
      <c r="QA38" s="98"/>
      <c r="QB38" s="98"/>
      <c r="QC38" s="98"/>
      <c r="QD38" s="98"/>
      <c r="QE38" s="98"/>
      <c r="QF38" s="98"/>
      <c r="QG38" s="98"/>
      <c r="QH38" s="98"/>
      <c r="QI38" s="98"/>
      <c r="QJ38" s="98"/>
      <c r="QK38" s="98"/>
      <c r="QL38" s="98"/>
      <c r="QM38" s="98"/>
      <c r="QN38" s="98"/>
      <c r="QO38" s="98"/>
      <c r="QP38" s="98"/>
      <c r="QQ38" s="98"/>
      <c r="QR38" s="98"/>
      <c r="QS38" s="98"/>
      <c r="QT38" s="98"/>
      <c r="QU38" s="98"/>
      <c r="QV38" s="98"/>
      <c r="QW38" s="98"/>
      <c r="QX38" s="98"/>
      <c r="QY38" s="98"/>
      <c r="QZ38" s="98"/>
      <c r="RA38" s="98"/>
      <c r="RB38" s="98"/>
      <c r="RC38" s="98"/>
      <c r="RD38" s="98"/>
      <c r="RE38" s="98"/>
      <c r="RF38" s="98"/>
      <c r="RG38" s="98"/>
      <c r="RH38" s="98"/>
      <c r="RI38" s="98"/>
      <c r="RJ38" s="98"/>
      <c r="RK38" s="98"/>
      <c r="RL38" s="98"/>
      <c r="RM38" s="98"/>
      <c r="RN38" s="98"/>
      <c r="RO38" s="98"/>
      <c r="RP38" s="98"/>
      <c r="RQ38" s="98"/>
      <c r="RR38" s="98"/>
      <c r="RS38" s="98"/>
      <c r="RT38" s="98"/>
      <c r="RU38" s="98"/>
      <c r="RV38" s="98"/>
      <c r="RW38" s="98"/>
      <c r="RX38" s="98"/>
      <c r="RY38" s="98"/>
      <c r="RZ38" s="98"/>
      <c r="SA38" s="98"/>
      <c r="SB38" s="98"/>
      <c r="SC38" s="98"/>
      <c r="SD38" s="98"/>
      <c r="SE38" s="98"/>
      <c r="SF38" s="98"/>
      <c r="SG38" s="98"/>
      <c r="SH38" s="98"/>
      <c r="SI38" s="98"/>
      <c r="SJ38" s="98"/>
      <c r="SK38" s="98"/>
      <c r="SL38" s="98"/>
      <c r="SM38" s="98"/>
      <c r="SN38" s="98"/>
      <c r="SO38" s="98"/>
      <c r="SP38" s="98"/>
      <c r="SQ38" s="98"/>
      <c r="SR38" s="98"/>
      <c r="SS38" s="98"/>
      <c r="ST38" s="98"/>
      <c r="SU38" s="98"/>
      <c r="SV38" s="98"/>
      <c r="SW38" s="98"/>
      <c r="SX38" s="98"/>
      <c r="SY38" s="98"/>
      <c r="SZ38" s="98"/>
      <c r="TA38" s="98"/>
      <c r="TB38" s="98"/>
      <c r="TC38" s="98"/>
      <c r="TD38" s="98"/>
      <c r="TE38" s="98"/>
      <c r="TF38" s="98"/>
      <c r="TG38" s="98"/>
      <c r="TH38" s="98"/>
      <c r="TI38" s="98"/>
      <c r="TJ38" s="98"/>
      <c r="TK38" s="98"/>
      <c r="TL38" s="98"/>
      <c r="TM38" s="98"/>
      <c r="TN38" s="98"/>
      <c r="TO38" s="98"/>
      <c r="TP38" s="98"/>
      <c r="TQ38" s="98"/>
      <c r="TR38" s="98"/>
      <c r="TS38" s="98"/>
      <c r="TT38" s="98"/>
      <c r="TU38" s="98"/>
      <c r="TV38" s="98"/>
      <c r="TW38" s="98"/>
      <c r="TX38" s="98"/>
      <c r="TY38" s="98"/>
      <c r="TZ38" s="98"/>
      <c r="UA38" s="98"/>
      <c r="UB38" s="98"/>
      <c r="UC38" s="98"/>
      <c r="UD38" s="98"/>
      <c r="UE38" s="98"/>
      <c r="UF38" s="98"/>
      <c r="UG38" s="98"/>
      <c r="UH38" s="98"/>
      <c r="UI38" s="98"/>
      <c r="UJ38" s="98"/>
      <c r="UK38" s="98"/>
      <c r="UL38" s="98"/>
      <c r="UM38" s="98"/>
      <c r="UN38" s="98"/>
      <c r="UO38" s="98"/>
      <c r="UP38" s="98"/>
      <c r="UQ38" s="98"/>
      <c r="UR38" s="98"/>
      <c r="US38" s="98"/>
      <c r="UT38" s="98"/>
      <c r="UU38" s="98"/>
      <c r="UV38" s="98"/>
      <c r="UW38" s="98"/>
      <c r="UX38" s="98"/>
      <c r="UY38" s="98"/>
      <c r="UZ38" s="98"/>
      <c r="VA38" s="98"/>
      <c r="VB38" s="98"/>
      <c r="VC38" s="98"/>
      <c r="VD38" s="98"/>
      <c r="VE38" s="98"/>
      <c r="VF38" s="98"/>
      <c r="VG38" s="98"/>
      <c r="VH38" s="98"/>
      <c r="VI38" s="98"/>
      <c r="VJ38" s="98"/>
      <c r="VK38" s="98"/>
      <c r="VL38" s="98"/>
      <c r="VM38" s="98"/>
      <c r="VN38" s="98"/>
      <c r="VO38" s="98"/>
      <c r="VP38" s="98"/>
      <c r="VQ38" s="98"/>
      <c r="VR38" s="98"/>
      <c r="VS38" s="98"/>
      <c r="VT38" s="98"/>
      <c r="VU38" s="98"/>
      <c r="VV38" s="98"/>
      <c r="VW38" s="98"/>
      <c r="VX38" s="98"/>
      <c r="VY38" s="98"/>
      <c r="VZ38" s="98"/>
      <c r="WA38" s="98"/>
      <c r="WB38" s="98"/>
      <c r="WC38" s="98"/>
      <c r="WD38" s="98"/>
      <c r="WE38" s="98"/>
      <c r="WF38" s="98"/>
      <c r="WG38" s="98"/>
      <c r="WH38" s="98"/>
      <c r="WI38" s="98"/>
      <c r="WJ38" s="98"/>
      <c r="WK38" s="98"/>
      <c r="WL38" s="98"/>
      <c r="WM38" s="98"/>
      <c r="WN38" s="98"/>
      <c r="WO38" s="98"/>
      <c r="WP38" s="98"/>
      <c r="WQ38" s="98"/>
      <c r="WR38" s="98"/>
      <c r="WS38" s="98"/>
      <c r="WT38" s="98"/>
      <c r="WU38" s="98"/>
      <c r="WV38" s="98"/>
      <c r="WW38" s="98"/>
      <c r="WX38" s="98"/>
      <c r="WY38" s="98"/>
      <c r="WZ38" s="98"/>
      <c r="XA38" s="98"/>
      <c r="XB38" s="98"/>
      <c r="XC38" s="98"/>
      <c r="XD38" s="98"/>
      <c r="XE38" s="98"/>
      <c r="XF38" s="98"/>
      <c r="XG38" s="98"/>
      <c r="XH38" s="98"/>
      <c r="XI38" s="98"/>
      <c r="XJ38" s="98"/>
      <c r="XK38" s="98"/>
      <c r="XL38" s="98"/>
      <c r="XM38" s="98"/>
      <c r="XN38" s="98"/>
      <c r="XO38" s="98"/>
      <c r="XP38" s="98"/>
      <c r="XQ38" s="98"/>
      <c r="XR38" s="98"/>
      <c r="XS38" s="98"/>
      <c r="XT38" s="98"/>
      <c r="XU38" s="98"/>
      <c r="XV38" s="98"/>
      <c r="XW38" s="98"/>
      <c r="XX38" s="98"/>
      <c r="XY38" s="98"/>
      <c r="XZ38" s="98"/>
      <c r="YA38" s="98"/>
      <c r="YB38" s="98"/>
      <c r="YC38" s="98"/>
      <c r="YD38" s="98"/>
      <c r="YE38" s="98"/>
      <c r="YF38" s="98"/>
      <c r="YG38" s="98"/>
      <c r="YH38" s="98"/>
      <c r="YI38" s="98"/>
      <c r="YJ38" s="98"/>
      <c r="YK38" s="98"/>
      <c r="YL38" s="98"/>
      <c r="YM38" s="98"/>
      <c r="YN38" s="98"/>
      <c r="YO38" s="98"/>
      <c r="YP38" s="98"/>
      <c r="YQ38" s="98"/>
      <c r="YR38" s="98"/>
      <c r="YS38" s="98"/>
      <c r="YT38" s="98"/>
      <c r="YU38" s="98"/>
      <c r="YV38" s="98"/>
      <c r="YW38" s="98"/>
      <c r="YX38" s="98"/>
      <c r="YY38" s="98"/>
      <c r="YZ38" s="98"/>
      <c r="ZA38" s="98"/>
      <c r="ZB38" s="98"/>
      <c r="ZC38" s="98"/>
      <c r="ZD38" s="98"/>
      <c r="ZE38" s="98"/>
      <c r="ZF38" s="98"/>
      <c r="ZG38" s="98"/>
      <c r="ZH38" s="98"/>
      <c r="ZI38" s="98"/>
      <c r="ZJ38" s="98"/>
      <c r="ZK38" s="98"/>
      <c r="ZL38" s="98"/>
      <c r="ZM38" s="98"/>
      <c r="ZN38" s="98"/>
      <c r="ZO38" s="98"/>
      <c r="ZP38" s="98"/>
      <c r="ZQ38" s="98"/>
      <c r="ZR38" s="98"/>
      <c r="ZS38" s="98"/>
      <c r="ZT38" s="98"/>
      <c r="ZU38" s="98"/>
      <c r="ZV38" s="98"/>
      <c r="ZW38" s="98"/>
      <c r="ZX38" s="98"/>
      <c r="ZY38" s="98"/>
      <c r="ZZ38" s="98"/>
      <c r="AAA38" s="98"/>
      <c r="AAB38" s="98"/>
      <c r="AAC38" s="98"/>
      <c r="AAD38" s="98"/>
      <c r="AAE38" s="98"/>
      <c r="AAF38" s="98"/>
      <c r="AAG38" s="98"/>
      <c r="AAH38" s="98"/>
      <c r="AAI38" s="98"/>
      <c r="AAJ38" s="98"/>
      <c r="AAK38" s="98"/>
      <c r="AAL38" s="98"/>
      <c r="AAM38" s="98"/>
      <c r="AAN38" s="98"/>
      <c r="AAO38" s="98"/>
      <c r="AAP38" s="98"/>
      <c r="AAQ38" s="98"/>
      <c r="AAR38" s="98"/>
      <c r="AAS38" s="98"/>
      <c r="AAT38" s="98"/>
      <c r="AAU38" s="98"/>
      <c r="AAV38" s="98"/>
      <c r="AAW38" s="98"/>
      <c r="AAX38" s="98"/>
      <c r="AAY38" s="98"/>
      <c r="AAZ38" s="98"/>
      <c r="ABA38" s="98"/>
      <c r="ABB38" s="98"/>
      <c r="ABC38" s="98"/>
      <c r="ABD38" s="98"/>
      <c r="ABE38" s="98"/>
      <c r="ABF38" s="98"/>
      <c r="ABG38" s="98"/>
      <c r="ABH38" s="98"/>
      <c r="ABI38" s="98"/>
      <c r="ABJ38" s="98"/>
      <c r="ABK38" s="98"/>
      <c r="ABL38" s="98"/>
      <c r="ABM38" s="98"/>
      <c r="ABN38" s="98"/>
      <c r="ABO38" s="98"/>
      <c r="ABP38" s="98"/>
      <c r="ABQ38" s="98"/>
      <c r="ABR38" s="98"/>
      <c r="ABS38" s="98"/>
      <c r="ABT38" s="98"/>
      <c r="ABU38" s="98"/>
      <c r="ABV38" s="98"/>
      <c r="ABW38" s="98"/>
      <c r="ABX38" s="98"/>
      <c r="ABY38" s="98"/>
      <c r="ABZ38" s="98"/>
      <c r="ACA38" s="98"/>
      <c r="ACB38" s="98"/>
      <c r="ACC38" s="98"/>
      <c r="ACD38" s="98"/>
      <c r="ACE38" s="98"/>
      <c r="ACF38" s="98"/>
      <c r="ACG38" s="98"/>
      <c r="ACH38" s="98"/>
      <c r="ACI38" s="98"/>
      <c r="ACJ38" s="98"/>
      <c r="ACK38" s="98"/>
      <c r="ACL38" s="98"/>
      <c r="ACM38" s="98"/>
      <c r="ACN38" s="98"/>
      <c r="ACO38" s="98"/>
      <c r="ACP38" s="98"/>
      <c r="ACQ38" s="98"/>
      <c r="ACR38" s="98"/>
      <c r="ACS38" s="98"/>
      <c r="ACT38" s="98"/>
      <c r="ACU38" s="98"/>
      <c r="ACV38" s="98"/>
      <c r="ACW38" s="98"/>
      <c r="ACX38" s="98"/>
      <c r="ACY38" s="98"/>
      <c r="ACZ38" s="98"/>
      <c r="ADA38" s="98"/>
      <c r="ADB38" s="98"/>
      <c r="ADC38" s="98"/>
      <c r="ADD38" s="98"/>
      <c r="ADE38" s="98"/>
      <c r="ADF38" s="98"/>
      <c r="ADG38" s="98"/>
      <c r="ADH38" s="98"/>
      <c r="ADI38" s="98"/>
      <c r="ADJ38" s="98"/>
      <c r="ADK38" s="98"/>
      <c r="ADL38" s="98"/>
      <c r="ADM38" s="98"/>
      <c r="ADN38" s="98"/>
      <c r="ADO38" s="98"/>
      <c r="ADP38" s="98"/>
      <c r="ADQ38" s="98"/>
      <c r="ADR38" s="98"/>
      <c r="ADS38" s="98"/>
      <c r="ADT38" s="98"/>
      <c r="ADU38" s="98"/>
      <c r="ADV38" s="98"/>
      <c r="ADW38" s="98"/>
      <c r="ADX38" s="98"/>
      <c r="ADY38" s="98"/>
      <c r="ADZ38" s="98"/>
      <c r="AEA38" s="98"/>
      <c r="AEB38" s="98"/>
      <c r="AEC38" s="98"/>
      <c r="AED38" s="98"/>
      <c r="AEE38" s="98"/>
      <c r="AEF38" s="98"/>
      <c r="AEG38" s="98"/>
      <c r="AEH38" s="98"/>
      <c r="AEI38" s="98"/>
      <c r="AEJ38" s="98"/>
      <c r="AEK38" s="98"/>
      <c r="AEL38" s="98"/>
      <c r="AEM38" s="98"/>
      <c r="AEN38" s="98"/>
      <c r="AEO38" s="98"/>
      <c r="AEP38" s="98"/>
      <c r="AEQ38" s="98"/>
      <c r="AER38" s="98"/>
      <c r="AES38" s="98"/>
      <c r="AET38" s="98"/>
      <c r="AEU38" s="98"/>
      <c r="AEV38" s="98"/>
      <c r="AEW38" s="98"/>
      <c r="AEX38" s="98"/>
      <c r="AEY38" s="98"/>
      <c r="AEZ38" s="98"/>
      <c r="AFA38" s="98"/>
      <c r="AFB38" s="98"/>
      <c r="AFC38" s="98"/>
      <c r="AFD38" s="98"/>
      <c r="AFE38" s="98"/>
      <c r="AFF38" s="98"/>
      <c r="AFG38" s="98"/>
      <c r="AFH38" s="98"/>
      <c r="AFI38" s="98"/>
      <c r="AFJ38" s="98"/>
      <c r="AFK38" s="98"/>
      <c r="AFL38" s="98"/>
      <c r="AFM38" s="98"/>
      <c r="AFN38" s="98"/>
      <c r="AFO38" s="98"/>
      <c r="AFP38" s="98"/>
      <c r="AFQ38" s="98"/>
      <c r="AFR38" s="98"/>
      <c r="AFS38" s="98"/>
      <c r="AFT38" s="98"/>
      <c r="AFU38" s="98"/>
      <c r="AFV38" s="98"/>
      <c r="AFW38" s="98"/>
      <c r="AFX38" s="98"/>
      <c r="AFY38" s="98"/>
      <c r="AFZ38" s="98"/>
      <c r="AGA38" s="98"/>
      <c r="AGB38" s="98"/>
      <c r="AGC38" s="98"/>
      <c r="AGD38" s="98"/>
      <c r="AGE38" s="98"/>
      <c r="AGF38" s="98"/>
      <c r="AGG38" s="98"/>
      <c r="AGH38" s="98"/>
      <c r="AGI38" s="98"/>
      <c r="AGJ38" s="98"/>
      <c r="AGK38" s="98"/>
      <c r="AGL38" s="98"/>
      <c r="AGM38" s="98"/>
      <c r="AGN38" s="98"/>
      <c r="AGO38" s="98"/>
      <c r="AGP38" s="98"/>
      <c r="AGQ38" s="98"/>
      <c r="AGR38" s="98"/>
      <c r="AGS38" s="98"/>
      <c r="AGT38" s="98"/>
      <c r="AGU38" s="98"/>
      <c r="AGV38" s="98"/>
      <c r="AGW38" s="98"/>
      <c r="AGX38" s="98"/>
      <c r="AGY38" s="98"/>
      <c r="AGZ38" s="98"/>
      <c r="AHA38" s="98"/>
      <c r="AHB38" s="98"/>
      <c r="AHC38" s="98"/>
      <c r="AHD38" s="98"/>
      <c r="AHE38" s="98"/>
      <c r="AHF38" s="98"/>
      <c r="AHG38" s="98"/>
      <c r="AHH38" s="98"/>
      <c r="AHI38" s="98"/>
      <c r="AHJ38" s="98"/>
      <c r="AHK38" s="98"/>
      <c r="AHL38" s="98"/>
      <c r="AHM38" s="98"/>
      <c r="AHN38" s="98"/>
      <c r="AHO38" s="98"/>
      <c r="AHP38" s="98"/>
      <c r="AHQ38" s="98"/>
      <c r="AHR38" s="98"/>
      <c r="AHS38" s="98"/>
      <c r="AHT38" s="98"/>
      <c r="AHU38" s="98"/>
      <c r="AHV38" s="98"/>
      <c r="AHW38" s="98"/>
      <c r="AHX38" s="98"/>
      <c r="AHY38" s="98"/>
      <c r="AHZ38" s="98"/>
      <c r="AIA38" s="98"/>
      <c r="AIB38" s="98"/>
      <c r="AIC38" s="98"/>
      <c r="AID38" s="98"/>
      <c r="AIE38" s="98"/>
      <c r="AIF38" s="98"/>
      <c r="AIG38" s="98"/>
      <c r="AIH38" s="98"/>
      <c r="AII38" s="98"/>
      <c r="AIJ38" s="98"/>
      <c r="AIK38" s="98"/>
      <c r="AIL38" s="98"/>
      <c r="AIM38" s="98"/>
      <c r="AIN38" s="98"/>
      <c r="AIO38" s="98"/>
      <c r="AIP38" s="98"/>
      <c r="AIQ38" s="98"/>
      <c r="AIR38" s="98"/>
      <c r="AIS38" s="98"/>
      <c r="AIT38" s="98"/>
      <c r="AIU38" s="98"/>
      <c r="AIV38" s="98"/>
      <c r="AIW38" s="98"/>
      <c r="AIX38" s="98"/>
      <c r="AIY38" s="98"/>
      <c r="AIZ38" s="98"/>
      <c r="AJA38" s="98"/>
      <c r="AJB38" s="98"/>
      <c r="AJC38" s="98"/>
      <c r="AJD38" s="98"/>
      <c r="AJE38" s="98"/>
      <c r="AJF38" s="98"/>
      <c r="AJG38" s="98"/>
      <c r="AJH38" s="98"/>
      <c r="AJI38" s="98"/>
      <c r="AJJ38" s="98"/>
      <c r="AJK38" s="98"/>
      <c r="AJL38" s="98"/>
      <c r="AJM38" s="98"/>
      <c r="AJN38" s="98"/>
      <c r="AJO38" s="98"/>
      <c r="AJP38" s="98"/>
      <c r="AJQ38" s="98"/>
      <c r="AJR38" s="98"/>
      <c r="AJS38" s="98"/>
      <c r="AJT38" s="98"/>
      <c r="AJU38" s="98"/>
      <c r="AJV38" s="98"/>
      <c r="AJW38" s="98"/>
      <c r="AJX38" s="98"/>
      <c r="AJY38" s="98"/>
      <c r="AJZ38" s="98"/>
      <c r="AKA38" s="98"/>
      <c r="AKB38" s="98"/>
      <c r="AKC38" s="98"/>
      <c r="AKD38" s="98"/>
      <c r="AKE38" s="98"/>
      <c r="AKF38" s="98"/>
      <c r="AKG38" s="98"/>
      <c r="AKH38" s="98"/>
      <c r="AKI38" s="98"/>
      <c r="AKJ38" s="98"/>
      <c r="AKK38" s="98"/>
      <c r="AKL38" s="98"/>
      <c r="AKM38" s="98"/>
      <c r="AKN38" s="98"/>
      <c r="AKO38" s="98"/>
      <c r="AKP38" s="98"/>
      <c r="AKQ38" s="98"/>
      <c r="AKR38" s="98"/>
      <c r="AKS38" s="98"/>
      <c r="AKT38" s="98"/>
      <c r="AKU38" s="98"/>
      <c r="AKV38" s="98"/>
      <c r="AKW38" s="98"/>
      <c r="AKX38" s="98"/>
      <c r="AKY38" s="98"/>
      <c r="AKZ38" s="98"/>
      <c r="ALA38" s="98"/>
      <c r="ALB38" s="98"/>
      <c r="ALC38" s="98"/>
      <c r="ALD38" s="98"/>
      <c r="ALE38" s="98"/>
      <c r="ALF38" s="98"/>
      <c r="ALG38" s="98"/>
      <c r="ALH38" s="98"/>
      <c r="ALI38" s="98"/>
      <c r="ALJ38" s="98"/>
      <c r="ALK38" s="98"/>
      <c r="ALL38" s="98"/>
      <c r="ALM38" s="98"/>
      <c r="ALN38" s="98"/>
      <c r="ALO38" s="98"/>
      <c r="ALP38" s="98"/>
      <c r="ALQ38" s="98"/>
      <c r="ALR38" s="98"/>
      <c r="ALS38" s="98"/>
      <c r="ALT38" s="98"/>
      <c r="ALU38" s="98"/>
      <c r="ALV38" s="98"/>
      <c r="ALW38" s="98"/>
      <c r="ALX38" s="98"/>
      <c r="ALY38" s="98"/>
      <c r="ALZ38" s="98"/>
      <c r="AMA38" s="98"/>
      <c r="AMB38" s="98"/>
      <c r="AMC38" s="98"/>
      <c r="AMD38" s="98"/>
      <c r="AME38" s="98"/>
      <c r="AMF38" s="98"/>
      <c r="AMG38" s="98"/>
      <c r="AMH38" s="98"/>
      <c r="AMI38" s="98"/>
      <c r="AMJ38" s="39"/>
    </row>
    <row r="39" customFormat="false" ht="13.8" hidden="false" customHeight="false" outlineLevel="0" collapsed="false">
      <c r="A39" s="105" t="s">
        <v>305</v>
      </c>
      <c r="B39" s="119" t="s">
        <v>18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  <c r="IC39" s="114"/>
      <c r="ID39" s="114"/>
      <c r="IE39" s="114"/>
      <c r="IF39" s="114"/>
      <c r="IG39" s="114"/>
      <c r="IH39" s="114"/>
      <c r="II39" s="114"/>
      <c r="IJ39" s="114"/>
      <c r="IK39" s="114"/>
      <c r="IL39" s="114"/>
      <c r="IM39" s="114"/>
      <c r="IN39" s="114"/>
      <c r="IO39" s="114"/>
      <c r="IP39" s="114"/>
      <c r="IQ39" s="114"/>
      <c r="IR39" s="114"/>
      <c r="IS39" s="114"/>
      <c r="IT39" s="114"/>
      <c r="IU39" s="114"/>
      <c r="IV39" s="114"/>
      <c r="IW39" s="114"/>
      <c r="IX39" s="114"/>
      <c r="IY39" s="114"/>
      <c r="IZ39" s="114"/>
      <c r="JA39" s="114"/>
      <c r="JB39" s="114"/>
      <c r="JC39" s="114"/>
      <c r="JD39" s="114"/>
      <c r="JE39" s="114"/>
      <c r="JF39" s="114"/>
      <c r="JG39" s="114"/>
      <c r="JH39" s="114"/>
      <c r="JI39" s="114"/>
      <c r="JJ39" s="114"/>
      <c r="JK39" s="114"/>
      <c r="JL39" s="114"/>
      <c r="JM39" s="114"/>
      <c r="JN39" s="114"/>
      <c r="JO39" s="114"/>
      <c r="JP39" s="114"/>
      <c r="JQ39" s="114"/>
      <c r="JR39" s="114"/>
      <c r="JS39" s="114"/>
      <c r="JT39" s="114"/>
      <c r="JU39" s="114"/>
      <c r="JV39" s="114"/>
      <c r="JW39" s="114"/>
      <c r="JX39" s="114"/>
      <c r="JY39" s="114"/>
      <c r="JZ39" s="114"/>
      <c r="KA39" s="114"/>
      <c r="KB39" s="114"/>
      <c r="KC39" s="114"/>
      <c r="KD39" s="114"/>
      <c r="KE39" s="114"/>
      <c r="KF39" s="114"/>
      <c r="KG39" s="114"/>
      <c r="KH39" s="114"/>
      <c r="KI39" s="114"/>
      <c r="KJ39" s="114"/>
      <c r="KK39" s="114"/>
      <c r="KL39" s="114"/>
      <c r="KM39" s="114"/>
      <c r="KN39" s="114"/>
      <c r="KO39" s="114"/>
      <c r="KP39" s="114"/>
      <c r="KQ39" s="114"/>
      <c r="KR39" s="114"/>
      <c r="KS39" s="114"/>
      <c r="KT39" s="114"/>
      <c r="KU39" s="114"/>
      <c r="KV39" s="114"/>
      <c r="KW39" s="114"/>
      <c r="KX39" s="114"/>
      <c r="KY39" s="114"/>
      <c r="KZ39" s="114"/>
      <c r="LA39" s="114"/>
      <c r="LB39" s="114"/>
      <c r="LC39" s="114"/>
      <c r="LD39" s="114"/>
      <c r="LE39" s="114"/>
      <c r="LF39" s="114"/>
      <c r="LG39" s="114"/>
      <c r="LH39" s="114"/>
      <c r="LI39" s="114"/>
      <c r="LJ39" s="114"/>
      <c r="LK39" s="114"/>
      <c r="LL39" s="114"/>
      <c r="LM39" s="114"/>
      <c r="LN39" s="114"/>
      <c r="LO39" s="114"/>
      <c r="LP39" s="114"/>
      <c r="LQ39" s="114"/>
      <c r="LR39" s="114"/>
      <c r="LS39" s="114"/>
      <c r="LT39" s="114"/>
      <c r="LU39" s="114"/>
      <c r="LV39" s="114"/>
      <c r="LW39" s="114"/>
      <c r="LX39" s="114"/>
      <c r="LY39" s="114"/>
      <c r="LZ39" s="114"/>
      <c r="MA39" s="114"/>
      <c r="MB39" s="114"/>
      <c r="MC39" s="114"/>
      <c r="MD39" s="114"/>
      <c r="ME39" s="114"/>
      <c r="MF39" s="114"/>
      <c r="MG39" s="114"/>
      <c r="MH39" s="114"/>
      <c r="MI39" s="114"/>
      <c r="MJ39" s="114"/>
      <c r="MK39" s="114"/>
      <c r="ML39" s="114"/>
      <c r="MM39" s="114"/>
      <c r="MN39" s="114"/>
      <c r="MO39" s="114"/>
      <c r="MP39" s="114"/>
      <c r="MQ39" s="114"/>
      <c r="MR39" s="114"/>
      <c r="MS39" s="114"/>
      <c r="MT39" s="114"/>
      <c r="MU39" s="114"/>
      <c r="MV39" s="114"/>
      <c r="MW39" s="114"/>
      <c r="MX39" s="114"/>
      <c r="MY39" s="114"/>
      <c r="MZ39" s="114"/>
      <c r="NA39" s="114"/>
      <c r="NB39" s="114"/>
      <c r="NC39" s="114"/>
      <c r="ND39" s="114"/>
      <c r="NE39" s="114"/>
      <c r="NF39" s="114"/>
      <c r="NG39" s="114"/>
      <c r="NH39" s="114"/>
      <c r="NI39" s="114"/>
      <c r="NJ39" s="114"/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4"/>
      <c r="NY39" s="114"/>
      <c r="NZ39" s="114"/>
      <c r="OA39" s="114"/>
      <c r="OB39" s="114"/>
      <c r="OC39" s="114"/>
      <c r="OD39" s="114"/>
      <c r="OE39" s="114"/>
      <c r="OF39" s="114"/>
      <c r="OG39" s="114"/>
      <c r="OH39" s="114"/>
      <c r="OI39" s="114"/>
      <c r="OJ39" s="114"/>
      <c r="OK39" s="114"/>
      <c r="OL39" s="114"/>
      <c r="OM39" s="114"/>
      <c r="ON39" s="114"/>
      <c r="OO39" s="114"/>
      <c r="OP39" s="114"/>
      <c r="OQ39" s="114"/>
      <c r="OR39" s="114"/>
      <c r="OS39" s="114"/>
      <c r="OT39" s="114"/>
      <c r="OU39" s="114"/>
      <c r="OV39" s="114"/>
      <c r="OW39" s="114"/>
      <c r="OX39" s="114"/>
      <c r="OY39" s="114"/>
      <c r="OZ39" s="114"/>
      <c r="PA39" s="114"/>
      <c r="PB39" s="114"/>
      <c r="PC39" s="114"/>
      <c r="PD39" s="114"/>
      <c r="PE39" s="114"/>
      <c r="PF39" s="114"/>
      <c r="PG39" s="114"/>
      <c r="PH39" s="114"/>
      <c r="PI39" s="114"/>
      <c r="PJ39" s="114"/>
      <c r="PK39" s="114"/>
      <c r="PL39" s="114"/>
      <c r="PM39" s="114"/>
      <c r="PN39" s="114"/>
      <c r="PO39" s="114"/>
      <c r="PP39" s="114"/>
      <c r="PQ39" s="114"/>
      <c r="PR39" s="114"/>
      <c r="PS39" s="114"/>
      <c r="PT39" s="114"/>
      <c r="PU39" s="114"/>
      <c r="PV39" s="114"/>
      <c r="PW39" s="114"/>
      <c r="PX39" s="114"/>
      <c r="PY39" s="114"/>
      <c r="PZ39" s="114"/>
      <c r="QA39" s="114"/>
      <c r="QB39" s="114"/>
      <c r="QC39" s="114"/>
      <c r="QD39" s="114"/>
      <c r="QE39" s="114"/>
      <c r="QF39" s="114"/>
      <c r="QG39" s="114"/>
      <c r="QH39" s="114"/>
      <c r="QI39" s="114"/>
      <c r="QJ39" s="114"/>
      <c r="QK39" s="114"/>
      <c r="QL39" s="114"/>
      <c r="QM39" s="114"/>
      <c r="QN39" s="114"/>
      <c r="QO39" s="114"/>
      <c r="QP39" s="114"/>
      <c r="QQ39" s="114"/>
      <c r="QR39" s="114"/>
      <c r="QS39" s="114"/>
      <c r="QT39" s="114"/>
      <c r="QU39" s="114"/>
      <c r="QV39" s="114"/>
      <c r="QW39" s="114"/>
      <c r="QX39" s="114"/>
      <c r="QY39" s="114"/>
      <c r="QZ39" s="114"/>
      <c r="RA39" s="114"/>
      <c r="RB39" s="114"/>
      <c r="RC39" s="114"/>
      <c r="RD39" s="114"/>
      <c r="RE39" s="114"/>
      <c r="RF39" s="114"/>
      <c r="RG39" s="114"/>
      <c r="RH39" s="114"/>
      <c r="RI39" s="114"/>
      <c r="RJ39" s="114"/>
      <c r="RK39" s="114"/>
      <c r="RL39" s="114"/>
      <c r="RM39" s="114"/>
      <c r="RN39" s="114"/>
      <c r="RO39" s="114"/>
      <c r="RP39" s="114"/>
      <c r="RQ39" s="114"/>
      <c r="RR39" s="114"/>
      <c r="RS39" s="114"/>
      <c r="RT39" s="114"/>
      <c r="RU39" s="114"/>
      <c r="RV39" s="114"/>
      <c r="RW39" s="114"/>
      <c r="RX39" s="114"/>
      <c r="RY39" s="114"/>
      <c r="RZ39" s="114"/>
      <c r="SA39" s="114"/>
      <c r="SB39" s="114"/>
      <c r="SC39" s="114"/>
      <c r="SD39" s="114"/>
      <c r="SE39" s="114"/>
      <c r="SF39" s="114"/>
      <c r="SG39" s="114"/>
      <c r="SH39" s="114"/>
      <c r="SI39" s="114"/>
      <c r="SJ39" s="114"/>
      <c r="SK39" s="114"/>
      <c r="SL39" s="114"/>
      <c r="SM39" s="114"/>
      <c r="SN39" s="114"/>
      <c r="SO39" s="114"/>
      <c r="SP39" s="114"/>
      <c r="SQ39" s="114"/>
      <c r="SR39" s="114"/>
      <c r="SS39" s="114"/>
      <c r="ST39" s="114"/>
      <c r="SU39" s="114"/>
      <c r="SV39" s="114"/>
      <c r="SW39" s="114"/>
      <c r="SX39" s="114"/>
      <c r="SY39" s="114"/>
      <c r="SZ39" s="114"/>
      <c r="TA39" s="114"/>
      <c r="TB39" s="114"/>
      <c r="TC39" s="114"/>
      <c r="TD39" s="114"/>
      <c r="TE39" s="114"/>
      <c r="TF39" s="114"/>
      <c r="TG39" s="114"/>
      <c r="TH39" s="114"/>
      <c r="TI39" s="114"/>
      <c r="TJ39" s="114"/>
      <c r="TK39" s="114"/>
      <c r="TL39" s="114"/>
      <c r="TM39" s="114"/>
      <c r="TN39" s="114"/>
      <c r="TO39" s="114"/>
      <c r="TP39" s="114"/>
      <c r="TQ39" s="114"/>
      <c r="TR39" s="114"/>
      <c r="TS39" s="114"/>
      <c r="TT39" s="114"/>
      <c r="TU39" s="114"/>
      <c r="TV39" s="114"/>
      <c r="TW39" s="114"/>
      <c r="TX39" s="114"/>
      <c r="TY39" s="114"/>
      <c r="TZ39" s="114"/>
      <c r="UA39" s="114"/>
      <c r="UB39" s="114"/>
      <c r="UC39" s="114"/>
      <c r="UD39" s="114"/>
      <c r="UE39" s="114"/>
      <c r="UF39" s="114"/>
      <c r="UG39" s="114"/>
      <c r="UH39" s="114"/>
      <c r="UI39" s="114"/>
      <c r="UJ39" s="114"/>
      <c r="UK39" s="114"/>
      <c r="UL39" s="114"/>
      <c r="UM39" s="114"/>
      <c r="UN39" s="114"/>
      <c r="UO39" s="114"/>
      <c r="UP39" s="114"/>
      <c r="UQ39" s="114"/>
      <c r="UR39" s="114"/>
      <c r="US39" s="114"/>
      <c r="UT39" s="114"/>
      <c r="UU39" s="114"/>
      <c r="UV39" s="114"/>
      <c r="UW39" s="114"/>
      <c r="UX39" s="114"/>
      <c r="UY39" s="114"/>
      <c r="UZ39" s="114"/>
      <c r="VA39" s="114"/>
      <c r="VB39" s="114"/>
      <c r="VC39" s="114"/>
      <c r="VD39" s="114"/>
      <c r="VE39" s="114"/>
      <c r="VF39" s="114"/>
      <c r="VG39" s="114"/>
      <c r="VH39" s="114"/>
      <c r="VI39" s="114"/>
      <c r="VJ39" s="114"/>
      <c r="VK39" s="114"/>
      <c r="VL39" s="114"/>
      <c r="VM39" s="114"/>
      <c r="VN39" s="114"/>
      <c r="VO39" s="114"/>
      <c r="VP39" s="114"/>
      <c r="VQ39" s="114"/>
      <c r="VR39" s="114"/>
      <c r="VS39" s="114"/>
      <c r="VT39" s="114"/>
      <c r="VU39" s="114"/>
      <c r="VV39" s="114"/>
      <c r="VW39" s="114"/>
      <c r="VX39" s="114"/>
      <c r="VY39" s="114"/>
      <c r="VZ39" s="114"/>
      <c r="WA39" s="114"/>
      <c r="WB39" s="114"/>
      <c r="WC39" s="114"/>
      <c r="WD39" s="114"/>
      <c r="WE39" s="114"/>
      <c r="WF39" s="114"/>
      <c r="WG39" s="114"/>
      <c r="WH39" s="114"/>
      <c r="WI39" s="114"/>
      <c r="WJ39" s="114"/>
      <c r="WK39" s="114"/>
      <c r="WL39" s="114"/>
      <c r="WM39" s="114"/>
      <c r="WN39" s="114"/>
      <c r="WO39" s="114"/>
      <c r="WP39" s="114"/>
      <c r="WQ39" s="114"/>
      <c r="WR39" s="114"/>
      <c r="WS39" s="114"/>
      <c r="WT39" s="114"/>
      <c r="WU39" s="114"/>
      <c r="WV39" s="114"/>
      <c r="WW39" s="114"/>
      <c r="WX39" s="114"/>
      <c r="WY39" s="114"/>
      <c r="WZ39" s="114"/>
      <c r="XA39" s="114"/>
      <c r="XB39" s="114"/>
      <c r="XC39" s="114"/>
      <c r="XD39" s="114"/>
      <c r="XE39" s="114"/>
      <c r="XF39" s="114"/>
      <c r="XG39" s="114"/>
      <c r="XH39" s="114"/>
      <c r="XI39" s="114"/>
      <c r="XJ39" s="114"/>
      <c r="XK39" s="114"/>
      <c r="XL39" s="114"/>
      <c r="XM39" s="114"/>
      <c r="XN39" s="114"/>
      <c r="XO39" s="114"/>
      <c r="XP39" s="114"/>
      <c r="XQ39" s="114"/>
      <c r="XR39" s="114"/>
      <c r="XS39" s="114"/>
      <c r="XT39" s="114"/>
      <c r="XU39" s="114"/>
      <c r="XV39" s="114"/>
      <c r="XW39" s="114"/>
      <c r="XX39" s="114"/>
      <c r="XY39" s="114"/>
      <c r="XZ39" s="114"/>
      <c r="YA39" s="114"/>
      <c r="YB39" s="114"/>
      <c r="YC39" s="114"/>
      <c r="YD39" s="114"/>
      <c r="YE39" s="114"/>
      <c r="YF39" s="114"/>
      <c r="YG39" s="114"/>
      <c r="YH39" s="114"/>
      <c r="YI39" s="114"/>
      <c r="YJ39" s="114"/>
      <c r="YK39" s="114"/>
      <c r="YL39" s="114"/>
      <c r="YM39" s="114"/>
      <c r="YN39" s="114"/>
      <c r="YO39" s="114"/>
      <c r="YP39" s="114"/>
      <c r="YQ39" s="114"/>
      <c r="YR39" s="114"/>
      <c r="YS39" s="114"/>
      <c r="YT39" s="114"/>
      <c r="YU39" s="114"/>
      <c r="YV39" s="114"/>
      <c r="YW39" s="114"/>
      <c r="YX39" s="114"/>
      <c r="YY39" s="114"/>
      <c r="YZ39" s="114"/>
      <c r="ZA39" s="114"/>
      <c r="ZB39" s="114"/>
      <c r="ZC39" s="114"/>
      <c r="ZD39" s="114"/>
      <c r="ZE39" s="114"/>
      <c r="ZF39" s="114"/>
      <c r="ZG39" s="114"/>
      <c r="ZH39" s="114"/>
      <c r="ZI39" s="114"/>
      <c r="ZJ39" s="114"/>
      <c r="ZK39" s="114"/>
      <c r="ZL39" s="114"/>
      <c r="ZM39" s="114"/>
      <c r="ZN39" s="114"/>
      <c r="ZO39" s="114"/>
      <c r="ZP39" s="114"/>
      <c r="ZQ39" s="114"/>
      <c r="ZR39" s="114"/>
      <c r="ZS39" s="114"/>
      <c r="ZT39" s="114"/>
      <c r="ZU39" s="114"/>
      <c r="ZV39" s="114"/>
      <c r="ZW39" s="114"/>
      <c r="ZX39" s="114"/>
      <c r="ZY39" s="114"/>
      <c r="ZZ39" s="114"/>
      <c r="AAA39" s="114"/>
      <c r="AAB39" s="114"/>
      <c r="AAC39" s="114"/>
      <c r="AAD39" s="114"/>
      <c r="AAE39" s="114"/>
      <c r="AAF39" s="114"/>
      <c r="AAG39" s="114"/>
      <c r="AAH39" s="114"/>
      <c r="AAI39" s="114"/>
      <c r="AAJ39" s="114"/>
      <c r="AAK39" s="114"/>
      <c r="AAL39" s="114"/>
      <c r="AAM39" s="114"/>
      <c r="AAN39" s="114"/>
      <c r="AAO39" s="114"/>
      <c r="AAP39" s="114"/>
      <c r="AAQ39" s="114"/>
      <c r="AAR39" s="114"/>
      <c r="AAS39" s="114"/>
      <c r="AAT39" s="114"/>
      <c r="AAU39" s="114"/>
      <c r="AAV39" s="114"/>
      <c r="AAW39" s="114"/>
      <c r="AAX39" s="114"/>
      <c r="AAY39" s="114"/>
      <c r="AAZ39" s="114"/>
      <c r="ABA39" s="114"/>
      <c r="ABB39" s="114"/>
      <c r="ABC39" s="114"/>
      <c r="ABD39" s="114"/>
      <c r="ABE39" s="114"/>
      <c r="ABF39" s="114"/>
      <c r="ABG39" s="114"/>
      <c r="ABH39" s="114"/>
      <c r="ABI39" s="114"/>
      <c r="ABJ39" s="114"/>
      <c r="ABK39" s="114"/>
      <c r="ABL39" s="114"/>
      <c r="ABM39" s="114"/>
      <c r="ABN39" s="114"/>
      <c r="ABO39" s="114"/>
      <c r="ABP39" s="114"/>
      <c r="ABQ39" s="114"/>
      <c r="ABR39" s="114"/>
      <c r="ABS39" s="114"/>
      <c r="ABT39" s="114"/>
      <c r="ABU39" s="114"/>
      <c r="ABV39" s="114"/>
      <c r="ABW39" s="114"/>
      <c r="ABX39" s="114"/>
      <c r="ABY39" s="114"/>
      <c r="ABZ39" s="114"/>
      <c r="ACA39" s="114"/>
      <c r="ACB39" s="114"/>
      <c r="ACC39" s="114"/>
      <c r="ACD39" s="114"/>
      <c r="ACE39" s="114"/>
      <c r="ACF39" s="114"/>
      <c r="ACG39" s="114"/>
      <c r="ACH39" s="114"/>
      <c r="ACI39" s="114"/>
      <c r="ACJ39" s="114"/>
      <c r="ACK39" s="114"/>
      <c r="ACL39" s="114"/>
      <c r="ACM39" s="114"/>
      <c r="ACN39" s="114"/>
      <c r="ACO39" s="114"/>
      <c r="ACP39" s="114"/>
      <c r="ACQ39" s="114"/>
      <c r="ACR39" s="114"/>
      <c r="ACS39" s="114"/>
      <c r="ACT39" s="114"/>
      <c r="ACU39" s="114"/>
      <c r="ACV39" s="114"/>
      <c r="ACW39" s="114"/>
      <c r="ACX39" s="114"/>
      <c r="ACY39" s="114"/>
      <c r="ACZ39" s="114"/>
      <c r="ADA39" s="114"/>
      <c r="ADB39" s="114"/>
      <c r="ADC39" s="114"/>
      <c r="ADD39" s="114"/>
      <c r="ADE39" s="114"/>
      <c r="ADF39" s="114"/>
      <c r="ADG39" s="114"/>
      <c r="ADH39" s="114"/>
      <c r="ADI39" s="114"/>
      <c r="ADJ39" s="114"/>
      <c r="ADK39" s="114"/>
      <c r="ADL39" s="114"/>
      <c r="ADM39" s="114"/>
      <c r="ADN39" s="114"/>
      <c r="ADO39" s="114"/>
      <c r="ADP39" s="114"/>
      <c r="ADQ39" s="114"/>
      <c r="ADR39" s="114"/>
      <c r="ADS39" s="114"/>
      <c r="ADT39" s="114"/>
      <c r="ADU39" s="114"/>
      <c r="ADV39" s="114"/>
      <c r="ADW39" s="114"/>
      <c r="ADX39" s="114"/>
      <c r="ADY39" s="114"/>
      <c r="ADZ39" s="114"/>
      <c r="AEA39" s="114"/>
      <c r="AEB39" s="114"/>
      <c r="AEC39" s="114"/>
      <c r="AED39" s="114"/>
      <c r="AEE39" s="114"/>
      <c r="AEF39" s="114"/>
      <c r="AEG39" s="114"/>
      <c r="AEH39" s="114"/>
      <c r="AEI39" s="114"/>
      <c r="AEJ39" s="114"/>
      <c r="AEK39" s="114"/>
      <c r="AEL39" s="114"/>
      <c r="AEM39" s="114"/>
      <c r="AEN39" s="114"/>
      <c r="AEO39" s="114"/>
      <c r="AEP39" s="114"/>
      <c r="AEQ39" s="114"/>
      <c r="AER39" s="114"/>
      <c r="AES39" s="114"/>
      <c r="AET39" s="114"/>
      <c r="AEU39" s="114"/>
      <c r="AEV39" s="114"/>
      <c r="AEW39" s="114"/>
      <c r="AEX39" s="114"/>
      <c r="AEY39" s="114"/>
      <c r="AEZ39" s="114"/>
      <c r="AFA39" s="114"/>
      <c r="AFB39" s="114"/>
      <c r="AFC39" s="114"/>
      <c r="AFD39" s="114"/>
      <c r="AFE39" s="114"/>
      <c r="AFF39" s="114"/>
      <c r="AFG39" s="114"/>
      <c r="AFH39" s="114"/>
      <c r="AFI39" s="114"/>
      <c r="AFJ39" s="114"/>
      <c r="AFK39" s="114"/>
      <c r="AFL39" s="114"/>
      <c r="AFM39" s="114"/>
      <c r="AFN39" s="114"/>
      <c r="AFO39" s="114"/>
      <c r="AFP39" s="114"/>
      <c r="AFQ39" s="114"/>
      <c r="AFR39" s="114"/>
      <c r="AFS39" s="114"/>
      <c r="AFT39" s="114"/>
      <c r="AFU39" s="114"/>
      <c r="AFV39" s="114"/>
      <c r="AFW39" s="114"/>
      <c r="AFX39" s="114"/>
      <c r="AFY39" s="114"/>
      <c r="AFZ39" s="114"/>
      <c r="AGA39" s="114"/>
      <c r="AGB39" s="114"/>
      <c r="AGC39" s="114"/>
      <c r="AGD39" s="114"/>
      <c r="AGE39" s="114"/>
      <c r="AGF39" s="114"/>
      <c r="AGG39" s="114"/>
      <c r="AGH39" s="114"/>
      <c r="AGI39" s="114"/>
      <c r="AGJ39" s="114"/>
      <c r="AGK39" s="114"/>
      <c r="AGL39" s="114"/>
      <c r="AGM39" s="114"/>
      <c r="AGN39" s="114"/>
      <c r="AGO39" s="114"/>
      <c r="AGP39" s="114"/>
      <c r="AGQ39" s="114"/>
      <c r="AGR39" s="114"/>
      <c r="AGS39" s="114"/>
      <c r="AGT39" s="114"/>
      <c r="AGU39" s="114"/>
      <c r="AGV39" s="114"/>
      <c r="AGW39" s="114"/>
      <c r="AGX39" s="114"/>
      <c r="AGY39" s="114"/>
      <c r="AGZ39" s="114"/>
      <c r="AHA39" s="114"/>
      <c r="AHB39" s="114"/>
      <c r="AHC39" s="114"/>
      <c r="AHD39" s="114"/>
      <c r="AHE39" s="114"/>
      <c r="AHF39" s="114"/>
      <c r="AHG39" s="114"/>
      <c r="AHH39" s="114"/>
      <c r="AHI39" s="114"/>
      <c r="AHJ39" s="114"/>
      <c r="AHK39" s="114"/>
      <c r="AHL39" s="114"/>
      <c r="AHM39" s="114"/>
      <c r="AHN39" s="114"/>
      <c r="AHO39" s="114"/>
      <c r="AHP39" s="114"/>
      <c r="AHQ39" s="114"/>
      <c r="AHR39" s="114"/>
      <c r="AHS39" s="114"/>
      <c r="AHT39" s="114"/>
      <c r="AHU39" s="114"/>
      <c r="AHV39" s="114"/>
      <c r="AHW39" s="114"/>
      <c r="AHX39" s="114"/>
      <c r="AHY39" s="114"/>
      <c r="AHZ39" s="114"/>
      <c r="AIA39" s="114"/>
      <c r="AIB39" s="114"/>
      <c r="AIC39" s="114"/>
      <c r="AID39" s="114"/>
      <c r="AIE39" s="114"/>
      <c r="AIF39" s="114"/>
      <c r="AIG39" s="114"/>
      <c r="AIH39" s="114"/>
      <c r="AII39" s="114"/>
      <c r="AIJ39" s="114"/>
      <c r="AIK39" s="114"/>
      <c r="AIL39" s="114"/>
      <c r="AIM39" s="114"/>
      <c r="AIN39" s="114"/>
      <c r="AIO39" s="114"/>
      <c r="AIP39" s="114"/>
      <c r="AIQ39" s="114"/>
      <c r="AIR39" s="114"/>
      <c r="AIS39" s="114"/>
      <c r="AIT39" s="114"/>
      <c r="AIU39" s="114"/>
      <c r="AIV39" s="114"/>
      <c r="AIW39" s="114"/>
      <c r="AIX39" s="114"/>
      <c r="AIY39" s="114"/>
      <c r="AIZ39" s="114"/>
      <c r="AJA39" s="114"/>
      <c r="AJB39" s="114"/>
      <c r="AJC39" s="114"/>
      <c r="AJD39" s="114"/>
      <c r="AJE39" s="114"/>
      <c r="AJF39" s="114"/>
      <c r="AJG39" s="114"/>
      <c r="AJH39" s="114"/>
      <c r="AJI39" s="114"/>
      <c r="AJJ39" s="114"/>
      <c r="AJK39" s="114"/>
      <c r="AJL39" s="114"/>
      <c r="AJM39" s="114"/>
      <c r="AJN39" s="114"/>
      <c r="AJO39" s="114"/>
      <c r="AJP39" s="114"/>
      <c r="AJQ39" s="114"/>
      <c r="AJR39" s="114"/>
      <c r="AJS39" s="114"/>
      <c r="AJT39" s="114"/>
      <c r="AJU39" s="114"/>
      <c r="AJV39" s="114"/>
      <c r="AJW39" s="114"/>
      <c r="AJX39" s="114"/>
      <c r="AJY39" s="114"/>
      <c r="AJZ39" s="114"/>
      <c r="AKA39" s="114"/>
      <c r="AKB39" s="114"/>
      <c r="AKC39" s="114"/>
      <c r="AKD39" s="114"/>
      <c r="AKE39" s="114"/>
      <c r="AKF39" s="114"/>
      <c r="AKG39" s="114"/>
      <c r="AKH39" s="114"/>
      <c r="AKI39" s="114"/>
      <c r="AKJ39" s="114"/>
      <c r="AKK39" s="114"/>
      <c r="AKL39" s="114"/>
      <c r="AKM39" s="114"/>
      <c r="AKN39" s="114"/>
      <c r="AKO39" s="114"/>
      <c r="AKP39" s="114"/>
      <c r="AKQ39" s="114"/>
      <c r="AKR39" s="114"/>
      <c r="AKS39" s="114"/>
      <c r="AKT39" s="114"/>
      <c r="AKU39" s="114"/>
      <c r="AKV39" s="114"/>
      <c r="AKW39" s="114"/>
      <c r="AKX39" s="114"/>
      <c r="AKY39" s="114"/>
      <c r="AKZ39" s="114"/>
      <c r="ALA39" s="114"/>
      <c r="ALB39" s="114"/>
      <c r="ALC39" s="114"/>
      <c r="ALD39" s="114"/>
      <c r="ALE39" s="114"/>
      <c r="ALF39" s="114"/>
      <c r="ALG39" s="114"/>
      <c r="ALH39" s="114"/>
      <c r="ALI39" s="114"/>
      <c r="ALJ39" s="114"/>
      <c r="ALK39" s="114"/>
      <c r="ALL39" s="114"/>
      <c r="ALM39" s="114"/>
      <c r="ALN39" s="114"/>
      <c r="ALO39" s="114"/>
      <c r="ALP39" s="114"/>
      <c r="ALQ39" s="114"/>
      <c r="ALR39" s="114"/>
      <c r="ALS39" s="114"/>
      <c r="ALT39" s="114"/>
      <c r="ALU39" s="114"/>
      <c r="ALV39" s="114"/>
      <c r="ALW39" s="114"/>
      <c r="ALX39" s="114"/>
      <c r="ALY39" s="114"/>
      <c r="ALZ39" s="114"/>
      <c r="AMA39" s="114"/>
      <c r="AMB39" s="114"/>
      <c r="AMC39" s="114"/>
      <c r="AMD39" s="114"/>
      <c r="AME39" s="114"/>
      <c r="AMF39" s="114"/>
      <c r="AMG39" s="114"/>
      <c r="AMH39" s="114"/>
      <c r="AMI39" s="114"/>
    </row>
    <row r="40" customFormat="false" ht="13.8" hidden="false" customHeight="false" outlineLevel="0" collapsed="false">
      <c r="A40" s="105" t="s">
        <v>306</v>
      </c>
      <c r="B40" s="119" t="s">
        <v>18</v>
      </c>
      <c r="C40" s="127"/>
      <c r="D40" s="127"/>
      <c r="E40" s="127"/>
      <c r="F40" s="127"/>
    </row>
    <row r="41" customFormat="false" ht="13.8" hidden="false" customHeight="false" outlineLevel="0" collapsed="false">
      <c r="A41" s="105" t="s">
        <v>295</v>
      </c>
      <c r="B41" s="119" t="s">
        <v>18</v>
      </c>
      <c r="C41" s="127"/>
      <c r="D41" s="127"/>
      <c r="E41" s="127"/>
      <c r="F41" s="127"/>
    </row>
    <row r="42" customFormat="false" ht="13.8" hidden="false" customHeight="false" outlineLevel="0" collapsed="false">
      <c r="A42" s="102"/>
      <c r="B42" s="128"/>
      <c r="C42" s="127"/>
      <c r="D42" s="127"/>
      <c r="E42" s="127"/>
      <c r="F42" s="127"/>
    </row>
    <row r="43" customFormat="false" ht="13.8" hidden="false" customHeight="false" outlineLevel="0" collapsed="false">
      <c r="A43" s="129" t="s">
        <v>307</v>
      </c>
      <c r="B43" s="128"/>
      <c r="C43" s="128"/>
      <c r="D43" s="128"/>
      <c r="E43" s="128"/>
      <c r="F43" s="128"/>
      <c r="G43" s="103"/>
    </row>
    <row r="44" customFormat="false" ht="13.8" hidden="false" customHeight="false" outlineLevel="0" collapsed="false">
      <c r="A44" s="127"/>
      <c r="B44" s="127"/>
      <c r="C44" s="127"/>
      <c r="D44" s="127"/>
      <c r="E44" s="127"/>
      <c r="F44" s="127"/>
    </row>
    <row r="45" customFormat="false" ht="13.8" hidden="false" customHeight="false" outlineLevel="0" collapsed="false">
      <c r="A45" s="121" t="s">
        <v>300</v>
      </c>
    </row>
    <row r="46" customFormat="false" ht="13.8" hidden="false" customHeight="false" outlineLevel="0" collapsed="false">
      <c r="A46" s="126" t="s">
        <v>301</v>
      </c>
      <c r="B46" s="102"/>
      <c r="C46" s="102"/>
      <c r="D46" s="102"/>
      <c r="E46" s="102"/>
      <c r="F46" s="102"/>
      <c r="G46" s="103"/>
    </row>
    <row r="47" customFormat="false" ht="13.8" hidden="false" customHeight="false" outlineLevel="0" collapsed="false">
      <c r="A47" s="112" t="s">
        <v>308</v>
      </c>
    </row>
    <row r="48" customFormat="false" ht="14.15" hidden="false" customHeight="false" outlineLevel="0" collapsed="false">
      <c r="A48" s="122" t="s">
        <v>309</v>
      </c>
      <c r="B48" s="122" t="s">
        <v>310</v>
      </c>
      <c r="C48" s="122" t="s">
        <v>311</v>
      </c>
      <c r="D48" s="122" t="s">
        <v>312</v>
      </c>
      <c r="E48" s="122" t="s">
        <v>313</v>
      </c>
      <c r="F48" s="122" t="s">
        <v>314</v>
      </c>
      <c r="G48" s="113" t="s">
        <v>315</v>
      </c>
    </row>
    <row r="49" customFormat="false" ht="13.8" hidden="false" customHeight="false" outlineLevel="0" collapsed="false">
      <c r="A49" s="142" t="n">
        <v>38</v>
      </c>
      <c r="B49" s="142" t="n">
        <v>5</v>
      </c>
      <c r="C49" s="142" t="n">
        <v>1</v>
      </c>
      <c r="D49" s="142" t="s">
        <v>18</v>
      </c>
      <c r="E49" s="142" t="n">
        <v>2</v>
      </c>
      <c r="F49" s="142" t="s">
        <v>18</v>
      </c>
      <c r="G49" s="142" t="s">
        <v>18</v>
      </c>
    </row>
    <row r="50" customFormat="false" ht="13.8" hidden="false" customHeight="false" outlineLevel="0" collapsed="false">
      <c r="A50" s="127"/>
      <c r="B50" s="127"/>
      <c r="C50" s="127"/>
      <c r="D50" s="127"/>
      <c r="E50" s="127"/>
      <c r="F50" s="127"/>
      <c r="G50" s="127"/>
    </row>
    <row r="51" customFormat="false" ht="13.8" hidden="false" customHeight="false" outlineLevel="0" collapsed="false">
      <c r="A51" s="121" t="s">
        <v>290</v>
      </c>
      <c r="C51" s="127"/>
      <c r="D51" s="127"/>
      <c r="E51" s="127"/>
      <c r="F51" s="127"/>
      <c r="G51" s="127"/>
    </row>
    <row r="52" customFormat="false" ht="13.8" hidden="false" customHeight="false" outlineLevel="0" collapsed="false">
      <c r="A52" s="122" t="s">
        <v>291</v>
      </c>
      <c r="B52" s="122" t="s">
        <v>292</v>
      </c>
    </row>
    <row r="53" customFormat="false" ht="13.8" hidden="false" customHeight="false" outlineLevel="0" collapsed="false">
      <c r="A53" s="126" t="s">
        <v>316</v>
      </c>
      <c r="B53" s="103"/>
    </row>
    <row r="54" customFormat="false" ht="13.8" hidden="false" customHeight="false" outlineLevel="0" collapsed="false">
      <c r="A54" s="105" t="s">
        <v>310</v>
      </c>
      <c r="B54" s="119" t="n">
        <f aca="false">B49</f>
        <v>5</v>
      </c>
    </row>
    <row r="55" customFormat="false" ht="13.8" hidden="false" customHeight="false" outlineLevel="0" collapsed="false">
      <c r="A55" s="105" t="s">
        <v>311</v>
      </c>
      <c r="B55" s="119" t="n">
        <f aca="false">C49</f>
        <v>1</v>
      </c>
    </row>
    <row r="56" customFormat="false" ht="13.8" hidden="false" customHeight="false" outlineLevel="0" collapsed="false">
      <c r="A56" s="105" t="str">
        <f aca="false">D48</f>
        <v>Златоглазка</v>
      </c>
      <c r="B56" s="119" t="str">
        <f aca="false">D49</f>
        <v>-</v>
      </c>
    </row>
    <row r="57" customFormat="false" ht="13.8" hidden="false" customHeight="false" outlineLevel="0" collapsed="false">
      <c r="A57" s="105" t="str">
        <f aca="false">E48</f>
        <v>Комары</v>
      </c>
      <c r="B57" s="119" t="n">
        <f aca="false">E49</f>
        <v>2</v>
      </c>
    </row>
    <row r="58" customFormat="false" ht="13.8" hidden="false" customHeight="false" outlineLevel="0" collapsed="false">
      <c r="A58" s="105" t="str">
        <f aca="false">F48</f>
        <v>Осы</v>
      </c>
      <c r="B58" s="119" t="str">
        <f aca="false">F49</f>
        <v>-</v>
      </c>
    </row>
    <row r="59" customFormat="false" ht="13.8" hidden="false" customHeight="false" outlineLevel="0" collapsed="false">
      <c r="A59" s="105" t="str">
        <f aca="false">G48</f>
        <v>Пищевая моль</v>
      </c>
      <c r="B59" s="119" t="str">
        <f aca="false">G49</f>
        <v>-</v>
      </c>
    </row>
    <row r="60" customFormat="false" ht="13.8" hidden="false" customHeight="false" outlineLevel="0" collapsed="false">
      <c r="A60" s="129" t="s">
        <v>359</v>
      </c>
    </row>
    <row r="61" customFormat="false" ht="13.8" hidden="false" customHeight="false" outlineLevel="0" collapsed="false">
      <c r="A61" s="121" t="s">
        <v>300</v>
      </c>
    </row>
    <row r="62" customFormat="false" ht="13.8" hidden="false" customHeight="false" outlineLevel="0" collapsed="false">
      <c r="A62" s="126" t="s">
        <v>301</v>
      </c>
      <c r="B62" s="102"/>
      <c r="C62" s="102"/>
      <c r="D62" s="102"/>
      <c r="E62" s="102"/>
      <c r="F62" s="102"/>
      <c r="G62" s="103"/>
    </row>
    <row r="63" s="114" customFormat="true" ht="217.9" hidden="false" customHeight="true" outlineLevel="0" collapsed="false">
      <c r="A63" s="151"/>
      <c r="B63" s="206"/>
      <c r="C63" s="206"/>
      <c r="D63" s="206"/>
      <c r="E63" s="206"/>
      <c r="F63" s="206"/>
      <c r="G63" s="206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  <c r="GO63" s="98"/>
      <c r="GP63" s="98"/>
      <c r="GQ63" s="98"/>
      <c r="GR63" s="98"/>
      <c r="GS63" s="98"/>
      <c r="GT63" s="98"/>
      <c r="GU63" s="98"/>
      <c r="GV63" s="98"/>
      <c r="GW63" s="98"/>
      <c r="GX63" s="98"/>
      <c r="GY63" s="98"/>
      <c r="GZ63" s="98"/>
      <c r="HA63" s="98"/>
      <c r="HB63" s="98"/>
      <c r="HC63" s="98"/>
      <c r="HD63" s="98"/>
      <c r="HE63" s="98"/>
      <c r="HF63" s="98"/>
      <c r="HG63" s="98"/>
      <c r="HH63" s="98"/>
      <c r="HI63" s="98"/>
      <c r="HJ63" s="98"/>
      <c r="HK63" s="98"/>
      <c r="HL63" s="98"/>
      <c r="HM63" s="98"/>
      <c r="HN63" s="98"/>
      <c r="HO63" s="98"/>
      <c r="HP63" s="98"/>
      <c r="HQ63" s="98"/>
      <c r="HR63" s="98"/>
      <c r="HS63" s="98"/>
      <c r="HT63" s="98"/>
      <c r="HU63" s="98"/>
      <c r="HV63" s="98"/>
      <c r="HW63" s="98"/>
      <c r="HX63" s="98"/>
      <c r="HY63" s="98"/>
      <c r="HZ63" s="98"/>
      <c r="IA63" s="98"/>
      <c r="IB63" s="98"/>
      <c r="IC63" s="98"/>
      <c r="ID63" s="98"/>
      <c r="IE63" s="98"/>
      <c r="IF63" s="98"/>
      <c r="IG63" s="98"/>
      <c r="IH63" s="98"/>
      <c r="II63" s="98"/>
      <c r="IJ63" s="98"/>
      <c r="IK63" s="98"/>
      <c r="IL63" s="98"/>
      <c r="IM63" s="98"/>
      <c r="IN63" s="98"/>
      <c r="IO63" s="98"/>
      <c r="IP63" s="98"/>
      <c r="IQ63" s="98"/>
      <c r="IR63" s="98"/>
      <c r="IS63" s="98"/>
      <c r="IT63" s="98"/>
      <c r="IU63" s="98"/>
      <c r="IV63" s="98"/>
      <c r="IW63" s="98"/>
      <c r="IX63" s="98"/>
      <c r="IY63" s="98"/>
      <c r="IZ63" s="98"/>
      <c r="JA63" s="98"/>
      <c r="JB63" s="98"/>
      <c r="JC63" s="98"/>
      <c r="JD63" s="98"/>
      <c r="JE63" s="98"/>
      <c r="JF63" s="98"/>
      <c r="JG63" s="98"/>
      <c r="JH63" s="98"/>
      <c r="JI63" s="98"/>
      <c r="JJ63" s="98"/>
      <c r="JK63" s="98"/>
      <c r="JL63" s="98"/>
      <c r="JM63" s="98"/>
      <c r="JN63" s="98"/>
      <c r="JO63" s="98"/>
      <c r="JP63" s="98"/>
      <c r="JQ63" s="98"/>
      <c r="JR63" s="98"/>
      <c r="JS63" s="98"/>
      <c r="JT63" s="98"/>
      <c r="JU63" s="98"/>
      <c r="JV63" s="98"/>
      <c r="JW63" s="98"/>
      <c r="JX63" s="98"/>
      <c r="JY63" s="98"/>
      <c r="JZ63" s="98"/>
      <c r="KA63" s="98"/>
      <c r="KB63" s="98"/>
      <c r="KC63" s="98"/>
      <c r="KD63" s="98"/>
      <c r="KE63" s="98"/>
      <c r="KF63" s="98"/>
      <c r="KG63" s="98"/>
      <c r="KH63" s="98"/>
      <c r="KI63" s="98"/>
      <c r="KJ63" s="98"/>
      <c r="KK63" s="98"/>
      <c r="KL63" s="98"/>
      <c r="KM63" s="98"/>
      <c r="KN63" s="98"/>
      <c r="KO63" s="98"/>
      <c r="KP63" s="98"/>
      <c r="KQ63" s="98"/>
      <c r="KR63" s="98"/>
      <c r="KS63" s="98"/>
      <c r="KT63" s="98"/>
      <c r="KU63" s="98"/>
      <c r="KV63" s="98"/>
      <c r="KW63" s="98"/>
      <c r="KX63" s="98"/>
      <c r="KY63" s="98"/>
      <c r="KZ63" s="98"/>
      <c r="LA63" s="98"/>
      <c r="LB63" s="98"/>
      <c r="LC63" s="98"/>
      <c r="LD63" s="98"/>
      <c r="LE63" s="98"/>
      <c r="LF63" s="98"/>
      <c r="LG63" s="98"/>
      <c r="LH63" s="98"/>
      <c r="LI63" s="98"/>
      <c r="LJ63" s="98"/>
      <c r="LK63" s="98"/>
      <c r="LL63" s="98"/>
      <c r="LM63" s="98"/>
      <c r="LN63" s="98"/>
      <c r="LO63" s="98"/>
      <c r="LP63" s="98"/>
      <c r="LQ63" s="98"/>
      <c r="LR63" s="98"/>
      <c r="LS63" s="98"/>
      <c r="LT63" s="98"/>
      <c r="LU63" s="98"/>
      <c r="LV63" s="98"/>
      <c r="LW63" s="98"/>
      <c r="LX63" s="98"/>
      <c r="LY63" s="98"/>
      <c r="LZ63" s="98"/>
      <c r="MA63" s="98"/>
      <c r="MB63" s="98"/>
      <c r="MC63" s="98"/>
      <c r="MD63" s="98"/>
      <c r="ME63" s="98"/>
      <c r="MF63" s="98"/>
      <c r="MG63" s="98"/>
      <c r="MH63" s="98"/>
      <c r="MI63" s="98"/>
      <c r="MJ63" s="98"/>
      <c r="MK63" s="98"/>
      <c r="ML63" s="98"/>
      <c r="MM63" s="98"/>
      <c r="MN63" s="98"/>
      <c r="MO63" s="98"/>
      <c r="MP63" s="98"/>
      <c r="MQ63" s="98"/>
      <c r="MR63" s="98"/>
      <c r="MS63" s="98"/>
      <c r="MT63" s="98"/>
      <c r="MU63" s="98"/>
      <c r="MV63" s="98"/>
      <c r="MW63" s="98"/>
      <c r="MX63" s="98"/>
      <c r="MY63" s="98"/>
      <c r="MZ63" s="98"/>
      <c r="NA63" s="98"/>
      <c r="NB63" s="98"/>
      <c r="NC63" s="98"/>
      <c r="ND63" s="98"/>
      <c r="NE63" s="98"/>
      <c r="NF63" s="98"/>
      <c r="NG63" s="98"/>
      <c r="NH63" s="98"/>
      <c r="NI63" s="98"/>
      <c r="NJ63" s="98"/>
      <c r="NK63" s="98"/>
      <c r="NL63" s="98"/>
      <c r="NM63" s="98"/>
      <c r="NN63" s="98"/>
      <c r="NO63" s="98"/>
      <c r="NP63" s="98"/>
      <c r="NQ63" s="98"/>
      <c r="NR63" s="98"/>
      <c r="NS63" s="98"/>
      <c r="NT63" s="98"/>
      <c r="NU63" s="98"/>
      <c r="NV63" s="98"/>
      <c r="NW63" s="98"/>
      <c r="NX63" s="98"/>
      <c r="NY63" s="98"/>
      <c r="NZ63" s="98"/>
      <c r="OA63" s="98"/>
      <c r="OB63" s="98"/>
      <c r="OC63" s="98"/>
      <c r="OD63" s="98"/>
      <c r="OE63" s="98"/>
      <c r="OF63" s="98"/>
      <c r="OG63" s="98"/>
      <c r="OH63" s="98"/>
      <c r="OI63" s="98"/>
      <c r="OJ63" s="98"/>
      <c r="OK63" s="98"/>
      <c r="OL63" s="98"/>
      <c r="OM63" s="98"/>
      <c r="ON63" s="98"/>
      <c r="OO63" s="98"/>
      <c r="OP63" s="98"/>
      <c r="OQ63" s="98"/>
      <c r="OR63" s="98"/>
      <c r="OS63" s="98"/>
      <c r="OT63" s="98"/>
      <c r="OU63" s="98"/>
      <c r="OV63" s="98"/>
      <c r="OW63" s="98"/>
      <c r="OX63" s="98"/>
      <c r="OY63" s="98"/>
      <c r="OZ63" s="98"/>
      <c r="PA63" s="98"/>
      <c r="PB63" s="98"/>
      <c r="PC63" s="98"/>
      <c r="PD63" s="98"/>
      <c r="PE63" s="98"/>
      <c r="PF63" s="98"/>
      <c r="PG63" s="98"/>
      <c r="PH63" s="98"/>
      <c r="PI63" s="98"/>
      <c r="PJ63" s="98"/>
      <c r="PK63" s="98"/>
      <c r="PL63" s="98"/>
      <c r="PM63" s="98"/>
      <c r="PN63" s="98"/>
      <c r="PO63" s="98"/>
      <c r="PP63" s="98"/>
      <c r="PQ63" s="98"/>
      <c r="PR63" s="98"/>
      <c r="PS63" s="98"/>
      <c r="PT63" s="98"/>
      <c r="PU63" s="98"/>
      <c r="PV63" s="98"/>
      <c r="PW63" s="98"/>
      <c r="PX63" s="98"/>
      <c r="PY63" s="98"/>
      <c r="PZ63" s="98"/>
      <c r="QA63" s="98"/>
      <c r="QB63" s="98"/>
      <c r="QC63" s="98"/>
      <c r="QD63" s="98"/>
      <c r="QE63" s="98"/>
      <c r="QF63" s="98"/>
      <c r="QG63" s="98"/>
      <c r="QH63" s="98"/>
      <c r="QI63" s="98"/>
      <c r="QJ63" s="98"/>
      <c r="QK63" s="98"/>
      <c r="QL63" s="98"/>
      <c r="QM63" s="98"/>
      <c r="QN63" s="98"/>
      <c r="QO63" s="98"/>
      <c r="QP63" s="98"/>
      <c r="QQ63" s="98"/>
      <c r="QR63" s="98"/>
      <c r="QS63" s="98"/>
      <c r="QT63" s="98"/>
      <c r="QU63" s="98"/>
      <c r="QV63" s="98"/>
      <c r="QW63" s="98"/>
      <c r="QX63" s="98"/>
      <c r="QY63" s="98"/>
      <c r="QZ63" s="98"/>
      <c r="RA63" s="98"/>
      <c r="RB63" s="98"/>
      <c r="RC63" s="98"/>
      <c r="RD63" s="98"/>
      <c r="RE63" s="98"/>
      <c r="RF63" s="98"/>
      <c r="RG63" s="98"/>
      <c r="RH63" s="98"/>
      <c r="RI63" s="98"/>
      <c r="RJ63" s="98"/>
      <c r="RK63" s="98"/>
      <c r="RL63" s="98"/>
      <c r="RM63" s="98"/>
      <c r="RN63" s="98"/>
      <c r="RO63" s="98"/>
      <c r="RP63" s="98"/>
      <c r="RQ63" s="98"/>
      <c r="RR63" s="98"/>
      <c r="RS63" s="98"/>
      <c r="RT63" s="98"/>
      <c r="RU63" s="98"/>
      <c r="RV63" s="98"/>
      <c r="RW63" s="98"/>
      <c r="RX63" s="98"/>
      <c r="RY63" s="98"/>
      <c r="RZ63" s="98"/>
      <c r="SA63" s="98"/>
      <c r="SB63" s="98"/>
      <c r="SC63" s="98"/>
      <c r="SD63" s="98"/>
      <c r="SE63" s="98"/>
      <c r="SF63" s="98"/>
      <c r="SG63" s="98"/>
      <c r="SH63" s="98"/>
      <c r="SI63" s="98"/>
      <c r="SJ63" s="98"/>
      <c r="SK63" s="98"/>
      <c r="SL63" s="98"/>
      <c r="SM63" s="98"/>
      <c r="SN63" s="98"/>
      <c r="SO63" s="98"/>
      <c r="SP63" s="98"/>
      <c r="SQ63" s="98"/>
      <c r="SR63" s="98"/>
      <c r="SS63" s="98"/>
      <c r="ST63" s="98"/>
      <c r="SU63" s="98"/>
      <c r="SV63" s="98"/>
      <c r="SW63" s="98"/>
      <c r="SX63" s="98"/>
      <c r="SY63" s="98"/>
      <c r="SZ63" s="98"/>
      <c r="TA63" s="98"/>
      <c r="TB63" s="98"/>
      <c r="TC63" s="98"/>
      <c r="TD63" s="98"/>
      <c r="TE63" s="98"/>
      <c r="TF63" s="98"/>
      <c r="TG63" s="98"/>
      <c r="TH63" s="98"/>
      <c r="TI63" s="98"/>
      <c r="TJ63" s="98"/>
      <c r="TK63" s="98"/>
      <c r="TL63" s="98"/>
      <c r="TM63" s="98"/>
      <c r="TN63" s="98"/>
      <c r="TO63" s="98"/>
      <c r="TP63" s="98"/>
      <c r="TQ63" s="98"/>
      <c r="TR63" s="98"/>
      <c r="TS63" s="98"/>
      <c r="TT63" s="98"/>
      <c r="TU63" s="98"/>
      <c r="TV63" s="98"/>
      <c r="TW63" s="98"/>
      <c r="TX63" s="98"/>
      <c r="TY63" s="98"/>
      <c r="TZ63" s="98"/>
      <c r="UA63" s="98"/>
      <c r="UB63" s="98"/>
      <c r="UC63" s="98"/>
      <c r="UD63" s="98"/>
      <c r="UE63" s="98"/>
      <c r="UF63" s="98"/>
      <c r="UG63" s="98"/>
      <c r="UH63" s="98"/>
      <c r="UI63" s="98"/>
      <c r="UJ63" s="98"/>
      <c r="UK63" s="98"/>
      <c r="UL63" s="98"/>
      <c r="UM63" s="98"/>
      <c r="UN63" s="98"/>
      <c r="UO63" s="98"/>
      <c r="UP63" s="98"/>
      <c r="UQ63" s="98"/>
      <c r="UR63" s="98"/>
      <c r="US63" s="98"/>
      <c r="UT63" s="98"/>
      <c r="UU63" s="98"/>
      <c r="UV63" s="98"/>
      <c r="UW63" s="98"/>
      <c r="UX63" s="98"/>
      <c r="UY63" s="98"/>
      <c r="UZ63" s="98"/>
      <c r="VA63" s="98"/>
      <c r="VB63" s="98"/>
      <c r="VC63" s="98"/>
      <c r="VD63" s="98"/>
      <c r="VE63" s="98"/>
      <c r="VF63" s="98"/>
      <c r="VG63" s="98"/>
      <c r="VH63" s="98"/>
      <c r="VI63" s="98"/>
      <c r="VJ63" s="98"/>
      <c r="VK63" s="98"/>
      <c r="VL63" s="98"/>
      <c r="VM63" s="98"/>
      <c r="VN63" s="98"/>
      <c r="VO63" s="98"/>
      <c r="VP63" s="98"/>
      <c r="VQ63" s="98"/>
      <c r="VR63" s="98"/>
      <c r="VS63" s="98"/>
      <c r="VT63" s="98"/>
      <c r="VU63" s="98"/>
      <c r="VV63" s="98"/>
      <c r="VW63" s="98"/>
      <c r="VX63" s="98"/>
      <c r="VY63" s="98"/>
      <c r="VZ63" s="98"/>
      <c r="WA63" s="98"/>
      <c r="WB63" s="98"/>
      <c r="WC63" s="98"/>
      <c r="WD63" s="98"/>
      <c r="WE63" s="98"/>
      <c r="WF63" s="98"/>
      <c r="WG63" s="98"/>
      <c r="WH63" s="98"/>
      <c r="WI63" s="98"/>
      <c r="WJ63" s="98"/>
      <c r="WK63" s="98"/>
      <c r="WL63" s="98"/>
      <c r="WM63" s="98"/>
      <c r="WN63" s="98"/>
      <c r="WO63" s="98"/>
      <c r="WP63" s="98"/>
      <c r="WQ63" s="98"/>
      <c r="WR63" s="98"/>
      <c r="WS63" s="98"/>
      <c r="WT63" s="98"/>
      <c r="WU63" s="98"/>
      <c r="WV63" s="98"/>
      <c r="WW63" s="98"/>
      <c r="WX63" s="98"/>
      <c r="WY63" s="98"/>
      <c r="WZ63" s="98"/>
      <c r="XA63" s="98"/>
      <c r="XB63" s="98"/>
      <c r="XC63" s="98"/>
      <c r="XD63" s="98"/>
      <c r="XE63" s="98"/>
      <c r="XF63" s="98"/>
      <c r="XG63" s="98"/>
      <c r="XH63" s="98"/>
      <c r="XI63" s="98"/>
      <c r="XJ63" s="98"/>
      <c r="XK63" s="98"/>
      <c r="XL63" s="98"/>
      <c r="XM63" s="98"/>
      <c r="XN63" s="98"/>
      <c r="XO63" s="98"/>
      <c r="XP63" s="98"/>
      <c r="XQ63" s="98"/>
      <c r="XR63" s="98"/>
      <c r="XS63" s="98"/>
      <c r="XT63" s="98"/>
      <c r="XU63" s="98"/>
      <c r="XV63" s="98"/>
      <c r="XW63" s="98"/>
      <c r="XX63" s="98"/>
      <c r="XY63" s="98"/>
      <c r="XZ63" s="98"/>
      <c r="YA63" s="98"/>
      <c r="YB63" s="98"/>
      <c r="YC63" s="98"/>
      <c r="YD63" s="98"/>
      <c r="YE63" s="98"/>
      <c r="YF63" s="98"/>
      <c r="YG63" s="98"/>
      <c r="YH63" s="98"/>
      <c r="YI63" s="98"/>
      <c r="YJ63" s="98"/>
      <c r="YK63" s="98"/>
      <c r="YL63" s="98"/>
      <c r="YM63" s="98"/>
      <c r="YN63" s="98"/>
      <c r="YO63" s="98"/>
      <c r="YP63" s="98"/>
      <c r="YQ63" s="98"/>
      <c r="YR63" s="98"/>
      <c r="YS63" s="98"/>
      <c r="YT63" s="98"/>
      <c r="YU63" s="98"/>
      <c r="YV63" s="98"/>
      <c r="YW63" s="98"/>
      <c r="YX63" s="98"/>
      <c r="YY63" s="98"/>
      <c r="YZ63" s="98"/>
      <c r="ZA63" s="98"/>
      <c r="ZB63" s="98"/>
      <c r="ZC63" s="98"/>
      <c r="ZD63" s="98"/>
      <c r="ZE63" s="98"/>
      <c r="ZF63" s="98"/>
      <c r="ZG63" s="98"/>
      <c r="ZH63" s="98"/>
      <c r="ZI63" s="98"/>
      <c r="ZJ63" s="98"/>
      <c r="ZK63" s="98"/>
      <c r="ZL63" s="98"/>
      <c r="ZM63" s="98"/>
      <c r="ZN63" s="98"/>
      <c r="ZO63" s="98"/>
      <c r="ZP63" s="98"/>
      <c r="ZQ63" s="98"/>
      <c r="ZR63" s="98"/>
      <c r="ZS63" s="98"/>
      <c r="ZT63" s="98"/>
      <c r="ZU63" s="98"/>
      <c r="ZV63" s="98"/>
      <c r="ZW63" s="98"/>
      <c r="ZX63" s="98"/>
      <c r="ZY63" s="98"/>
      <c r="ZZ63" s="98"/>
      <c r="AAA63" s="98"/>
      <c r="AAB63" s="98"/>
      <c r="AAC63" s="98"/>
      <c r="AAD63" s="98"/>
      <c r="AAE63" s="98"/>
      <c r="AAF63" s="98"/>
      <c r="AAG63" s="98"/>
      <c r="AAH63" s="98"/>
      <c r="AAI63" s="98"/>
      <c r="AAJ63" s="98"/>
      <c r="AAK63" s="98"/>
      <c r="AAL63" s="98"/>
      <c r="AAM63" s="98"/>
      <c r="AAN63" s="98"/>
      <c r="AAO63" s="98"/>
      <c r="AAP63" s="98"/>
      <c r="AAQ63" s="98"/>
      <c r="AAR63" s="98"/>
      <c r="AAS63" s="98"/>
      <c r="AAT63" s="98"/>
      <c r="AAU63" s="98"/>
      <c r="AAV63" s="98"/>
      <c r="AAW63" s="98"/>
      <c r="AAX63" s="98"/>
      <c r="AAY63" s="98"/>
      <c r="AAZ63" s="98"/>
      <c r="ABA63" s="98"/>
      <c r="ABB63" s="98"/>
      <c r="ABC63" s="98"/>
      <c r="ABD63" s="98"/>
      <c r="ABE63" s="98"/>
      <c r="ABF63" s="98"/>
      <c r="ABG63" s="98"/>
      <c r="ABH63" s="98"/>
      <c r="ABI63" s="98"/>
      <c r="ABJ63" s="98"/>
      <c r="ABK63" s="98"/>
      <c r="ABL63" s="98"/>
      <c r="ABM63" s="98"/>
      <c r="ABN63" s="98"/>
      <c r="ABO63" s="98"/>
      <c r="ABP63" s="98"/>
      <c r="ABQ63" s="98"/>
      <c r="ABR63" s="98"/>
      <c r="ABS63" s="98"/>
      <c r="ABT63" s="98"/>
      <c r="ABU63" s="98"/>
      <c r="ABV63" s="98"/>
      <c r="ABW63" s="98"/>
      <c r="ABX63" s="98"/>
      <c r="ABY63" s="98"/>
      <c r="ABZ63" s="98"/>
      <c r="ACA63" s="98"/>
      <c r="ACB63" s="98"/>
      <c r="ACC63" s="98"/>
      <c r="ACD63" s="98"/>
      <c r="ACE63" s="98"/>
      <c r="ACF63" s="98"/>
      <c r="ACG63" s="98"/>
      <c r="ACH63" s="98"/>
      <c r="ACI63" s="98"/>
      <c r="ACJ63" s="98"/>
      <c r="ACK63" s="98"/>
      <c r="ACL63" s="98"/>
      <c r="ACM63" s="98"/>
      <c r="ACN63" s="98"/>
      <c r="ACO63" s="98"/>
      <c r="ACP63" s="98"/>
      <c r="ACQ63" s="98"/>
      <c r="ACR63" s="98"/>
      <c r="ACS63" s="98"/>
      <c r="ACT63" s="98"/>
      <c r="ACU63" s="98"/>
      <c r="ACV63" s="98"/>
      <c r="ACW63" s="98"/>
      <c r="ACX63" s="98"/>
      <c r="ACY63" s="98"/>
      <c r="ACZ63" s="98"/>
      <c r="ADA63" s="98"/>
      <c r="ADB63" s="98"/>
      <c r="ADC63" s="98"/>
      <c r="ADD63" s="98"/>
      <c r="ADE63" s="98"/>
      <c r="ADF63" s="98"/>
      <c r="ADG63" s="98"/>
      <c r="ADH63" s="98"/>
      <c r="ADI63" s="98"/>
      <c r="ADJ63" s="98"/>
      <c r="ADK63" s="98"/>
      <c r="ADL63" s="98"/>
      <c r="ADM63" s="98"/>
      <c r="ADN63" s="98"/>
      <c r="ADO63" s="98"/>
      <c r="ADP63" s="98"/>
      <c r="ADQ63" s="98"/>
      <c r="ADR63" s="98"/>
      <c r="ADS63" s="98"/>
      <c r="ADT63" s="98"/>
      <c r="ADU63" s="98"/>
      <c r="ADV63" s="98"/>
      <c r="ADW63" s="98"/>
      <c r="ADX63" s="98"/>
      <c r="ADY63" s="98"/>
      <c r="ADZ63" s="98"/>
      <c r="AEA63" s="98"/>
      <c r="AEB63" s="98"/>
      <c r="AEC63" s="98"/>
      <c r="AED63" s="98"/>
      <c r="AEE63" s="98"/>
      <c r="AEF63" s="98"/>
      <c r="AEG63" s="98"/>
      <c r="AEH63" s="98"/>
      <c r="AEI63" s="98"/>
      <c r="AEJ63" s="98"/>
      <c r="AEK63" s="98"/>
      <c r="AEL63" s="98"/>
      <c r="AEM63" s="98"/>
      <c r="AEN63" s="98"/>
      <c r="AEO63" s="98"/>
      <c r="AEP63" s="98"/>
      <c r="AEQ63" s="98"/>
      <c r="AER63" s="98"/>
      <c r="AES63" s="98"/>
      <c r="AET63" s="98"/>
      <c r="AEU63" s="98"/>
      <c r="AEV63" s="98"/>
      <c r="AEW63" s="98"/>
      <c r="AEX63" s="98"/>
      <c r="AEY63" s="98"/>
      <c r="AEZ63" s="98"/>
      <c r="AFA63" s="98"/>
      <c r="AFB63" s="98"/>
      <c r="AFC63" s="98"/>
      <c r="AFD63" s="98"/>
      <c r="AFE63" s="98"/>
      <c r="AFF63" s="98"/>
      <c r="AFG63" s="98"/>
      <c r="AFH63" s="98"/>
      <c r="AFI63" s="98"/>
      <c r="AFJ63" s="98"/>
      <c r="AFK63" s="98"/>
      <c r="AFL63" s="98"/>
      <c r="AFM63" s="98"/>
      <c r="AFN63" s="98"/>
      <c r="AFO63" s="98"/>
      <c r="AFP63" s="98"/>
      <c r="AFQ63" s="98"/>
      <c r="AFR63" s="98"/>
      <c r="AFS63" s="98"/>
      <c r="AFT63" s="98"/>
      <c r="AFU63" s="98"/>
      <c r="AFV63" s="98"/>
      <c r="AFW63" s="98"/>
      <c r="AFX63" s="98"/>
      <c r="AFY63" s="98"/>
      <c r="AFZ63" s="98"/>
      <c r="AGA63" s="98"/>
      <c r="AGB63" s="98"/>
      <c r="AGC63" s="98"/>
      <c r="AGD63" s="98"/>
      <c r="AGE63" s="98"/>
      <c r="AGF63" s="98"/>
      <c r="AGG63" s="98"/>
      <c r="AGH63" s="98"/>
      <c r="AGI63" s="98"/>
      <c r="AGJ63" s="98"/>
      <c r="AGK63" s="98"/>
      <c r="AGL63" s="98"/>
      <c r="AGM63" s="98"/>
      <c r="AGN63" s="98"/>
      <c r="AGO63" s="98"/>
      <c r="AGP63" s="98"/>
      <c r="AGQ63" s="98"/>
      <c r="AGR63" s="98"/>
      <c r="AGS63" s="98"/>
      <c r="AGT63" s="98"/>
      <c r="AGU63" s="98"/>
      <c r="AGV63" s="98"/>
      <c r="AGW63" s="98"/>
      <c r="AGX63" s="98"/>
      <c r="AGY63" s="98"/>
      <c r="AGZ63" s="98"/>
      <c r="AHA63" s="98"/>
      <c r="AHB63" s="98"/>
      <c r="AHC63" s="98"/>
      <c r="AHD63" s="98"/>
      <c r="AHE63" s="98"/>
      <c r="AHF63" s="98"/>
      <c r="AHG63" s="98"/>
      <c r="AHH63" s="98"/>
      <c r="AHI63" s="98"/>
      <c r="AHJ63" s="98"/>
      <c r="AHK63" s="98"/>
      <c r="AHL63" s="98"/>
      <c r="AHM63" s="98"/>
      <c r="AHN63" s="98"/>
      <c r="AHO63" s="98"/>
      <c r="AHP63" s="98"/>
      <c r="AHQ63" s="98"/>
      <c r="AHR63" s="98"/>
      <c r="AHS63" s="98"/>
      <c r="AHT63" s="98"/>
      <c r="AHU63" s="98"/>
      <c r="AHV63" s="98"/>
      <c r="AHW63" s="98"/>
      <c r="AHX63" s="98"/>
      <c r="AHY63" s="98"/>
      <c r="AHZ63" s="98"/>
      <c r="AIA63" s="98"/>
      <c r="AIB63" s="98"/>
      <c r="AIC63" s="98"/>
      <c r="AID63" s="98"/>
      <c r="AIE63" s="98"/>
      <c r="AIF63" s="98"/>
      <c r="AIG63" s="98"/>
      <c r="AIH63" s="98"/>
      <c r="AII63" s="98"/>
      <c r="AIJ63" s="98"/>
      <c r="AIK63" s="98"/>
      <c r="AIL63" s="98"/>
      <c r="AIM63" s="98"/>
      <c r="AIN63" s="98"/>
      <c r="AIO63" s="98"/>
      <c r="AIP63" s="98"/>
      <c r="AIQ63" s="98"/>
      <c r="AIR63" s="98"/>
      <c r="AIS63" s="98"/>
      <c r="AIT63" s="98"/>
      <c r="AIU63" s="98"/>
      <c r="AIV63" s="98"/>
      <c r="AIW63" s="98"/>
      <c r="AIX63" s="98"/>
      <c r="AIY63" s="98"/>
      <c r="AIZ63" s="98"/>
      <c r="AJA63" s="98"/>
      <c r="AJB63" s="98"/>
      <c r="AJC63" s="98"/>
      <c r="AJD63" s="98"/>
      <c r="AJE63" s="98"/>
      <c r="AJF63" s="98"/>
      <c r="AJG63" s="98"/>
      <c r="AJH63" s="98"/>
      <c r="AJI63" s="98"/>
      <c r="AJJ63" s="98"/>
      <c r="AJK63" s="98"/>
      <c r="AJL63" s="98"/>
      <c r="AJM63" s="98"/>
      <c r="AJN63" s="98"/>
      <c r="AJO63" s="98"/>
      <c r="AJP63" s="98"/>
      <c r="AJQ63" s="98"/>
      <c r="AJR63" s="98"/>
      <c r="AJS63" s="98"/>
      <c r="AJT63" s="98"/>
      <c r="AJU63" s="98"/>
      <c r="AJV63" s="98"/>
      <c r="AJW63" s="98"/>
      <c r="AJX63" s="98"/>
      <c r="AJY63" s="98"/>
      <c r="AJZ63" s="98"/>
      <c r="AKA63" s="98"/>
      <c r="AKB63" s="98"/>
      <c r="AKC63" s="98"/>
      <c r="AKD63" s="98"/>
      <c r="AKE63" s="98"/>
      <c r="AKF63" s="98"/>
      <c r="AKG63" s="98"/>
      <c r="AKH63" s="98"/>
      <c r="AKI63" s="98"/>
      <c r="AKJ63" s="98"/>
      <c r="AKK63" s="98"/>
      <c r="AKL63" s="98"/>
      <c r="AKM63" s="98"/>
      <c r="AKN63" s="98"/>
      <c r="AKO63" s="98"/>
      <c r="AKP63" s="98"/>
      <c r="AKQ63" s="98"/>
      <c r="AKR63" s="98"/>
      <c r="AKS63" s="98"/>
      <c r="AKT63" s="98"/>
      <c r="AKU63" s="98"/>
      <c r="AKV63" s="98"/>
      <c r="AKW63" s="98"/>
      <c r="AKX63" s="98"/>
      <c r="AKY63" s="98"/>
      <c r="AKZ63" s="98"/>
      <c r="ALA63" s="98"/>
      <c r="ALB63" s="98"/>
      <c r="ALC63" s="98"/>
      <c r="ALD63" s="98"/>
      <c r="ALE63" s="98"/>
      <c r="ALF63" s="98"/>
      <c r="ALG63" s="98"/>
      <c r="ALH63" s="98"/>
      <c r="ALI63" s="98"/>
      <c r="ALJ63" s="98"/>
      <c r="ALK63" s="98"/>
      <c r="ALL63" s="98"/>
      <c r="ALM63" s="98"/>
      <c r="ALN63" s="98"/>
      <c r="ALO63" s="98"/>
      <c r="ALP63" s="98"/>
      <c r="ALQ63" s="98"/>
      <c r="ALR63" s="98"/>
      <c r="ALS63" s="98"/>
      <c r="ALT63" s="98"/>
      <c r="ALU63" s="98"/>
      <c r="ALV63" s="98"/>
      <c r="ALW63" s="98"/>
      <c r="ALX63" s="98"/>
      <c r="ALY63" s="98"/>
      <c r="ALZ63" s="98"/>
      <c r="AMA63" s="98"/>
      <c r="AMB63" s="98"/>
      <c r="AMC63" s="98"/>
      <c r="AMD63" s="98"/>
      <c r="AME63" s="98"/>
      <c r="AMF63" s="98"/>
      <c r="AMG63" s="98"/>
      <c r="AMH63" s="98"/>
      <c r="AMI63" s="98"/>
      <c r="AMJ63" s="39"/>
    </row>
    <row r="64" s="114" customFormat="true" ht="33.75" hidden="false" customHeight="true" outlineLevel="0" collapsed="false">
      <c r="A64" s="112" t="s">
        <v>317</v>
      </c>
      <c r="B64" s="98"/>
      <c r="C64" s="98"/>
      <c r="D64" s="98"/>
      <c r="E64" s="98"/>
      <c r="F64" s="98"/>
      <c r="G64" s="98"/>
      <c r="AMJ64" s="39"/>
    </row>
    <row r="65" s="114" customFormat="true" ht="37.8" hidden="false" customHeight="true" outlineLevel="0" collapsed="false">
      <c r="A65" s="113" t="s">
        <v>318</v>
      </c>
      <c r="B65" s="113"/>
      <c r="C65" s="113" t="s">
        <v>319</v>
      </c>
      <c r="D65" s="113" t="s">
        <v>271</v>
      </c>
      <c r="E65" s="113" t="s">
        <v>320</v>
      </c>
      <c r="F65" s="113"/>
      <c r="G65" s="113" t="s">
        <v>321</v>
      </c>
      <c r="AMJ65" s="39"/>
    </row>
    <row r="66" s="114" customFormat="true" ht="20.25" hidden="false" customHeight="true" outlineLevel="0" collapsed="false">
      <c r="A66" s="130" t="s">
        <v>322</v>
      </c>
      <c r="B66" s="130"/>
      <c r="C66" s="131" t="s">
        <v>18</v>
      </c>
      <c r="D66" s="118" t="s">
        <v>18</v>
      </c>
      <c r="E66" s="118" t="s">
        <v>18</v>
      </c>
      <c r="F66" s="118"/>
      <c r="G66" s="119" t="s">
        <v>18</v>
      </c>
      <c r="AMJ66" s="39"/>
    </row>
    <row r="67" s="114" customFormat="true" ht="25.5" hidden="false" customHeight="true" outlineLevel="0" collapsed="false">
      <c r="A67" s="130"/>
      <c r="B67" s="130"/>
      <c r="C67" s="133" t="s">
        <v>18</v>
      </c>
      <c r="D67" s="118"/>
      <c r="E67" s="118"/>
      <c r="F67" s="118"/>
      <c r="G67" s="119"/>
      <c r="AMJ67" s="39"/>
    </row>
    <row r="68" s="114" customFormat="true" ht="24.75" hidden="false" customHeight="true" outlineLevel="0" collapsed="false">
      <c r="A68" s="130" t="s">
        <v>325</v>
      </c>
      <c r="B68" s="130"/>
      <c r="C68" s="134" t="s">
        <v>18</v>
      </c>
      <c r="D68" s="135" t="s">
        <v>18</v>
      </c>
      <c r="E68" s="118" t="s">
        <v>18</v>
      </c>
      <c r="F68" s="118"/>
      <c r="G68" s="205" t="s">
        <v>18</v>
      </c>
      <c r="AMJ68" s="39"/>
    </row>
    <row r="69" s="114" customFormat="true" ht="25.5" hidden="false" customHeight="true" outlineLevel="0" collapsed="false">
      <c r="A69" s="130"/>
      <c r="B69" s="130"/>
      <c r="C69" s="136" t="s">
        <v>18</v>
      </c>
      <c r="D69" s="135"/>
      <c r="E69" s="118"/>
      <c r="F69" s="118"/>
      <c r="G69" s="205"/>
      <c r="AMJ69" s="39"/>
    </row>
    <row r="70" s="114" customFormat="true" ht="27" hidden="false" customHeight="true" outlineLevel="0" collapsed="false">
      <c r="A70" s="130" t="s">
        <v>326</v>
      </c>
      <c r="B70" s="130"/>
      <c r="C70" s="137" t="s">
        <v>360</v>
      </c>
      <c r="D70" s="118" t="s">
        <v>18</v>
      </c>
      <c r="E70" s="118" t="s">
        <v>18</v>
      </c>
      <c r="F70" s="118"/>
      <c r="G70" s="118" t="s">
        <v>18</v>
      </c>
      <c r="AMJ70" s="39"/>
    </row>
    <row r="71" s="114" customFormat="true" ht="11.25" hidden="false" customHeight="true" outlineLevel="0" collapsed="false">
      <c r="A71" s="138"/>
      <c r="B71" s="138"/>
      <c r="C71" s="139"/>
      <c r="D71" s="139"/>
      <c r="E71" s="139"/>
      <c r="F71" s="139"/>
      <c r="G71" s="139"/>
      <c r="AMJ71" s="39"/>
    </row>
    <row r="72" customFormat="false" ht="11.25" hidden="false" customHeight="true" outlineLevel="0" collapsed="false">
      <c r="A72" s="138"/>
      <c r="B72" s="138"/>
      <c r="C72" s="139"/>
      <c r="D72" s="139"/>
      <c r="E72" s="139"/>
      <c r="F72" s="139"/>
      <c r="G72" s="139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4"/>
      <c r="CX72" s="114"/>
      <c r="CY72" s="114"/>
      <c r="CZ72" s="114"/>
      <c r="DA72" s="114"/>
      <c r="DB72" s="114"/>
      <c r="DC72" s="114"/>
      <c r="DD72" s="114"/>
      <c r="DE72" s="114"/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14"/>
      <c r="DQ72" s="114"/>
      <c r="DR72" s="114"/>
      <c r="DS72" s="114"/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14"/>
      <c r="EE72" s="114"/>
      <c r="EF72" s="114"/>
      <c r="EG72" s="114"/>
      <c r="EH72" s="114"/>
      <c r="EI72" s="114"/>
      <c r="EJ72" s="114"/>
      <c r="EK72" s="114"/>
      <c r="EL72" s="114"/>
      <c r="EM72" s="114"/>
      <c r="EN72" s="114"/>
      <c r="EO72" s="114"/>
      <c r="EP72" s="114"/>
      <c r="EQ72" s="114"/>
      <c r="ER72" s="114"/>
      <c r="ES72" s="114"/>
      <c r="ET72" s="114"/>
      <c r="EU72" s="114"/>
      <c r="EV72" s="114"/>
      <c r="EW72" s="114"/>
      <c r="EX72" s="114"/>
      <c r="EY72" s="114"/>
      <c r="EZ72" s="114"/>
      <c r="FA72" s="114"/>
      <c r="FB72" s="114"/>
      <c r="FC72" s="114"/>
      <c r="FD72" s="114"/>
      <c r="FE72" s="114"/>
      <c r="FF72" s="114"/>
      <c r="FG72" s="114"/>
      <c r="FH72" s="114"/>
      <c r="FI72" s="114"/>
      <c r="FJ72" s="114"/>
      <c r="FK72" s="114"/>
      <c r="FL72" s="114"/>
      <c r="FM72" s="114"/>
      <c r="FN72" s="114"/>
      <c r="FO72" s="114"/>
      <c r="FP72" s="114"/>
      <c r="FQ72" s="114"/>
      <c r="FR72" s="114"/>
      <c r="FS72" s="114"/>
      <c r="FT72" s="114"/>
      <c r="FU72" s="114"/>
      <c r="FV72" s="114"/>
      <c r="FW72" s="114"/>
      <c r="FX72" s="114"/>
      <c r="FY72" s="114"/>
      <c r="FZ72" s="114"/>
      <c r="GA72" s="114"/>
      <c r="GB72" s="114"/>
      <c r="GC72" s="114"/>
      <c r="GD72" s="114"/>
      <c r="GE72" s="114"/>
      <c r="GF72" s="114"/>
      <c r="GG72" s="114"/>
      <c r="GH72" s="114"/>
      <c r="GI72" s="114"/>
      <c r="GJ72" s="114"/>
      <c r="GK72" s="114"/>
      <c r="GL72" s="114"/>
      <c r="GM72" s="114"/>
      <c r="GN72" s="114"/>
      <c r="GO72" s="114"/>
      <c r="GP72" s="114"/>
      <c r="GQ72" s="114"/>
      <c r="GR72" s="114"/>
      <c r="GS72" s="114"/>
      <c r="GT72" s="114"/>
      <c r="GU72" s="114"/>
      <c r="GV72" s="114"/>
      <c r="GW72" s="114"/>
      <c r="GX72" s="114"/>
      <c r="GY72" s="114"/>
      <c r="GZ72" s="114"/>
      <c r="HA72" s="114"/>
      <c r="HB72" s="114"/>
      <c r="HC72" s="114"/>
      <c r="HD72" s="114"/>
      <c r="HE72" s="114"/>
      <c r="HF72" s="114"/>
      <c r="HG72" s="114"/>
      <c r="HH72" s="114"/>
      <c r="HI72" s="114"/>
      <c r="HJ72" s="114"/>
      <c r="HK72" s="114"/>
      <c r="HL72" s="114"/>
      <c r="HM72" s="114"/>
      <c r="HN72" s="114"/>
      <c r="HO72" s="114"/>
      <c r="HP72" s="114"/>
      <c r="HQ72" s="114"/>
      <c r="HR72" s="114"/>
      <c r="HS72" s="114"/>
      <c r="HT72" s="114"/>
      <c r="HU72" s="114"/>
      <c r="HV72" s="114"/>
      <c r="HW72" s="114"/>
      <c r="HX72" s="114"/>
      <c r="HY72" s="114"/>
      <c r="HZ72" s="114"/>
      <c r="IA72" s="114"/>
      <c r="IB72" s="114"/>
      <c r="IC72" s="114"/>
      <c r="ID72" s="114"/>
      <c r="IE72" s="114"/>
      <c r="IF72" s="114"/>
      <c r="IG72" s="114"/>
      <c r="IH72" s="114"/>
      <c r="II72" s="114"/>
      <c r="IJ72" s="114"/>
      <c r="IK72" s="114"/>
      <c r="IL72" s="114"/>
      <c r="IM72" s="114"/>
      <c r="IN72" s="114"/>
      <c r="IO72" s="114"/>
      <c r="IP72" s="114"/>
      <c r="IQ72" s="114"/>
      <c r="IR72" s="114"/>
      <c r="IS72" s="114"/>
      <c r="IT72" s="114"/>
      <c r="IU72" s="114"/>
      <c r="IV72" s="114"/>
      <c r="IW72" s="114"/>
      <c r="IX72" s="114"/>
      <c r="IY72" s="114"/>
      <c r="IZ72" s="114"/>
      <c r="JA72" s="114"/>
      <c r="JB72" s="114"/>
      <c r="JC72" s="114"/>
      <c r="JD72" s="114"/>
      <c r="JE72" s="114"/>
      <c r="JF72" s="114"/>
      <c r="JG72" s="114"/>
      <c r="JH72" s="114"/>
      <c r="JI72" s="114"/>
      <c r="JJ72" s="114"/>
      <c r="JK72" s="114"/>
      <c r="JL72" s="114"/>
      <c r="JM72" s="114"/>
      <c r="JN72" s="114"/>
      <c r="JO72" s="114"/>
      <c r="JP72" s="114"/>
      <c r="JQ72" s="114"/>
      <c r="JR72" s="114"/>
      <c r="JS72" s="114"/>
      <c r="JT72" s="114"/>
      <c r="JU72" s="114"/>
      <c r="JV72" s="114"/>
      <c r="JW72" s="114"/>
      <c r="JX72" s="114"/>
      <c r="JY72" s="114"/>
      <c r="JZ72" s="114"/>
      <c r="KA72" s="114"/>
      <c r="KB72" s="114"/>
      <c r="KC72" s="114"/>
      <c r="KD72" s="114"/>
      <c r="KE72" s="114"/>
      <c r="KF72" s="114"/>
      <c r="KG72" s="114"/>
      <c r="KH72" s="114"/>
      <c r="KI72" s="114"/>
      <c r="KJ72" s="114"/>
      <c r="KK72" s="114"/>
      <c r="KL72" s="114"/>
      <c r="KM72" s="114"/>
      <c r="KN72" s="114"/>
      <c r="KO72" s="114"/>
      <c r="KP72" s="114"/>
      <c r="KQ72" s="114"/>
      <c r="KR72" s="114"/>
      <c r="KS72" s="114"/>
      <c r="KT72" s="114"/>
      <c r="KU72" s="114"/>
      <c r="KV72" s="114"/>
      <c r="KW72" s="114"/>
      <c r="KX72" s="114"/>
      <c r="KY72" s="114"/>
      <c r="KZ72" s="114"/>
      <c r="LA72" s="114"/>
      <c r="LB72" s="114"/>
      <c r="LC72" s="114"/>
      <c r="LD72" s="114"/>
      <c r="LE72" s="114"/>
      <c r="LF72" s="114"/>
      <c r="LG72" s="114"/>
      <c r="LH72" s="114"/>
      <c r="LI72" s="114"/>
      <c r="LJ72" s="114"/>
      <c r="LK72" s="114"/>
      <c r="LL72" s="114"/>
      <c r="LM72" s="114"/>
      <c r="LN72" s="114"/>
      <c r="LO72" s="114"/>
      <c r="LP72" s="114"/>
      <c r="LQ72" s="114"/>
      <c r="LR72" s="114"/>
      <c r="LS72" s="114"/>
      <c r="LT72" s="114"/>
      <c r="LU72" s="114"/>
      <c r="LV72" s="114"/>
      <c r="LW72" s="114"/>
      <c r="LX72" s="114"/>
      <c r="LY72" s="114"/>
      <c r="LZ72" s="114"/>
      <c r="MA72" s="114"/>
      <c r="MB72" s="114"/>
      <c r="MC72" s="114"/>
      <c r="MD72" s="114"/>
      <c r="ME72" s="114"/>
      <c r="MF72" s="114"/>
      <c r="MG72" s="114"/>
      <c r="MH72" s="114"/>
      <c r="MI72" s="114"/>
      <c r="MJ72" s="114"/>
      <c r="MK72" s="114"/>
      <c r="ML72" s="114"/>
      <c r="MM72" s="114"/>
      <c r="MN72" s="114"/>
      <c r="MO72" s="114"/>
      <c r="MP72" s="114"/>
      <c r="MQ72" s="114"/>
      <c r="MR72" s="114"/>
      <c r="MS72" s="114"/>
      <c r="MT72" s="114"/>
      <c r="MU72" s="114"/>
      <c r="MV72" s="114"/>
      <c r="MW72" s="114"/>
      <c r="MX72" s="114"/>
      <c r="MY72" s="114"/>
      <c r="MZ72" s="114"/>
      <c r="NA72" s="114"/>
      <c r="NB72" s="114"/>
      <c r="NC72" s="114"/>
      <c r="ND72" s="114"/>
      <c r="NE72" s="114"/>
      <c r="NF72" s="114"/>
      <c r="NG72" s="114"/>
      <c r="NH72" s="114"/>
      <c r="NI72" s="114"/>
      <c r="NJ72" s="114"/>
      <c r="NK72" s="114"/>
      <c r="NL72" s="114"/>
      <c r="NM72" s="114"/>
      <c r="NN72" s="114"/>
      <c r="NO72" s="114"/>
      <c r="NP72" s="114"/>
      <c r="NQ72" s="114"/>
      <c r="NR72" s="114"/>
      <c r="NS72" s="114"/>
      <c r="NT72" s="114"/>
      <c r="NU72" s="114"/>
      <c r="NV72" s="114"/>
      <c r="NW72" s="114"/>
      <c r="NX72" s="114"/>
      <c r="NY72" s="114"/>
      <c r="NZ72" s="114"/>
      <c r="OA72" s="114"/>
      <c r="OB72" s="114"/>
      <c r="OC72" s="114"/>
      <c r="OD72" s="114"/>
      <c r="OE72" s="114"/>
      <c r="OF72" s="114"/>
      <c r="OG72" s="114"/>
      <c r="OH72" s="114"/>
      <c r="OI72" s="114"/>
      <c r="OJ72" s="114"/>
      <c r="OK72" s="114"/>
      <c r="OL72" s="114"/>
      <c r="OM72" s="114"/>
      <c r="ON72" s="114"/>
      <c r="OO72" s="114"/>
      <c r="OP72" s="114"/>
      <c r="OQ72" s="114"/>
      <c r="OR72" s="114"/>
      <c r="OS72" s="114"/>
      <c r="OT72" s="114"/>
      <c r="OU72" s="114"/>
      <c r="OV72" s="114"/>
      <c r="OW72" s="114"/>
      <c r="OX72" s="114"/>
      <c r="OY72" s="114"/>
      <c r="OZ72" s="114"/>
      <c r="PA72" s="114"/>
      <c r="PB72" s="114"/>
      <c r="PC72" s="114"/>
      <c r="PD72" s="114"/>
      <c r="PE72" s="114"/>
      <c r="PF72" s="114"/>
      <c r="PG72" s="114"/>
      <c r="PH72" s="114"/>
      <c r="PI72" s="114"/>
      <c r="PJ72" s="114"/>
      <c r="PK72" s="114"/>
      <c r="PL72" s="114"/>
      <c r="PM72" s="114"/>
      <c r="PN72" s="114"/>
      <c r="PO72" s="114"/>
      <c r="PP72" s="114"/>
      <c r="PQ72" s="114"/>
      <c r="PR72" s="114"/>
      <c r="PS72" s="114"/>
      <c r="PT72" s="114"/>
      <c r="PU72" s="114"/>
      <c r="PV72" s="114"/>
      <c r="PW72" s="114"/>
      <c r="PX72" s="114"/>
      <c r="PY72" s="114"/>
      <c r="PZ72" s="114"/>
      <c r="QA72" s="114"/>
      <c r="QB72" s="114"/>
      <c r="QC72" s="114"/>
      <c r="QD72" s="114"/>
      <c r="QE72" s="114"/>
      <c r="QF72" s="114"/>
      <c r="QG72" s="114"/>
      <c r="QH72" s="114"/>
      <c r="QI72" s="114"/>
      <c r="QJ72" s="114"/>
      <c r="QK72" s="114"/>
      <c r="QL72" s="114"/>
      <c r="QM72" s="114"/>
      <c r="QN72" s="114"/>
      <c r="QO72" s="114"/>
      <c r="QP72" s="114"/>
      <c r="QQ72" s="114"/>
      <c r="QR72" s="114"/>
      <c r="QS72" s="114"/>
      <c r="QT72" s="114"/>
      <c r="QU72" s="114"/>
      <c r="QV72" s="114"/>
      <c r="QW72" s="114"/>
      <c r="QX72" s="114"/>
      <c r="QY72" s="114"/>
      <c r="QZ72" s="114"/>
      <c r="RA72" s="114"/>
      <c r="RB72" s="114"/>
      <c r="RC72" s="114"/>
      <c r="RD72" s="114"/>
      <c r="RE72" s="114"/>
      <c r="RF72" s="114"/>
      <c r="RG72" s="114"/>
      <c r="RH72" s="114"/>
      <c r="RI72" s="114"/>
      <c r="RJ72" s="114"/>
      <c r="RK72" s="114"/>
      <c r="RL72" s="114"/>
      <c r="RM72" s="114"/>
      <c r="RN72" s="114"/>
      <c r="RO72" s="114"/>
      <c r="RP72" s="114"/>
      <c r="RQ72" s="114"/>
      <c r="RR72" s="114"/>
      <c r="RS72" s="114"/>
      <c r="RT72" s="114"/>
      <c r="RU72" s="114"/>
      <c r="RV72" s="114"/>
      <c r="RW72" s="114"/>
      <c r="RX72" s="114"/>
      <c r="RY72" s="114"/>
      <c r="RZ72" s="114"/>
      <c r="SA72" s="114"/>
      <c r="SB72" s="114"/>
      <c r="SC72" s="114"/>
      <c r="SD72" s="114"/>
      <c r="SE72" s="114"/>
      <c r="SF72" s="114"/>
      <c r="SG72" s="114"/>
      <c r="SH72" s="114"/>
      <c r="SI72" s="114"/>
      <c r="SJ72" s="114"/>
      <c r="SK72" s="114"/>
      <c r="SL72" s="114"/>
      <c r="SM72" s="114"/>
      <c r="SN72" s="114"/>
      <c r="SO72" s="114"/>
      <c r="SP72" s="114"/>
      <c r="SQ72" s="114"/>
      <c r="SR72" s="114"/>
      <c r="SS72" s="114"/>
      <c r="ST72" s="114"/>
      <c r="SU72" s="114"/>
      <c r="SV72" s="114"/>
      <c r="SW72" s="114"/>
      <c r="SX72" s="114"/>
      <c r="SY72" s="114"/>
      <c r="SZ72" s="114"/>
      <c r="TA72" s="114"/>
      <c r="TB72" s="114"/>
      <c r="TC72" s="114"/>
      <c r="TD72" s="114"/>
      <c r="TE72" s="114"/>
      <c r="TF72" s="114"/>
      <c r="TG72" s="114"/>
      <c r="TH72" s="114"/>
      <c r="TI72" s="114"/>
      <c r="TJ72" s="114"/>
      <c r="TK72" s="114"/>
      <c r="TL72" s="114"/>
      <c r="TM72" s="114"/>
      <c r="TN72" s="114"/>
      <c r="TO72" s="114"/>
      <c r="TP72" s="114"/>
      <c r="TQ72" s="114"/>
      <c r="TR72" s="114"/>
      <c r="TS72" s="114"/>
      <c r="TT72" s="114"/>
      <c r="TU72" s="114"/>
      <c r="TV72" s="114"/>
      <c r="TW72" s="114"/>
      <c r="TX72" s="114"/>
      <c r="TY72" s="114"/>
      <c r="TZ72" s="114"/>
      <c r="UA72" s="114"/>
      <c r="UB72" s="114"/>
      <c r="UC72" s="114"/>
      <c r="UD72" s="114"/>
      <c r="UE72" s="114"/>
      <c r="UF72" s="114"/>
      <c r="UG72" s="114"/>
      <c r="UH72" s="114"/>
      <c r="UI72" s="114"/>
      <c r="UJ72" s="114"/>
      <c r="UK72" s="114"/>
      <c r="UL72" s="114"/>
      <c r="UM72" s="114"/>
      <c r="UN72" s="114"/>
      <c r="UO72" s="114"/>
      <c r="UP72" s="114"/>
      <c r="UQ72" s="114"/>
      <c r="UR72" s="114"/>
      <c r="US72" s="114"/>
      <c r="UT72" s="114"/>
      <c r="UU72" s="114"/>
      <c r="UV72" s="114"/>
      <c r="UW72" s="114"/>
      <c r="UX72" s="114"/>
      <c r="UY72" s="114"/>
      <c r="UZ72" s="114"/>
      <c r="VA72" s="114"/>
      <c r="VB72" s="114"/>
      <c r="VC72" s="114"/>
      <c r="VD72" s="114"/>
      <c r="VE72" s="114"/>
      <c r="VF72" s="114"/>
      <c r="VG72" s="114"/>
      <c r="VH72" s="114"/>
      <c r="VI72" s="114"/>
      <c r="VJ72" s="114"/>
      <c r="VK72" s="114"/>
      <c r="VL72" s="114"/>
      <c r="VM72" s="114"/>
      <c r="VN72" s="114"/>
      <c r="VO72" s="114"/>
      <c r="VP72" s="114"/>
      <c r="VQ72" s="114"/>
      <c r="VR72" s="114"/>
      <c r="VS72" s="114"/>
      <c r="VT72" s="114"/>
      <c r="VU72" s="114"/>
      <c r="VV72" s="114"/>
      <c r="VW72" s="114"/>
      <c r="VX72" s="114"/>
      <c r="VY72" s="114"/>
      <c r="VZ72" s="114"/>
      <c r="WA72" s="114"/>
      <c r="WB72" s="114"/>
      <c r="WC72" s="114"/>
      <c r="WD72" s="114"/>
      <c r="WE72" s="114"/>
      <c r="WF72" s="114"/>
      <c r="WG72" s="114"/>
      <c r="WH72" s="114"/>
      <c r="WI72" s="114"/>
      <c r="WJ72" s="114"/>
      <c r="WK72" s="114"/>
      <c r="WL72" s="114"/>
      <c r="WM72" s="114"/>
      <c r="WN72" s="114"/>
      <c r="WO72" s="114"/>
      <c r="WP72" s="114"/>
      <c r="WQ72" s="114"/>
      <c r="WR72" s="114"/>
      <c r="WS72" s="114"/>
      <c r="WT72" s="114"/>
      <c r="WU72" s="114"/>
      <c r="WV72" s="114"/>
      <c r="WW72" s="114"/>
      <c r="WX72" s="114"/>
      <c r="WY72" s="114"/>
      <c r="WZ72" s="114"/>
      <c r="XA72" s="114"/>
      <c r="XB72" s="114"/>
      <c r="XC72" s="114"/>
      <c r="XD72" s="114"/>
      <c r="XE72" s="114"/>
      <c r="XF72" s="114"/>
      <c r="XG72" s="114"/>
      <c r="XH72" s="114"/>
      <c r="XI72" s="114"/>
      <c r="XJ72" s="114"/>
      <c r="XK72" s="114"/>
      <c r="XL72" s="114"/>
      <c r="XM72" s="114"/>
      <c r="XN72" s="114"/>
      <c r="XO72" s="114"/>
      <c r="XP72" s="114"/>
      <c r="XQ72" s="114"/>
      <c r="XR72" s="114"/>
      <c r="XS72" s="114"/>
      <c r="XT72" s="114"/>
      <c r="XU72" s="114"/>
      <c r="XV72" s="114"/>
      <c r="XW72" s="114"/>
      <c r="XX72" s="114"/>
      <c r="XY72" s="114"/>
      <c r="XZ72" s="114"/>
      <c r="YA72" s="114"/>
      <c r="YB72" s="114"/>
      <c r="YC72" s="114"/>
      <c r="YD72" s="114"/>
      <c r="YE72" s="114"/>
      <c r="YF72" s="114"/>
      <c r="YG72" s="114"/>
      <c r="YH72" s="114"/>
      <c r="YI72" s="114"/>
      <c r="YJ72" s="114"/>
      <c r="YK72" s="114"/>
      <c r="YL72" s="114"/>
      <c r="YM72" s="114"/>
      <c r="YN72" s="114"/>
      <c r="YO72" s="114"/>
      <c r="YP72" s="114"/>
      <c r="YQ72" s="114"/>
      <c r="YR72" s="114"/>
      <c r="YS72" s="114"/>
      <c r="YT72" s="114"/>
      <c r="YU72" s="114"/>
      <c r="YV72" s="114"/>
      <c r="YW72" s="114"/>
      <c r="YX72" s="114"/>
      <c r="YY72" s="114"/>
      <c r="YZ72" s="114"/>
      <c r="ZA72" s="114"/>
      <c r="ZB72" s="114"/>
      <c r="ZC72" s="114"/>
      <c r="ZD72" s="114"/>
      <c r="ZE72" s="114"/>
      <c r="ZF72" s="114"/>
      <c r="ZG72" s="114"/>
      <c r="ZH72" s="114"/>
      <c r="ZI72" s="114"/>
      <c r="ZJ72" s="114"/>
      <c r="ZK72" s="114"/>
      <c r="ZL72" s="114"/>
      <c r="ZM72" s="114"/>
      <c r="ZN72" s="114"/>
      <c r="ZO72" s="114"/>
      <c r="ZP72" s="114"/>
      <c r="ZQ72" s="114"/>
      <c r="ZR72" s="114"/>
      <c r="ZS72" s="114"/>
      <c r="ZT72" s="114"/>
      <c r="ZU72" s="114"/>
      <c r="ZV72" s="114"/>
      <c r="ZW72" s="114"/>
      <c r="ZX72" s="114"/>
      <c r="ZY72" s="114"/>
      <c r="ZZ72" s="114"/>
      <c r="AAA72" s="114"/>
      <c r="AAB72" s="114"/>
      <c r="AAC72" s="114"/>
      <c r="AAD72" s="114"/>
      <c r="AAE72" s="114"/>
      <c r="AAF72" s="114"/>
      <c r="AAG72" s="114"/>
      <c r="AAH72" s="114"/>
      <c r="AAI72" s="114"/>
      <c r="AAJ72" s="114"/>
      <c r="AAK72" s="114"/>
      <c r="AAL72" s="114"/>
      <c r="AAM72" s="114"/>
      <c r="AAN72" s="114"/>
      <c r="AAO72" s="114"/>
      <c r="AAP72" s="114"/>
      <c r="AAQ72" s="114"/>
      <c r="AAR72" s="114"/>
      <c r="AAS72" s="114"/>
      <c r="AAT72" s="114"/>
      <c r="AAU72" s="114"/>
      <c r="AAV72" s="114"/>
      <c r="AAW72" s="114"/>
      <c r="AAX72" s="114"/>
      <c r="AAY72" s="114"/>
      <c r="AAZ72" s="114"/>
      <c r="ABA72" s="114"/>
      <c r="ABB72" s="114"/>
      <c r="ABC72" s="114"/>
      <c r="ABD72" s="114"/>
      <c r="ABE72" s="114"/>
      <c r="ABF72" s="114"/>
      <c r="ABG72" s="114"/>
      <c r="ABH72" s="114"/>
      <c r="ABI72" s="114"/>
      <c r="ABJ72" s="114"/>
      <c r="ABK72" s="114"/>
      <c r="ABL72" s="114"/>
      <c r="ABM72" s="114"/>
      <c r="ABN72" s="114"/>
      <c r="ABO72" s="114"/>
      <c r="ABP72" s="114"/>
      <c r="ABQ72" s="114"/>
      <c r="ABR72" s="114"/>
      <c r="ABS72" s="114"/>
      <c r="ABT72" s="114"/>
      <c r="ABU72" s="114"/>
      <c r="ABV72" s="114"/>
      <c r="ABW72" s="114"/>
      <c r="ABX72" s="114"/>
      <c r="ABY72" s="114"/>
      <c r="ABZ72" s="114"/>
      <c r="ACA72" s="114"/>
      <c r="ACB72" s="114"/>
      <c r="ACC72" s="114"/>
      <c r="ACD72" s="114"/>
      <c r="ACE72" s="114"/>
      <c r="ACF72" s="114"/>
      <c r="ACG72" s="114"/>
      <c r="ACH72" s="114"/>
      <c r="ACI72" s="114"/>
      <c r="ACJ72" s="114"/>
      <c r="ACK72" s="114"/>
      <c r="ACL72" s="114"/>
      <c r="ACM72" s="114"/>
      <c r="ACN72" s="114"/>
      <c r="ACO72" s="114"/>
      <c r="ACP72" s="114"/>
      <c r="ACQ72" s="114"/>
      <c r="ACR72" s="114"/>
      <c r="ACS72" s="114"/>
      <c r="ACT72" s="114"/>
      <c r="ACU72" s="114"/>
      <c r="ACV72" s="114"/>
      <c r="ACW72" s="114"/>
      <c r="ACX72" s="114"/>
      <c r="ACY72" s="114"/>
      <c r="ACZ72" s="114"/>
      <c r="ADA72" s="114"/>
      <c r="ADB72" s="114"/>
      <c r="ADC72" s="114"/>
      <c r="ADD72" s="114"/>
      <c r="ADE72" s="114"/>
      <c r="ADF72" s="114"/>
      <c r="ADG72" s="114"/>
      <c r="ADH72" s="114"/>
      <c r="ADI72" s="114"/>
      <c r="ADJ72" s="114"/>
      <c r="ADK72" s="114"/>
      <c r="ADL72" s="114"/>
      <c r="ADM72" s="114"/>
      <c r="ADN72" s="114"/>
      <c r="ADO72" s="114"/>
      <c r="ADP72" s="114"/>
      <c r="ADQ72" s="114"/>
      <c r="ADR72" s="114"/>
      <c r="ADS72" s="114"/>
      <c r="ADT72" s="114"/>
      <c r="ADU72" s="114"/>
      <c r="ADV72" s="114"/>
      <c r="ADW72" s="114"/>
      <c r="ADX72" s="114"/>
      <c r="ADY72" s="114"/>
      <c r="ADZ72" s="114"/>
      <c r="AEA72" s="114"/>
      <c r="AEB72" s="114"/>
      <c r="AEC72" s="114"/>
      <c r="AED72" s="114"/>
      <c r="AEE72" s="114"/>
      <c r="AEF72" s="114"/>
      <c r="AEG72" s="114"/>
      <c r="AEH72" s="114"/>
      <c r="AEI72" s="114"/>
      <c r="AEJ72" s="114"/>
      <c r="AEK72" s="114"/>
      <c r="AEL72" s="114"/>
      <c r="AEM72" s="114"/>
      <c r="AEN72" s="114"/>
      <c r="AEO72" s="114"/>
      <c r="AEP72" s="114"/>
      <c r="AEQ72" s="114"/>
      <c r="AER72" s="114"/>
      <c r="AES72" s="114"/>
      <c r="AET72" s="114"/>
      <c r="AEU72" s="114"/>
      <c r="AEV72" s="114"/>
      <c r="AEW72" s="114"/>
      <c r="AEX72" s="114"/>
      <c r="AEY72" s="114"/>
      <c r="AEZ72" s="114"/>
      <c r="AFA72" s="114"/>
      <c r="AFB72" s="114"/>
      <c r="AFC72" s="114"/>
      <c r="AFD72" s="114"/>
      <c r="AFE72" s="114"/>
      <c r="AFF72" s="114"/>
      <c r="AFG72" s="114"/>
      <c r="AFH72" s="114"/>
      <c r="AFI72" s="114"/>
      <c r="AFJ72" s="114"/>
      <c r="AFK72" s="114"/>
      <c r="AFL72" s="114"/>
      <c r="AFM72" s="114"/>
      <c r="AFN72" s="114"/>
      <c r="AFO72" s="114"/>
      <c r="AFP72" s="114"/>
      <c r="AFQ72" s="114"/>
      <c r="AFR72" s="114"/>
      <c r="AFS72" s="114"/>
      <c r="AFT72" s="114"/>
      <c r="AFU72" s="114"/>
      <c r="AFV72" s="114"/>
      <c r="AFW72" s="114"/>
      <c r="AFX72" s="114"/>
      <c r="AFY72" s="114"/>
      <c r="AFZ72" s="114"/>
      <c r="AGA72" s="114"/>
      <c r="AGB72" s="114"/>
      <c r="AGC72" s="114"/>
      <c r="AGD72" s="114"/>
      <c r="AGE72" s="114"/>
      <c r="AGF72" s="114"/>
      <c r="AGG72" s="114"/>
      <c r="AGH72" s="114"/>
      <c r="AGI72" s="114"/>
      <c r="AGJ72" s="114"/>
      <c r="AGK72" s="114"/>
      <c r="AGL72" s="114"/>
      <c r="AGM72" s="114"/>
      <c r="AGN72" s="114"/>
      <c r="AGO72" s="114"/>
      <c r="AGP72" s="114"/>
      <c r="AGQ72" s="114"/>
      <c r="AGR72" s="114"/>
      <c r="AGS72" s="114"/>
      <c r="AGT72" s="114"/>
      <c r="AGU72" s="114"/>
      <c r="AGV72" s="114"/>
      <c r="AGW72" s="114"/>
      <c r="AGX72" s="114"/>
      <c r="AGY72" s="114"/>
      <c r="AGZ72" s="114"/>
      <c r="AHA72" s="114"/>
      <c r="AHB72" s="114"/>
      <c r="AHC72" s="114"/>
      <c r="AHD72" s="114"/>
      <c r="AHE72" s="114"/>
      <c r="AHF72" s="114"/>
      <c r="AHG72" s="114"/>
      <c r="AHH72" s="114"/>
      <c r="AHI72" s="114"/>
      <c r="AHJ72" s="114"/>
      <c r="AHK72" s="114"/>
      <c r="AHL72" s="114"/>
      <c r="AHM72" s="114"/>
      <c r="AHN72" s="114"/>
      <c r="AHO72" s="114"/>
      <c r="AHP72" s="114"/>
      <c r="AHQ72" s="114"/>
      <c r="AHR72" s="114"/>
      <c r="AHS72" s="114"/>
      <c r="AHT72" s="114"/>
      <c r="AHU72" s="114"/>
      <c r="AHV72" s="114"/>
      <c r="AHW72" s="114"/>
      <c r="AHX72" s="114"/>
      <c r="AHY72" s="114"/>
      <c r="AHZ72" s="114"/>
      <c r="AIA72" s="114"/>
      <c r="AIB72" s="114"/>
      <c r="AIC72" s="114"/>
      <c r="AID72" s="114"/>
      <c r="AIE72" s="114"/>
      <c r="AIF72" s="114"/>
      <c r="AIG72" s="114"/>
      <c r="AIH72" s="114"/>
      <c r="AII72" s="114"/>
      <c r="AIJ72" s="114"/>
      <c r="AIK72" s="114"/>
      <c r="AIL72" s="114"/>
      <c r="AIM72" s="114"/>
      <c r="AIN72" s="114"/>
      <c r="AIO72" s="114"/>
      <c r="AIP72" s="114"/>
      <c r="AIQ72" s="114"/>
      <c r="AIR72" s="114"/>
      <c r="AIS72" s="114"/>
      <c r="AIT72" s="114"/>
      <c r="AIU72" s="114"/>
      <c r="AIV72" s="114"/>
      <c r="AIW72" s="114"/>
      <c r="AIX72" s="114"/>
      <c r="AIY72" s="114"/>
      <c r="AIZ72" s="114"/>
      <c r="AJA72" s="114"/>
      <c r="AJB72" s="114"/>
      <c r="AJC72" s="114"/>
      <c r="AJD72" s="114"/>
      <c r="AJE72" s="114"/>
      <c r="AJF72" s="114"/>
      <c r="AJG72" s="114"/>
      <c r="AJH72" s="114"/>
      <c r="AJI72" s="114"/>
      <c r="AJJ72" s="114"/>
      <c r="AJK72" s="114"/>
      <c r="AJL72" s="114"/>
      <c r="AJM72" s="114"/>
      <c r="AJN72" s="114"/>
      <c r="AJO72" s="114"/>
      <c r="AJP72" s="114"/>
      <c r="AJQ72" s="114"/>
      <c r="AJR72" s="114"/>
      <c r="AJS72" s="114"/>
      <c r="AJT72" s="114"/>
      <c r="AJU72" s="114"/>
      <c r="AJV72" s="114"/>
      <c r="AJW72" s="114"/>
      <c r="AJX72" s="114"/>
      <c r="AJY72" s="114"/>
      <c r="AJZ72" s="114"/>
      <c r="AKA72" s="114"/>
      <c r="AKB72" s="114"/>
      <c r="AKC72" s="114"/>
      <c r="AKD72" s="114"/>
      <c r="AKE72" s="114"/>
      <c r="AKF72" s="114"/>
      <c r="AKG72" s="114"/>
      <c r="AKH72" s="114"/>
      <c r="AKI72" s="114"/>
      <c r="AKJ72" s="114"/>
      <c r="AKK72" s="114"/>
      <c r="AKL72" s="114"/>
      <c r="AKM72" s="114"/>
      <c r="AKN72" s="114"/>
      <c r="AKO72" s="114"/>
      <c r="AKP72" s="114"/>
      <c r="AKQ72" s="114"/>
      <c r="AKR72" s="114"/>
      <c r="AKS72" s="114"/>
      <c r="AKT72" s="114"/>
      <c r="AKU72" s="114"/>
      <c r="AKV72" s="114"/>
      <c r="AKW72" s="114"/>
      <c r="AKX72" s="114"/>
      <c r="AKY72" s="114"/>
      <c r="AKZ72" s="114"/>
      <c r="ALA72" s="114"/>
      <c r="ALB72" s="114"/>
      <c r="ALC72" s="114"/>
      <c r="ALD72" s="114"/>
      <c r="ALE72" s="114"/>
      <c r="ALF72" s="114"/>
      <c r="ALG72" s="114"/>
      <c r="ALH72" s="114"/>
      <c r="ALI72" s="114"/>
      <c r="ALJ72" s="114"/>
      <c r="ALK72" s="114"/>
      <c r="ALL72" s="114"/>
      <c r="ALM72" s="114"/>
      <c r="ALN72" s="114"/>
      <c r="ALO72" s="114"/>
      <c r="ALP72" s="114"/>
      <c r="ALQ72" s="114"/>
      <c r="ALR72" s="114"/>
      <c r="ALS72" s="114"/>
      <c r="ALT72" s="114"/>
      <c r="ALU72" s="114"/>
      <c r="ALV72" s="114"/>
      <c r="ALW72" s="114"/>
      <c r="ALX72" s="114"/>
      <c r="ALY72" s="114"/>
      <c r="ALZ72" s="114"/>
      <c r="AMA72" s="114"/>
      <c r="AMB72" s="114"/>
      <c r="AMC72" s="114"/>
      <c r="AMD72" s="114"/>
      <c r="AME72" s="114"/>
      <c r="AMF72" s="114"/>
      <c r="AMG72" s="114"/>
      <c r="AMH72" s="114"/>
      <c r="AMI72" s="114"/>
    </row>
    <row r="73" customFormat="false" ht="13.8" hidden="false" customHeight="false" outlineLevel="0" collapsed="false">
      <c r="A73" s="112" t="s">
        <v>327</v>
      </c>
      <c r="B73" s="140"/>
    </row>
    <row r="74" customFormat="false" ht="13.8" hidden="false" customHeight="false" outlineLevel="0" collapsed="false">
      <c r="A74" s="141" t="s">
        <v>328</v>
      </c>
      <c r="B74" s="102"/>
      <c r="C74" s="102"/>
      <c r="D74" s="102"/>
      <c r="E74" s="103"/>
      <c r="F74" s="142" t="s">
        <v>18</v>
      </c>
      <c r="G74" s="142"/>
    </row>
    <row r="75" customFormat="false" ht="13.8" hidden="false" customHeight="false" outlineLevel="0" collapsed="false">
      <c r="A75" s="141" t="s">
        <v>329</v>
      </c>
      <c r="B75" s="102"/>
      <c r="C75" s="102"/>
      <c r="D75" s="102"/>
      <c r="E75" s="103"/>
      <c r="F75" s="142" t="str">
        <f aca="false">F74</f>
        <v>-</v>
      </c>
      <c r="G75" s="142"/>
    </row>
    <row r="76" customFormat="false" ht="13.8" hidden="false" customHeight="false" outlineLevel="0" collapsed="false">
      <c r="A76" s="143" t="s">
        <v>330</v>
      </c>
      <c r="B76" s="144"/>
      <c r="C76" s="144"/>
      <c r="D76" s="144"/>
      <c r="E76" s="145"/>
      <c r="F76" s="142" t="s">
        <v>18</v>
      </c>
      <c r="G76" s="142"/>
    </row>
    <row r="77" customFormat="false" ht="13.8" hidden="false" customHeight="false" outlineLevel="0" collapsed="false">
      <c r="A77" s="141" t="s">
        <v>331</v>
      </c>
      <c r="B77" s="102"/>
      <c r="C77" s="102"/>
      <c r="D77" s="102"/>
      <c r="E77" s="103"/>
      <c r="F77" s="115" t="s">
        <v>332</v>
      </c>
      <c r="G77" s="115"/>
    </row>
    <row r="79" customFormat="false" ht="13.8" hidden="false" customHeight="false" outlineLevel="0" collapsed="false">
      <c r="A79" s="112" t="s">
        <v>333</v>
      </c>
    </row>
    <row r="80" customFormat="false" ht="26.85" hidden="false" customHeight="true" outlineLevel="0" collapsed="false">
      <c r="A80" s="146" t="s">
        <v>337</v>
      </c>
      <c r="B80" s="146"/>
      <c r="C80" s="146"/>
      <c r="D80" s="146"/>
      <c r="E80" s="146"/>
      <c r="F80" s="146"/>
      <c r="G80" s="146"/>
    </row>
    <row r="81" customFormat="false" ht="14.25" hidden="false" customHeight="true" outlineLevel="0" collapsed="false">
      <c r="A81" s="147" t="s">
        <v>335</v>
      </c>
      <c r="B81" s="148"/>
      <c r="C81" s="148"/>
      <c r="D81" s="148" t="s">
        <v>336</v>
      </c>
      <c r="E81" s="148"/>
      <c r="F81" s="148"/>
      <c r="G81" s="148"/>
    </row>
    <row r="82" customFormat="false" ht="27" hidden="false" customHeight="true" outlineLevel="0" collapsed="false">
      <c r="A82" s="147"/>
      <c r="B82" s="147"/>
      <c r="C82" s="148"/>
      <c r="D82" s="148"/>
      <c r="E82" s="148"/>
      <c r="F82" s="148"/>
      <c r="G82" s="148"/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5:B65"/>
    <mergeCell ref="E65:F65"/>
    <mergeCell ref="A66:B67"/>
    <mergeCell ref="D66:D67"/>
    <mergeCell ref="E66:F67"/>
    <mergeCell ref="G66:G67"/>
    <mergeCell ref="A68:B69"/>
    <mergeCell ref="D68:D69"/>
    <mergeCell ref="E68:F69"/>
    <mergeCell ref="G68:G69"/>
    <mergeCell ref="A70:B70"/>
    <mergeCell ref="E70:F70"/>
    <mergeCell ref="F74:G74"/>
    <mergeCell ref="F75:G75"/>
    <mergeCell ref="F76:G76"/>
    <mergeCell ref="F77:G77"/>
    <mergeCell ref="A80:G80"/>
    <mergeCell ref="A81:A82"/>
    <mergeCell ref="B81:C82"/>
    <mergeCell ref="D81:E82"/>
    <mergeCell ref="F81:G82"/>
  </mergeCells>
  <printOptions headings="false" gridLines="false" gridLinesSet="true" horizontalCentered="false" verticalCentered="false"/>
  <pageMargins left="0.7875" right="0.26875" top="0.684027777777778" bottom="0.7875" header="0.511811023622047" footer="0.511811023622047"/>
  <pageSetup paperSize="9" scale="6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pageBreakPreview" topLeftCell="A34" colorId="64" zoomScale="100" zoomScaleNormal="100" zoomScalePageLayoutView="100" workbookViewId="0">
      <selection pane="topLeft" activeCell="A66" activeCellId="0" sqref="A66"/>
    </sheetView>
  </sheetViews>
  <sheetFormatPr defaultColWidth="12.00390625" defaultRowHeight="13.8" zeroHeight="false" outlineLevelRow="0" outlineLevelCol="0"/>
  <cols>
    <col collapsed="false" customWidth="true" hidden="false" outlineLevel="0" max="1" min="1" style="98" width="19.43"/>
    <col collapsed="false" customWidth="false" hidden="false" outlineLevel="0" max="2" min="2" style="98" width="12"/>
    <col collapsed="false" customWidth="true" hidden="false" outlineLevel="0" max="3" min="3" style="98" width="14.86"/>
    <col collapsed="false" customWidth="true" hidden="false" outlineLevel="0" max="4" min="4" style="98" width="16.85"/>
    <col collapsed="false" customWidth="true" hidden="false" outlineLevel="0" max="5" min="5" style="98" width="13.71"/>
    <col collapsed="false" customWidth="true" hidden="false" outlineLevel="0" max="6" min="6" style="98" width="15.15"/>
    <col collapsed="false" customWidth="true" hidden="false" outlineLevel="0" max="7" min="7" style="98" width="14.86"/>
    <col collapsed="false" customWidth="false" hidden="false" outlineLevel="0" max="1023" min="8" style="98" width="12"/>
    <col collapsed="false" customWidth="true" hidden="false" outlineLevel="0" max="1024" min="1024" style="39" width="9.14"/>
  </cols>
  <sheetData>
    <row r="1" customFormat="false" ht="13.8" hidden="false" customHeight="false" outlineLevel="0" collapsed="false">
      <c r="A1" s="99" t="str">
        <f aca="false">[1]занесвынес!A1</f>
        <v>ООО Альфадез</v>
      </c>
      <c r="B1" s="99"/>
      <c r="C1" s="99"/>
      <c r="D1" s="99"/>
      <c r="E1" s="99"/>
      <c r="F1" s="99"/>
      <c r="G1" s="99"/>
    </row>
    <row r="2" customFormat="false" ht="13.8" hidden="false" customHeight="false" outlineLevel="0" collapsed="false">
      <c r="A2" s="100" t="str">
        <f aca="false">[1]занесвынес!A2</f>
        <v>Контактный телефон</v>
      </c>
      <c r="B2" s="100"/>
      <c r="C2" s="101" t="n">
        <f aca="false">[1]занесвынес!C2</f>
        <v>89379676209</v>
      </c>
      <c r="D2" s="101"/>
      <c r="E2" s="102"/>
      <c r="F2" s="102"/>
      <c r="G2" s="103"/>
    </row>
    <row r="3" customFormat="false" ht="13.8" hidden="false" customHeight="false" outlineLevel="0" collapsed="false">
      <c r="A3" s="104" t="s">
        <v>275</v>
      </c>
      <c r="B3" s="105" t="s">
        <v>276</v>
      </c>
      <c r="C3" s="105"/>
      <c r="D3" s="106" t="str">
        <f aca="false">[1]занесвынес!A4</f>
        <v>Наименование обьекта</v>
      </c>
      <c r="E3" s="106"/>
      <c r="F3" s="107" t="str">
        <f aca="false">журнал!C4</f>
        <v>ОСП ЗУПИ</v>
      </c>
      <c r="G3" s="107"/>
    </row>
    <row r="4" customFormat="false" ht="13.8" hidden="false" customHeight="false" outlineLevel="0" collapsed="false">
      <c r="A4" s="104" t="s">
        <v>277</v>
      </c>
      <c r="B4" s="108" t="str">
        <f aca="false">обложка!E29</f>
        <v>Синкевич Н.Г.</v>
      </c>
      <c r="C4" s="108"/>
      <c r="D4" s="109" t="str">
        <f aca="false">[1]занесвынес!A5</f>
        <v>Адрес проведения работ</v>
      </c>
      <c r="E4" s="109"/>
      <c r="F4" s="108" t="str">
        <f aca="false">журнал!C5</f>
        <v>с.Овчарное ул.Луговая 41</v>
      </c>
      <c r="G4" s="108"/>
    </row>
    <row r="5" customFormat="false" ht="13.8" hidden="false" customHeight="false" outlineLevel="0" collapsed="false">
      <c r="A5" s="110" t="s">
        <v>278</v>
      </c>
      <c r="B5" s="111" t="n">
        <f aca="false">'3контур(3)'!B5</f>
        <v>45525</v>
      </c>
      <c r="C5" s="102"/>
      <c r="D5" s="102"/>
      <c r="E5" s="102"/>
      <c r="F5" s="102"/>
      <c r="G5" s="103"/>
    </row>
    <row r="7" customFormat="false" ht="13.8" hidden="false" customHeight="false" outlineLevel="0" collapsed="false">
      <c r="A7" s="99" t="s">
        <v>279</v>
      </c>
      <c r="B7" s="99"/>
      <c r="C7" s="99"/>
      <c r="D7" s="99"/>
      <c r="E7" s="99"/>
      <c r="F7" s="99"/>
      <c r="G7" s="99"/>
    </row>
    <row r="9" customFormat="false" ht="13.8" hidden="false" customHeight="false" outlineLevel="0" collapsed="false">
      <c r="A9" s="112" t="s">
        <v>280</v>
      </c>
      <c r="B9" s="112"/>
    </row>
    <row r="10" customFormat="false" ht="13.8" hidden="false" customHeight="false" outlineLevel="0" collapsed="false">
      <c r="A10" s="112" t="s">
        <v>281</v>
      </c>
    </row>
    <row r="11" s="114" customFormat="true" ht="45" hidden="false" customHeight="true" outlineLevel="0" collapsed="false">
      <c r="A11" s="113" t="s">
        <v>282</v>
      </c>
      <c r="B11" s="113" t="s">
        <v>283</v>
      </c>
      <c r="C11" s="113" t="s">
        <v>284</v>
      </c>
      <c r="D11" s="113" t="s">
        <v>285</v>
      </c>
      <c r="E11" s="113" t="s">
        <v>286</v>
      </c>
      <c r="F11" s="113" t="s">
        <v>287</v>
      </c>
      <c r="G11" s="113"/>
      <c r="AMJ11" s="39"/>
    </row>
    <row r="12" customFormat="false" ht="13.8" hidden="false" customHeight="false" outlineLevel="0" collapsed="false">
      <c r="A12" s="115" t="s">
        <v>18</v>
      </c>
      <c r="B12" s="115" t="s">
        <v>18</v>
      </c>
      <c r="C12" s="115" t="s">
        <v>18</v>
      </c>
      <c r="D12" s="115" t="s">
        <v>18</v>
      </c>
      <c r="E12" s="116" t="s">
        <v>18</v>
      </c>
      <c r="F12" s="115" t="s">
        <v>18</v>
      </c>
      <c r="G12" s="115"/>
    </row>
    <row r="14" s="114" customFormat="true" ht="13.8" hidden="false" customHeight="false" outlineLevel="0" collapsed="false">
      <c r="A14" s="112" t="s">
        <v>288</v>
      </c>
      <c r="B14" s="112"/>
      <c r="C14" s="112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8"/>
      <c r="NS14" s="98"/>
      <c r="NT14" s="98"/>
      <c r="NU14" s="98"/>
      <c r="NV14" s="98"/>
      <c r="NW14" s="98"/>
      <c r="NX14" s="98"/>
      <c r="NY14" s="98"/>
      <c r="NZ14" s="98"/>
      <c r="OA14" s="98"/>
      <c r="OB14" s="98"/>
      <c r="OC14" s="98"/>
      <c r="OD14" s="98"/>
      <c r="OE14" s="98"/>
      <c r="OF14" s="98"/>
      <c r="OG14" s="98"/>
      <c r="OH14" s="98"/>
      <c r="OI14" s="98"/>
      <c r="OJ14" s="98"/>
      <c r="OK14" s="98"/>
      <c r="OL14" s="98"/>
      <c r="OM14" s="98"/>
      <c r="ON14" s="98"/>
      <c r="OO14" s="98"/>
      <c r="OP14" s="98"/>
      <c r="OQ14" s="98"/>
      <c r="OR14" s="98"/>
      <c r="OS14" s="98"/>
      <c r="OT14" s="98"/>
      <c r="OU14" s="98"/>
      <c r="OV14" s="98"/>
      <c r="OW14" s="98"/>
      <c r="OX14" s="98"/>
      <c r="OY14" s="98"/>
      <c r="OZ14" s="98"/>
      <c r="PA14" s="98"/>
      <c r="PB14" s="98"/>
      <c r="PC14" s="98"/>
      <c r="PD14" s="98"/>
      <c r="PE14" s="98"/>
      <c r="PF14" s="98"/>
      <c r="PG14" s="98"/>
      <c r="PH14" s="98"/>
      <c r="PI14" s="98"/>
      <c r="PJ14" s="98"/>
      <c r="PK14" s="98"/>
      <c r="PL14" s="98"/>
      <c r="PM14" s="98"/>
      <c r="PN14" s="98"/>
      <c r="PO14" s="98"/>
      <c r="PP14" s="98"/>
      <c r="PQ14" s="98"/>
      <c r="PR14" s="98"/>
      <c r="PS14" s="98"/>
      <c r="PT14" s="98"/>
      <c r="PU14" s="98"/>
      <c r="PV14" s="98"/>
      <c r="PW14" s="98"/>
      <c r="PX14" s="98"/>
      <c r="PY14" s="98"/>
      <c r="PZ14" s="98"/>
      <c r="QA14" s="98"/>
      <c r="QB14" s="98"/>
      <c r="QC14" s="98"/>
      <c r="QD14" s="98"/>
      <c r="QE14" s="98"/>
      <c r="QF14" s="98"/>
      <c r="QG14" s="98"/>
      <c r="QH14" s="98"/>
      <c r="QI14" s="98"/>
      <c r="QJ14" s="98"/>
      <c r="QK14" s="98"/>
      <c r="QL14" s="98"/>
      <c r="QM14" s="98"/>
      <c r="QN14" s="98"/>
      <c r="QO14" s="98"/>
      <c r="QP14" s="98"/>
      <c r="QQ14" s="98"/>
      <c r="QR14" s="98"/>
      <c r="QS14" s="98"/>
      <c r="QT14" s="98"/>
      <c r="QU14" s="98"/>
      <c r="QV14" s="98"/>
      <c r="QW14" s="98"/>
      <c r="QX14" s="98"/>
      <c r="QY14" s="98"/>
      <c r="QZ14" s="98"/>
      <c r="RA14" s="98"/>
      <c r="RB14" s="98"/>
      <c r="RC14" s="98"/>
      <c r="RD14" s="98"/>
      <c r="RE14" s="98"/>
      <c r="RF14" s="98"/>
      <c r="RG14" s="98"/>
      <c r="RH14" s="98"/>
      <c r="RI14" s="98"/>
      <c r="RJ14" s="98"/>
      <c r="RK14" s="98"/>
      <c r="RL14" s="98"/>
      <c r="RM14" s="98"/>
      <c r="RN14" s="98"/>
      <c r="RO14" s="98"/>
      <c r="RP14" s="98"/>
      <c r="RQ14" s="98"/>
      <c r="RR14" s="98"/>
      <c r="RS14" s="98"/>
      <c r="RT14" s="98"/>
      <c r="RU14" s="98"/>
      <c r="RV14" s="98"/>
      <c r="RW14" s="98"/>
      <c r="RX14" s="98"/>
      <c r="RY14" s="98"/>
      <c r="RZ14" s="98"/>
      <c r="SA14" s="98"/>
      <c r="SB14" s="98"/>
      <c r="SC14" s="98"/>
      <c r="SD14" s="98"/>
      <c r="SE14" s="98"/>
      <c r="SF14" s="98"/>
      <c r="SG14" s="98"/>
      <c r="SH14" s="98"/>
      <c r="SI14" s="98"/>
      <c r="SJ14" s="98"/>
      <c r="SK14" s="98"/>
      <c r="SL14" s="98"/>
      <c r="SM14" s="98"/>
      <c r="SN14" s="98"/>
      <c r="SO14" s="98"/>
      <c r="SP14" s="98"/>
      <c r="SQ14" s="98"/>
      <c r="SR14" s="98"/>
      <c r="SS14" s="98"/>
      <c r="ST14" s="98"/>
      <c r="SU14" s="98"/>
      <c r="SV14" s="98"/>
      <c r="SW14" s="98"/>
      <c r="SX14" s="98"/>
      <c r="SY14" s="98"/>
      <c r="SZ14" s="98"/>
      <c r="TA14" s="98"/>
      <c r="TB14" s="98"/>
      <c r="TC14" s="98"/>
      <c r="TD14" s="98"/>
      <c r="TE14" s="98"/>
      <c r="TF14" s="98"/>
      <c r="TG14" s="98"/>
      <c r="TH14" s="98"/>
      <c r="TI14" s="98"/>
      <c r="TJ14" s="98"/>
      <c r="TK14" s="98"/>
      <c r="TL14" s="98"/>
      <c r="TM14" s="98"/>
      <c r="TN14" s="98"/>
      <c r="TO14" s="98"/>
      <c r="TP14" s="98"/>
      <c r="TQ14" s="98"/>
      <c r="TR14" s="98"/>
      <c r="TS14" s="98"/>
      <c r="TT14" s="98"/>
      <c r="TU14" s="98"/>
      <c r="TV14" s="98"/>
      <c r="TW14" s="98"/>
      <c r="TX14" s="98"/>
      <c r="TY14" s="98"/>
      <c r="TZ14" s="98"/>
      <c r="UA14" s="98"/>
      <c r="UB14" s="98"/>
      <c r="UC14" s="98"/>
      <c r="UD14" s="98"/>
      <c r="UE14" s="98"/>
      <c r="UF14" s="98"/>
      <c r="UG14" s="98"/>
      <c r="UH14" s="98"/>
      <c r="UI14" s="98"/>
      <c r="UJ14" s="98"/>
      <c r="UK14" s="98"/>
      <c r="UL14" s="98"/>
      <c r="UM14" s="98"/>
      <c r="UN14" s="98"/>
      <c r="UO14" s="98"/>
      <c r="UP14" s="98"/>
      <c r="UQ14" s="98"/>
      <c r="UR14" s="98"/>
      <c r="US14" s="98"/>
      <c r="UT14" s="98"/>
      <c r="UU14" s="98"/>
      <c r="UV14" s="98"/>
      <c r="UW14" s="98"/>
      <c r="UX14" s="98"/>
      <c r="UY14" s="98"/>
      <c r="UZ14" s="98"/>
      <c r="VA14" s="98"/>
      <c r="VB14" s="98"/>
      <c r="VC14" s="98"/>
      <c r="VD14" s="98"/>
      <c r="VE14" s="98"/>
      <c r="VF14" s="98"/>
      <c r="VG14" s="98"/>
      <c r="VH14" s="98"/>
      <c r="VI14" s="98"/>
      <c r="VJ14" s="98"/>
      <c r="VK14" s="98"/>
      <c r="VL14" s="98"/>
      <c r="VM14" s="98"/>
      <c r="VN14" s="98"/>
      <c r="VO14" s="98"/>
      <c r="VP14" s="98"/>
      <c r="VQ14" s="98"/>
      <c r="VR14" s="98"/>
      <c r="VS14" s="98"/>
      <c r="VT14" s="98"/>
      <c r="VU14" s="98"/>
      <c r="VV14" s="98"/>
      <c r="VW14" s="98"/>
      <c r="VX14" s="98"/>
      <c r="VY14" s="98"/>
      <c r="VZ14" s="98"/>
      <c r="WA14" s="98"/>
      <c r="WB14" s="98"/>
      <c r="WC14" s="98"/>
      <c r="WD14" s="98"/>
      <c r="WE14" s="98"/>
      <c r="WF14" s="98"/>
      <c r="WG14" s="98"/>
      <c r="WH14" s="98"/>
      <c r="WI14" s="98"/>
      <c r="WJ14" s="98"/>
      <c r="WK14" s="98"/>
      <c r="WL14" s="98"/>
      <c r="WM14" s="98"/>
      <c r="WN14" s="98"/>
      <c r="WO14" s="98"/>
      <c r="WP14" s="98"/>
      <c r="WQ14" s="98"/>
      <c r="WR14" s="98"/>
      <c r="WS14" s="98"/>
      <c r="WT14" s="98"/>
      <c r="WU14" s="98"/>
      <c r="WV14" s="98"/>
      <c r="WW14" s="98"/>
      <c r="WX14" s="98"/>
      <c r="WY14" s="98"/>
      <c r="WZ14" s="98"/>
      <c r="XA14" s="98"/>
      <c r="XB14" s="98"/>
      <c r="XC14" s="98"/>
      <c r="XD14" s="98"/>
      <c r="XE14" s="98"/>
      <c r="XF14" s="98"/>
      <c r="XG14" s="98"/>
      <c r="XH14" s="98"/>
      <c r="XI14" s="98"/>
      <c r="XJ14" s="98"/>
      <c r="XK14" s="98"/>
      <c r="XL14" s="98"/>
      <c r="XM14" s="98"/>
      <c r="XN14" s="98"/>
      <c r="XO14" s="98"/>
      <c r="XP14" s="98"/>
      <c r="XQ14" s="98"/>
      <c r="XR14" s="98"/>
      <c r="XS14" s="98"/>
      <c r="XT14" s="98"/>
      <c r="XU14" s="98"/>
      <c r="XV14" s="98"/>
      <c r="XW14" s="98"/>
      <c r="XX14" s="98"/>
      <c r="XY14" s="98"/>
      <c r="XZ14" s="98"/>
      <c r="YA14" s="98"/>
      <c r="YB14" s="98"/>
      <c r="YC14" s="98"/>
      <c r="YD14" s="98"/>
      <c r="YE14" s="98"/>
      <c r="YF14" s="98"/>
      <c r="YG14" s="98"/>
      <c r="YH14" s="98"/>
      <c r="YI14" s="98"/>
      <c r="YJ14" s="98"/>
      <c r="YK14" s="98"/>
      <c r="YL14" s="98"/>
      <c r="YM14" s="98"/>
      <c r="YN14" s="98"/>
      <c r="YO14" s="98"/>
      <c r="YP14" s="98"/>
      <c r="YQ14" s="98"/>
      <c r="YR14" s="98"/>
      <c r="YS14" s="98"/>
      <c r="YT14" s="98"/>
      <c r="YU14" s="98"/>
      <c r="YV14" s="98"/>
      <c r="YW14" s="98"/>
      <c r="YX14" s="98"/>
      <c r="YY14" s="98"/>
      <c r="YZ14" s="98"/>
      <c r="ZA14" s="98"/>
      <c r="ZB14" s="98"/>
      <c r="ZC14" s="98"/>
      <c r="ZD14" s="98"/>
      <c r="ZE14" s="98"/>
      <c r="ZF14" s="98"/>
      <c r="ZG14" s="98"/>
      <c r="ZH14" s="98"/>
      <c r="ZI14" s="98"/>
      <c r="ZJ14" s="98"/>
      <c r="ZK14" s="98"/>
      <c r="ZL14" s="98"/>
      <c r="ZM14" s="98"/>
      <c r="ZN14" s="98"/>
      <c r="ZO14" s="98"/>
      <c r="ZP14" s="98"/>
      <c r="ZQ14" s="98"/>
      <c r="ZR14" s="98"/>
      <c r="ZS14" s="98"/>
      <c r="ZT14" s="98"/>
      <c r="ZU14" s="98"/>
      <c r="ZV14" s="98"/>
      <c r="ZW14" s="98"/>
      <c r="ZX14" s="98"/>
      <c r="ZY14" s="98"/>
      <c r="ZZ14" s="98"/>
      <c r="AAA14" s="98"/>
      <c r="AAB14" s="98"/>
      <c r="AAC14" s="98"/>
      <c r="AAD14" s="98"/>
      <c r="AAE14" s="98"/>
      <c r="AAF14" s="98"/>
      <c r="AAG14" s="98"/>
      <c r="AAH14" s="98"/>
      <c r="AAI14" s="98"/>
      <c r="AAJ14" s="98"/>
      <c r="AAK14" s="98"/>
      <c r="AAL14" s="98"/>
      <c r="AAM14" s="98"/>
      <c r="AAN14" s="98"/>
      <c r="AAO14" s="98"/>
      <c r="AAP14" s="98"/>
      <c r="AAQ14" s="98"/>
      <c r="AAR14" s="98"/>
      <c r="AAS14" s="98"/>
      <c r="AAT14" s="98"/>
      <c r="AAU14" s="98"/>
      <c r="AAV14" s="98"/>
      <c r="AAW14" s="98"/>
      <c r="AAX14" s="98"/>
      <c r="AAY14" s="98"/>
      <c r="AAZ14" s="98"/>
      <c r="ABA14" s="98"/>
      <c r="ABB14" s="98"/>
      <c r="ABC14" s="98"/>
      <c r="ABD14" s="98"/>
      <c r="ABE14" s="98"/>
      <c r="ABF14" s="98"/>
      <c r="ABG14" s="98"/>
      <c r="ABH14" s="98"/>
      <c r="ABI14" s="98"/>
      <c r="ABJ14" s="98"/>
      <c r="ABK14" s="98"/>
      <c r="ABL14" s="98"/>
      <c r="ABM14" s="98"/>
      <c r="ABN14" s="98"/>
      <c r="ABO14" s="98"/>
      <c r="ABP14" s="98"/>
      <c r="ABQ14" s="98"/>
      <c r="ABR14" s="98"/>
      <c r="ABS14" s="98"/>
      <c r="ABT14" s="98"/>
      <c r="ABU14" s="98"/>
      <c r="ABV14" s="98"/>
      <c r="ABW14" s="98"/>
      <c r="ABX14" s="98"/>
      <c r="ABY14" s="98"/>
      <c r="ABZ14" s="98"/>
      <c r="ACA14" s="98"/>
      <c r="ACB14" s="98"/>
      <c r="ACC14" s="98"/>
      <c r="ACD14" s="98"/>
      <c r="ACE14" s="98"/>
      <c r="ACF14" s="98"/>
      <c r="ACG14" s="98"/>
      <c r="ACH14" s="98"/>
      <c r="ACI14" s="98"/>
      <c r="ACJ14" s="98"/>
      <c r="ACK14" s="98"/>
      <c r="ACL14" s="98"/>
      <c r="ACM14" s="98"/>
      <c r="ACN14" s="98"/>
      <c r="ACO14" s="98"/>
      <c r="ACP14" s="98"/>
      <c r="ACQ14" s="98"/>
      <c r="ACR14" s="98"/>
      <c r="ACS14" s="98"/>
      <c r="ACT14" s="98"/>
      <c r="ACU14" s="98"/>
      <c r="ACV14" s="98"/>
      <c r="ACW14" s="98"/>
      <c r="ACX14" s="98"/>
      <c r="ACY14" s="98"/>
      <c r="ACZ14" s="98"/>
      <c r="ADA14" s="98"/>
      <c r="ADB14" s="98"/>
      <c r="ADC14" s="98"/>
      <c r="ADD14" s="98"/>
      <c r="ADE14" s="98"/>
      <c r="ADF14" s="98"/>
      <c r="ADG14" s="98"/>
      <c r="ADH14" s="98"/>
      <c r="ADI14" s="98"/>
      <c r="ADJ14" s="98"/>
      <c r="ADK14" s="98"/>
      <c r="ADL14" s="98"/>
      <c r="ADM14" s="98"/>
      <c r="ADN14" s="98"/>
      <c r="ADO14" s="98"/>
      <c r="ADP14" s="98"/>
      <c r="ADQ14" s="98"/>
      <c r="ADR14" s="98"/>
      <c r="ADS14" s="98"/>
      <c r="ADT14" s="98"/>
      <c r="ADU14" s="98"/>
      <c r="ADV14" s="98"/>
      <c r="ADW14" s="98"/>
      <c r="ADX14" s="98"/>
      <c r="ADY14" s="98"/>
      <c r="ADZ14" s="98"/>
      <c r="AEA14" s="98"/>
      <c r="AEB14" s="98"/>
      <c r="AEC14" s="98"/>
      <c r="AED14" s="98"/>
      <c r="AEE14" s="98"/>
      <c r="AEF14" s="98"/>
      <c r="AEG14" s="98"/>
      <c r="AEH14" s="98"/>
      <c r="AEI14" s="98"/>
      <c r="AEJ14" s="98"/>
      <c r="AEK14" s="98"/>
      <c r="AEL14" s="98"/>
      <c r="AEM14" s="98"/>
      <c r="AEN14" s="98"/>
      <c r="AEO14" s="98"/>
      <c r="AEP14" s="98"/>
      <c r="AEQ14" s="98"/>
      <c r="AER14" s="98"/>
      <c r="AES14" s="98"/>
      <c r="AET14" s="98"/>
      <c r="AEU14" s="98"/>
      <c r="AEV14" s="98"/>
      <c r="AEW14" s="98"/>
      <c r="AEX14" s="98"/>
      <c r="AEY14" s="98"/>
      <c r="AEZ14" s="98"/>
      <c r="AFA14" s="98"/>
      <c r="AFB14" s="98"/>
      <c r="AFC14" s="98"/>
      <c r="AFD14" s="98"/>
      <c r="AFE14" s="98"/>
      <c r="AFF14" s="98"/>
      <c r="AFG14" s="98"/>
      <c r="AFH14" s="98"/>
      <c r="AFI14" s="98"/>
      <c r="AFJ14" s="98"/>
      <c r="AFK14" s="98"/>
      <c r="AFL14" s="98"/>
      <c r="AFM14" s="98"/>
      <c r="AFN14" s="98"/>
      <c r="AFO14" s="98"/>
      <c r="AFP14" s="98"/>
      <c r="AFQ14" s="98"/>
      <c r="AFR14" s="98"/>
      <c r="AFS14" s="98"/>
      <c r="AFT14" s="98"/>
      <c r="AFU14" s="98"/>
      <c r="AFV14" s="98"/>
      <c r="AFW14" s="98"/>
      <c r="AFX14" s="98"/>
      <c r="AFY14" s="98"/>
      <c r="AFZ14" s="98"/>
      <c r="AGA14" s="98"/>
      <c r="AGB14" s="98"/>
      <c r="AGC14" s="98"/>
      <c r="AGD14" s="98"/>
      <c r="AGE14" s="98"/>
      <c r="AGF14" s="98"/>
      <c r="AGG14" s="98"/>
      <c r="AGH14" s="98"/>
      <c r="AGI14" s="98"/>
      <c r="AGJ14" s="98"/>
      <c r="AGK14" s="98"/>
      <c r="AGL14" s="98"/>
      <c r="AGM14" s="98"/>
      <c r="AGN14" s="98"/>
      <c r="AGO14" s="98"/>
      <c r="AGP14" s="98"/>
      <c r="AGQ14" s="98"/>
      <c r="AGR14" s="98"/>
      <c r="AGS14" s="98"/>
      <c r="AGT14" s="98"/>
      <c r="AGU14" s="98"/>
      <c r="AGV14" s="98"/>
      <c r="AGW14" s="98"/>
      <c r="AGX14" s="98"/>
      <c r="AGY14" s="98"/>
      <c r="AGZ14" s="98"/>
      <c r="AHA14" s="98"/>
      <c r="AHB14" s="98"/>
      <c r="AHC14" s="98"/>
      <c r="AHD14" s="98"/>
      <c r="AHE14" s="98"/>
      <c r="AHF14" s="98"/>
      <c r="AHG14" s="98"/>
      <c r="AHH14" s="98"/>
      <c r="AHI14" s="98"/>
      <c r="AHJ14" s="98"/>
      <c r="AHK14" s="98"/>
      <c r="AHL14" s="98"/>
      <c r="AHM14" s="98"/>
      <c r="AHN14" s="98"/>
      <c r="AHO14" s="98"/>
      <c r="AHP14" s="98"/>
      <c r="AHQ14" s="98"/>
      <c r="AHR14" s="98"/>
      <c r="AHS14" s="98"/>
      <c r="AHT14" s="98"/>
      <c r="AHU14" s="98"/>
      <c r="AHV14" s="98"/>
      <c r="AHW14" s="98"/>
      <c r="AHX14" s="98"/>
      <c r="AHY14" s="98"/>
      <c r="AHZ14" s="98"/>
      <c r="AIA14" s="98"/>
      <c r="AIB14" s="98"/>
      <c r="AIC14" s="98"/>
      <c r="AID14" s="98"/>
      <c r="AIE14" s="98"/>
      <c r="AIF14" s="98"/>
      <c r="AIG14" s="98"/>
      <c r="AIH14" s="98"/>
      <c r="AII14" s="98"/>
      <c r="AIJ14" s="98"/>
      <c r="AIK14" s="98"/>
      <c r="AIL14" s="98"/>
      <c r="AIM14" s="98"/>
      <c r="AIN14" s="98"/>
      <c r="AIO14" s="98"/>
      <c r="AIP14" s="98"/>
      <c r="AIQ14" s="98"/>
      <c r="AIR14" s="98"/>
      <c r="AIS14" s="98"/>
      <c r="AIT14" s="98"/>
      <c r="AIU14" s="98"/>
      <c r="AIV14" s="98"/>
      <c r="AIW14" s="98"/>
      <c r="AIX14" s="98"/>
      <c r="AIY14" s="98"/>
      <c r="AIZ14" s="98"/>
      <c r="AJA14" s="98"/>
      <c r="AJB14" s="98"/>
      <c r="AJC14" s="98"/>
      <c r="AJD14" s="98"/>
      <c r="AJE14" s="98"/>
      <c r="AJF14" s="98"/>
      <c r="AJG14" s="98"/>
      <c r="AJH14" s="98"/>
      <c r="AJI14" s="98"/>
      <c r="AJJ14" s="98"/>
      <c r="AJK14" s="98"/>
      <c r="AJL14" s="98"/>
      <c r="AJM14" s="98"/>
      <c r="AJN14" s="98"/>
      <c r="AJO14" s="98"/>
      <c r="AJP14" s="98"/>
      <c r="AJQ14" s="98"/>
      <c r="AJR14" s="98"/>
      <c r="AJS14" s="98"/>
      <c r="AJT14" s="98"/>
      <c r="AJU14" s="98"/>
      <c r="AJV14" s="98"/>
      <c r="AJW14" s="98"/>
      <c r="AJX14" s="98"/>
      <c r="AJY14" s="98"/>
      <c r="AJZ14" s="98"/>
      <c r="AKA14" s="98"/>
      <c r="AKB14" s="98"/>
      <c r="AKC14" s="98"/>
      <c r="AKD14" s="98"/>
      <c r="AKE14" s="98"/>
      <c r="AKF14" s="98"/>
      <c r="AKG14" s="98"/>
      <c r="AKH14" s="98"/>
      <c r="AKI14" s="98"/>
      <c r="AKJ14" s="98"/>
      <c r="AKK14" s="98"/>
      <c r="AKL14" s="98"/>
      <c r="AKM14" s="98"/>
      <c r="AKN14" s="98"/>
      <c r="AKO14" s="98"/>
      <c r="AKP14" s="98"/>
      <c r="AKQ14" s="98"/>
      <c r="AKR14" s="98"/>
      <c r="AKS14" s="98"/>
      <c r="AKT14" s="98"/>
      <c r="AKU14" s="98"/>
      <c r="AKV14" s="98"/>
      <c r="AKW14" s="98"/>
      <c r="AKX14" s="98"/>
      <c r="AKY14" s="98"/>
      <c r="AKZ14" s="98"/>
      <c r="ALA14" s="98"/>
      <c r="ALB14" s="98"/>
      <c r="ALC14" s="98"/>
      <c r="ALD14" s="98"/>
      <c r="ALE14" s="98"/>
      <c r="ALF14" s="98"/>
      <c r="ALG14" s="98"/>
      <c r="ALH14" s="98"/>
      <c r="ALI14" s="98"/>
      <c r="ALJ14" s="98"/>
      <c r="ALK14" s="98"/>
      <c r="ALL14" s="98"/>
      <c r="ALM14" s="98"/>
      <c r="ALN14" s="98"/>
      <c r="ALO14" s="98"/>
      <c r="ALP14" s="98"/>
      <c r="ALQ14" s="98"/>
      <c r="ALR14" s="98"/>
      <c r="ALS14" s="98"/>
      <c r="ALT14" s="98"/>
      <c r="ALU14" s="98"/>
      <c r="ALV14" s="98"/>
      <c r="ALW14" s="98"/>
      <c r="ALX14" s="98"/>
      <c r="ALY14" s="98"/>
      <c r="ALZ14" s="98"/>
      <c r="AMA14" s="98"/>
      <c r="AMB14" s="98"/>
      <c r="AMC14" s="98"/>
      <c r="AMD14" s="98"/>
      <c r="AME14" s="98"/>
      <c r="AMF14" s="98"/>
      <c r="AMG14" s="98"/>
      <c r="AMH14" s="98"/>
      <c r="AMI14" s="98"/>
      <c r="AMJ14" s="39"/>
    </row>
    <row r="15" customFormat="false" ht="39.75" hidden="false" customHeight="true" outlineLevel="0" collapsed="false">
      <c r="A15" s="117" t="s">
        <v>282</v>
      </c>
      <c r="B15" s="113" t="s">
        <v>283</v>
      </c>
      <c r="C15" s="113" t="s">
        <v>284</v>
      </c>
      <c r="D15" s="113" t="s">
        <v>285</v>
      </c>
      <c r="E15" s="113" t="s">
        <v>286</v>
      </c>
      <c r="F15" s="113" t="s">
        <v>287</v>
      </c>
      <c r="G15" s="113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  <c r="IR15" s="114"/>
      <c r="IS15" s="114"/>
      <c r="IT15" s="114"/>
      <c r="IU15" s="114"/>
      <c r="IV15" s="114"/>
      <c r="IW15" s="114"/>
      <c r="IX15" s="114"/>
      <c r="IY15" s="114"/>
      <c r="IZ15" s="114"/>
      <c r="JA15" s="114"/>
      <c r="JB15" s="114"/>
      <c r="JC15" s="114"/>
      <c r="JD15" s="114"/>
      <c r="JE15" s="114"/>
      <c r="JF15" s="114"/>
      <c r="JG15" s="114"/>
      <c r="JH15" s="114"/>
      <c r="JI15" s="114"/>
      <c r="JJ15" s="114"/>
      <c r="JK15" s="114"/>
      <c r="JL15" s="114"/>
      <c r="JM15" s="114"/>
      <c r="JN15" s="114"/>
      <c r="JO15" s="114"/>
      <c r="JP15" s="114"/>
      <c r="JQ15" s="114"/>
      <c r="JR15" s="114"/>
      <c r="JS15" s="114"/>
      <c r="JT15" s="114"/>
      <c r="JU15" s="114"/>
      <c r="JV15" s="114"/>
      <c r="JW15" s="114"/>
      <c r="JX15" s="114"/>
      <c r="JY15" s="114"/>
      <c r="JZ15" s="114"/>
      <c r="KA15" s="114"/>
      <c r="KB15" s="114"/>
      <c r="KC15" s="114"/>
      <c r="KD15" s="114"/>
      <c r="KE15" s="114"/>
      <c r="KF15" s="114"/>
      <c r="KG15" s="114"/>
      <c r="KH15" s="114"/>
      <c r="KI15" s="114"/>
      <c r="KJ15" s="114"/>
      <c r="KK15" s="114"/>
      <c r="KL15" s="114"/>
      <c r="KM15" s="114"/>
      <c r="KN15" s="114"/>
      <c r="KO15" s="114"/>
      <c r="KP15" s="114"/>
      <c r="KQ15" s="114"/>
      <c r="KR15" s="114"/>
      <c r="KS15" s="114"/>
      <c r="KT15" s="114"/>
      <c r="KU15" s="114"/>
      <c r="KV15" s="114"/>
      <c r="KW15" s="114"/>
      <c r="KX15" s="114"/>
      <c r="KY15" s="114"/>
      <c r="KZ15" s="114"/>
      <c r="LA15" s="114"/>
      <c r="LB15" s="114"/>
      <c r="LC15" s="114"/>
      <c r="LD15" s="114"/>
      <c r="LE15" s="114"/>
      <c r="LF15" s="114"/>
      <c r="LG15" s="114"/>
      <c r="LH15" s="114"/>
      <c r="LI15" s="114"/>
      <c r="LJ15" s="114"/>
      <c r="LK15" s="114"/>
      <c r="LL15" s="114"/>
      <c r="LM15" s="114"/>
      <c r="LN15" s="114"/>
      <c r="LO15" s="114"/>
      <c r="LP15" s="114"/>
      <c r="LQ15" s="114"/>
      <c r="LR15" s="114"/>
      <c r="LS15" s="114"/>
      <c r="LT15" s="114"/>
      <c r="LU15" s="114"/>
      <c r="LV15" s="114"/>
      <c r="LW15" s="114"/>
      <c r="LX15" s="114"/>
      <c r="LY15" s="114"/>
      <c r="LZ15" s="114"/>
      <c r="MA15" s="114"/>
      <c r="MB15" s="114"/>
      <c r="MC15" s="114"/>
      <c r="MD15" s="114"/>
      <c r="ME15" s="114"/>
      <c r="MF15" s="114"/>
      <c r="MG15" s="114"/>
      <c r="MH15" s="114"/>
      <c r="MI15" s="114"/>
      <c r="MJ15" s="114"/>
      <c r="MK15" s="114"/>
      <c r="ML15" s="114"/>
      <c r="MM15" s="114"/>
      <c r="MN15" s="114"/>
      <c r="MO15" s="114"/>
      <c r="MP15" s="114"/>
      <c r="MQ15" s="114"/>
      <c r="MR15" s="114"/>
      <c r="MS15" s="114"/>
      <c r="MT15" s="114"/>
      <c r="MU15" s="114"/>
      <c r="MV15" s="114"/>
      <c r="MW15" s="114"/>
      <c r="MX15" s="114"/>
      <c r="MY15" s="114"/>
      <c r="MZ15" s="114"/>
      <c r="NA15" s="114"/>
      <c r="NB15" s="114"/>
      <c r="NC15" s="114"/>
      <c r="ND15" s="114"/>
      <c r="NE15" s="114"/>
      <c r="NF15" s="114"/>
      <c r="NG15" s="114"/>
      <c r="NH15" s="114"/>
      <c r="NI15" s="114"/>
      <c r="NJ15" s="114"/>
      <c r="NK15" s="114"/>
      <c r="NL15" s="114"/>
      <c r="NM15" s="114"/>
      <c r="NN15" s="114"/>
      <c r="NO15" s="114"/>
      <c r="NP15" s="114"/>
      <c r="NQ15" s="114"/>
      <c r="NR15" s="114"/>
      <c r="NS15" s="114"/>
      <c r="NT15" s="114"/>
      <c r="NU15" s="114"/>
      <c r="NV15" s="114"/>
      <c r="NW15" s="114"/>
      <c r="NX15" s="114"/>
      <c r="NY15" s="114"/>
      <c r="NZ15" s="114"/>
      <c r="OA15" s="114"/>
      <c r="OB15" s="114"/>
      <c r="OC15" s="114"/>
      <c r="OD15" s="114"/>
      <c r="OE15" s="114"/>
      <c r="OF15" s="114"/>
      <c r="OG15" s="114"/>
      <c r="OH15" s="114"/>
      <c r="OI15" s="114"/>
      <c r="OJ15" s="114"/>
      <c r="OK15" s="114"/>
      <c r="OL15" s="114"/>
      <c r="OM15" s="114"/>
      <c r="ON15" s="114"/>
      <c r="OO15" s="114"/>
      <c r="OP15" s="114"/>
      <c r="OQ15" s="114"/>
      <c r="OR15" s="114"/>
      <c r="OS15" s="114"/>
      <c r="OT15" s="114"/>
      <c r="OU15" s="114"/>
      <c r="OV15" s="114"/>
      <c r="OW15" s="114"/>
      <c r="OX15" s="114"/>
      <c r="OY15" s="114"/>
      <c r="OZ15" s="114"/>
      <c r="PA15" s="114"/>
      <c r="PB15" s="114"/>
      <c r="PC15" s="114"/>
      <c r="PD15" s="114"/>
      <c r="PE15" s="114"/>
      <c r="PF15" s="114"/>
      <c r="PG15" s="114"/>
      <c r="PH15" s="114"/>
      <c r="PI15" s="114"/>
      <c r="PJ15" s="114"/>
      <c r="PK15" s="114"/>
      <c r="PL15" s="114"/>
      <c r="PM15" s="114"/>
      <c r="PN15" s="114"/>
      <c r="PO15" s="114"/>
      <c r="PP15" s="114"/>
      <c r="PQ15" s="114"/>
      <c r="PR15" s="114"/>
      <c r="PS15" s="114"/>
      <c r="PT15" s="114"/>
      <c r="PU15" s="114"/>
      <c r="PV15" s="114"/>
      <c r="PW15" s="114"/>
      <c r="PX15" s="114"/>
      <c r="PY15" s="114"/>
      <c r="PZ15" s="114"/>
      <c r="QA15" s="114"/>
      <c r="QB15" s="114"/>
      <c r="QC15" s="114"/>
      <c r="QD15" s="114"/>
      <c r="QE15" s="114"/>
      <c r="QF15" s="114"/>
      <c r="QG15" s="114"/>
      <c r="QH15" s="114"/>
      <c r="QI15" s="114"/>
      <c r="QJ15" s="114"/>
      <c r="QK15" s="114"/>
      <c r="QL15" s="114"/>
      <c r="QM15" s="114"/>
      <c r="QN15" s="114"/>
      <c r="QO15" s="114"/>
      <c r="QP15" s="114"/>
      <c r="QQ15" s="114"/>
      <c r="QR15" s="114"/>
      <c r="QS15" s="114"/>
      <c r="QT15" s="114"/>
      <c r="QU15" s="114"/>
      <c r="QV15" s="114"/>
      <c r="QW15" s="114"/>
      <c r="QX15" s="114"/>
      <c r="QY15" s="114"/>
      <c r="QZ15" s="114"/>
      <c r="RA15" s="114"/>
      <c r="RB15" s="114"/>
      <c r="RC15" s="114"/>
      <c r="RD15" s="114"/>
      <c r="RE15" s="114"/>
      <c r="RF15" s="114"/>
      <c r="RG15" s="114"/>
      <c r="RH15" s="114"/>
      <c r="RI15" s="114"/>
      <c r="RJ15" s="114"/>
      <c r="RK15" s="114"/>
      <c r="RL15" s="114"/>
      <c r="RM15" s="114"/>
      <c r="RN15" s="114"/>
      <c r="RO15" s="114"/>
      <c r="RP15" s="114"/>
      <c r="RQ15" s="114"/>
      <c r="RR15" s="114"/>
      <c r="RS15" s="114"/>
      <c r="RT15" s="114"/>
      <c r="RU15" s="114"/>
      <c r="RV15" s="114"/>
      <c r="RW15" s="114"/>
      <c r="RX15" s="114"/>
      <c r="RY15" s="114"/>
      <c r="RZ15" s="114"/>
      <c r="SA15" s="114"/>
      <c r="SB15" s="114"/>
      <c r="SC15" s="114"/>
      <c r="SD15" s="114"/>
      <c r="SE15" s="114"/>
      <c r="SF15" s="114"/>
      <c r="SG15" s="114"/>
      <c r="SH15" s="114"/>
      <c r="SI15" s="114"/>
      <c r="SJ15" s="114"/>
      <c r="SK15" s="114"/>
      <c r="SL15" s="114"/>
      <c r="SM15" s="114"/>
      <c r="SN15" s="114"/>
      <c r="SO15" s="114"/>
      <c r="SP15" s="114"/>
      <c r="SQ15" s="114"/>
      <c r="SR15" s="114"/>
      <c r="SS15" s="114"/>
      <c r="ST15" s="114"/>
      <c r="SU15" s="114"/>
      <c r="SV15" s="114"/>
      <c r="SW15" s="114"/>
      <c r="SX15" s="114"/>
      <c r="SY15" s="114"/>
      <c r="SZ15" s="114"/>
      <c r="TA15" s="114"/>
      <c r="TB15" s="114"/>
      <c r="TC15" s="114"/>
      <c r="TD15" s="114"/>
      <c r="TE15" s="114"/>
      <c r="TF15" s="114"/>
      <c r="TG15" s="114"/>
      <c r="TH15" s="114"/>
      <c r="TI15" s="114"/>
      <c r="TJ15" s="114"/>
      <c r="TK15" s="114"/>
      <c r="TL15" s="114"/>
      <c r="TM15" s="114"/>
      <c r="TN15" s="114"/>
      <c r="TO15" s="114"/>
      <c r="TP15" s="114"/>
      <c r="TQ15" s="114"/>
      <c r="TR15" s="114"/>
      <c r="TS15" s="114"/>
      <c r="TT15" s="114"/>
      <c r="TU15" s="114"/>
      <c r="TV15" s="114"/>
      <c r="TW15" s="114"/>
      <c r="TX15" s="114"/>
      <c r="TY15" s="114"/>
      <c r="TZ15" s="114"/>
      <c r="UA15" s="114"/>
      <c r="UB15" s="114"/>
      <c r="UC15" s="114"/>
      <c r="UD15" s="114"/>
      <c r="UE15" s="114"/>
      <c r="UF15" s="114"/>
      <c r="UG15" s="114"/>
      <c r="UH15" s="114"/>
      <c r="UI15" s="114"/>
      <c r="UJ15" s="114"/>
      <c r="UK15" s="114"/>
      <c r="UL15" s="114"/>
      <c r="UM15" s="114"/>
      <c r="UN15" s="114"/>
      <c r="UO15" s="114"/>
      <c r="UP15" s="114"/>
      <c r="UQ15" s="114"/>
      <c r="UR15" s="114"/>
      <c r="US15" s="114"/>
      <c r="UT15" s="114"/>
      <c r="UU15" s="114"/>
      <c r="UV15" s="114"/>
      <c r="UW15" s="114"/>
      <c r="UX15" s="114"/>
      <c r="UY15" s="114"/>
      <c r="UZ15" s="114"/>
      <c r="VA15" s="114"/>
      <c r="VB15" s="114"/>
      <c r="VC15" s="114"/>
      <c r="VD15" s="114"/>
      <c r="VE15" s="114"/>
      <c r="VF15" s="114"/>
      <c r="VG15" s="114"/>
      <c r="VH15" s="114"/>
      <c r="VI15" s="114"/>
      <c r="VJ15" s="114"/>
      <c r="VK15" s="114"/>
      <c r="VL15" s="114"/>
      <c r="VM15" s="114"/>
      <c r="VN15" s="114"/>
      <c r="VO15" s="114"/>
      <c r="VP15" s="114"/>
      <c r="VQ15" s="114"/>
      <c r="VR15" s="114"/>
      <c r="VS15" s="114"/>
      <c r="VT15" s="114"/>
      <c r="VU15" s="114"/>
      <c r="VV15" s="114"/>
      <c r="VW15" s="114"/>
      <c r="VX15" s="114"/>
      <c r="VY15" s="114"/>
      <c r="VZ15" s="114"/>
      <c r="WA15" s="114"/>
      <c r="WB15" s="114"/>
      <c r="WC15" s="114"/>
      <c r="WD15" s="114"/>
      <c r="WE15" s="114"/>
      <c r="WF15" s="114"/>
      <c r="WG15" s="114"/>
      <c r="WH15" s="114"/>
      <c r="WI15" s="114"/>
      <c r="WJ15" s="114"/>
      <c r="WK15" s="114"/>
      <c r="WL15" s="114"/>
      <c r="WM15" s="114"/>
      <c r="WN15" s="114"/>
      <c r="WO15" s="114"/>
      <c r="WP15" s="114"/>
      <c r="WQ15" s="114"/>
      <c r="WR15" s="114"/>
      <c r="WS15" s="114"/>
      <c r="WT15" s="114"/>
      <c r="WU15" s="114"/>
      <c r="WV15" s="114"/>
      <c r="WW15" s="114"/>
      <c r="WX15" s="114"/>
      <c r="WY15" s="114"/>
      <c r="WZ15" s="114"/>
      <c r="XA15" s="114"/>
      <c r="XB15" s="114"/>
      <c r="XC15" s="114"/>
      <c r="XD15" s="114"/>
      <c r="XE15" s="114"/>
      <c r="XF15" s="114"/>
      <c r="XG15" s="114"/>
      <c r="XH15" s="114"/>
      <c r="XI15" s="114"/>
      <c r="XJ15" s="114"/>
      <c r="XK15" s="114"/>
      <c r="XL15" s="114"/>
      <c r="XM15" s="114"/>
      <c r="XN15" s="114"/>
      <c r="XO15" s="114"/>
      <c r="XP15" s="114"/>
      <c r="XQ15" s="114"/>
      <c r="XR15" s="114"/>
      <c r="XS15" s="114"/>
      <c r="XT15" s="114"/>
      <c r="XU15" s="114"/>
      <c r="XV15" s="114"/>
      <c r="XW15" s="114"/>
      <c r="XX15" s="114"/>
      <c r="XY15" s="114"/>
      <c r="XZ15" s="114"/>
      <c r="YA15" s="114"/>
      <c r="YB15" s="114"/>
      <c r="YC15" s="114"/>
      <c r="YD15" s="114"/>
      <c r="YE15" s="114"/>
      <c r="YF15" s="114"/>
      <c r="YG15" s="114"/>
      <c r="YH15" s="114"/>
      <c r="YI15" s="114"/>
      <c r="YJ15" s="114"/>
      <c r="YK15" s="114"/>
      <c r="YL15" s="114"/>
      <c r="YM15" s="114"/>
      <c r="YN15" s="114"/>
      <c r="YO15" s="114"/>
      <c r="YP15" s="114"/>
      <c r="YQ15" s="114"/>
      <c r="YR15" s="114"/>
      <c r="YS15" s="114"/>
      <c r="YT15" s="114"/>
      <c r="YU15" s="114"/>
      <c r="YV15" s="114"/>
      <c r="YW15" s="114"/>
      <c r="YX15" s="114"/>
      <c r="YY15" s="114"/>
      <c r="YZ15" s="114"/>
      <c r="ZA15" s="114"/>
      <c r="ZB15" s="114"/>
      <c r="ZC15" s="114"/>
      <c r="ZD15" s="114"/>
      <c r="ZE15" s="114"/>
      <c r="ZF15" s="114"/>
      <c r="ZG15" s="114"/>
      <c r="ZH15" s="114"/>
      <c r="ZI15" s="114"/>
      <c r="ZJ15" s="114"/>
      <c r="ZK15" s="114"/>
      <c r="ZL15" s="114"/>
      <c r="ZM15" s="114"/>
      <c r="ZN15" s="114"/>
      <c r="ZO15" s="114"/>
      <c r="ZP15" s="114"/>
      <c r="ZQ15" s="114"/>
      <c r="ZR15" s="114"/>
      <c r="ZS15" s="114"/>
      <c r="ZT15" s="114"/>
      <c r="ZU15" s="114"/>
      <c r="ZV15" s="114"/>
      <c r="ZW15" s="114"/>
      <c r="ZX15" s="114"/>
      <c r="ZY15" s="114"/>
      <c r="ZZ15" s="114"/>
      <c r="AAA15" s="114"/>
      <c r="AAB15" s="114"/>
      <c r="AAC15" s="114"/>
      <c r="AAD15" s="114"/>
      <c r="AAE15" s="114"/>
      <c r="AAF15" s="114"/>
      <c r="AAG15" s="114"/>
      <c r="AAH15" s="114"/>
      <c r="AAI15" s="114"/>
      <c r="AAJ15" s="114"/>
      <c r="AAK15" s="114"/>
      <c r="AAL15" s="114"/>
      <c r="AAM15" s="114"/>
      <c r="AAN15" s="114"/>
      <c r="AAO15" s="114"/>
      <c r="AAP15" s="114"/>
      <c r="AAQ15" s="114"/>
      <c r="AAR15" s="114"/>
      <c r="AAS15" s="114"/>
      <c r="AAT15" s="114"/>
      <c r="AAU15" s="114"/>
      <c r="AAV15" s="114"/>
      <c r="AAW15" s="114"/>
      <c r="AAX15" s="114"/>
      <c r="AAY15" s="114"/>
      <c r="AAZ15" s="114"/>
      <c r="ABA15" s="114"/>
      <c r="ABB15" s="114"/>
      <c r="ABC15" s="114"/>
      <c r="ABD15" s="114"/>
      <c r="ABE15" s="114"/>
      <c r="ABF15" s="114"/>
      <c r="ABG15" s="114"/>
      <c r="ABH15" s="114"/>
      <c r="ABI15" s="114"/>
      <c r="ABJ15" s="114"/>
      <c r="ABK15" s="114"/>
      <c r="ABL15" s="114"/>
      <c r="ABM15" s="114"/>
      <c r="ABN15" s="114"/>
      <c r="ABO15" s="114"/>
      <c r="ABP15" s="114"/>
      <c r="ABQ15" s="114"/>
      <c r="ABR15" s="114"/>
      <c r="ABS15" s="114"/>
      <c r="ABT15" s="114"/>
      <c r="ABU15" s="114"/>
      <c r="ABV15" s="114"/>
      <c r="ABW15" s="114"/>
      <c r="ABX15" s="114"/>
      <c r="ABY15" s="114"/>
      <c r="ABZ15" s="114"/>
      <c r="ACA15" s="114"/>
      <c r="ACB15" s="114"/>
      <c r="ACC15" s="114"/>
      <c r="ACD15" s="114"/>
      <c r="ACE15" s="114"/>
      <c r="ACF15" s="114"/>
      <c r="ACG15" s="114"/>
      <c r="ACH15" s="114"/>
      <c r="ACI15" s="114"/>
      <c r="ACJ15" s="114"/>
      <c r="ACK15" s="114"/>
      <c r="ACL15" s="114"/>
      <c r="ACM15" s="114"/>
      <c r="ACN15" s="114"/>
      <c r="ACO15" s="114"/>
      <c r="ACP15" s="114"/>
      <c r="ACQ15" s="114"/>
      <c r="ACR15" s="114"/>
      <c r="ACS15" s="114"/>
      <c r="ACT15" s="114"/>
      <c r="ACU15" s="114"/>
      <c r="ACV15" s="114"/>
      <c r="ACW15" s="114"/>
      <c r="ACX15" s="114"/>
      <c r="ACY15" s="114"/>
      <c r="ACZ15" s="114"/>
      <c r="ADA15" s="114"/>
      <c r="ADB15" s="114"/>
      <c r="ADC15" s="114"/>
      <c r="ADD15" s="114"/>
      <c r="ADE15" s="114"/>
      <c r="ADF15" s="114"/>
      <c r="ADG15" s="114"/>
      <c r="ADH15" s="114"/>
      <c r="ADI15" s="114"/>
      <c r="ADJ15" s="114"/>
      <c r="ADK15" s="114"/>
      <c r="ADL15" s="114"/>
      <c r="ADM15" s="114"/>
      <c r="ADN15" s="114"/>
      <c r="ADO15" s="114"/>
      <c r="ADP15" s="114"/>
      <c r="ADQ15" s="114"/>
      <c r="ADR15" s="114"/>
      <c r="ADS15" s="114"/>
      <c r="ADT15" s="114"/>
      <c r="ADU15" s="114"/>
      <c r="ADV15" s="114"/>
      <c r="ADW15" s="114"/>
      <c r="ADX15" s="114"/>
      <c r="ADY15" s="114"/>
      <c r="ADZ15" s="114"/>
      <c r="AEA15" s="114"/>
      <c r="AEB15" s="114"/>
      <c r="AEC15" s="114"/>
      <c r="AED15" s="114"/>
      <c r="AEE15" s="114"/>
      <c r="AEF15" s="114"/>
      <c r="AEG15" s="114"/>
      <c r="AEH15" s="114"/>
      <c r="AEI15" s="114"/>
      <c r="AEJ15" s="114"/>
      <c r="AEK15" s="114"/>
      <c r="AEL15" s="114"/>
      <c r="AEM15" s="114"/>
      <c r="AEN15" s="114"/>
      <c r="AEO15" s="114"/>
      <c r="AEP15" s="114"/>
      <c r="AEQ15" s="114"/>
      <c r="AER15" s="114"/>
      <c r="AES15" s="114"/>
      <c r="AET15" s="114"/>
      <c r="AEU15" s="114"/>
      <c r="AEV15" s="114"/>
      <c r="AEW15" s="114"/>
      <c r="AEX15" s="114"/>
      <c r="AEY15" s="114"/>
      <c r="AEZ15" s="114"/>
      <c r="AFA15" s="114"/>
      <c r="AFB15" s="114"/>
      <c r="AFC15" s="114"/>
      <c r="AFD15" s="114"/>
      <c r="AFE15" s="114"/>
      <c r="AFF15" s="114"/>
      <c r="AFG15" s="114"/>
      <c r="AFH15" s="114"/>
      <c r="AFI15" s="114"/>
      <c r="AFJ15" s="114"/>
      <c r="AFK15" s="114"/>
      <c r="AFL15" s="114"/>
      <c r="AFM15" s="114"/>
      <c r="AFN15" s="114"/>
      <c r="AFO15" s="114"/>
      <c r="AFP15" s="114"/>
      <c r="AFQ15" s="114"/>
      <c r="AFR15" s="114"/>
      <c r="AFS15" s="114"/>
      <c r="AFT15" s="114"/>
      <c r="AFU15" s="114"/>
      <c r="AFV15" s="114"/>
      <c r="AFW15" s="114"/>
      <c r="AFX15" s="114"/>
      <c r="AFY15" s="114"/>
      <c r="AFZ15" s="114"/>
      <c r="AGA15" s="114"/>
      <c r="AGB15" s="114"/>
      <c r="AGC15" s="114"/>
      <c r="AGD15" s="114"/>
      <c r="AGE15" s="114"/>
      <c r="AGF15" s="114"/>
      <c r="AGG15" s="114"/>
      <c r="AGH15" s="114"/>
      <c r="AGI15" s="114"/>
      <c r="AGJ15" s="114"/>
      <c r="AGK15" s="114"/>
      <c r="AGL15" s="114"/>
      <c r="AGM15" s="114"/>
      <c r="AGN15" s="114"/>
      <c r="AGO15" s="114"/>
      <c r="AGP15" s="114"/>
      <c r="AGQ15" s="114"/>
      <c r="AGR15" s="114"/>
      <c r="AGS15" s="114"/>
      <c r="AGT15" s="114"/>
      <c r="AGU15" s="114"/>
      <c r="AGV15" s="114"/>
      <c r="AGW15" s="114"/>
      <c r="AGX15" s="114"/>
      <c r="AGY15" s="114"/>
      <c r="AGZ15" s="114"/>
      <c r="AHA15" s="114"/>
      <c r="AHB15" s="114"/>
      <c r="AHC15" s="114"/>
      <c r="AHD15" s="114"/>
      <c r="AHE15" s="114"/>
      <c r="AHF15" s="114"/>
      <c r="AHG15" s="114"/>
      <c r="AHH15" s="114"/>
      <c r="AHI15" s="114"/>
      <c r="AHJ15" s="114"/>
      <c r="AHK15" s="114"/>
      <c r="AHL15" s="114"/>
      <c r="AHM15" s="114"/>
      <c r="AHN15" s="114"/>
      <c r="AHO15" s="114"/>
      <c r="AHP15" s="114"/>
      <c r="AHQ15" s="114"/>
      <c r="AHR15" s="114"/>
      <c r="AHS15" s="114"/>
      <c r="AHT15" s="114"/>
      <c r="AHU15" s="114"/>
      <c r="AHV15" s="114"/>
      <c r="AHW15" s="114"/>
      <c r="AHX15" s="114"/>
      <c r="AHY15" s="114"/>
      <c r="AHZ15" s="114"/>
      <c r="AIA15" s="114"/>
      <c r="AIB15" s="114"/>
      <c r="AIC15" s="114"/>
      <c r="AID15" s="114"/>
      <c r="AIE15" s="114"/>
      <c r="AIF15" s="114"/>
      <c r="AIG15" s="114"/>
      <c r="AIH15" s="114"/>
      <c r="AII15" s="114"/>
      <c r="AIJ15" s="114"/>
      <c r="AIK15" s="114"/>
      <c r="AIL15" s="114"/>
      <c r="AIM15" s="114"/>
      <c r="AIN15" s="114"/>
      <c r="AIO15" s="114"/>
      <c r="AIP15" s="114"/>
      <c r="AIQ15" s="114"/>
      <c r="AIR15" s="114"/>
      <c r="AIS15" s="114"/>
      <c r="AIT15" s="114"/>
      <c r="AIU15" s="114"/>
      <c r="AIV15" s="114"/>
      <c r="AIW15" s="114"/>
      <c r="AIX15" s="114"/>
      <c r="AIY15" s="114"/>
      <c r="AIZ15" s="114"/>
      <c r="AJA15" s="114"/>
      <c r="AJB15" s="114"/>
      <c r="AJC15" s="114"/>
      <c r="AJD15" s="114"/>
      <c r="AJE15" s="114"/>
      <c r="AJF15" s="114"/>
      <c r="AJG15" s="114"/>
      <c r="AJH15" s="114"/>
      <c r="AJI15" s="114"/>
      <c r="AJJ15" s="114"/>
      <c r="AJK15" s="114"/>
      <c r="AJL15" s="114"/>
      <c r="AJM15" s="114"/>
      <c r="AJN15" s="114"/>
      <c r="AJO15" s="114"/>
      <c r="AJP15" s="114"/>
      <c r="AJQ15" s="114"/>
      <c r="AJR15" s="114"/>
      <c r="AJS15" s="114"/>
      <c r="AJT15" s="114"/>
      <c r="AJU15" s="114"/>
      <c r="AJV15" s="114"/>
      <c r="AJW15" s="114"/>
      <c r="AJX15" s="114"/>
      <c r="AJY15" s="114"/>
      <c r="AJZ15" s="114"/>
      <c r="AKA15" s="114"/>
      <c r="AKB15" s="114"/>
      <c r="AKC15" s="114"/>
      <c r="AKD15" s="114"/>
      <c r="AKE15" s="114"/>
      <c r="AKF15" s="114"/>
      <c r="AKG15" s="114"/>
      <c r="AKH15" s="114"/>
      <c r="AKI15" s="114"/>
      <c r="AKJ15" s="114"/>
      <c r="AKK15" s="114"/>
      <c r="AKL15" s="114"/>
      <c r="AKM15" s="114"/>
      <c r="AKN15" s="114"/>
      <c r="AKO15" s="114"/>
      <c r="AKP15" s="114"/>
      <c r="AKQ15" s="114"/>
      <c r="AKR15" s="114"/>
      <c r="AKS15" s="114"/>
      <c r="AKT15" s="114"/>
      <c r="AKU15" s="114"/>
      <c r="AKV15" s="114"/>
      <c r="AKW15" s="114"/>
      <c r="AKX15" s="114"/>
      <c r="AKY15" s="114"/>
      <c r="AKZ15" s="114"/>
      <c r="ALA15" s="114"/>
      <c r="ALB15" s="114"/>
      <c r="ALC15" s="114"/>
      <c r="ALD15" s="114"/>
      <c r="ALE15" s="114"/>
      <c r="ALF15" s="114"/>
      <c r="ALG15" s="114"/>
      <c r="ALH15" s="114"/>
      <c r="ALI15" s="114"/>
      <c r="ALJ15" s="114"/>
      <c r="ALK15" s="114"/>
      <c r="ALL15" s="114"/>
      <c r="ALM15" s="114"/>
      <c r="ALN15" s="114"/>
      <c r="ALO15" s="114"/>
      <c r="ALP15" s="114"/>
      <c r="ALQ15" s="114"/>
      <c r="ALR15" s="114"/>
      <c r="ALS15" s="114"/>
      <c r="ALT15" s="114"/>
      <c r="ALU15" s="114"/>
      <c r="ALV15" s="114"/>
      <c r="ALW15" s="114"/>
      <c r="ALX15" s="114"/>
      <c r="ALY15" s="114"/>
      <c r="ALZ15" s="114"/>
      <c r="AMA15" s="114"/>
      <c r="AMB15" s="114"/>
      <c r="AMC15" s="114"/>
      <c r="AMD15" s="114"/>
      <c r="AME15" s="114"/>
      <c r="AMF15" s="114"/>
      <c r="AMG15" s="114"/>
      <c r="AMH15" s="114"/>
      <c r="AMI15" s="114"/>
    </row>
    <row r="16" customFormat="false" ht="14.15" hidden="false" customHeight="false" outlineLevel="0" collapsed="false">
      <c r="A16" s="118" t="s">
        <v>18</v>
      </c>
      <c r="B16" s="119" t="s">
        <v>18</v>
      </c>
      <c r="C16" s="119" t="s">
        <v>18</v>
      </c>
      <c r="D16" s="119" t="s">
        <v>18</v>
      </c>
      <c r="E16" s="120" t="s">
        <v>18</v>
      </c>
      <c r="F16" s="119" t="s">
        <v>18</v>
      </c>
      <c r="G16" s="119"/>
    </row>
    <row r="18" customFormat="false" ht="13.8" hidden="false" customHeight="false" outlineLevel="0" collapsed="false">
      <c r="A18" s="121" t="s">
        <v>290</v>
      </c>
    </row>
    <row r="19" customFormat="false" ht="13.8" hidden="false" customHeight="false" outlineLevel="0" collapsed="false">
      <c r="A19" s="122" t="s">
        <v>291</v>
      </c>
      <c r="B19" s="122" t="s">
        <v>292</v>
      </c>
    </row>
    <row r="20" customFormat="false" ht="13.8" hidden="false" customHeight="false" outlineLevel="0" collapsed="false">
      <c r="A20" s="123" t="s">
        <v>293</v>
      </c>
      <c r="B20" s="123"/>
    </row>
    <row r="21" customFormat="false" ht="13.8" hidden="false" customHeight="false" outlineLevel="0" collapsed="false">
      <c r="A21" s="105" t="s">
        <v>294</v>
      </c>
      <c r="B21" s="119" t="str">
        <f aca="false">F16</f>
        <v>-</v>
      </c>
    </row>
    <row r="22" customFormat="false" ht="13.8" hidden="false" customHeight="false" outlineLevel="0" collapsed="false">
      <c r="A22" s="105" t="s">
        <v>295</v>
      </c>
      <c r="B22" s="119" t="str">
        <f aca="false">B21</f>
        <v>-</v>
      </c>
    </row>
    <row r="24" customFormat="false" ht="13.8" hidden="false" customHeight="false" outlineLevel="0" collapsed="false">
      <c r="A24" s="124" t="s">
        <v>296</v>
      </c>
      <c r="B24" s="102"/>
      <c r="C24" s="102"/>
      <c r="D24" s="102"/>
      <c r="E24" s="103"/>
      <c r="F24" s="125" t="s">
        <v>18</v>
      </c>
      <c r="G24" s="125"/>
    </row>
    <row r="25" customFormat="false" ht="13.8" hidden="false" customHeight="false" outlineLevel="0" collapsed="false">
      <c r="A25" s="124" t="s">
        <v>297</v>
      </c>
      <c r="B25" s="102"/>
      <c r="C25" s="102"/>
      <c r="D25" s="102"/>
      <c r="E25" s="103"/>
      <c r="F25" s="119" t="s">
        <v>18</v>
      </c>
      <c r="G25" s="119"/>
    </row>
    <row r="26" customFormat="false" ht="13.8" hidden="false" customHeight="false" outlineLevel="0" collapsed="false">
      <c r="A26" s="124" t="s">
        <v>298</v>
      </c>
      <c r="B26" s="102"/>
      <c r="C26" s="102"/>
      <c r="D26" s="102"/>
      <c r="E26" s="103"/>
      <c r="F26" s="119" t="s">
        <v>18</v>
      </c>
      <c r="G26" s="119"/>
    </row>
    <row r="27" customFormat="false" ht="13.8" hidden="false" customHeight="false" outlineLevel="0" collapsed="false">
      <c r="A27" s="124" t="s">
        <v>299</v>
      </c>
      <c r="B27" s="102"/>
      <c r="C27" s="102"/>
      <c r="D27" s="102"/>
      <c r="E27" s="103"/>
      <c r="F27" s="119" t="str">
        <f aca="false">B22</f>
        <v>-</v>
      </c>
      <c r="G27" s="119"/>
    </row>
    <row r="28" customFormat="false" ht="13.8" hidden="false" customHeight="false" outlineLevel="0" collapsed="false">
      <c r="A28" s="121" t="s">
        <v>300</v>
      </c>
    </row>
    <row r="29" customFormat="false" ht="13.8" hidden="false" customHeight="false" outlineLevel="0" collapsed="false">
      <c r="A29" s="126" t="s">
        <v>301</v>
      </c>
      <c r="B29" s="102"/>
      <c r="C29" s="102"/>
      <c r="D29" s="102"/>
      <c r="E29" s="102"/>
      <c r="F29" s="102"/>
      <c r="G29" s="103"/>
    </row>
    <row r="31" customFormat="false" ht="13.8" hidden="false" customHeight="false" outlineLevel="0" collapsed="false">
      <c r="A31" s="112" t="s">
        <v>302</v>
      </c>
    </row>
    <row r="32" customFormat="false" ht="45" hidden="false" customHeight="true" outlineLevel="0" collapsed="false">
      <c r="A32" s="117" t="s">
        <v>282</v>
      </c>
      <c r="B32" s="113" t="s">
        <v>283</v>
      </c>
      <c r="C32" s="113" t="s">
        <v>284</v>
      </c>
      <c r="D32" s="113" t="s">
        <v>285</v>
      </c>
      <c r="E32" s="113" t="s">
        <v>286</v>
      </c>
      <c r="F32" s="113" t="s">
        <v>287</v>
      </c>
      <c r="G32" s="113"/>
    </row>
    <row r="33" customFormat="false" ht="13.8" hidden="false" customHeight="false" outlineLevel="0" collapsed="false">
      <c r="A33" s="115" t="s">
        <v>18</v>
      </c>
      <c r="B33" s="115" t="s">
        <v>18</v>
      </c>
      <c r="C33" s="115" t="s">
        <v>18</v>
      </c>
      <c r="D33" s="115" t="s">
        <v>18</v>
      </c>
      <c r="E33" s="116" t="s">
        <v>18</v>
      </c>
      <c r="F33" s="115" t="s">
        <v>18</v>
      </c>
      <c r="G33" s="115"/>
    </row>
    <row r="35" customFormat="false" ht="13.8" hidden="false" customHeight="false" outlineLevel="0" collapsed="false">
      <c r="A35" s="121" t="s">
        <v>290</v>
      </c>
    </row>
    <row r="36" customFormat="false" ht="13.8" hidden="false" customHeight="false" outlineLevel="0" collapsed="false">
      <c r="A36" s="122" t="s">
        <v>291</v>
      </c>
      <c r="B36" s="122" t="s">
        <v>292</v>
      </c>
    </row>
    <row r="37" customFormat="false" ht="13.8" hidden="false" customHeight="false" outlineLevel="0" collapsed="false">
      <c r="A37" s="105" t="s">
        <v>303</v>
      </c>
      <c r="B37" s="105"/>
    </row>
    <row r="38" s="114" customFormat="true" ht="13.8" hidden="false" customHeight="false" outlineLevel="0" collapsed="false">
      <c r="A38" s="105" t="s">
        <v>304</v>
      </c>
      <c r="B38" s="119" t="s">
        <v>18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  <c r="IV38" s="98"/>
      <c r="IW38" s="98"/>
      <c r="IX38" s="98"/>
      <c r="IY38" s="98"/>
      <c r="IZ38" s="98"/>
      <c r="JA38" s="98"/>
      <c r="JB38" s="98"/>
      <c r="JC38" s="98"/>
      <c r="JD38" s="98"/>
      <c r="JE38" s="98"/>
      <c r="JF38" s="98"/>
      <c r="JG38" s="98"/>
      <c r="JH38" s="98"/>
      <c r="JI38" s="98"/>
      <c r="JJ38" s="98"/>
      <c r="JK38" s="98"/>
      <c r="JL38" s="98"/>
      <c r="JM38" s="98"/>
      <c r="JN38" s="98"/>
      <c r="JO38" s="98"/>
      <c r="JP38" s="98"/>
      <c r="JQ38" s="98"/>
      <c r="JR38" s="98"/>
      <c r="JS38" s="98"/>
      <c r="JT38" s="98"/>
      <c r="JU38" s="98"/>
      <c r="JV38" s="98"/>
      <c r="JW38" s="98"/>
      <c r="JX38" s="98"/>
      <c r="JY38" s="98"/>
      <c r="JZ38" s="98"/>
      <c r="KA38" s="98"/>
      <c r="KB38" s="98"/>
      <c r="KC38" s="98"/>
      <c r="KD38" s="98"/>
      <c r="KE38" s="98"/>
      <c r="KF38" s="98"/>
      <c r="KG38" s="98"/>
      <c r="KH38" s="98"/>
      <c r="KI38" s="98"/>
      <c r="KJ38" s="98"/>
      <c r="KK38" s="98"/>
      <c r="KL38" s="98"/>
      <c r="KM38" s="98"/>
      <c r="KN38" s="98"/>
      <c r="KO38" s="98"/>
      <c r="KP38" s="98"/>
      <c r="KQ38" s="98"/>
      <c r="KR38" s="98"/>
      <c r="KS38" s="98"/>
      <c r="KT38" s="98"/>
      <c r="KU38" s="98"/>
      <c r="KV38" s="98"/>
      <c r="KW38" s="98"/>
      <c r="KX38" s="98"/>
      <c r="KY38" s="98"/>
      <c r="KZ38" s="98"/>
      <c r="LA38" s="98"/>
      <c r="LB38" s="98"/>
      <c r="LC38" s="98"/>
      <c r="LD38" s="98"/>
      <c r="LE38" s="98"/>
      <c r="LF38" s="98"/>
      <c r="LG38" s="98"/>
      <c r="LH38" s="98"/>
      <c r="LI38" s="98"/>
      <c r="LJ38" s="98"/>
      <c r="LK38" s="98"/>
      <c r="LL38" s="98"/>
      <c r="LM38" s="98"/>
      <c r="LN38" s="98"/>
      <c r="LO38" s="98"/>
      <c r="LP38" s="98"/>
      <c r="LQ38" s="98"/>
      <c r="LR38" s="98"/>
      <c r="LS38" s="98"/>
      <c r="LT38" s="98"/>
      <c r="LU38" s="98"/>
      <c r="LV38" s="98"/>
      <c r="LW38" s="98"/>
      <c r="LX38" s="98"/>
      <c r="LY38" s="98"/>
      <c r="LZ38" s="98"/>
      <c r="MA38" s="98"/>
      <c r="MB38" s="98"/>
      <c r="MC38" s="98"/>
      <c r="MD38" s="98"/>
      <c r="ME38" s="98"/>
      <c r="MF38" s="98"/>
      <c r="MG38" s="98"/>
      <c r="MH38" s="98"/>
      <c r="MI38" s="98"/>
      <c r="MJ38" s="98"/>
      <c r="MK38" s="98"/>
      <c r="ML38" s="98"/>
      <c r="MM38" s="98"/>
      <c r="MN38" s="98"/>
      <c r="MO38" s="98"/>
      <c r="MP38" s="98"/>
      <c r="MQ38" s="98"/>
      <c r="MR38" s="98"/>
      <c r="MS38" s="98"/>
      <c r="MT38" s="98"/>
      <c r="MU38" s="98"/>
      <c r="MV38" s="98"/>
      <c r="MW38" s="98"/>
      <c r="MX38" s="98"/>
      <c r="MY38" s="98"/>
      <c r="MZ38" s="98"/>
      <c r="NA38" s="98"/>
      <c r="NB38" s="98"/>
      <c r="NC38" s="98"/>
      <c r="ND38" s="98"/>
      <c r="NE38" s="98"/>
      <c r="NF38" s="98"/>
      <c r="NG38" s="98"/>
      <c r="NH38" s="98"/>
      <c r="NI38" s="98"/>
      <c r="NJ38" s="98"/>
      <c r="NK38" s="98"/>
      <c r="NL38" s="98"/>
      <c r="NM38" s="98"/>
      <c r="NN38" s="98"/>
      <c r="NO38" s="98"/>
      <c r="NP38" s="98"/>
      <c r="NQ38" s="98"/>
      <c r="NR38" s="98"/>
      <c r="NS38" s="98"/>
      <c r="NT38" s="98"/>
      <c r="NU38" s="98"/>
      <c r="NV38" s="98"/>
      <c r="NW38" s="98"/>
      <c r="NX38" s="98"/>
      <c r="NY38" s="98"/>
      <c r="NZ38" s="98"/>
      <c r="OA38" s="98"/>
      <c r="OB38" s="98"/>
      <c r="OC38" s="98"/>
      <c r="OD38" s="98"/>
      <c r="OE38" s="98"/>
      <c r="OF38" s="98"/>
      <c r="OG38" s="98"/>
      <c r="OH38" s="98"/>
      <c r="OI38" s="98"/>
      <c r="OJ38" s="98"/>
      <c r="OK38" s="98"/>
      <c r="OL38" s="98"/>
      <c r="OM38" s="98"/>
      <c r="ON38" s="98"/>
      <c r="OO38" s="98"/>
      <c r="OP38" s="98"/>
      <c r="OQ38" s="98"/>
      <c r="OR38" s="98"/>
      <c r="OS38" s="98"/>
      <c r="OT38" s="98"/>
      <c r="OU38" s="98"/>
      <c r="OV38" s="98"/>
      <c r="OW38" s="98"/>
      <c r="OX38" s="98"/>
      <c r="OY38" s="98"/>
      <c r="OZ38" s="98"/>
      <c r="PA38" s="98"/>
      <c r="PB38" s="98"/>
      <c r="PC38" s="98"/>
      <c r="PD38" s="98"/>
      <c r="PE38" s="98"/>
      <c r="PF38" s="98"/>
      <c r="PG38" s="98"/>
      <c r="PH38" s="98"/>
      <c r="PI38" s="98"/>
      <c r="PJ38" s="98"/>
      <c r="PK38" s="98"/>
      <c r="PL38" s="98"/>
      <c r="PM38" s="98"/>
      <c r="PN38" s="98"/>
      <c r="PO38" s="98"/>
      <c r="PP38" s="98"/>
      <c r="PQ38" s="98"/>
      <c r="PR38" s="98"/>
      <c r="PS38" s="98"/>
      <c r="PT38" s="98"/>
      <c r="PU38" s="98"/>
      <c r="PV38" s="98"/>
      <c r="PW38" s="98"/>
      <c r="PX38" s="98"/>
      <c r="PY38" s="98"/>
      <c r="PZ38" s="98"/>
      <c r="QA38" s="98"/>
      <c r="QB38" s="98"/>
      <c r="QC38" s="98"/>
      <c r="QD38" s="98"/>
      <c r="QE38" s="98"/>
      <c r="QF38" s="98"/>
      <c r="QG38" s="98"/>
      <c r="QH38" s="98"/>
      <c r="QI38" s="98"/>
      <c r="QJ38" s="98"/>
      <c r="QK38" s="98"/>
      <c r="QL38" s="98"/>
      <c r="QM38" s="98"/>
      <c r="QN38" s="98"/>
      <c r="QO38" s="98"/>
      <c r="QP38" s="98"/>
      <c r="QQ38" s="98"/>
      <c r="QR38" s="98"/>
      <c r="QS38" s="98"/>
      <c r="QT38" s="98"/>
      <c r="QU38" s="98"/>
      <c r="QV38" s="98"/>
      <c r="QW38" s="98"/>
      <c r="QX38" s="98"/>
      <c r="QY38" s="98"/>
      <c r="QZ38" s="98"/>
      <c r="RA38" s="98"/>
      <c r="RB38" s="98"/>
      <c r="RC38" s="98"/>
      <c r="RD38" s="98"/>
      <c r="RE38" s="98"/>
      <c r="RF38" s="98"/>
      <c r="RG38" s="98"/>
      <c r="RH38" s="98"/>
      <c r="RI38" s="98"/>
      <c r="RJ38" s="98"/>
      <c r="RK38" s="98"/>
      <c r="RL38" s="98"/>
      <c r="RM38" s="98"/>
      <c r="RN38" s="98"/>
      <c r="RO38" s="98"/>
      <c r="RP38" s="98"/>
      <c r="RQ38" s="98"/>
      <c r="RR38" s="98"/>
      <c r="RS38" s="98"/>
      <c r="RT38" s="98"/>
      <c r="RU38" s="98"/>
      <c r="RV38" s="98"/>
      <c r="RW38" s="98"/>
      <c r="RX38" s="98"/>
      <c r="RY38" s="98"/>
      <c r="RZ38" s="98"/>
      <c r="SA38" s="98"/>
      <c r="SB38" s="98"/>
      <c r="SC38" s="98"/>
      <c r="SD38" s="98"/>
      <c r="SE38" s="98"/>
      <c r="SF38" s="98"/>
      <c r="SG38" s="98"/>
      <c r="SH38" s="98"/>
      <c r="SI38" s="98"/>
      <c r="SJ38" s="98"/>
      <c r="SK38" s="98"/>
      <c r="SL38" s="98"/>
      <c r="SM38" s="98"/>
      <c r="SN38" s="98"/>
      <c r="SO38" s="98"/>
      <c r="SP38" s="98"/>
      <c r="SQ38" s="98"/>
      <c r="SR38" s="98"/>
      <c r="SS38" s="98"/>
      <c r="ST38" s="98"/>
      <c r="SU38" s="98"/>
      <c r="SV38" s="98"/>
      <c r="SW38" s="98"/>
      <c r="SX38" s="98"/>
      <c r="SY38" s="98"/>
      <c r="SZ38" s="98"/>
      <c r="TA38" s="98"/>
      <c r="TB38" s="98"/>
      <c r="TC38" s="98"/>
      <c r="TD38" s="98"/>
      <c r="TE38" s="98"/>
      <c r="TF38" s="98"/>
      <c r="TG38" s="98"/>
      <c r="TH38" s="98"/>
      <c r="TI38" s="98"/>
      <c r="TJ38" s="98"/>
      <c r="TK38" s="98"/>
      <c r="TL38" s="98"/>
      <c r="TM38" s="98"/>
      <c r="TN38" s="98"/>
      <c r="TO38" s="98"/>
      <c r="TP38" s="98"/>
      <c r="TQ38" s="98"/>
      <c r="TR38" s="98"/>
      <c r="TS38" s="98"/>
      <c r="TT38" s="98"/>
      <c r="TU38" s="98"/>
      <c r="TV38" s="98"/>
      <c r="TW38" s="98"/>
      <c r="TX38" s="98"/>
      <c r="TY38" s="98"/>
      <c r="TZ38" s="98"/>
      <c r="UA38" s="98"/>
      <c r="UB38" s="98"/>
      <c r="UC38" s="98"/>
      <c r="UD38" s="98"/>
      <c r="UE38" s="98"/>
      <c r="UF38" s="98"/>
      <c r="UG38" s="98"/>
      <c r="UH38" s="98"/>
      <c r="UI38" s="98"/>
      <c r="UJ38" s="98"/>
      <c r="UK38" s="98"/>
      <c r="UL38" s="98"/>
      <c r="UM38" s="98"/>
      <c r="UN38" s="98"/>
      <c r="UO38" s="98"/>
      <c r="UP38" s="98"/>
      <c r="UQ38" s="98"/>
      <c r="UR38" s="98"/>
      <c r="US38" s="98"/>
      <c r="UT38" s="98"/>
      <c r="UU38" s="98"/>
      <c r="UV38" s="98"/>
      <c r="UW38" s="98"/>
      <c r="UX38" s="98"/>
      <c r="UY38" s="98"/>
      <c r="UZ38" s="98"/>
      <c r="VA38" s="98"/>
      <c r="VB38" s="98"/>
      <c r="VC38" s="98"/>
      <c r="VD38" s="98"/>
      <c r="VE38" s="98"/>
      <c r="VF38" s="98"/>
      <c r="VG38" s="98"/>
      <c r="VH38" s="98"/>
      <c r="VI38" s="98"/>
      <c r="VJ38" s="98"/>
      <c r="VK38" s="98"/>
      <c r="VL38" s="98"/>
      <c r="VM38" s="98"/>
      <c r="VN38" s="98"/>
      <c r="VO38" s="98"/>
      <c r="VP38" s="98"/>
      <c r="VQ38" s="98"/>
      <c r="VR38" s="98"/>
      <c r="VS38" s="98"/>
      <c r="VT38" s="98"/>
      <c r="VU38" s="98"/>
      <c r="VV38" s="98"/>
      <c r="VW38" s="98"/>
      <c r="VX38" s="98"/>
      <c r="VY38" s="98"/>
      <c r="VZ38" s="98"/>
      <c r="WA38" s="98"/>
      <c r="WB38" s="98"/>
      <c r="WC38" s="98"/>
      <c r="WD38" s="98"/>
      <c r="WE38" s="98"/>
      <c r="WF38" s="98"/>
      <c r="WG38" s="98"/>
      <c r="WH38" s="98"/>
      <c r="WI38" s="98"/>
      <c r="WJ38" s="98"/>
      <c r="WK38" s="98"/>
      <c r="WL38" s="98"/>
      <c r="WM38" s="98"/>
      <c r="WN38" s="98"/>
      <c r="WO38" s="98"/>
      <c r="WP38" s="98"/>
      <c r="WQ38" s="98"/>
      <c r="WR38" s="98"/>
      <c r="WS38" s="98"/>
      <c r="WT38" s="98"/>
      <c r="WU38" s="98"/>
      <c r="WV38" s="98"/>
      <c r="WW38" s="98"/>
      <c r="WX38" s="98"/>
      <c r="WY38" s="98"/>
      <c r="WZ38" s="98"/>
      <c r="XA38" s="98"/>
      <c r="XB38" s="98"/>
      <c r="XC38" s="98"/>
      <c r="XD38" s="98"/>
      <c r="XE38" s="98"/>
      <c r="XF38" s="98"/>
      <c r="XG38" s="98"/>
      <c r="XH38" s="98"/>
      <c r="XI38" s="98"/>
      <c r="XJ38" s="98"/>
      <c r="XK38" s="98"/>
      <c r="XL38" s="98"/>
      <c r="XM38" s="98"/>
      <c r="XN38" s="98"/>
      <c r="XO38" s="98"/>
      <c r="XP38" s="98"/>
      <c r="XQ38" s="98"/>
      <c r="XR38" s="98"/>
      <c r="XS38" s="98"/>
      <c r="XT38" s="98"/>
      <c r="XU38" s="98"/>
      <c r="XV38" s="98"/>
      <c r="XW38" s="98"/>
      <c r="XX38" s="98"/>
      <c r="XY38" s="98"/>
      <c r="XZ38" s="98"/>
      <c r="YA38" s="98"/>
      <c r="YB38" s="98"/>
      <c r="YC38" s="98"/>
      <c r="YD38" s="98"/>
      <c r="YE38" s="98"/>
      <c r="YF38" s="98"/>
      <c r="YG38" s="98"/>
      <c r="YH38" s="98"/>
      <c r="YI38" s="98"/>
      <c r="YJ38" s="98"/>
      <c r="YK38" s="98"/>
      <c r="YL38" s="98"/>
      <c r="YM38" s="98"/>
      <c r="YN38" s="98"/>
      <c r="YO38" s="98"/>
      <c r="YP38" s="98"/>
      <c r="YQ38" s="98"/>
      <c r="YR38" s="98"/>
      <c r="YS38" s="98"/>
      <c r="YT38" s="98"/>
      <c r="YU38" s="98"/>
      <c r="YV38" s="98"/>
      <c r="YW38" s="98"/>
      <c r="YX38" s="98"/>
      <c r="YY38" s="98"/>
      <c r="YZ38" s="98"/>
      <c r="ZA38" s="98"/>
      <c r="ZB38" s="98"/>
      <c r="ZC38" s="98"/>
      <c r="ZD38" s="98"/>
      <c r="ZE38" s="98"/>
      <c r="ZF38" s="98"/>
      <c r="ZG38" s="98"/>
      <c r="ZH38" s="98"/>
      <c r="ZI38" s="98"/>
      <c r="ZJ38" s="98"/>
      <c r="ZK38" s="98"/>
      <c r="ZL38" s="98"/>
      <c r="ZM38" s="98"/>
      <c r="ZN38" s="98"/>
      <c r="ZO38" s="98"/>
      <c r="ZP38" s="98"/>
      <c r="ZQ38" s="98"/>
      <c r="ZR38" s="98"/>
      <c r="ZS38" s="98"/>
      <c r="ZT38" s="98"/>
      <c r="ZU38" s="98"/>
      <c r="ZV38" s="98"/>
      <c r="ZW38" s="98"/>
      <c r="ZX38" s="98"/>
      <c r="ZY38" s="98"/>
      <c r="ZZ38" s="98"/>
      <c r="AAA38" s="98"/>
      <c r="AAB38" s="98"/>
      <c r="AAC38" s="98"/>
      <c r="AAD38" s="98"/>
      <c r="AAE38" s="98"/>
      <c r="AAF38" s="98"/>
      <c r="AAG38" s="98"/>
      <c r="AAH38" s="98"/>
      <c r="AAI38" s="98"/>
      <c r="AAJ38" s="98"/>
      <c r="AAK38" s="98"/>
      <c r="AAL38" s="98"/>
      <c r="AAM38" s="98"/>
      <c r="AAN38" s="98"/>
      <c r="AAO38" s="98"/>
      <c r="AAP38" s="98"/>
      <c r="AAQ38" s="98"/>
      <c r="AAR38" s="98"/>
      <c r="AAS38" s="98"/>
      <c r="AAT38" s="98"/>
      <c r="AAU38" s="98"/>
      <c r="AAV38" s="98"/>
      <c r="AAW38" s="98"/>
      <c r="AAX38" s="98"/>
      <c r="AAY38" s="98"/>
      <c r="AAZ38" s="98"/>
      <c r="ABA38" s="98"/>
      <c r="ABB38" s="98"/>
      <c r="ABC38" s="98"/>
      <c r="ABD38" s="98"/>
      <c r="ABE38" s="98"/>
      <c r="ABF38" s="98"/>
      <c r="ABG38" s="98"/>
      <c r="ABH38" s="98"/>
      <c r="ABI38" s="98"/>
      <c r="ABJ38" s="98"/>
      <c r="ABK38" s="98"/>
      <c r="ABL38" s="98"/>
      <c r="ABM38" s="98"/>
      <c r="ABN38" s="98"/>
      <c r="ABO38" s="98"/>
      <c r="ABP38" s="98"/>
      <c r="ABQ38" s="98"/>
      <c r="ABR38" s="98"/>
      <c r="ABS38" s="98"/>
      <c r="ABT38" s="98"/>
      <c r="ABU38" s="98"/>
      <c r="ABV38" s="98"/>
      <c r="ABW38" s="98"/>
      <c r="ABX38" s="98"/>
      <c r="ABY38" s="98"/>
      <c r="ABZ38" s="98"/>
      <c r="ACA38" s="98"/>
      <c r="ACB38" s="98"/>
      <c r="ACC38" s="98"/>
      <c r="ACD38" s="98"/>
      <c r="ACE38" s="98"/>
      <c r="ACF38" s="98"/>
      <c r="ACG38" s="98"/>
      <c r="ACH38" s="98"/>
      <c r="ACI38" s="98"/>
      <c r="ACJ38" s="98"/>
      <c r="ACK38" s="98"/>
      <c r="ACL38" s="98"/>
      <c r="ACM38" s="98"/>
      <c r="ACN38" s="98"/>
      <c r="ACO38" s="98"/>
      <c r="ACP38" s="98"/>
      <c r="ACQ38" s="98"/>
      <c r="ACR38" s="98"/>
      <c r="ACS38" s="98"/>
      <c r="ACT38" s="98"/>
      <c r="ACU38" s="98"/>
      <c r="ACV38" s="98"/>
      <c r="ACW38" s="98"/>
      <c r="ACX38" s="98"/>
      <c r="ACY38" s="98"/>
      <c r="ACZ38" s="98"/>
      <c r="ADA38" s="98"/>
      <c r="ADB38" s="98"/>
      <c r="ADC38" s="98"/>
      <c r="ADD38" s="98"/>
      <c r="ADE38" s="98"/>
      <c r="ADF38" s="98"/>
      <c r="ADG38" s="98"/>
      <c r="ADH38" s="98"/>
      <c r="ADI38" s="98"/>
      <c r="ADJ38" s="98"/>
      <c r="ADK38" s="98"/>
      <c r="ADL38" s="98"/>
      <c r="ADM38" s="98"/>
      <c r="ADN38" s="98"/>
      <c r="ADO38" s="98"/>
      <c r="ADP38" s="98"/>
      <c r="ADQ38" s="98"/>
      <c r="ADR38" s="98"/>
      <c r="ADS38" s="98"/>
      <c r="ADT38" s="98"/>
      <c r="ADU38" s="98"/>
      <c r="ADV38" s="98"/>
      <c r="ADW38" s="98"/>
      <c r="ADX38" s="98"/>
      <c r="ADY38" s="98"/>
      <c r="ADZ38" s="98"/>
      <c r="AEA38" s="98"/>
      <c r="AEB38" s="98"/>
      <c r="AEC38" s="98"/>
      <c r="AED38" s="98"/>
      <c r="AEE38" s="98"/>
      <c r="AEF38" s="98"/>
      <c r="AEG38" s="98"/>
      <c r="AEH38" s="98"/>
      <c r="AEI38" s="98"/>
      <c r="AEJ38" s="98"/>
      <c r="AEK38" s="98"/>
      <c r="AEL38" s="98"/>
      <c r="AEM38" s="98"/>
      <c r="AEN38" s="98"/>
      <c r="AEO38" s="98"/>
      <c r="AEP38" s="98"/>
      <c r="AEQ38" s="98"/>
      <c r="AER38" s="98"/>
      <c r="AES38" s="98"/>
      <c r="AET38" s="98"/>
      <c r="AEU38" s="98"/>
      <c r="AEV38" s="98"/>
      <c r="AEW38" s="98"/>
      <c r="AEX38" s="98"/>
      <c r="AEY38" s="98"/>
      <c r="AEZ38" s="98"/>
      <c r="AFA38" s="98"/>
      <c r="AFB38" s="98"/>
      <c r="AFC38" s="98"/>
      <c r="AFD38" s="98"/>
      <c r="AFE38" s="98"/>
      <c r="AFF38" s="98"/>
      <c r="AFG38" s="98"/>
      <c r="AFH38" s="98"/>
      <c r="AFI38" s="98"/>
      <c r="AFJ38" s="98"/>
      <c r="AFK38" s="98"/>
      <c r="AFL38" s="98"/>
      <c r="AFM38" s="98"/>
      <c r="AFN38" s="98"/>
      <c r="AFO38" s="98"/>
      <c r="AFP38" s="98"/>
      <c r="AFQ38" s="98"/>
      <c r="AFR38" s="98"/>
      <c r="AFS38" s="98"/>
      <c r="AFT38" s="98"/>
      <c r="AFU38" s="98"/>
      <c r="AFV38" s="98"/>
      <c r="AFW38" s="98"/>
      <c r="AFX38" s="98"/>
      <c r="AFY38" s="98"/>
      <c r="AFZ38" s="98"/>
      <c r="AGA38" s="98"/>
      <c r="AGB38" s="98"/>
      <c r="AGC38" s="98"/>
      <c r="AGD38" s="98"/>
      <c r="AGE38" s="98"/>
      <c r="AGF38" s="98"/>
      <c r="AGG38" s="98"/>
      <c r="AGH38" s="98"/>
      <c r="AGI38" s="98"/>
      <c r="AGJ38" s="98"/>
      <c r="AGK38" s="98"/>
      <c r="AGL38" s="98"/>
      <c r="AGM38" s="98"/>
      <c r="AGN38" s="98"/>
      <c r="AGO38" s="98"/>
      <c r="AGP38" s="98"/>
      <c r="AGQ38" s="98"/>
      <c r="AGR38" s="98"/>
      <c r="AGS38" s="98"/>
      <c r="AGT38" s="98"/>
      <c r="AGU38" s="98"/>
      <c r="AGV38" s="98"/>
      <c r="AGW38" s="98"/>
      <c r="AGX38" s="98"/>
      <c r="AGY38" s="98"/>
      <c r="AGZ38" s="98"/>
      <c r="AHA38" s="98"/>
      <c r="AHB38" s="98"/>
      <c r="AHC38" s="98"/>
      <c r="AHD38" s="98"/>
      <c r="AHE38" s="98"/>
      <c r="AHF38" s="98"/>
      <c r="AHG38" s="98"/>
      <c r="AHH38" s="98"/>
      <c r="AHI38" s="98"/>
      <c r="AHJ38" s="98"/>
      <c r="AHK38" s="98"/>
      <c r="AHL38" s="98"/>
      <c r="AHM38" s="98"/>
      <c r="AHN38" s="98"/>
      <c r="AHO38" s="98"/>
      <c r="AHP38" s="98"/>
      <c r="AHQ38" s="98"/>
      <c r="AHR38" s="98"/>
      <c r="AHS38" s="98"/>
      <c r="AHT38" s="98"/>
      <c r="AHU38" s="98"/>
      <c r="AHV38" s="98"/>
      <c r="AHW38" s="98"/>
      <c r="AHX38" s="98"/>
      <c r="AHY38" s="98"/>
      <c r="AHZ38" s="98"/>
      <c r="AIA38" s="98"/>
      <c r="AIB38" s="98"/>
      <c r="AIC38" s="98"/>
      <c r="AID38" s="98"/>
      <c r="AIE38" s="98"/>
      <c r="AIF38" s="98"/>
      <c r="AIG38" s="98"/>
      <c r="AIH38" s="98"/>
      <c r="AII38" s="98"/>
      <c r="AIJ38" s="98"/>
      <c r="AIK38" s="98"/>
      <c r="AIL38" s="98"/>
      <c r="AIM38" s="98"/>
      <c r="AIN38" s="98"/>
      <c r="AIO38" s="98"/>
      <c r="AIP38" s="98"/>
      <c r="AIQ38" s="98"/>
      <c r="AIR38" s="98"/>
      <c r="AIS38" s="98"/>
      <c r="AIT38" s="98"/>
      <c r="AIU38" s="98"/>
      <c r="AIV38" s="98"/>
      <c r="AIW38" s="98"/>
      <c r="AIX38" s="98"/>
      <c r="AIY38" s="98"/>
      <c r="AIZ38" s="98"/>
      <c r="AJA38" s="98"/>
      <c r="AJB38" s="98"/>
      <c r="AJC38" s="98"/>
      <c r="AJD38" s="98"/>
      <c r="AJE38" s="98"/>
      <c r="AJF38" s="98"/>
      <c r="AJG38" s="98"/>
      <c r="AJH38" s="98"/>
      <c r="AJI38" s="98"/>
      <c r="AJJ38" s="98"/>
      <c r="AJK38" s="98"/>
      <c r="AJL38" s="98"/>
      <c r="AJM38" s="98"/>
      <c r="AJN38" s="98"/>
      <c r="AJO38" s="98"/>
      <c r="AJP38" s="98"/>
      <c r="AJQ38" s="98"/>
      <c r="AJR38" s="98"/>
      <c r="AJS38" s="98"/>
      <c r="AJT38" s="98"/>
      <c r="AJU38" s="98"/>
      <c r="AJV38" s="98"/>
      <c r="AJW38" s="98"/>
      <c r="AJX38" s="98"/>
      <c r="AJY38" s="98"/>
      <c r="AJZ38" s="98"/>
      <c r="AKA38" s="98"/>
      <c r="AKB38" s="98"/>
      <c r="AKC38" s="98"/>
      <c r="AKD38" s="98"/>
      <c r="AKE38" s="98"/>
      <c r="AKF38" s="98"/>
      <c r="AKG38" s="98"/>
      <c r="AKH38" s="98"/>
      <c r="AKI38" s="98"/>
      <c r="AKJ38" s="98"/>
      <c r="AKK38" s="98"/>
      <c r="AKL38" s="98"/>
      <c r="AKM38" s="98"/>
      <c r="AKN38" s="98"/>
      <c r="AKO38" s="98"/>
      <c r="AKP38" s="98"/>
      <c r="AKQ38" s="98"/>
      <c r="AKR38" s="98"/>
      <c r="AKS38" s="98"/>
      <c r="AKT38" s="98"/>
      <c r="AKU38" s="98"/>
      <c r="AKV38" s="98"/>
      <c r="AKW38" s="98"/>
      <c r="AKX38" s="98"/>
      <c r="AKY38" s="98"/>
      <c r="AKZ38" s="98"/>
      <c r="ALA38" s="98"/>
      <c r="ALB38" s="98"/>
      <c r="ALC38" s="98"/>
      <c r="ALD38" s="98"/>
      <c r="ALE38" s="98"/>
      <c r="ALF38" s="98"/>
      <c r="ALG38" s="98"/>
      <c r="ALH38" s="98"/>
      <c r="ALI38" s="98"/>
      <c r="ALJ38" s="98"/>
      <c r="ALK38" s="98"/>
      <c r="ALL38" s="98"/>
      <c r="ALM38" s="98"/>
      <c r="ALN38" s="98"/>
      <c r="ALO38" s="98"/>
      <c r="ALP38" s="98"/>
      <c r="ALQ38" s="98"/>
      <c r="ALR38" s="98"/>
      <c r="ALS38" s="98"/>
      <c r="ALT38" s="98"/>
      <c r="ALU38" s="98"/>
      <c r="ALV38" s="98"/>
      <c r="ALW38" s="98"/>
      <c r="ALX38" s="98"/>
      <c r="ALY38" s="98"/>
      <c r="ALZ38" s="98"/>
      <c r="AMA38" s="98"/>
      <c r="AMB38" s="98"/>
      <c r="AMC38" s="98"/>
      <c r="AMD38" s="98"/>
      <c r="AME38" s="98"/>
      <c r="AMF38" s="98"/>
      <c r="AMG38" s="98"/>
      <c r="AMH38" s="98"/>
      <c r="AMI38" s="98"/>
      <c r="AMJ38" s="39"/>
    </row>
    <row r="39" customFormat="false" ht="13.8" hidden="false" customHeight="false" outlineLevel="0" collapsed="false">
      <c r="A39" s="105" t="s">
        <v>305</v>
      </c>
      <c r="B39" s="119" t="s">
        <v>18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  <c r="IC39" s="114"/>
      <c r="ID39" s="114"/>
      <c r="IE39" s="114"/>
      <c r="IF39" s="114"/>
      <c r="IG39" s="114"/>
      <c r="IH39" s="114"/>
      <c r="II39" s="114"/>
      <c r="IJ39" s="114"/>
      <c r="IK39" s="114"/>
      <c r="IL39" s="114"/>
      <c r="IM39" s="114"/>
      <c r="IN39" s="114"/>
      <c r="IO39" s="114"/>
      <c r="IP39" s="114"/>
      <c r="IQ39" s="114"/>
      <c r="IR39" s="114"/>
      <c r="IS39" s="114"/>
      <c r="IT39" s="114"/>
      <c r="IU39" s="114"/>
      <c r="IV39" s="114"/>
      <c r="IW39" s="114"/>
      <c r="IX39" s="114"/>
      <c r="IY39" s="114"/>
      <c r="IZ39" s="114"/>
      <c r="JA39" s="114"/>
      <c r="JB39" s="114"/>
      <c r="JC39" s="114"/>
      <c r="JD39" s="114"/>
      <c r="JE39" s="114"/>
      <c r="JF39" s="114"/>
      <c r="JG39" s="114"/>
      <c r="JH39" s="114"/>
      <c r="JI39" s="114"/>
      <c r="JJ39" s="114"/>
      <c r="JK39" s="114"/>
      <c r="JL39" s="114"/>
      <c r="JM39" s="114"/>
      <c r="JN39" s="114"/>
      <c r="JO39" s="114"/>
      <c r="JP39" s="114"/>
      <c r="JQ39" s="114"/>
      <c r="JR39" s="114"/>
      <c r="JS39" s="114"/>
      <c r="JT39" s="114"/>
      <c r="JU39" s="114"/>
      <c r="JV39" s="114"/>
      <c r="JW39" s="114"/>
      <c r="JX39" s="114"/>
      <c r="JY39" s="114"/>
      <c r="JZ39" s="114"/>
      <c r="KA39" s="114"/>
      <c r="KB39" s="114"/>
      <c r="KC39" s="114"/>
      <c r="KD39" s="114"/>
      <c r="KE39" s="114"/>
      <c r="KF39" s="114"/>
      <c r="KG39" s="114"/>
      <c r="KH39" s="114"/>
      <c r="KI39" s="114"/>
      <c r="KJ39" s="114"/>
      <c r="KK39" s="114"/>
      <c r="KL39" s="114"/>
      <c r="KM39" s="114"/>
      <c r="KN39" s="114"/>
      <c r="KO39" s="114"/>
      <c r="KP39" s="114"/>
      <c r="KQ39" s="114"/>
      <c r="KR39" s="114"/>
      <c r="KS39" s="114"/>
      <c r="KT39" s="114"/>
      <c r="KU39" s="114"/>
      <c r="KV39" s="114"/>
      <c r="KW39" s="114"/>
      <c r="KX39" s="114"/>
      <c r="KY39" s="114"/>
      <c r="KZ39" s="114"/>
      <c r="LA39" s="114"/>
      <c r="LB39" s="114"/>
      <c r="LC39" s="114"/>
      <c r="LD39" s="114"/>
      <c r="LE39" s="114"/>
      <c r="LF39" s="114"/>
      <c r="LG39" s="114"/>
      <c r="LH39" s="114"/>
      <c r="LI39" s="114"/>
      <c r="LJ39" s="114"/>
      <c r="LK39" s="114"/>
      <c r="LL39" s="114"/>
      <c r="LM39" s="114"/>
      <c r="LN39" s="114"/>
      <c r="LO39" s="114"/>
      <c r="LP39" s="114"/>
      <c r="LQ39" s="114"/>
      <c r="LR39" s="114"/>
      <c r="LS39" s="114"/>
      <c r="LT39" s="114"/>
      <c r="LU39" s="114"/>
      <c r="LV39" s="114"/>
      <c r="LW39" s="114"/>
      <c r="LX39" s="114"/>
      <c r="LY39" s="114"/>
      <c r="LZ39" s="114"/>
      <c r="MA39" s="114"/>
      <c r="MB39" s="114"/>
      <c r="MC39" s="114"/>
      <c r="MD39" s="114"/>
      <c r="ME39" s="114"/>
      <c r="MF39" s="114"/>
      <c r="MG39" s="114"/>
      <c r="MH39" s="114"/>
      <c r="MI39" s="114"/>
      <c r="MJ39" s="114"/>
      <c r="MK39" s="114"/>
      <c r="ML39" s="114"/>
      <c r="MM39" s="114"/>
      <c r="MN39" s="114"/>
      <c r="MO39" s="114"/>
      <c r="MP39" s="114"/>
      <c r="MQ39" s="114"/>
      <c r="MR39" s="114"/>
      <c r="MS39" s="114"/>
      <c r="MT39" s="114"/>
      <c r="MU39" s="114"/>
      <c r="MV39" s="114"/>
      <c r="MW39" s="114"/>
      <c r="MX39" s="114"/>
      <c r="MY39" s="114"/>
      <c r="MZ39" s="114"/>
      <c r="NA39" s="114"/>
      <c r="NB39" s="114"/>
      <c r="NC39" s="114"/>
      <c r="ND39" s="114"/>
      <c r="NE39" s="114"/>
      <c r="NF39" s="114"/>
      <c r="NG39" s="114"/>
      <c r="NH39" s="114"/>
      <c r="NI39" s="114"/>
      <c r="NJ39" s="114"/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4"/>
      <c r="NY39" s="114"/>
      <c r="NZ39" s="114"/>
      <c r="OA39" s="114"/>
      <c r="OB39" s="114"/>
      <c r="OC39" s="114"/>
      <c r="OD39" s="114"/>
      <c r="OE39" s="114"/>
      <c r="OF39" s="114"/>
      <c r="OG39" s="114"/>
      <c r="OH39" s="114"/>
      <c r="OI39" s="114"/>
      <c r="OJ39" s="114"/>
      <c r="OK39" s="114"/>
      <c r="OL39" s="114"/>
      <c r="OM39" s="114"/>
      <c r="ON39" s="114"/>
      <c r="OO39" s="114"/>
      <c r="OP39" s="114"/>
      <c r="OQ39" s="114"/>
      <c r="OR39" s="114"/>
      <c r="OS39" s="114"/>
      <c r="OT39" s="114"/>
      <c r="OU39" s="114"/>
      <c r="OV39" s="114"/>
      <c r="OW39" s="114"/>
      <c r="OX39" s="114"/>
      <c r="OY39" s="114"/>
      <c r="OZ39" s="114"/>
      <c r="PA39" s="114"/>
      <c r="PB39" s="114"/>
      <c r="PC39" s="114"/>
      <c r="PD39" s="114"/>
      <c r="PE39" s="114"/>
      <c r="PF39" s="114"/>
      <c r="PG39" s="114"/>
      <c r="PH39" s="114"/>
      <c r="PI39" s="114"/>
      <c r="PJ39" s="114"/>
      <c r="PK39" s="114"/>
      <c r="PL39" s="114"/>
      <c r="PM39" s="114"/>
      <c r="PN39" s="114"/>
      <c r="PO39" s="114"/>
      <c r="PP39" s="114"/>
      <c r="PQ39" s="114"/>
      <c r="PR39" s="114"/>
      <c r="PS39" s="114"/>
      <c r="PT39" s="114"/>
      <c r="PU39" s="114"/>
      <c r="PV39" s="114"/>
      <c r="PW39" s="114"/>
      <c r="PX39" s="114"/>
      <c r="PY39" s="114"/>
      <c r="PZ39" s="114"/>
      <c r="QA39" s="114"/>
      <c r="QB39" s="114"/>
      <c r="QC39" s="114"/>
      <c r="QD39" s="114"/>
      <c r="QE39" s="114"/>
      <c r="QF39" s="114"/>
      <c r="QG39" s="114"/>
      <c r="QH39" s="114"/>
      <c r="QI39" s="114"/>
      <c r="QJ39" s="114"/>
      <c r="QK39" s="114"/>
      <c r="QL39" s="114"/>
      <c r="QM39" s="114"/>
      <c r="QN39" s="114"/>
      <c r="QO39" s="114"/>
      <c r="QP39" s="114"/>
      <c r="QQ39" s="114"/>
      <c r="QR39" s="114"/>
      <c r="QS39" s="114"/>
      <c r="QT39" s="114"/>
      <c r="QU39" s="114"/>
      <c r="QV39" s="114"/>
      <c r="QW39" s="114"/>
      <c r="QX39" s="114"/>
      <c r="QY39" s="114"/>
      <c r="QZ39" s="114"/>
      <c r="RA39" s="114"/>
      <c r="RB39" s="114"/>
      <c r="RC39" s="114"/>
      <c r="RD39" s="114"/>
      <c r="RE39" s="114"/>
      <c r="RF39" s="114"/>
      <c r="RG39" s="114"/>
      <c r="RH39" s="114"/>
      <c r="RI39" s="114"/>
      <c r="RJ39" s="114"/>
      <c r="RK39" s="114"/>
      <c r="RL39" s="114"/>
      <c r="RM39" s="114"/>
      <c r="RN39" s="114"/>
      <c r="RO39" s="114"/>
      <c r="RP39" s="114"/>
      <c r="RQ39" s="114"/>
      <c r="RR39" s="114"/>
      <c r="RS39" s="114"/>
      <c r="RT39" s="114"/>
      <c r="RU39" s="114"/>
      <c r="RV39" s="114"/>
      <c r="RW39" s="114"/>
      <c r="RX39" s="114"/>
      <c r="RY39" s="114"/>
      <c r="RZ39" s="114"/>
      <c r="SA39" s="114"/>
      <c r="SB39" s="114"/>
      <c r="SC39" s="114"/>
      <c r="SD39" s="114"/>
      <c r="SE39" s="114"/>
      <c r="SF39" s="114"/>
      <c r="SG39" s="114"/>
      <c r="SH39" s="114"/>
      <c r="SI39" s="114"/>
      <c r="SJ39" s="114"/>
      <c r="SK39" s="114"/>
      <c r="SL39" s="114"/>
      <c r="SM39" s="114"/>
      <c r="SN39" s="114"/>
      <c r="SO39" s="114"/>
      <c r="SP39" s="114"/>
      <c r="SQ39" s="114"/>
      <c r="SR39" s="114"/>
      <c r="SS39" s="114"/>
      <c r="ST39" s="114"/>
      <c r="SU39" s="114"/>
      <c r="SV39" s="114"/>
      <c r="SW39" s="114"/>
      <c r="SX39" s="114"/>
      <c r="SY39" s="114"/>
      <c r="SZ39" s="114"/>
      <c r="TA39" s="114"/>
      <c r="TB39" s="114"/>
      <c r="TC39" s="114"/>
      <c r="TD39" s="114"/>
      <c r="TE39" s="114"/>
      <c r="TF39" s="114"/>
      <c r="TG39" s="114"/>
      <c r="TH39" s="114"/>
      <c r="TI39" s="114"/>
      <c r="TJ39" s="114"/>
      <c r="TK39" s="114"/>
      <c r="TL39" s="114"/>
      <c r="TM39" s="114"/>
      <c r="TN39" s="114"/>
      <c r="TO39" s="114"/>
      <c r="TP39" s="114"/>
      <c r="TQ39" s="114"/>
      <c r="TR39" s="114"/>
      <c r="TS39" s="114"/>
      <c r="TT39" s="114"/>
      <c r="TU39" s="114"/>
      <c r="TV39" s="114"/>
      <c r="TW39" s="114"/>
      <c r="TX39" s="114"/>
      <c r="TY39" s="114"/>
      <c r="TZ39" s="114"/>
      <c r="UA39" s="114"/>
      <c r="UB39" s="114"/>
      <c r="UC39" s="114"/>
      <c r="UD39" s="114"/>
      <c r="UE39" s="114"/>
      <c r="UF39" s="114"/>
      <c r="UG39" s="114"/>
      <c r="UH39" s="114"/>
      <c r="UI39" s="114"/>
      <c r="UJ39" s="114"/>
      <c r="UK39" s="114"/>
      <c r="UL39" s="114"/>
      <c r="UM39" s="114"/>
      <c r="UN39" s="114"/>
      <c r="UO39" s="114"/>
      <c r="UP39" s="114"/>
      <c r="UQ39" s="114"/>
      <c r="UR39" s="114"/>
      <c r="US39" s="114"/>
      <c r="UT39" s="114"/>
      <c r="UU39" s="114"/>
      <c r="UV39" s="114"/>
      <c r="UW39" s="114"/>
      <c r="UX39" s="114"/>
      <c r="UY39" s="114"/>
      <c r="UZ39" s="114"/>
      <c r="VA39" s="114"/>
      <c r="VB39" s="114"/>
      <c r="VC39" s="114"/>
      <c r="VD39" s="114"/>
      <c r="VE39" s="114"/>
      <c r="VF39" s="114"/>
      <c r="VG39" s="114"/>
      <c r="VH39" s="114"/>
      <c r="VI39" s="114"/>
      <c r="VJ39" s="114"/>
      <c r="VK39" s="114"/>
      <c r="VL39" s="114"/>
      <c r="VM39" s="114"/>
      <c r="VN39" s="114"/>
      <c r="VO39" s="114"/>
      <c r="VP39" s="114"/>
      <c r="VQ39" s="114"/>
      <c r="VR39" s="114"/>
      <c r="VS39" s="114"/>
      <c r="VT39" s="114"/>
      <c r="VU39" s="114"/>
      <c r="VV39" s="114"/>
      <c r="VW39" s="114"/>
      <c r="VX39" s="114"/>
      <c r="VY39" s="114"/>
      <c r="VZ39" s="114"/>
      <c r="WA39" s="114"/>
      <c r="WB39" s="114"/>
      <c r="WC39" s="114"/>
      <c r="WD39" s="114"/>
      <c r="WE39" s="114"/>
      <c r="WF39" s="114"/>
      <c r="WG39" s="114"/>
      <c r="WH39" s="114"/>
      <c r="WI39" s="114"/>
      <c r="WJ39" s="114"/>
      <c r="WK39" s="114"/>
      <c r="WL39" s="114"/>
      <c r="WM39" s="114"/>
      <c r="WN39" s="114"/>
      <c r="WO39" s="114"/>
      <c r="WP39" s="114"/>
      <c r="WQ39" s="114"/>
      <c r="WR39" s="114"/>
      <c r="WS39" s="114"/>
      <c r="WT39" s="114"/>
      <c r="WU39" s="114"/>
      <c r="WV39" s="114"/>
      <c r="WW39" s="114"/>
      <c r="WX39" s="114"/>
      <c r="WY39" s="114"/>
      <c r="WZ39" s="114"/>
      <c r="XA39" s="114"/>
      <c r="XB39" s="114"/>
      <c r="XC39" s="114"/>
      <c r="XD39" s="114"/>
      <c r="XE39" s="114"/>
      <c r="XF39" s="114"/>
      <c r="XG39" s="114"/>
      <c r="XH39" s="114"/>
      <c r="XI39" s="114"/>
      <c r="XJ39" s="114"/>
      <c r="XK39" s="114"/>
      <c r="XL39" s="114"/>
      <c r="XM39" s="114"/>
      <c r="XN39" s="114"/>
      <c r="XO39" s="114"/>
      <c r="XP39" s="114"/>
      <c r="XQ39" s="114"/>
      <c r="XR39" s="114"/>
      <c r="XS39" s="114"/>
      <c r="XT39" s="114"/>
      <c r="XU39" s="114"/>
      <c r="XV39" s="114"/>
      <c r="XW39" s="114"/>
      <c r="XX39" s="114"/>
      <c r="XY39" s="114"/>
      <c r="XZ39" s="114"/>
      <c r="YA39" s="114"/>
      <c r="YB39" s="114"/>
      <c r="YC39" s="114"/>
      <c r="YD39" s="114"/>
      <c r="YE39" s="114"/>
      <c r="YF39" s="114"/>
      <c r="YG39" s="114"/>
      <c r="YH39" s="114"/>
      <c r="YI39" s="114"/>
      <c r="YJ39" s="114"/>
      <c r="YK39" s="114"/>
      <c r="YL39" s="114"/>
      <c r="YM39" s="114"/>
      <c r="YN39" s="114"/>
      <c r="YO39" s="114"/>
      <c r="YP39" s="114"/>
      <c r="YQ39" s="114"/>
      <c r="YR39" s="114"/>
      <c r="YS39" s="114"/>
      <c r="YT39" s="114"/>
      <c r="YU39" s="114"/>
      <c r="YV39" s="114"/>
      <c r="YW39" s="114"/>
      <c r="YX39" s="114"/>
      <c r="YY39" s="114"/>
      <c r="YZ39" s="114"/>
      <c r="ZA39" s="114"/>
      <c r="ZB39" s="114"/>
      <c r="ZC39" s="114"/>
      <c r="ZD39" s="114"/>
      <c r="ZE39" s="114"/>
      <c r="ZF39" s="114"/>
      <c r="ZG39" s="114"/>
      <c r="ZH39" s="114"/>
      <c r="ZI39" s="114"/>
      <c r="ZJ39" s="114"/>
      <c r="ZK39" s="114"/>
      <c r="ZL39" s="114"/>
      <c r="ZM39" s="114"/>
      <c r="ZN39" s="114"/>
      <c r="ZO39" s="114"/>
      <c r="ZP39" s="114"/>
      <c r="ZQ39" s="114"/>
      <c r="ZR39" s="114"/>
      <c r="ZS39" s="114"/>
      <c r="ZT39" s="114"/>
      <c r="ZU39" s="114"/>
      <c r="ZV39" s="114"/>
      <c r="ZW39" s="114"/>
      <c r="ZX39" s="114"/>
      <c r="ZY39" s="114"/>
      <c r="ZZ39" s="114"/>
      <c r="AAA39" s="114"/>
      <c r="AAB39" s="114"/>
      <c r="AAC39" s="114"/>
      <c r="AAD39" s="114"/>
      <c r="AAE39" s="114"/>
      <c r="AAF39" s="114"/>
      <c r="AAG39" s="114"/>
      <c r="AAH39" s="114"/>
      <c r="AAI39" s="114"/>
      <c r="AAJ39" s="114"/>
      <c r="AAK39" s="114"/>
      <c r="AAL39" s="114"/>
      <c r="AAM39" s="114"/>
      <c r="AAN39" s="114"/>
      <c r="AAO39" s="114"/>
      <c r="AAP39" s="114"/>
      <c r="AAQ39" s="114"/>
      <c r="AAR39" s="114"/>
      <c r="AAS39" s="114"/>
      <c r="AAT39" s="114"/>
      <c r="AAU39" s="114"/>
      <c r="AAV39" s="114"/>
      <c r="AAW39" s="114"/>
      <c r="AAX39" s="114"/>
      <c r="AAY39" s="114"/>
      <c r="AAZ39" s="114"/>
      <c r="ABA39" s="114"/>
      <c r="ABB39" s="114"/>
      <c r="ABC39" s="114"/>
      <c r="ABD39" s="114"/>
      <c r="ABE39" s="114"/>
      <c r="ABF39" s="114"/>
      <c r="ABG39" s="114"/>
      <c r="ABH39" s="114"/>
      <c r="ABI39" s="114"/>
      <c r="ABJ39" s="114"/>
      <c r="ABK39" s="114"/>
      <c r="ABL39" s="114"/>
      <c r="ABM39" s="114"/>
      <c r="ABN39" s="114"/>
      <c r="ABO39" s="114"/>
      <c r="ABP39" s="114"/>
      <c r="ABQ39" s="114"/>
      <c r="ABR39" s="114"/>
      <c r="ABS39" s="114"/>
      <c r="ABT39" s="114"/>
      <c r="ABU39" s="114"/>
      <c r="ABV39" s="114"/>
      <c r="ABW39" s="114"/>
      <c r="ABX39" s="114"/>
      <c r="ABY39" s="114"/>
      <c r="ABZ39" s="114"/>
      <c r="ACA39" s="114"/>
      <c r="ACB39" s="114"/>
      <c r="ACC39" s="114"/>
      <c r="ACD39" s="114"/>
      <c r="ACE39" s="114"/>
      <c r="ACF39" s="114"/>
      <c r="ACG39" s="114"/>
      <c r="ACH39" s="114"/>
      <c r="ACI39" s="114"/>
      <c r="ACJ39" s="114"/>
      <c r="ACK39" s="114"/>
      <c r="ACL39" s="114"/>
      <c r="ACM39" s="114"/>
      <c r="ACN39" s="114"/>
      <c r="ACO39" s="114"/>
      <c r="ACP39" s="114"/>
      <c r="ACQ39" s="114"/>
      <c r="ACR39" s="114"/>
      <c r="ACS39" s="114"/>
      <c r="ACT39" s="114"/>
      <c r="ACU39" s="114"/>
      <c r="ACV39" s="114"/>
      <c r="ACW39" s="114"/>
      <c r="ACX39" s="114"/>
      <c r="ACY39" s="114"/>
      <c r="ACZ39" s="114"/>
      <c r="ADA39" s="114"/>
      <c r="ADB39" s="114"/>
      <c r="ADC39" s="114"/>
      <c r="ADD39" s="114"/>
      <c r="ADE39" s="114"/>
      <c r="ADF39" s="114"/>
      <c r="ADG39" s="114"/>
      <c r="ADH39" s="114"/>
      <c r="ADI39" s="114"/>
      <c r="ADJ39" s="114"/>
      <c r="ADK39" s="114"/>
      <c r="ADL39" s="114"/>
      <c r="ADM39" s="114"/>
      <c r="ADN39" s="114"/>
      <c r="ADO39" s="114"/>
      <c r="ADP39" s="114"/>
      <c r="ADQ39" s="114"/>
      <c r="ADR39" s="114"/>
      <c r="ADS39" s="114"/>
      <c r="ADT39" s="114"/>
      <c r="ADU39" s="114"/>
      <c r="ADV39" s="114"/>
      <c r="ADW39" s="114"/>
      <c r="ADX39" s="114"/>
      <c r="ADY39" s="114"/>
      <c r="ADZ39" s="114"/>
      <c r="AEA39" s="114"/>
      <c r="AEB39" s="114"/>
      <c r="AEC39" s="114"/>
      <c r="AED39" s="114"/>
      <c r="AEE39" s="114"/>
      <c r="AEF39" s="114"/>
      <c r="AEG39" s="114"/>
      <c r="AEH39" s="114"/>
      <c r="AEI39" s="114"/>
      <c r="AEJ39" s="114"/>
      <c r="AEK39" s="114"/>
      <c r="AEL39" s="114"/>
      <c r="AEM39" s="114"/>
      <c r="AEN39" s="114"/>
      <c r="AEO39" s="114"/>
      <c r="AEP39" s="114"/>
      <c r="AEQ39" s="114"/>
      <c r="AER39" s="114"/>
      <c r="AES39" s="114"/>
      <c r="AET39" s="114"/>
      <c r="AEU39" s="114"/>
      <c r="AEV39" s="114"/>
      <c r="AEW39" s="114"/>
      <c r="AEX39" s="114"/>
      <c r="AEY39" s="114"/>
      <c r="AEZ39" s="114"/>
      <c r="AFA39" s="114"/>
      <c r="AFB39" s="114"/>
      <c r="AFC39" s="114"/>
      <c r="AFD39" s="114"/>
      <c r="AFE39" s="114"/>
      <c r="AFF39" s="114"/>
      <c r="AFG39" s="114"/>
      <c r="AFH39" s="114"/>
      <c r="AFI39" s="114"/>
      <c r="AFJ39" s="114"/>
      <c r="AFK39" s="114"/>
      <c r="AFL39" s="114"/>
      <c r="AFM39" s="114"/>
      <c r="AFN39" s="114"/>
      <c r="AFO39" s="114"/>
      <c r="AFP39" s="114"/>
      <c r="AFQ39" s="114"/>
      <c r="AFR39" s="114"/>
      <c r="AFS39" s="114"/>
      <c r="AFT39" s="114"/>
      <c r="AFU39" s="114"/>
      <c r="AFV39" s="114"/>
      <c r="AFW39" s="114"/>
      <c r="AFX39" s="114"/>
      <c r="AFY39" s="114"/>
      <c r="AFZ39" s="114"/>
      <c r="AGA39" s="114"/>
      <c r="AGB39" s="114"/>
      <c r="AGC39" s="114"/>
      <c r="AGD39" s="114"/>
      <c r="AGE39" s="114"/>
      <c r="AGF39" s="114"/>
      <c r="AGG39" s="114"/>
      <c r="AGH39" s="114"/>
      <c r="AGI39" s="114"/>
      <c r="AGJ39" s="114"/>
      <c r="AGK39" s="114"/>
      <c r="AGL39" s="114"/>
      <c r="AGM39" s="114"/>
      <c r="AGN39" s="114"/>
      <c r="AGO39" s="114"/>
      <c r="AGP39" s="114"/>
      <c r="AGQ39" s="114"/>
      <c r="AGR39" s="114"/>
      <c r="AGS39" s="114"/>
      <c r="AGT39" s="114"/>
      <c r="AGU39" s="114"/>
      <c r="AGV39" s="114"/>
      <c r="AGW39" s="114"/>
      <c r="AGX39" s="114"/>
      <c r="AGY39" s="114"/>
      <c r="AGZ39" s="114"/>
      <c r="AHA39" s="114"/>
      <c r="AHB39" s="114"/>
      <c r="AHC39" s="114"/>
      <c r="AHD39" s="114"/>
      <c r="AHE39" s="114"/>
      <c r="AHF39" s="114"/>
      <c r="AHG39" s="114"/>
      <c r="AHH39" s="114"/>
      <c r="AHI39" s="114"/>
      <c r="AHJ39" s="114"/>
      <c r="AHK39" s="114"/>
      <c r="AHL39" s="114"/>
      <c r="AHM39" s="114"/>
      <c r="AHN39" s="114"/>
      <c r="AHO39" s="114"/>
      <c r="AHP39" s="114"/>
      <c r="AHQ39" s="114"/>
      <c r="AHR39" s="114"/>
      <c r="AHS39" s="114"/>
      <c r="AHT39" s="114"/>
      <c r="AHU39" s="114"/>
      <c r="AHV39" s="114"/>
      <c r="AHW39" s="114"/>
      <c r="AHX39" s="114"/>
      <c r="AHY39" s="114"/>
      <c r="AHZ39" s="114"/>
      <c r="AIA39" s="114"/>
      <c r="AIB39" s="114"/>
      <c r="AIC39" s="114"/>
      <c r="AID39" s="114"/>
      <c r="AIE39" s="114"/>
      <c r="AIF39" s="114"/>
      <c r="AIG39" s="114"/>
      <c r="AIH39" s="114"/>
      <c r="AII39" s="114"/>
      <c r="AIJ39" s="114"/>
      <c r="AIK39" s="114"/>
      <c r="AIL39" s="114"/>
      <c r="AIM39" s="114"/>
      <c r="AIN39" s="114"/>
      <c r="AIO39" s="114"/>
      <c r="AIP39" s="114"/>
      <c r="AIQ39" s="114"/>
      <c r="AIR39" s="114"/>
      <c r="AIS39" s="114"/>
      <c r="AIT39" s="114"/>
      <c r="AIU39" s="114"/>
      <c r="AIV39" s="114"/>
      <c r="AIW39" s="114"/>
      <c r="AIX39" s="114"/>
      <c r="AIY39" s="114"/>
      <c r="AIZ39" s="114"/>
      <c r="AJA39" s="114"/>
      <c r="AJB39" s="114"/>
      <c r="AJC39" s="114"/>
      <c r="AJD39" s="114"/>
      <c r="AJE39" s="114"/>
      <c r="AJF39" s="114"/>
      <c r="AJG39" s="114"/>
      <c r="AJH39" s="114"/>
      <c r="AJI39" s="114"/>
      <c r="AJJ39" s="114"/>
      <c r="AJK39" s="114"/>
      <c r="AJL39" s="114"/>
      <c r="AJM39" s="114"/>
      <c r="AJN39" s="114"/>
      <c r="AJO39" s="114"/>
      <c r="AJP39" s="114"/>
      <c r="AJQ39" s="114"/>
      <c r="AJR39" s="114"/>
      <c r="AJS39" s="114"/>
      <c r="AJT39" s="114"/>
      <c r="AJU39" s="114"/>
      <c r="AJV39" s="114"/>
      <c r="AJW39" s="114"/>
      <c r="AJX39" s="114"/>
      <c r="AJY39" s="114"/>
      <c r="AJZ39" s="114"/>
      <c r="AKA39" s="114"/>
      <c r="AKB39" s="114"/>
      <c r="AKC39" s="114"/>
      <c r="AKD39" s="114"/>
      <c r="AKE39" s="114"/>
      <c r="AKF39" s="114"/>
      <c r="AKG39" s="114"/>
      <c r="AKH39" s="114"/>
      <c r="AKI39" s="114"/>
      <c r="AKJ39" s="114"/>
      <c r="AKK39" s="114"/>
      <c r="AKL39" s="114"/>
      <c r="AKM39" s="114"/>
      <c r="AKN39" s="114"/>
      <c r="AKO39" s="114"/>
      <c r="AKP39" s="114"/>
      <c r="AKQ39" s="114"/>
      <c r="AKR39" s="114"/>
      <c r="AKS39" s="114"/>
      <c r="AKT39" s="114"/>
      <c r="AKU39" s="114"/>
      <c r="AKV39" s="114"/>
      <c r="AKW39" s="114"/>
      <c r="AKX39" s="114"/>
      <c r="AKY39" s="114"/>
      <c r="AKZ39" s="114"/>
      <c r="ALA39" s="114"/>
      <c r="ALB39" s="114"/>
      <c r="ALC39" s="114"/>
      <c r="ALD39" s="114"/>
      <c r="ALE39" s="114"/>
      <c r="ALF39" s="114"/>
      <c r="ALG39" s="114"/>
      <c r="ALH39" s="114"/>
      <c r="ALI39" s="114"/>
      <c r="ALJ39" s="114"/>
      <c r="ALK39" s="114"/>
      <c r="ALL39" s="114"/>
      <c r="ALM39" s="114"/>
      <c r="ALN39" s="114"/>
      <c r="ALO39" s="114"/>
      <c r="ALP39" s="114"/>
      <c r="ALQ39" s="114"/>
      <c r="ALR39" s="114"/>
      <c r="ALS39" s="114"/>
      <c r="ALT39" s="114"/>
      <c r="ALU39" s="114"/>
      <c r="ALV39" s="114"/>
      <c r="ALW39" s="114"/>
      <c r="ALX39" s="114"/>
      <c r="ALY39" s="114"/>
      <c r="ALZ39" s="114"/>
      <c r="AMA39" s="114"/>
      <c r="AMB39" s="114"/>
      <c r="AMC39" s="114"/>
      <c r="AMD39" s="114"/>
      <c r="AME39" s="114"/>
      <c r="AMF39" s="114"/>
      <c r="AMG39" s="114"/>
      <c r="AMH39" s="114"/>
      <c r="AMI39" s="114"/>
    </row>
    <row r="40" customFormat="false" ht="13.8" hidden="false" customHeight="false" outlineLevel="0" collapsed="false">
      <c r="A40" s="105" t="s">
        <v>306</v>
      </c>
      <c r="B40" s="119" t="s">
        <v>18</v>
      </c>
      <c r="C40" s="127"/>
      <c r="D40" s="127"/>
      <c r="E40" s="127"/>
      <c r="F40" s="127"/>
    </row>
    <row r="41" customFormat="false" ht="13.8" hidden="false" customHeight="false" outlineLevel="0" collapsed="false">
      <c r="A41" s="105" t="s">
        <v>295</v>
      </c>
      <c r="B41" s="119" t="s">
        <v>18</v>
      </c>
      <c r="C41" s="127"/>
      <c r="D41" s="127"/>
      <c r="E41" s="127"/>
      <c r="F41" s="127"/>
    </row>
    <row r="42" customFormat="false" ht="13.8" hidden="false" customHeight="false" outlineLevel="0" collapsed="false">
      <c r="A42" s="102"/>
      <c r="B42" s="128"/>
      <c r="C42" s="127"/>
      <c r="D42" s="127"/>
      <c r="E42" s="127"/>
      <c r="F42" s="127"/>
    </row>
    <row r="43" customFormat="false" ht="13.8" hidden="false" customHeight="false" outlineLevel="0" collapsed="false">
      <c r="A43" s="129" t="s">
        <v>307</v>
      </c>
      <c r="B43" s="128"/>
      <c r="C43" s="128"/>
      <c r="D43" s="128"/>
      <c r="E43" s="128"/>
      <c r="F43" s="128"/>
      <c r="G43" s="103"/>
    </row>
    <row r="44" customFormat="false" ht="13.8" hidden="false" customHeight="false" outlineLevel="0" collapsed="false">
      <c r="A44" s="127"/>
      <c r="B44" s="127"/>
      <c r="C44" s="127"/>
      <c r="D44" s="127"/>
      <c r="E44" s="127"/>
      <c r="F44" s="127"/>
    </row>
    <row r="45" customFormat="false" ht="13.8" hidden="false" customHeight="false" outlineLevel="0" collapsed="false">
      <c r="A45" s="121" t="s">
        <v>300</v>
      </c>
    </row>
    <row r="46" customFormat="false" ht="13.8" hidden="false" customHeight="false" outlineLevel="0" collapsed="false">
      <c r="A46" s="126" t="s">
        <v>301</v>
      </c>
      <c r="B46" s="102"/>
      <c r="C46" s="102"/>
      <c r="D46" s="102"/>
      <c r="E46" s="102"/>
      <c r="F46" s="102"/>
      <c r="G46" s="103"/>
    </row>
    <row r="48" customFormat="false" ht="13.8" hidden="false" customHeight="false" outlineLevel="0" collapsed="false">
      <c r="A48" s="112" t="s">
        <v>308</v>
      </c>
    </row>
    <row r="49" customFormat="false" ht="14.15" hidden="false" customHeight="false" outlineLevel="0" collapsed="false">
      <c r="A49" s="122" t="s">
        <v>309</v>
      </c>
      <c r="B49" s="122" t="s">
        <v>310</v>
      </c>
      <c r="C49" s="122" t="s">
        <v>311</v>
      </c>
      <c r="D49" s="122" t="s">
        <v>312</v>
      </c>
      <c r="E49" s="122" t="s">
        <v>313</v>
      </c>
      <c r="F49" s="122" t="s">
        <v>314</v>
      </c>
      <c r="G49" s="113" t="s">
        <v>315</v>
      </c>
    </row>
    <row r="50" customFormat="false" ht="13.8" hidden="false" customHeight="false" outlineLevel="0" collapsed="false">
      <c r="A50" s="142" t="s">
        <v>18</v>
      </c>
      <c r="B50" s="142" t="s">
        <v>18</v>
      </c>
      <c r="C50" s="142" t="s">
        <v>18</v>
      </c>
      <c r="D50" s="142" t="s">
        <v>18</v>
      </c>
      <c r="E50" s="142" t="s">
        <v>18</v>
      </c>
      <c r="F50" s="142" t="s">
        <v>18</v>
      </c>
      <c r="G50" s="142" t="s">
        <v>18</v>
      </c>
    </row>
    <row r="51" customFormat="false" ht="13.8" hidden="false" customHeight="false" outlineLevel="0" collapsed="false">
      <c r="A51" s="127"/>
      <c r="B51" s="127"/>
      <c r="C51" s="127"/>
      <c r="D51" s="127"/>
      <c r="E51" s="127"/>
      <c r="F51" s="127"/>
      <c r="G51" s="127"/>
    </row>
    <row r="52" customFormat="false" ht="13.8" hidden="false" customHeight="false" outlineLevel="0" collapsed="false">
      <c r="A52" s="121" t="s">
        <v>290</v>
      </c>
      <c r="C52" s="127"/>
      <c r="D52" s="127"/>
      <c r="E52" s="127"/>
      <c r="F52" s="127"/>
      <c r="G52" s="127"/>
    </row>
    <row r="53" customFormat="false" ht="13.8" hidden="false" customHeight="false" outlineLevel="0" collapsed="false">
      <c r="A53" s="122" t="s">
        <v>291</v>
      </c>
      <c r="B53" s="122" t="s">
        <v>292</v>
      </c>
    </row>
    <row r="54" customFormat="false" ht="13.8" hidden="false" customHeight="false" outlineLevel="0" collapsed="false">
      <c r="A54" s="126" t="s">
        <v>316</v>
      </c>
      <c r="B54" s="103"/>
    </row>
    <row r="55" customFormat="false" ht="13.8" hidden="false" customHeight="false" outlineLevel="0" collapsed="false">
      <c r="A55" s="105" t="s">
        <v>310</v>
      </c>
      <c r="B55" s="119" t="str">
        <f aca="false">B50</f>
        <v>-</v>
      </c>
    </row>
    <row r="56" customFormat="false" ht="13.8" hidden="false" customHeight="false" outlineLevel="0" collapsed="false">
      <c r="A56" s="105" t="s">
        <v>311</v>
      </c>
      <c r="B56" s="119" t="str">
        <f aca="false">C50</f>
        <v>-</v>
      </c>
    </row>
    <row r="57" customFormat="false" ht="13.8" hidden="false" customHeight="false" outlineLevel="0" collapsed="false">
      <c r="A57" s="105" t="str">
        <f aca="false">D49</f>
        <v>Златоглазка</v>
      </c>
      <c r="B57" s="119" t="str">
        <f aca="false">D50</f>
        <v>-</v>
      </c>
    </row>
    <row r="58" customFormat="false" ht="13.8" hidden="false" customHeight="false" outlineLevel="0" collapsed="false">
      <c r="A58" s="105" t="str">
        <f aca="false">E49</f>
        <v>Комары</v>
      </c>
      <c r="B58" s="119" t="str">
        <f aca="false">E50</f>
        <v>-</v>
      </c>
    </row>
    <row r="59" customFormat="false" ht="13.8" hidden="false" customHeight="false" outlineLevel="0" collapsed="false">
      <c r="A59" s="105" t="str">
        <f aca="false">F49</f>
        <v>Осы</v>
      </c>
      <c r="B59" s="119" t="str">
        <f aca="false">F50</f>
        <v>-</v>
      </c>
    </row>
    <row r="60" customFormat="false" ht="13.8" hidden="false" customHeight="false" outlineLevel="0" collapsed="false">
      <c r="A60" s="105" t="str">
        <f aca="false">G49</f>
        <v>Пищевая моль</v>
      </c>
      <c r="B60" s="119" t="str">
        <f aca="false">G50</f>
        <v>-</v>
      </c>
    </row>
    <row r="61" customFormat="false" ht="13.8" hidden="false" customHeight="false" outlineLevel="0" collapsed="false">
      <c r="A61" s="129" t="s">
        <v>359</v>
      </c>
    </row>
    <row r="62" customFormat="false" ht="13.8" hidden="false" customHeight="false" outlineLevel="0" collapsed="false">
      <c r="A62" s="121" t="s">
        <v>300</v>
      </c>
    </row>
    <row r="63" customFormat="false" ht="13.8" hidden="false" customHeight="false" outlineLevel="0" collapsed="false">
      <c r="A63" s="126" t="s">
        <v>301</v>
      </c>
      <c r="B63" s="102"/>
      <c r="C63" s="102"/>
      <c r="D63" s="102"/>
      <c r="E63" s="102"/>
      <c r="F63" s="102"/>
      <c r="G63" s="103"/>
    </row>
    <row r="64" s="114" customFormat="true" ht="15.65" hidden="false" customHeight="true" outlineLevel="0" collapsed="false">
      <c r="A64" s="151"/>
      <c r="B64" s="206"/>
      <c r="C64" s="206"/>
      <c r="D64" s="206"/>
      <c r="E64" s="206"/>
      <c r="F64" s="206"/>
      <c r="G64" s="206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  <c r="DT64" s="98"/>
      <c r="DU64" s="98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8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8"/>
      <c r="GA64" s="98"/>
      <c r="GB64" s="98"/>
      <c r="GC64" s="98"/>
      <c r="GD64" s="98"/>
      <c r="GE64" s="98"/>
      <c r="GF64" s="98"/>
      <c r="GG64" s="98"/>
      <c r="GH64" s="98"/>
      <c r="GI64" s="98"/>
      <c r="GJ64" s="98"/>
      <c r="GK64" s="98"/>
      <c r="GL64" s="98"/>
      <c r="GM64" s="98"/>
      <c r="GN64" s="98"/>
      <c r="GO64" s="98"/>
      <c r="GP64" s="98"/>
      <c r="GQ64" s="98"/>
      <c r="GR64" s="98"/>
      <c r="GS64" s="98"/>
      <c r="GT64" s="98"/>
      <c r="GU64" s="98"/>
      <c r="GV64" s="98"/>
      <c r="GW64" s="98"/>
      <c r="GX64" s="98"/>
      <c r="GY64" s="98"/>
      <c r="GZ64" s="98"/>
      <c r="HA64" s="98"/>
      <c r="HB64" s="98"/>
      <c r="HC64" s="98"/>
      <c r="HD64" s="98"/>
      <c r="HE64" s="98"/>
      <c r="HF64" s="98"/>
      <c r="HG64" s="98"/>
      <c r="HH64" s="98"/>
      <c r="HI64" s="98"/>
      <c r="HJ64" s="98"/>
      <c r="HK64" s="98"/>
      <c r="HL64" s="98"/>
      <c r="HM64" s="98"/>
      <c r="HN64" s="98"/>
      <c r="HO64" s="98"/>
      <c r="HP64" s="98"/>
      <c r="HQ64" s="98"/>
      <c r="HR64" s="98"/>
      <c r="HS64" s="98"/>
      <c r="HT64" s="98"/>
      <c r="HU64" s="98"/>
      <c r="HV64" s="98"/>
      <c r="HW64" s="98"/>
      <c r="HX64" s="98"/>
      <c r="HY64" s="98"/>
      <c r="HZ64" s="98"/>
      <c r="IA64" s="98"/>
      <c r="IB64" s="98"/>
      <c r="IC64" s="98"/>
      <c r="ID64" s="98"/>
      <c r="IE64" s="98"/>
      <c r="IF64" s="98"/>
      <c r="IG64" s="98"/>
      <c r="IH64" s="98"/>
      <c r="II64" s="98"/>
      <c r="IJ64" s="98"/>
      <c r="IK64" s="98"/>
      <c r="IL64" s="98"/>
      <c r="IM64" s="98"/>
      <c r="IN64" s="98"/>
      <c r="IO64" s="98"/>
      <c r="IP64" s="98"/>
      <c r="IQ64" s="98"/>
      <c r="IR64" s="98"/>
      <c r="IS64" s="98"/>
      <c r="IT64" s="98"/>
      <c r="IU64" s="98"/>
      <c r="IV64" s="98"/>
      <c r="IW64" s="98"/>
      <c r="IX64" s="98"/>
      <c r="IY64" s="98"/>
      <c r="IZ64" s="98"/>
      <c r="JA64" s="98"/>
      <c r="JB64" s="98"/>
      <c r="JC64" s="98"/>
      <c r="JD64" s="98"/>
      <c r="JE64" s="98"/>
      <c r="JF64" s="98"/>
      <c r="JG64" s="98"/>
      <c r="JH64" s="98"/>
      <c r="JI64" s="98"/>
      <c r="JJ64" s="98"/>
      <c r="JK64" s="98"/>
      <c r="JL64" s="98"/>
      <c r="JM64" s="98"/>
      <c r="JN64" s="98"/>
      <c r="JO64" s="98"/>
      <c r="JP64" s="98"/>
      <c r="JQ64" s="98"/>
      <c r="JR64" s="98"/>
      <c r="JS64" s="98"/>
      <c r="JT64" s="98"/>
      <c r="JU64" s="98"/>
      <c r="JV64" s="98"/>
      <c r="JW64" s="98"/>
      <c r="JX64" s="98"/>
      <c r="JY64" s="98"/>
      <c r="JZ64" s="98"/>
      <c r="KA64" s="98"/>
      <c r="KB64" s="98"/>
      <c r="KC64" s="98"/>
      <c r="KD64" s="98"/>
      <c r="KE64" s="98"/>
      <c r="KF64" s="98"/>
      <c r="KG64" s="98"/>
      <c r="KH64" s="98"/>
      <c r="KI64" s="98"/>
      <c r="KJ64" s="98"/>
      <c r="KK64" s="98"/>
      <c r="KL64" s="98"/>
      <c r="KM64" s="98"/>
      <c r="KN64" s="98"/>
      <c r="KO64" s="98"/>
      <c r="KP64" s="98"/>
      <c r="KQ64" s="98"/>
      <c r="KR64" s="98"/>
      <c r="KS64" s="98"/>
      <c r="KT64" s="98"/>
      <c r="KU64" s="98"/>
      <c r="KV64" s="98"/>
      <c r="KW64" s="98"/>
      <c r="KX64" s="98"/>
      <c r="KY64" s="98"/>
      <c r="KZ64" s="98"/>
      <c r="LA64" s="98"/>
      <c r="LB64" s="98"/>
      <c r="LC64" s="98"/>
      <c r="LD64" s="98"/>
      <c r="LE64" s="98"/>
      <c r="LF64" s="98"/>
      <c r="LG64" s="98"/>
      <c r="LH64" s="98"/>
      <c r="LI64" s="98"/>
      <c r="LJ64" s="98"/>
      <c r="LK64" s="98"/>
      <c r="LL64" s="98"/>
      <c r="LM64" s="98"/>
      <c r="LN64" s="98"/>
      <c r="LO64" s="98"/>
      <c r="LP64" s="98"/>
      <c r="LQ64" s="98"/>
      <c r="LR64" s="98"/>
      <c r="LS64" s="98"/>
      <c r="LT64" s="98"/>
      <c r="LU64" s="98"/>
      <c r="LV64" s="98"/>
      <c r="LW64" s="98"/>
      <c r="LX64" s="98"/>
      <c r="LY64" s="98"/>
      <c r="LZ64" s="98"/>
      <c r="MA64" s="98"/>
      <c r="MB64" s="98"/>
      <c r="MC64" s="98"/>
      <c r="MD64" s="98"/>
      <c r="ME64" s="98"/>
      <c r="MF64" s="98"/>
      <c r="MG64" s="98"/>
      <c r="MH64" s="98"/>
      <c r="MI64" s="98"/>
      <c r="MJ64" s="98"/>
      <c r="MK64" s="98"/>
      <c r="ML64" s="98"/>
      <c r="MM64" s="98"/>
      <c r="MN64" s="98"/>
      <c r="MO64" s="98"/>
      <c r="MP64" s="98"/>
      <c r="MQ64" s="98"/>
      <c r="MR64" s="98"/>
      <c r="MS64" s="98"/>
      <c r="MT64" s="98"/>
      <c r="MU64" s="98"/>
      <c r="MV64" s="98"/>
      <c r="MW64" s="98"/>
      <c r="MX64" s="98"/>
      <c r="MY64" s="98"/>
      <c r="MZ64" s="98"/>
      <c r="NA64" s="98"/>
      <c r="NB64" s="98"/>
      <c r="NC64" s="98"/>
      <c r="ND64" s="98"/>
      <c r="NE64" s="98"/>
      <c r="NF64" s="98"/>
      <c r="NG64" s="98"/>
      <c r="NH64" s="98"/>
      <c r="NI64" s="98"/>
      <c r="NJ64" s="98"/>
      <c r="NK64" s="98"/>
      <c r="NL64" s="98"/>
      <c r="NM64" s="98"/>
      <c r="NN64" s="98"/>
      <c r="NO64" s="98"/>
      <c r="NP64" s="98"/>
      <c r="NQ64" s="98"/>
      <c r="NR64" s="98"/>
      <c r="NS64" s="98"/>
      <c r="NT64" s="98"/>
      <c r="NU64" s="98"/>
      <c r="NV64" s="98"/>
      <c r="NW64" s="98"/>
      <c r="NX64" s="98"/>
      <c r="NY64" s="98"/>
      <c r="NZ64" s="98"/>
      <c r="OA64" s="98"/>
      <c r="OB64" s="98"/>
      <c r="OC64" s="98"/>
      <c r="OD64" s="98"/>
      <c r="OE64" s="98"/>
      <c r="OF64" s="98"/>
      <c r="OG64" s="98"/>
      <c r="OH64" s="98"/>
      <c r="OI64" s="98"/>
      <c r="OJ64" s="98"/>
      <c r="OK64" s="98"/>
      <c r="OL64" s="98"/>
      <c r="OM64" s="98"/>
      <c r="ON64" s="98"/>
      <c r="OO64" s="98"/>
      <c r="OP64" s="98"/>
      <c r="OQ64" s="98"/>
      <c r="OR64" s="98"/>
      <c r="OS64" s="98"/>
      <c r="OT64" s="98"/>
      <c r="OU64" s="98"/>
      <c r="OV64" s="98"/>
      <c r="OW64" s="98"/>
      <c r="OX64" s="98"/>
      <c r="OY64" s="98"/>
      <c r="OZ64" s="98"/>
      <c r="PA64" s="98"/>
      <c r="PB64" s="98"/>
      <c r="PC64" s="98"/>
      <c r="PD64" s="98"/>
      <c r="PE64" s="98"/>
      <c r="PF64" s="98"/>
      <c r="PG64" s="98"/>
      <c r="PH64" s="98"/>
      <c r="PI64" s="98"/>
      <c r="PJ64" s="98"/>
      <c r="PK64" s="98"/>
      <c r="PL64" s="98"/>
      <c r="PM64" s="98"/>
      <c r="PN64" s="98"/>
      <c r="PO64" s="98"/>
      <c r="PP64" s="98"/>
      <c r="PQ64" s="98"/>
      <c r="PR64" s="98"/>
      <c r="PS64" s="98"/>
      <c r="PT64" s="98"/>
      <c r="PU64" s="98"/>
      <c r="PV64" s="98"/>
      <c r="PW64" s="98"/>
      <c r="PX64" s="98"/>
      <c r="PY64" s="98"/>
      <c r="PZ64" s="98"/>
      <c r="QA64" s="98"/>
      <c r="QB64" s="98"/>
      <c r="QC64" s="98"/>
      <c r="QD64" s="98"/>
      <c r="QE64" s="98"/>
      <c r="QF64" s="98"/>
      <c r="QG64" s="98"/>
      <c r="QH64" s="98"/>
      <c r="QI64" s="98"/>
      <c r="QJ64" s="98"/>
      <c r="QK64" s="98"/>
      <c r="QL64" s="98"/>
      <c r="QM64" s="98"/>
      <c r="QN64" s="98"/>
      <c r="QO64" s="98"/>
      <c r="QP64" s="98"/>
      <c r="QQ64" s="98"/>
      <c r="QR64" s="98"/>
      <c r="QS64" s="98"/>
      <c r="QT64" s="98"/>
      <c r="QU64" s="98"/>
      <c r="QV64" s="98"/>
      <c r="QW64" s="98"/>
      <c r="QX64" s="98"/>
      <c r="QY64" s="98"/>
      <c r="QZ64" s="98"/>
      <c r="RA64" s="98"/>
      <c r="RB64" s="98"/>
      <c r="RC64" s="98"/>
      <c r="RD64" s="98"/>
      <c r="RE64" s="98"/>
      <c r="RF64" s="98"/>
      <c r="RG64" s="98"/>
      <c r="RH64" s="98"/>
      <c r="RI64" s="98"/>
      <c r="RJ64" s="98"/>
      <c r="RK64" s="98"/>
      <c r="RL64" s="98"/>
      <c r="RM64" s="98"/>
      <c r="RN64" s="98"/>
      <c r="RO64" s="98"/>
      <c r="RP64" s="98"/>
      <c r="RQ64" s="98"/>
      <c r="RR64" s="98"/>
      <c r="RS64" s="98"/>
      <c r="RT64" s="98"/>
      <c r="RU64" s="98"/>
      <c r="RV64" s="98"/>
      <c r="RW64" s="98"/>
      <c r="RX64" s="98"/>
      <c r="RY64" s="98"/>
      <c r="RZ64" s="98"/>
      <c r="SA64" s="98"/>
      <c r="SB64" s="98"/>
      <c r="SC64" s="98"/>
      <c r="SD64" s="98"/>
      <c r="SE64" s="98"/>
      <c r="SF64" s="98"/>
      <c r="SG64" s="98"/>
      <c r="SH64" s="98"/>
      <c r="SI64" s="98"/>
      <c r="SJ64" s="98"/>
      <c r="SK64" s="98"/>
      <c r="SL64" s="98"/>
      <c r="SM64" s="98"/>
      <c r="SN64" s="98"/>
      <c r="SO64" s="98"/>
      <c r="SP64" s="98"/>
      <c r="SQ64" s="98"/>
      <c r="SR64" s="98"/>
      <c r="SS64" s="98"/>
      <c r="ST64" s="98"/>
      <c r="SU64" s="98"/>
      <c r="SV64" s="98"/>
      <c r="SW64" s="98"/>
      <c r="SX64" s="98"/>
      <c r="SY64" s="98"/>
      <c r="SZ64" s="98"/>
      <c r="TA64" s="98"/>
      <c r="TB64" s="98"/>
      <c r="TC64" s="98"/>
      <c r="TD64" s="98"/>
      <c r="TE64" s="98"/>
      <c r="TF64" s="98"/>
      <c r="TG64" s="98"/>
      <c r="TH64" s="98"/>
      <c r="TI64" s="98"/>
      <c r="TJ64" s="98"/>
      <c r="TK64" s="98"/>
      <c r="TL64" s="98"/>
      <c r="TM64" s="98"/>
      <c r="TN64" s="98"/>
      <c r="TO64" s="98"/>
      <c r="TP64" s="98"/>
      <c r="TQ64" s="98"/>
      <c r="TR64" s="98"/>
      <c r="TS64" s="98"/>
      <c r="TT64" s="98"/>
      <c r="TU64" s="98"/>
      <c r="TV64" s="98"/>
      <c r="TW64" s="98"/>
      <c r="TX64" s="98"/>
      <c r="TY64" s="98"/>
      <c r="TZ64" s="98"/>
      <c r="UA64" s="98"/>
      <c r="UB64" s="98"/>
      <c r="UC64" s="98"/>
      <c r="UD64" s="98"/>
      <c r="UE64" s="98"/>
      <c r="UF64" s="98"/>
      <c r="UG64" s="98"/>
      <c r="UH64" s="98"/>
      <c r="UI64" s="98"/>
      <c r="UJ64" s="98"/>
      <c r="UK64" s="98"/>
      <c r="UL64" s="98"/>
      <c r="UM64" s="98"/>
      <c r="UN64" s="98"/>
      <c r="UO64" s="98"/>
      <c r="UP64" s="98"/>
      <c r="UQ64" s="98"/>
      <c r="UR64" s="98"/>
      <c r="US64" s="98"/>
      <c r="UT64" s="98"/>
      <c r="UU64" s="98"/>
      <c r="UV64" s="98"/>
      <c r="UW64" s="98"/>
      <c r="UX64" s="98"/>
      <c r="UY64" s="98"/>
      <c r="UZ64" s="98"/>
      <c r="VA64" s="98"/>
      <c r="VB64" s="98"/>
      <c r="VC64" s="98"/>
      <c r="VD64" s="98"/>
      <c r="VE64" s="98"/>
      <c r="VF64" s="98"/>
      <c r="VG64" s="98"/>
      <c r="VH64" s="98"/>
      <c r="VI64" s="98"/>
      <c r="VJ64" s="98"/>
      <c r="VK64" s="98"/>
      <c r="VL64" s="98"/>
      <c r="VM64" s="98"/>
      <c r="VN64" s="98"/>
      <c r="VO64" s="98"/>
      <c r="VP64" s="98"/>
      <c r="VQ64" s="98"/>
      <c r="VR64" s="98"/>
      <c r="VS64" s="98"/>
      <c r="VT64" s="98"/>
      <c r="VU64" s="98"/>
      <c r="VV64" s="98"/>
      <c r="VW64" s="98"/>
      <c r="VX64" s="98"/>
      <c r="VY64" s="98"/>
      <c r="VZ64" s="98"/>
      <c r="WA64" s="98"/>
      <c r="WB64" s="98"/>
      <c r="WC64" s="98"/>
      <c r="WD64" s="98"/>
      <c r="WE64" s="98"/>
      <c r="WF64" s="98"/>
      <c r="WG64" s="98"/>
      <c r="WH64" s="98"/>
      <c r="WI64" s="98"/>
      <c r="WJ64" s="98"/>
      <c r="WK64" s="98"/>
      <c r="WL64" s="98"/>
      <c r="WM64" s="98"/>
      <c r="WN64" s="98"/>
      <c r="WO64" s="98"/>
      <c r="WP64" s="98"/>
      <c r="WQ64" s="98"/>
      <c r="WR64" s="98"/>
      <c r="WS64" s="98"/>
      <c r="WT64" s="98"/>
      <c r="WU64" s="98"/>
      <c r="WV64" s="98"/>
      <c r="WW64" s="98"/>
      <c r="WX64" s="98"/>
      <c r="WY64" s="98"/>
      <c r="WZ64" s="98"/>
      <c r="XA64" s="98"/>
      <c r="XB64" s="98"/>
      <c r="XC64" s="98"/>
      <c r="XD64" s="98"/>
      <c r="XE64" s="98"/>
      <c r="XF64" s="98"/>
      <c r="XG64" s="98"/>
      <c r="XH64" s="98"/>
      <c r="XI64" s="98"/>
      <c r="XJ64" s="98"/>
      <c r="XK64" s="98"/>
      <c r="XL64" s="98"/>
      <c r="XM64" s="98"/>
      <c r="XN64" s="98"/>
      <c r="XO64" s="98"/>
      <c r="XP64" s="98"/>
      <c r="XQ64" s="98"/>
      <c r="XR64" s="98"/>
      <c r="XS64" s="98"/>
      <c r="XT64" s="98"/>
      <c r="XU64" s="98"/>
      <c r="XV64" s="98"/>
      <c r="XW64" s="98"/>
      <c r="XX64" s="98"/>
      <c r="XY64" s="98"/>
      <c r="XZ64" s="98"/>
      <c r="YA64" s="98"/>
      <c r="YB64" s="98"/>
      <c r="YC64" s="98"/>
      <c r="YD64" s="98"/>
      <c r="YE64" s="98"/>
      <c r="YF64" s="98"/>
      <c r="YG64" s="98"/>
      <c r="YH64" s="98"/>
      <c r="YI64" s="98"/>
      <c r="YJ64" s="98"/>
      <c r="YK64" s="98"/>
      <c r="YL64" s="98"/>
      <c r="YM64" s="98"/>
      <c r="YN64" s="98"/>
      <c r="YO64" s="98"/>
      <c r="YP64" s="98"/>
      <c r="YQ64" s="98"/>
      <c r="YR64" s="98"/>
      <c r="YS64" s="98"/>
      <c r="YT64" s="98"/>
      <c r="YU64" s="98"/>
      <c r="YV64" s="98"/>
      <c r="YW64" s="98"/>
      <c r="YX64" s="98"/>
      <c r="YY64" s="98"/>
      <c r="YZ64" s="98"/>
      <c r="ZA64" s="98"/>
      <c r="ZB64" s="98"/>
      <c r="ZC64" s="98"/>
      <c r="ZD64" s="98"/>
      <c r="ZE64" s="98"/>
      <c r="ZF64" s="98"/>
      <c r="ZG64" s="98"/>
      <c r="ZH64" s="98"/>
      <c r="ZI64" s="98"/>
      <c r="ZJ64" s="98"/>
      <c r="ZK64" s="98"/>
      <c r="ZL64" s="98"/>
      <c r="ZM64" s="98"/>
      <c r="ZN64" s="98"/>
      <c r="ZO64" s="98"/>
      <c r="ZP64" s="98"/>
      <c r="ZQ64" s="98"/>
      <c r="ZR64" s="98"/>
      <c r="ZS64" s="98"/>
      <c r="ZT64" s="98"/>
      <c r="ZU64" s="98"/>
      <c r="ZV64" s="98"/>
      <c r="ZW64" s="98"/>
      <c r="ZX64" s="98"/>
      <c r="ZY64" s="98"/>
      <c r="ZZ64" s="98"/>
      <c r="AAA64" s="98"/>
      <c r="AAB64" s="98"/>
      <c r="AAC64" s="98"/>
      <c r="AAD64" s="98"/>
      <c r="AAE64" s="98"/>
      <c r="AAF64" s="98"/>
      <c r="AAG64" s="98"/>
      <c r="AAH64" s="98"/>
      <c r="AAI64" s="98"/>
      <c r="AAJ64" s="98"/>
      <c r="AAK64" s="98"/>
      <c r="AAL64" s="98"/>
      <c r="AAM64" s="98"/>
      <c r="AAN64" s="98"/>
      <c r="AAO64" s="98"/>
      <c r="AAP64" s="98"/>
      <c r="AAQ64" s="98"/>
      <c r="AAR64" s="98"/>
      <c r="AAS64" s="98"/>
      <c r="AAT64" s="98"/>
      <c r="AAU64" s="98"/>
      <c r="AAV64" s="98"/>
      <c r="AAW64" s="98"/>
      <c r="AAX64" s="98"/>
      <c r="AAY64" s="98"/>
      <c r="AAZ64" s="98"/>
      <c r="ABA64" s="98"/>
      <c r="ABB64" s="98"/>
      <c r="ABC64" s="98"/>
      <c r="ABD64" s="98"/>
      <c r="ABE64" s="98"/>
      <c r="ABF64" s="98"/>
      <c r="ABG64" s="98"/>
      <c r="ABH64" s="98"/>
      <c r="ABI64" s="98"/>
      <c r="ABJ64" s="98"/>
      <c r="ABK64" s="98"/>
      <c r="ABL64" s="98"/>
      <c r="ABM64" s="98"/>
      <c r="ABN64" s="98"/>
      <c r="ABO64" s="98"/>
      <c r="ABP64" s="98"/>
      <c r="ABQ64" s="98"/>
      <c r="ABR64" s="98"/>
      <c r="ABS64" s="98"/>
      <c r="ABT64" s="98"/>
      <c r="ABU64" s="98"/>
      <c r="ABV64" s="98"/>
      <c r="ABW64" s="98"/>
      <c r="ABX64" s="98"/>
      <c r="ABY64" s="98"/>
      <c r="ABZ64" s="98"/>
      <c r="ACA64" s="98"/>
      <c r="ACB64" s="98"/>
      <c r="ACC64" s="98"/>
      <c r="ACD64" s="98"/>
      <c r="ACE64" s="98"/>
      <c r="ACF64" s="98"/>
      <c r="ACG64" s="98"/>
      <c r="ACH64" s="98"/>
      <c r="ACI64" s="98"/>
      <c r="ACJ64" s="98"/>
      <c r="ACK64" s="98"/>
      <c r="ACL64" s="98"/>
      <c r="ACM64" s="98"/>
      <c r="ACN64" s="98"/>
      <c r="ACO64" s="98"/>
      <c r="ACP64" s="98"/>
      <c r="ACQ64" s="98"/>
      <c r="ACR64" s="98"/>
      <c r="ACS64" s="98"/>
      <c r="ACT64" s="98"/>
      <c r="ACU64" s="98"/>
      <c r="ACV64" s="98"/>
      <c r="ACW64" s="98"/>
      <c r="ACX64" s="98"/>
      <c r="ACY64" s="98"/>
      <c r="ACZ64" s="98"/>
      <c r="ADA64" s="98"/>
      <c r="ADB64" s="98"/>
      <c r="ADC64" s="98"/>
      <c r="ADD64" s="98"/>
      <c r="ADE64" s="98"/>
      <c r="ADF64" s="98"/>
      <c r="ADG64" s="98"/>
      <c r="ADH64" s="98"/>
      <c r="ADI64" s="98"/>
      <c r="ADJ64" s="98"/>
      <c r="ADK64" s="98"/>
      <c r="ADL64" s="98"/>
      <c r="ADM64" s="98"/>
      <c r="ADN64" s="98"/>
      <c r="ADO64" s="98"/>
      <c r="ADP64" s="98"/>
      <c r="ADQ64" s="98"/>
      <c r="ADR64" s="98"/>
      <c r="ADS64" s="98"/>
      <c r="ADT64" s="98"/>
      <c r="ADU64" s="98"/>
      <c r="ADV64" s="98"/>
      <c r="ADW64" s="98"/>
      <c r="ADX64" s="98"/>
      <c r="ADY64" s="98"/>
      <c r="ADZ64" s="98"/>
      <c r="AEA64" s="98"/>
      <c r="AEB64" s="98"/>
      <c r="AEC64" s="98"/>
      <c r="AED64" s="98"/>
      <c r="AEE64" s="98"/>
      <c r="AEF64" s="98"/>
      <c r="AEG64" s="98"/>
      <c r="AEH64" s="98"/>
      <c r="AEI64" s="98"/>
      <c r="AEJ64" s="98"/>
      <c r="AEK64" s="98"/>
      <c r="AEL64" s="98"/>
      <c r="AEM64" s="98"/>
      <c r="AEN64" s="98"/>
      <c r="AEO64" s="98"/>
      <c r="AEP64" s="98"/>
      <c r="AEQ64" s="98"/>
      <c r="AER64" s="98"/>
      <c r="AES64" s="98"/>
      <c r="AET64" s="98"/>
      <c r="AEU64" s="98"/>
      <c r="AEV64" s="98"/>
      <c r="AEW64" s="98"/>
      <c r="AEX64" s="98"/>
      <c r="AEY64" s="98"/>
      <c r="AEZ64" s="98"/>
      <c r="AFA64" s="98"/>
      <c r="AFB64" s="98"/>
      <c r="AFC64" s="98"/>
      <c r="AFD64" s="98"/>
      <c r="AFE64" s="98"/>
      <c r="AFF64" s="98"/>
      <c r="AFG64" s="98"/>
      <c r="AFH64" s="98"/>
      <c r="AFI64" s="98"/>
      <c r="AFJ64" s="98"/>
      <c r="AFK64" s="98"/>
      <c r="AFL64" s="98"/>
      <c r="AFM64" s="98"/>
      <c r="AFN64" s="98"/>
      <c r="AFO64" s="98"/>
      <c r="AFP64" s="98"/>
      <c r="AFQ64" s="98"/>
      <c r="AFR64" s="98"/>
      <c r="AFS64" s="98"/>
      <c r="AFT64" s="98"/>
      <c r="AFU64" s="98"/>
      <c r="AFV64" s="98"/>
      <c r="AFW64" s="98"/>
      <c r="AFX64" s="98"/>
      <c r="AFY64" s="98"/>
      <c r="AFZ64" s="98"/>
      <c r="AGA64" s="98"/>
      <c r="AGB64" s="98"/>
      <c r="AGC64" s="98"/>
      <c r="AGD64" s="98"/>
      <c r="AGE64" s="98"/>
      <c r="AGF64" s="98"/>
      <c r="AGG64" s="98"/>
      <c r="AGH64" s="98"/>
      <c r="AGI64" s="98"/>
      <c r="AGJ64" s="98"/>
      <c r="AGK64" s="98"/>
      <c r="AGL64" s="98"/>
      <c r="AGM64" s="98"/>
      <c r="AGN64" s="98"/>
      <c r="AGO64" s="98"/>
      <c r="AGP64" s="98"/>
      <c r="AGQ64" s="98"/>
      <c r="AGR64" s="98"/>
      <c r="AGS64" s="98"/>
      <c r="AGT64" s="98"/>
      <c r="AGU64" s="98"/>
      <c r="AGV64" s="98"/>
      <c r="AGW64" s="98"/>
      <c r="AGX64" s="98"/>
      <c r="AGY64" s="98"/>
      <c r="AGZ64" s="98"/>
      <c r="AHA64" s="98"/>
      <c r="AHB64" s="98"/>
      <c r="AHC64" s="98"/>
      <c r="AHD64" s="98"/>
      <c r="AHE64" s="98"/>
      <c r="AHF64" s="98"/>
      <c r="AHG64" s="98"/>
      <c r="AHH64" s="98"/>
      <c r="AHI64" s="98"/>
      <c r="AHJ64" s="98"/>
      <c r="AHK64" s="98"/>
      <c r="AHL64" s="98"/>
      <c r="AHM64" s="98"/>
      <c r="AHN64" s="98"/>
      <c r="AHO64" s="98"/>
      <c r="AHP64" s="98"/>
      <c r="AHQ64" s="98"/>
      <c r="AHR64" s="98"/>
      <c r="AHS64" s="98"/>
      <c r="AHT64" s="98"/>
      <c r="AHU64" s="98"/>
      <c r="AHV64" s="98"/>
      <c r="AHW64" s="98"/>
      <c r="AHX64" s="98"/>
      <c r="AHY64" s="98"/>
      <c r="AHZ64" s="98"/>
      <c r="AIA64" s="98"/>
      <c r="AIB64" s="98"/>
      <c r="AIC64" s="98"/>
      <c r="AID64" s="98"/>
      <c r="AIE64" s="98"/>
      <c r="AIF64" s="98"/>
      <c r="AIG64" s="98"/>
      <c r="AIH64" s="98"/>
      <c r="AII64" s="98"/>
      <c r="AIJ64" s="98"/>
      <c r="AIK64" s="98"/>
      <c r="AIL64" s="98"/>
      <c r="AIM64" s="98"/>
      <c r="AIN64" s="98"/>
      <c r="AIO64" s="98"/>
      <c r="AIP64" s="98"/>
      <c r="AIQ64" s="98"/>
      <c r="AIR64" s="98"/>
      <c r="AIS64" s="98"/>
      <c r="AIT64" s="98"/>
      <c r="AIU64" s="98"/>
      <c r="AIV64" s="98"/>
      <c r="AIW64" s="98"/>
      <c r="AIX64" s="98"/>
      <c r="AIY64" s="98"/>
      <c r="AIZ64" s="98"/>
      <c r="AJA64" s="98"/>
      <c r="AJB64" s="98"/>
      <c r="AJC64" s="98"/>
      <c r="AJD64" s="98"/>
      <c r="AJE64" s="98"/>
      <c r="AJF64" s="98"/>
      <c r="AJG64" s="98"/>
      <c r="AJH64" s="98"/>
      <c r="AJI64" s="98"/>
      <c r="AJJ64" s="98"/>
      <c r="AJK64" s="98"/>
      <c r="AJL64" s="98"/>
      <c r="AJM64" s="98"/>
      <c r="AJN64" s="98"/>
      <c r="AJO64" s="98"/>
      <c r="AJP64" s="98"/>
      <c r="AJQ64" s="98"/>
      <c r="AJR64" s="98"/>
      <c r="AJS64" s="98"/>
      <c r="AJT64" s="98"/>
      <c r="AJU64" s="98"/>
      <c r="AJV64" s="98"/>
      <c r="AJW64" s="98"/>
      <c r="AJX64" s="98"/>
      <c r="AJY64" s="98"/>
      <c r="AJZ64" s="98"/>
      <c r="AKA64" s="98"/>
      <c r="AKB64" s="98"/>
      <c r="AKC64" s="98"/>
      <c r="AKD64" s="98"/>
      <c r="AKE64" s="98"/>
      <c r="AKF64" s="98"/>
      <c r="AKG64" s="98"/>
      <c r="AKH64" s="98"/>
      <c r="AKI64" s="98"/>
      <c r="AKJ64" s="98"/>
      <c r="AKK64" s="98"/>
      <c r="AKL64" s="98"/>
      <c r="AKM64" s="98"/>
      <c r="AKN64" s="98"/>
      <c r="AKO64" s="98"/>
      <c r="AKP64" s="98"/>
      <c r="AKQ64" s="98"/>
      <c r="AKR64" s="98"/>
      <c r="AKS64" s="98"/>
      <c r="AKT64" s="98"/>
      <c r="AKU64" s="98"/>
      <c r="AKV64" s="98"/>
      <c r="AKW64" s="98"/>
      <c r="AKX64" s="98"/>
      <c r="AKY64" s="98"/>
      <c r="AKZ64" s="98"/>
      <c r="ALA64" s="98"/>
      <c r="ALB64" s="98"/>
      <c r="ALC64" s="98"/>
      <c r="ALD64" s="98"/>
      <c r="ALE64" s="98"/>
      <c r="ALF64" s="98"/>
      <c r="ALG64" s="98"/>
      <c r="ALH64" s="98"/>
      <c r="ALI64" s="98"/>
      <c r="ALJ64" s="98"/>
      <c r="ALK64" s="98"/>
      <c r="ALL64" s="98"/>
      <c r="ALM64" s="98"/>
      <c r="ALN64" s="98"/>
      <c r="ALO64" s="98"/>
      <c r="ALP64" s="98"/>
      <c r="ALQ64" s="98"/>
      <c r="ALR64" s="98"/>
      <c r="ALS64" s="98"/>
      <c r="ALT64" s="98"/>
      <c r="ALU64" s="98"/>
      <c r="ALV64" s="98"/>
      <c r="ALW64" s="98"/>
      <c r="ALX64" s="98"/>
      <c r="ALY64" s="98"/>
      <c r="ALZ64" s="98"/>
      <c r="AMA64" s="98"/>
      <c r="AMB64" s="98"/>
      <c r="AMC64" s="98"/>
      <c r="AMD64" s="98"/>
      <c r="AME64" s="98"/>
      <c r="AMF64" s="98"/>
      <c r="AMG64" s="98"/>
      <c r="AMH64" s="98"/>
      <c r="AMI64" s="98"/>
      <c r="AMJ64" s="39"/>
    </row>
    <row r="65" s="114" customFormat="true" ht="33.75" hidden="false" customHeight="true" outlineLevel="0" collapsed="false">
      <c r="A65" s="112" t="s">
        <v>317</v>
      </c>
      <c r="B65" s="98"/>
      <c r="C65" s="98"/>
      <c r="D65" s="98"/>
      <c r="E65" s="98"/>
      <c r="F65" s="98"/>
      <c r="G65" s="98"/>
      <c r="AMJ65" s="39"/>
    </row>
    <row r="66" s="114" customFormat="true" ht="37.8" hidden="false" customHeight="true" outlineLevel="0" collapsed="false">
      <c r="A66" s="113" t="s">
        <v>318</v>
      </c>
      <c r="B66" s="113"/>
      <c r="C66" s="113" t="s">
        <v>319</v>
      </c>
      <c r="D66" s="113" t="s">
        <v>271</v>
      </c>
      <c r="E66" s="113" t="s">
        <v>320</v>
      </c>
      <c r="F66" s="113"/>
      <c r="G66" s="113" t="s">
        <v>321</v>
      </c>
      <c r="AMJ66" s="39"/>
    </row>
    <row r="67" s="114" customFormat="true" ht="20.25" hidden="false" customHeight="true" outlineLevel="0" collapsed="false">
      <c r="A67" s="118" t="s">
        <v>322</v>
      </c>
      <c r="B67" s="118"/>
      <c r="C67" s="131" t="s">
        <v>18</v>
      </c>
      <c r="D67" s="118" t="s">
        <v>18</v>
      </c>
      <c r="E67" s="118" t="s">
        <v>18</v>
      </c>
      <c r="F67" s="118"/>
      <c r="G67" s="119" t="s">
        <v>18</v>
      </c>
      <c r="AMJ67" s="39"/>
    </row>
    <row r="68" s="114" customFormat="true" ht="25.5" hidden="false" customHeight="true" outlineLevel="0" collapsed="false">
      <c r="A68" s="118"/>
      <c r="B68" s="118"/>
      <c r="C68" s="133" t="s">
        <v>18</v>
      </c>
      <c r="D68" s="118"/>
      <c r="E68" s="118"/>
      <c r="F68" s="118"/>
      <c r="G68" s="119"/>
      <c r="AMJ68" s="39"/>
    </row>
    <row r="69" s="114" customFormat="true" ht="24.75" hidden="false" customHeight="true" outlineLevel="0" collapsed="false">
      <c r="A69" s="130" t="s">
        <v>325</v>
      </c>
      <c r="B69" s="130"/>
      <c r="C69" s="134" t="s">
        <v>18</v>
      </c>
      <c r="D69" s="135" t="s">
        <v>18</v>
      </c>
      <c r="E69" s="118" t="s">
        <v>18</v>
      </c>
      <c r="F69" s="118"/>
      <c r="G69" s="205" t="s">
        <v>18</v>
      </c>
      <c r="AMJ69" s="39"/>
    </row>
    <row r="70" s="114" customFormat="true" ht="25.5" hidden="false" customHeight="true" outlineLevel="0" collapsed="false">
      <c r="A70" s="130"/>
      <c r="B70" s="130"/>
      <c r="C70" s="136" t="s">
        <v>18</v>
      </c>
      <c r="D70" s="135"/>
      <c r="E70" s="118"/>
      <c r="F70" s="118"/>
      <c r="G70" s="205"/>
      <c r="AMJ70" s="39"/>
    </row>
    <row r="71" s="114" customFormat="true" ht="27" hidden="false" customHeight="true" outlineLevel="0" collapsed="false">
      <c r="A71" s="130" t="s">
        <v>326</v>
      </c>
      <c r="B71" s="130"/>
      <c r="C71" s="137" t="s">
        <v>360</v>
      </c>
      <c r="D71" s="118" t="s">
        <v>18</v>
      </c>
      <c r="E71" s="118" t="s">
        <v>18</v>
      </c>
      <c r="F71" s="118"/>
      <c r="G71" s="118" t="s">
        <v>18</v>
      </c>
      <c r="AMJ71" s="39"/>
    </row>
    <row r="72" customFormat="false" ht="11.25" hidden="false" customHeight="true" outlineLevel="0" collapsed="false">
      <c r="A72" s="138"/>
      <c r="B72" s="138"/>
      <c r="C72" s="139"/>
      <c r="D72" s="139"/>
      <c r="E72" s="139"/>
      <c r="F72" s="139"/>
      <c r="G72" s="139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4"/>
      <c r="CX72" s="114"/>
      <c r="CY72" s="114"/>
      <c r="CZ72" s="114"/>
      <c r="DA72" s="114"/>
      <c r="DB72" s="114"/>
      <c r="DC72" s="114"/>
      <c r="DD72" s="114"/>
      <c r="DE72" s="114"/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14"/>
      <c r="DQ72" s="114"/>
      <c r="DR72" s="114"/>
      <c r="DS72" s="114"/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14"/>
      <c r="EE72" s="114"/>
      <c r="EF72" s="114"/>
      <c r="EG72" s="114"/>
      <c r="EH72" s="114"/>
      <c r="EI72" s="114"/>
      <c r="EJ72" s="114"/>
      <c r="EK72" s="114"/>
      <c r="EL72" s="114"/>
      <c r="EM72" s="114"/>
      <c r="EN72" s="114"/>
      <c r="EO72" s="114"/>
      <c r="EP72" s="114"/>
      <c r="EQ72" s="114"/>
      <c r="ER72" s="114"/>
      <c r="ES72" s="114"/>
      <c r="ET72" s="114"/>
      <c r="EU72" s="114"/>
      <c r="EV72" s="114"/>
      <c r="EW72" s="114"/>
      <c r="EX72" s="114"/>
      <c r="EY72" s="114"/>
      <c r="EZ72" s="114"/>
      <c r="FA72" s="114"/>
      <c r="FB72" s="114"/>
      <c r="FC72" s="114"/>
      <c r="FD72" s="114"/>
      <c r="FE72" s="114"/>
      <c r="FF72" s="114"/>
      <c r="FG72" s="114"/>
      <c r="FH72" s="114"/>
      <c r="FI72" s="114"/>
      <c r="FJ72" s="114"/>
      <c r="FK72" s="114"/>
      <c r="FL72" s="114"/>
      <c r="FM72" s="114"/>
      <c r="FN72" s="114"/>
      <c r="FO72" s="114"/>
      <c r="FP72" s="114"/>
      <c r="FQ72" s="114"/>
      <c r="FR72" s="114"/>
      <c r="FS72" s="114"/>
      <c r="FT72" s="114"/>
      <c r="FU72" s="114"/>
      <c r="FV72" s="114"/>
      <c r="FW72" s="114"/>
      <c r="FX72" s="114"/>
      <c r="FY72" s="114"/>
      <c r="FZ72" s="114"/>
      <c r="GA72" s="114"/>
      <c r="GB72" s="114"/>
      <c r="GC72" s="114"/>
      <c r="GD72" s="114"/>
      <c r="GE72" s="114"/>
      <c r="GF72" s="114"/>
      <c r="GG72" s="114"/>
      <c r="GH72" s="114"/>
      <c r="GI72" s="114"/>
      <c r="GJ72" s="114"/>
      <c r="GK72" s="114"/>
      <c r="GL72" s="114"/>
      <c r="GM72" s="114"/>
      <c r="GN72" s="114"/>
      <c r="GO72" s="114"/>
      <c r="GP72" s="114"/>
      <c r="GQ72" s="114"/>
      <c r="GR72" s="114"/>
      <c r="GS72" s="114"/>
      <c r="GT72" s="114"/>
      <c r="GU72" s="114"/>
      <c r="GV72" s="114"/>
      <c r="GW72" s="114"/>
      <c r="GX72" s="114"/>
      <c r="GY72" s="114"/>
      <c r="GZ72" s="114"/>
      <c r="HA72" s="114"/>
      <c r="HB72" s="114"/>
      <c r="HC72" s="114"/>
      <c r="HD72" s="114"/>
      <c r="HE72" s="114"/>
      <c r="HF72" s="114"/>
      <c r="HG72" s="114"/>
      <c r="HH72" s="114"/>
      <c r="HI72" s="114"/>
      <c r="HJ72" s="114"/>
      <c r="HK72" s="114"/>
      <c r="HL72" s="114"/>
      <c r="HM72" s="114"/>
      <c r="HN72" s="114"/>
      <c r="HO72" s="114"/>
      <c r="HP72" s="114"/>
      <c r="HQ72" s="114"/>
      <c r="HR72" s="114"/>
      <c r="HS72" s="114"/>
      <c r="HT72" s="114"/>
      <c r="HU72" s="114"/>
      <c r="HV72" s="114"/>
      <c r="HW72" s="114"/>
      <c r="HX72" s="114"/>
      <c r="HY72" s="114"/>
      <c r="HZ72" s="114"/>
      <c r="IA72" s="114"/>
      <c r="IB72" s="114"/>
      <c r="IC72" s="114"/>
      <c r="ID72" s="114"/>
      <c r="IE72" s="114"/>
      <c r="IF72" s="114"/>
      <c r="IG72" s="114"/>
      <c r="IH72" s="114"/>
      <c r="II72" s="114"/>
      <c r="IJ72" s="114"/>
      <c r="IK72" s="114"/>
      <c r="IL72" s="114"/>
      <c r="IM72" s="114"/>
      <c r="IN72" s="114"/>
      <c r="IO72" s="114"/>
      <c r="IP72" s="114"/>
      <c r="IQ72" s="114"/>
      <c r="IR72" s="114"/>
      <c r="IS72" s="114"/>
      <c r="IT72" s="114"/>
      <c r="IU72" s="114"/>
      <c r="IV72" s="114"/>
      <c r="IW72" s="114"/>
      <c r="IX72" s="114"/>
      <c r="IY72" s="114"/>
      <c r="IZ72" s="114"/>
      <c r="JA72" s="114"/>
      <c r="JB72" s="114"/>
      <c r="JC72" s="114"/>
      <c r="JD72" s="114"/>
      <c r="JE72" s="114"/>
      <c r="JF72" s="114"/>
      <c r="JG72" s="114"/>
      <c r="JH72" s="114"/>
      <c r="JI72" s="114"/>
      <c r="JJ72" s="114"/>
      <c r="JK72" s="114"/>
      <c r="JL72" s="114"/>
      <c r="JM72" s="114"/>
      <c r="JN72" s="114"/>
      <c r="JO72" s="114"/>
      <c r="JP72" s="114"/>
      <c r="JQ72" s="114"/>
      <c r="JR72" s="114"/>
      <c r="JS72" s="114"/>
      <c r="JT72" s="114"/>
      <c r="JU72" s="114"/>
      <c r="JV72" s="114"/>
      <c r="JW72" s="114"/>
      <c r="JX72" s="114"/>
      <c r="JY72" s="114"/>
      <c r="JZ72" s="114"/>
      <c r="KA72" s="114"/>
      <c r="KB72" s="114"/>
      <c r="KC72" s="114"/>
      <c r="KD72" s="114"/>
      <c r="KE72" s="114"/>
      <c r="KF72" s="114"/>
      <c r="KG72" s="114"/>
      <c r="KH72" s="114"/>
      <c r="KI72" s="114"/>
      <c r="KJ72" s="114"/>
      <c r="KK72" s="114"/>
      <c r="KL72" s="114"/>
      <c r="KM72" s="114"/>
      <c r="KN72" s="114"/>
      <c r="KO72" s="114"/>
      <c r="KP72" s="114"/>
      <c r="KQ72" s="114"/>
      <c r="KR72" s="114"/>
      <c r="KS72" s="114"/>
      <c r="KT72" s="114"/>
      <c r="KU72" s="114"/>
      <c r="KV72" s="114"/>
      <c r="KW72" s="114"/>
      <c r="KX72" s="114"/>
      <c r="KY72" s="114"/>
      <c r="KZ72" s="114"/>
      <c r="LA72" s="114"/>
      <c r="LB72" s="114"/>
      <c r="LC72" s="114"/>
      <c r="LD72" s="114"/>
      <c r="LE72" s="114"/>
      <c r="LF72" s="114"/>
      <c r="LG72" s="114"/>
      <c r="LH72" s="114"/>
      <c r="LI72" s="114"/>
      <c r="LJ72" s="114"/>
      <c r="LK72" s="114"/>
      <c r="LL72" s="114"/>
      <c r="LM72" s="114"/>
      <c r="LN72" s="114"/>
      <c r="LO72" s="114"/>
      <c r="LP72" s="114"/>
      <c r="LQ72" s="114"/>
      <c r="LR72" s="114"/>
      <c r="LS72" s="114"/>
      <c r="LT72" s="114"/>
      <c r="LU72" s="114"/>
      <c r="LV72" s="114"/>
      <c r="LW72" s="114"/>
      <c r="LX72" s="114"/>
      <c r="LY72" s="114"/>
      <c r="LZ72" s="114"/>
      <c r="MA72" s="114"/>
      <c r="MB72" s="114"/>
      <c r="MC72" s="114"/>
      <c r="MD72" s="114"/>
      <c r="ME72" s="114"/>
      <c r="MF72" s="114"/>
      <c r="MG72" s="114"/>
      <c r="MH72" s="114"/>
      <c r="MI72" s="114"/>
      <c r="MJ72" s="114"/>
      <c r="MK72" s="114"/>
      <c r="ML72" s="114"/>
      <c r="MM72" s="114"/>
      <c r="MN72" s="114"/>
      <c r="MO72" s="114"/>
      <c r="MP72" s="114"/>
      <c r="MQ72" s="114"/>
      <c r="MR72" s="114"/>
      <c r="MS72" s="114"/>
      <c r="MT72" s="114"/>
      <c r="MU72" s="114"/>
      <c r="MV72" s="114"/>
      <c r="MW72" s="114"/>
      <c r="MX72" s="114"/>
      <c r="MY72" s="114"/>
      <c r="MZ72" s="114"/>
      <c r="NA72" s="114"/>
      <c r="NB72" s="114"/>
      <c r="NC72" s="114"/>
      <c r="ND72" s="114"/>
      <c r="NE72" s="114"/>
      <c r="NF72" s="114"/>
      <c r="NG72" s="114"/>
      <c r="NH72" s="114"/>
      <c r="NI72" s="114"/>
      <c r="NJ72" s="114"/>
      <c r="NK72" s="114"/>
      <c r="NL72" s="114"/>
      <c r="NM72" s="114"/>
      <c r="NN72" s="114"/>
      <c r="NO72" s="114"/>
      <c r="NP72" s="114"/>
      <c r="NQ72" s="114"/>
      <c r="NR72" s="114"/>
      <c r="NS72" s="114"/>
      <c r="NT72" s="114"/>
      <c r="NU72" s="114"/>
      <c r="NV72" s="114"/>
      <c r="NW72" s="114"/>
      <c r="NX72" s="114"/>
      <c r="NY72" s="114"/>
      <c r="NZ72" s="114"/>
      <c r="OA72" s="114"/>
      <c r="OB72" s="114"/>
      <c r="OC72" s="114"/>
      <c r="OD72" s="114"/>
      <c r="OE72" s="114"/>
      <c r="OF72" s="114"/>
      <c r="OG72" s="114"/>
      <c r="OH72" s="114"/>
      <c r="OI72" s="114"/>
      <c r="OJ72" s="114"/>
      <c r="OK72" s="114"/>
      <c r="OL72" s="114"/>
      <c r="OM72" s="114"/>
      <c r="ON72" s="114"/>
      <c r="OO72" s="114"/>
      <c r="OP72" s="114"/>
      <c r="OQ72" s="114"/>
      <c r="OR72" s="114"/>
      <c r="OS72" s="114"/>
      <c r="OT72" s="114"/>
      <c r="OU72" s="114"/>
      <c r="OV72" s="114"/>
      <c r="OW72" s="114"/>
      <c r="OX72" s="114"/>
      <c r="OY72" s="114"/>
      <c r="OZ72" s="114"/>
      <c r="PA72" s="114"/>
      <c r="PB72" s="114"/>
      <c r="PC72" s="114"/>
      <c r="PD72" s="114"/>
      <c r="PE72" s="114"/>
      <c r="PF72" s="114"/>
      <c r="PG72" s="114"/>
      <c r="PH72" s="114"/>
      <c r="PI72" s="114"/>
      <c r="PJ72" s="114"/>
      <c r="PK72" s="114"/>
      <c r="PL72" s="114"/>
      <c r="PM72" s="114"/>
      <c r="PN72" s="114"/>
      <c r="PO72" s="114"/>
      <c r="PP72" s="114"/>
      <c r="PQ72" s="114"/>
      <c r="PR72" s="114"/>
      <c r="PS72" s="114"/>
      <c r="PT72" s="114"/>
      <c r="PU72" s="114"/>
      <c r="PV72" s="114"/>
      <c r="PW72" s="114"/>
      <c r="PX72" s="114"/>
      <c r="PY72" s="114"/>
      <c r="PZ72" s="114"/>
      <c r="QA72" s="114"/>
      <c r="QB72" s="114"/>
      <c r="QC72" s="114"/>
      <c r="QD72" s="114"/>
      <c r="QE72" s="114"/>
      <c r="QF72" s="114"/>
      <c r="QG72" s="114"/>
      <c r="QH72" s="114"/>
      <c r="QI72" s="114"/>
      <c r="QJ72" s="114"/>
      <c r="QK72" s="114"/>
      <c r="QL72" s="114"/>
      <c r="QM72" s="114"/>
      <c r="QN72" s="114"/>
      <c r="QO72" s="114"/>
      <c r="QP72" s="114"/>
      <c r="QQ72" s="114"/>
      <c r="QR72" s="114"/>
      <c r="QS72" s="114"/>
      <c r="QT72" s="114"/>
      <c r="QU72" s="114"/>
      <c r="QV72" s="114"/>
      <c r="QW72" s="114"/>
      <c r="QX72" s="114"/>
      <c r="QY72" s="114"/>
      <c r="QZ72" s="114"/>
      <c r="RA72" s="114"/>
      <c r="RB72" s="114"/>
      <c r="RC72" s="114"/>
      <c r="RD72" s="114"/>
      <c r="RE72" s="114"/>
      <c r="RF72" s="114"/>
      <c r="RG72" s="114"/>
      <c r="RH72" s="114"/>
      <c r="RI72" s="114"/>
      <c r="RJ72" s="114"/>
      <c r="RK72" s="114"/>
      <c r="RL72" s="114"/>
      <c r="RM72" s="114"/>
      <c r="RN72" s="114"/>
      <c r="RO72" s="114"/>
      <c r="RP72" s="114"/>
      <c r="RQ72" s="114"/>
      <c r="RR72" s="114"/>
      <c r="RS72" s="114"/>
      <c r="RT72" s="114"/>
      <c r="RU72" s="114"/>
      <c r="RV72" s="114"/>
      <c r="RW72" s="114"/>
      <c r="RX72" s="114"/>
      <c r="RY72" s="114"/>
      <c r="RZ72" s="114"/>
      <c r="SA72" s="114"/>
      <c r="SB72" s="114"/>
      <c r="SC72" s="114"/>
      <c r="SD72" s="114"/>
      <c r="SE72" s="114"/>
      <c r="SF72" s="114"/>
      <c r="SG72" s="114"/>
      <c r="SH72" s="114"/>
      <c r="SI72" s="114"/>
      <c r="SJ72" s="114"/>
      <c r="SK72" s="114"/>
      <c r="SL72" s="114"/>
      <c r="SM72" s="114"/>
      <c r="SN72" s="114"/>
      <c r="SO72" s="114"/>
      <c r="SP72" s="114"/>
      <c r="SQ72" s="114"/>
      <c r="SR72" s="114"/>
      <c r="SS72" s="114"/>
      <c r="ST72" s="114"/>
      <c r="SU72" s="114"/>
      <c r="SV72" s="114"/>
      <c r="SW72" s="114"/>
      <c r="SX72" s="114"/>
      <c r="SY72" s="114"/>
      <c r="SZ72" s="114"/>
      <c r="TA72" s="114"/>
      <c r="TB72" s="114"/>
      <c r="TC72" s="114"/>
      <c r="TD72" s="114"/>
      <c r="TE72" s="114"/>
      <c r="TF72" s="114"/>
      <c r="TG72" s="114"/>
      <c r="TH72" s="114"/>
      <c r="TI72" s="114"/>
      <c r="TJ72" s="114"/>
      <c r="TK72" s="114"/>
      <c r="TL72" s="114"/>
      <c r="TM72" s="114"/>
      <c r="TN72" s="114"/>
      <c r="TO72" s="114"/>
      <c r="TP72" s="114"/>
      <c r="TQ72" s="114"/>
      <c r="TR72" s="114"/>
      <c r="TS72" s="114"/>
      <c r="TT72" s="114"/>
      <c r="TU72" s="114"/>
      <c r="TV72" s="114"/>
      <c r="TW72" s="114"/>
      <c r="TX72" s="114"/>
      <c r="TY72" s="114"/>
      <c r="TZ72" s="114"/>
      <c r="UA72" s="114"/>
      <c r="UB72" s="114"/>
      <c r="UC72" s="114"/>
      <c r="UD72" s="114"/>
      <c r="UE72" s="114"/>
      <c r="UF72" s="114"/>
      <c r="UG72" s="114"/>
      <c r="UH72" s="114"/>
      <c r="UI72" s="114"/>
      <c r="UJ72" s="114"/>
      <c r="UK72" s="114"/>
      <c r="UL72" s="114"/>
      <c r="UM72" s="114"/>
      <c r="UN72" s="114"/>
      <c r="UO72" s="114"/>
      <c r="UP72" s="114"/>
      <c r="UQ72" s="114"/>
      <c r="UR72" s="114"/>
      <c r="US72" s="114"/>
      <c r="UT72" s="114"/>
      <c r="UU72" s="114"/>
      <c r="UV72" s="114"/>
      <c r="UW72" s="114"/>
      <c r="UX72" s="114"/>
      <c r="UY72" s="114"/>
      <c r="UZ72" s="114"/>
      <c r="VA72" s="114"/>
      <c r="VB72" s="114"/>
      <c r="VC72" s="114"/>
      <c r="VD72" s="114"/>
      <c r="VE72" s="114"/>
      <c r="VF72" s="114"/>
      <c r="VG72" s="114"/>
      <c r="VH72" s="114"/>
      <c r="VI72" s="114"/>
      <c r="VJ72" s="114"/>
      <c r="VK72" s="114"/>
      <c r="VL72" s="114"/>
      <c r="VM72" s="114"/>
      <c r="VN72" s="114"/>
      <c r="VO72" s="114"/>
      <c r="VP72" s="114"/>
      <c r="VQ72" s="114"/>
      <c r="VR72" s="114"/>
      <c r="VS72" s="114"/>
      <c r="VT72" s="114"/>
      <c r="VU72" s="114"/>
      <c r="VV72" s="114"/>
      <c r="VW72" s="114"/>
      <c r="VX72" s="114"/>
      <c r="VY72" s="114"/>
      <c r="VZ72" s="114"/>
      <c r="WA72" s="114"/>
      <c r="WB72" s="114"/>
      <c r="WC72" s="114"/>
      <c r="WD72" s="114"/>
      <c r="WE72" s="114"/>
      <c r="WF72" s="114"/>
      <c r="WG72" s="114"/>
      <c r="WH72" s="114"/>
      <c r="WI72" s="114"/>
      <c r="WJ72" s="114"/>
      <c r="WK72" s="114"/>
      <c r="WL72" s="114"/>
      <c r="WM72" s="114"/>
      <c r="WN72" s="114"/>
      <c r="WO72" s="114"/>
      <c r="WP72" s="114"/>
      <c r="WQ72" s="114"/>
      <c r="WR72" s="114"/>
      <c r="WS72" s="114"/>
      <c r="WT72" s="114"/>
      <c r="WU72" s="114"/>
      <c r="WV72" s="114"/>
      <c r="WW72" s="114"/>
      <c r="WX72" s="114"/>
      <c r="WY72" s="114"/>
      <c r="WZ72" s="114"/>
      <c r="XA72" s="114"/>
      <c r="XB72" s="114"/>
      <c r="XC72" s="114"/>
      <c r="XD72" s="114"/>
      <c r="XE72" s="114"/>
      <c r="XF72" s="114"/>
      <c r="XG72" s="114"/>
      <c r="XH72" s="114"/>
      <c r="XI72" s="114"/>
      <c r="XJ72" s="114"/>
      <c r="XK72" s="114"/>
      <c r="XL72" s="114"/>
      <c r="XM72" s="114"/>
      <c r="XN72" s="114"/>
      <c r="XO72" s="114"/>
      <c r="XP72" s="114"/>
      <c r="XQ72" s="114"/>
      <c r="XR72" s="114"/>
      <c r="XS72" s="114"/>
      <c r="XT72" s="114"/>
      <c r="XU72" s="114"/>
      <c r="XV72" s="114"/>
      <c r="XW72" s="114"/>
      <c r="XX72" s="114"/>
      <c r="XY72" s="114"/>
      <c r="XZ72" s="114"/>
      <c r="YA72" s="114"/>
      <c r="YB72" s="114"/>
      <c r="YC72" s="114"/>
      <c r="YD72" s="114"/>
      <c r="YE72" s="114"/>
      <c r="YF72" s="114"/>
      <c r="YG72" s="114"/>
      <c r="YH72" s="114"/>
      <c r="YI72" s="114"/>
      <c r="YJ72" s="114"/>
      <c r="YK72" s="114"/>
      <c r="YL72" s="114"/>
      <c r="YM72" s="114"/>
      <c r="YN72" s="114"/>
      <c r="YO72" s="114"/>
      <c r="YP72" s="114"/>
      <c r="YQ72" s="114"/>
      <c r="YR72" s="114"/>
      <c r="YS72" s="114"/>
      <c r="YT72" s="114"/>
      <c r="YU72" s="114"/>
      <c r="YV72" s="114"/>
      <c r="YW72" s="114"/>
      <c r="YX72" s="114"/>
      <c r="YY72" s="114"/>
      <c r="YZ72" s="114"/>
      <c r="ZA72" s="114"/>
      <c r="ZB72" s="114"/>
      <c r="ZC72" s="114"/>
      <c r="ZD72" s="114"/>
      <c r="ZE72" s="114"/>
      <c r="ZF72" s="114"/>
      <c r="ZG72" s="114"/>
      <c r="ZH72" s="114"/>
      <c r="ZI72" s="114"/>
      <c r="ZJ72" s="114"/>
      <c r="ZK72" s="114"/>
      <c r="ZL72" s="114"/>
      <c r="ZM72" s="114"/>
      <c r="ZN72" s="114"/>
      <c r="ZO72" s="114"/>
      <c r="ZP72" s="114"/>
      <c r="ZQ72" s="114"/>
      <c r="ZR72" s="114"/>
      <c r="ZS72" s="114"/>
      <c r="ZT72" s="114"/>
      <c r="ZU72" s="114"/>
      <c r="ZV72" s="114"/>
      <c r="ZW72" s="114"/>
      <c r="ZX72" s="114"/>
      <c r="ZY72" s="114"/>
      <c r="ZZ72" s="114"/>
      <c r="AAA72" s="114"/>
      <c r="AAB72" s="114"/>
      <c r="AAC72" s="114"/>
      <c r="AAD72" s="114"/>
      <c r="AAE72" s="114"/>
      <c r="AAF72" s="114"/>
      <c r="AAG72" s="114"/>
      <c r="AAH72" s="114"/>
      <c r="AAI72" s="114"/>
      <c r="AAJ72" s="114"/>
      <c r="AAK72" s="114"/>
      <c r="AAL72" s="114"/>
      <c r="AAM72" s="114"/>
      <c r="AAN72" s="114"/>
      <c r="AAO72" s="114"/>
      <c r="AAP72" s="114"/>
      <c r="AAQ72" s="114"/>
      <c r="AAR72" s="114"/>
      <c r="AAS72" s="114"/>
      <c r="AAT72" s="114"/>
      <c r="AAU72" s="114"/>
      <c r="AAV72" s="114"/>
      <c r="AAW72" s="114"/>
      <c r="AAX72" s="114"/>
      <c r="AAY72" s="114"/>
      <c r="AAZ72" s="114"/>
      <c r="ABA72" s="114"/>
      <c r="ABB72" s="114"/>
      <c r="ABC72" s="114"/>
      <c r="ABD72" s="114"/>
      <c r="ABE72" s="114"/>
      <c r="ABF72" s="114"/>
      <c r="ABG72" s="114"/>
      <c r="ABH72" s="114"/>
      <c r="ABI72" s="114"/>
      <c r="ABJ72" s="114"/>
      <c r="ABK72" s="114"/>
      <c r="ABL72" s="114"/>
      <c r="ABM72" s="114"/>
      <c r="ABN72" s="114"/>
      <c r="ABO72" s="114"/>
      <c r="ABP72" s="114"/>
      <c r="ABQ72" s="114"/>
      <c r="ABR72" s="114"/>
      <c r="ABS72" s="114"/>
      <c r="ABT72" s="114"/>
      <c r="ABU72" s="114"/>
      <c r="ABV72" s="114"/>
      <c r="ABW72" s="114"/>
      <c r="ABX72" s="114"/>
      <c r="ABY72" s="114"/>
      <c r="ABZ72" s="114"/>
      <c r="ACA72" s="114"/>
      <c r="ACB72" s="114"/>
      <c r="ACC72" s="114"/>
      <c r="ACD72" s="114"/>
      <c r="ACE72" s="114"/>
      <c r="ACF72" s="114"/>
      <c r="ACG72" s="114"/>
      <c r="ACH72" s="114"/>
      <c r="ACI72" s="114"/>
      <c r="ACJ72" s="114"/>
      <c r="ACK72" s="114"/>
      <c r="ACL72" s="114"/>
      <c r="ACM72" s="114"/>
      <c r="ACN72" s="114"/>
      <c r="ACO72" s="114"/>
      <c r="ACP72" s="114"/>
      <c r="ACQ72" s="114"/>
      <c r="ACR72" s="114"/>
      <c r="ACS72" s="114"/>
      <c r="ACT72" s="114"/>
      <c r="ACU72" s="114"/>
      <c r="ACV72" s="114"/>
      <c r="ACW72" s="114"/>
      <c r="ACX72" s="114"/>
      <c r="ACY72" s="114"/>
      <c r="ACZ72" s="114"/>
      <c r="ADA72" s="114"/>
      <c r="ADB72" s="114"/>
      <c r="ADC72" s="114"/>
      <c r="ADD72" s="114"/>
      <c r="ADE72" s="114"/>
      <c r="ADF72" s="114"/>
      <c r="ADG72" s="114"/>
      <c r="ADH72" s="114"/>
      <c r="ADI72" s="114"/>
      <c r="ADJ72" s="114"/>
      <c r="ADK72" s="114"/>
      <c r="ADL72" s="114"/>
      <c r="ADM72" s="114"/>
      <c r="ADN72" s="114"/>
      <c r="ADO72" s="114"/>
      <c r="ADP72" s="114"/>
      <c r="ADQ72" s="114"/>
      <c r="ADR72" s="114"/>
      <c r="ADS72" s="114"/>
      <c r="ADT72" s="114"/>
      <c r="ADU72" s="114"/>
      <c r="ADV72" s="114"/>
      <c r="ADW72" s="114"/>
      <c r="ADX72" s="114"/>
      <c r="ADY72" s="114"/>
      <c r="ADZ72" s="114"/>
      <c r="AEA72" s="114"/>
      <c r="AEB72" s="114"/>
      <c r="AEC72" s="114"/>
      <c r="AED72" s="114"/>
      <c r="AEE72" s="114"/>
      <c r="AEF72" s="114"/>
      <c r="AEG72" s="114"/>
      <c r="AEH72" s="114"/>
      <c r="AEI72" s="114"/>
      <c r="AEJ72" s="114"/>
      <c r="AEK72" s="114"/>
      <c r="AEL72" s="114"/>
      <c r="AEM72" s="114"/>
      <c r="AEN72" s="114"/>
      <c r="AEO72" s="114"/>
      <c r="AEP72" s="114"/>
      <c r="AEQ72" s="114"/>
      <c r="AER72" s="114"/>
      <c r="AES72" s="114"/>
      <c r="AET72" s="114"/>
      <c r="AEU72" s="114"/>
      <c r="AEV72" s="114"/>
      <c r="AEW72" s="114"/>
      <c r="AEX72" s="114"/>
      <c r="AEY72" s="114"/>
      <c r="AEZ72" s="114"/>
      <c r="AFA72" s="114"/>
      <c r="AFB72" s="114"/>
      <c r="AFC72" s="114"/>
      <c r="AFD72" s="114"/>
      <c r="AFE72" s="114"/>
      <c r="AFF72" s="114"/>
      <c r="AFG72" s="114"/>
      <c r="AFH72" s="114"/>
      <c r="AFI72" s="114"/>
      <c r="AFJ72" s="114"/>
      <c r="AFK72" s="114"/>
      <c r="AFL72" s="114"/>
      <c r="AFM72" s="114"/>
      <c r="AFN72" s="114"/>
      <c r="AFO72" s="114"/>
      <c r="AFP72" s="114"/>
      <c r="AFQ72" s="114"/>
      <c r="AFR72" s="114"/>
      <c r="AFS72" s="114"/>
      <c r="AFT72" s="114"/>
      <c r="AFU72" s="114"/>
      <c r="AFV72" s="114"/>
      <c r="AFW72" s="114"/>
      <c r="AFX72" s="114"/>
      <c r="AFY72" s="114"/>
      <c r="AFZ72" s="114"/>
      <c r="AGA72" s="114"/>
      <c r="AGB72" s="114"/>
      <c r="AGC72" s="114"/>
      <c r="AGD72" s="114"/>
      <c r="AGE72" s="114"/>
      <c r="AGF72" s="114"/>
      <c r="AGG72" s="114"/>
      <c r="AGH72" s="114"/>
      <c r="AGI72" s="114"/>
      <c r="AGJ72" s="114"/>
      <c r="AGK72" s="114"/>
      <c r="AGL72" s="114"/>
      <c r="AGM72" s="114"/>
      <c r="AGN72" s="114"/>
      <c r="AGO72" s="114"/>
      <c r="AGP72" s="114"/>
      <c r="AGQ72" s="114"/>
      <c r="AGR72" s="114"/>
      <c r="AGS72" s="114"/>
      <c r="AGT72" s="114"/>
      <c r="AGU72" s="114"/>
      <c r="AGV72" s="114"/>
      <c r="AGW72" s="114"/>
      <c r="AGX72" s="114"/>
      <c r="AGY72" s="114"/>
      <c r="AGZ72" s="114"/>
      <c r="AHA72" s="114"/>
      <c r="AHB72" s="114"/>
      <c r="AHC72" s="114"/>
      <c r="AHD72" s="114"/>
      <c r="AHE72" s="114"/>
      <c r="AHF72" s="114"/>
      <c r="AHG72" s="114"/>
      <c r="AHH72" s="114"/>
      <c r="AHI72" s="114"/>
      <c r="AHJ72" s="114"/>
      <c r="AHK72" s="114"/>
      <c r="AHL72" s="114"/>
      <c r="AHM72" s="114"/>
      <c r="AHN72" s="114"/>
      <c r="AHO72" s="114"/>
      <c r="AHP72" s="114"/>
      <c r="AHQ72" s="114"/>
      <c r="AHR72" s="114"/>
      <c r="AHS72" s="114"/>
      <c r="AHT72" s="114"/>
      <c r="AHU72" s="114"/>
      <c r="AHV72" s="114"/>
      <c r="AHW72" s="114"/>
      <c r="AHX72" s="114"/>
      <c r="AHY72" s="114"/>
      <c r="AHZ72" s="114"/>
      <c r="AIA72" s="114"/>
      <c r="AIB72" s="114"/>
      <c r="AIC72" s="114"/>
      <c r="AID72" s="114"/>
      <c r="AIE72" s="114"/>
      <c r="AIF72" s="114"/>
      <c r="AIG72" s="114"/>
      <c r="AIH72" s="114"/>
      <c r="AII72" s="114"/>
      <c r="AIJ72" s="114"/>
      <c r="AIK72" s="114"/>
      <c r="AIL72" s="114"/>
      <c r="AIM72" s="114"/>
      <c r="AIN72" s="114"/>
      <c r="AIO72" s="114"/>
      <c r="AIP72" s="114"/>
      <c r="AIQ72" s="114"/>
      <c r="AIR72" s="114"/>
      <c r="AIS72" s="114"/>
      <c r="AIT72" s="114"/>
      <c r="AIU72" s="114"/>
      <c r="AIV72" s="114"/>
      <c r="AIW72" s="114"/>
      <c r="AIX72" s="114"/>
      <c r="AIY72" s="114"/>
      <c r="AIZ72" s="114"/>
      <c r="AJA72" s="114"/>
      <c r="AJB72" s="114"/>
      <c r="AJC72" s="114"/>
      <c r="AJD72" s="114"/>
      <c r="AJE72" s="114"/>
      <c r="AJF72" s="114"/>
      <c r="AJG72" s="114"/>
      <c r="AJH72" s="114"/>
      <c r="AJI72" s="114"/>
      <c r="AJJ72" s="114"/>
      <c r="AJK72" s="114"/>
      <c r="AJL72" s="114"/>
      <c r="AJM72" s="114"/>
      <c r="AJN72" s="114"/>
      <c r="AJO72" s="114"/>
      <c r="AJP72" s="114"/>
      <c r="AJQ72" s="114"/>
      <c r="AJR72" s="114"/>
      <c r="AJS72" s="114"/>
      <c r="AJT72" s="114"/>
      <c r="AJU72" s="114"/>
      <c r="AJV72" s="114"/>
      <c r="AJW72" s="114"/>
      <c r="AJX72" s="114"/>
      <c r="AJY72" s="114"/>
      <c r="AJZ72" s="114"/>
      <c r="AKA72" s="114"/>
      <c r="AKB72" s="114"/>
      <c r="AKC72" s="114"/>
      <c r="AKD72" s="114"/>
      <c r="AKE72" s="114"/>
      <c r="AKF72" s="114"/>
      <c r="AKG72" s="114"/>
      <c r="AKH72" s="114"/>
      <c r="AKI72" s="114"/>
      <c r="AKJ72" s="114"/>
      <c r="AKK72" s="114"/>
      <c r="AKL72" s="114"/>
      <c r="AKM72" s="114"/>
      <c r="AKN72" s="114"/>
      <c r="AKO72" s="114"/>
      <c r="AKP72" s="114"/>
      <c r="AKQ72" s="114"/>
      <c r="AKR72" s="114"/>
      <c r="AKS72" s="114"/>
      <c r="AKT72" s="114"/>
      <c r="AKU72" s="114"/>
      <c r="AKV72" s="114"/>
      <c r="AKW72" s="114"/>
      <c r="AKX72" s="114"/>
      <c r="AKY72" s="114"/>
      <c r="AKZ72" s="114"/>
      <c r="ALA72" s="114"/>
      <c r="ALB72" s="114"/>
      <c r="ALC72" s="114"/>
      <c r="ALD72" s="114"/>
      <c r="ALE72" s="114"/>
      <c r="ALF72" s="114"/>
      <c r="ALG72" s="114"/>
      <c r="ALH72" s="114"/>
      <c r="ALI72" s="114"/>
      <c r="ALJ72" s="114"/>
      <c r="ALK72" s="114"/>
      <c r="ALL72" s="114"/>
      <c r="ALM72" s="114"/>
      <c r="ALN72" s="114"/>
      <c r="ALO72" s="114"/>
      <c r="ALP72" s="114"/>
      <c r="ALQ72" s="114"/>
      <c r="ALR72" s="114"/>
      <c r="ALS72" s="114"/>
      <c r="ALT72" s="114"/>
      <c r="ALU72" s="114"/>
      <c r="ALV72" s="114"/>
      <c r="ALW72" s="114"/>
      <c r="ALX72" s="114"/>
      <c r="ALY72" s="114"/>
      <c r="ALZ72" s="114"/>
      <c r="AMA72" s="114"/>
      <c r="AMB72" s="114"/>
      <c r="AMC72" s="114"/>
      <c r="AMD72" s="114"/>
      <c r="AME72" s="114"/>
      <c r="AMF72" s="114"/>
      <c r="AMG72" s="114"/>
      <c r="AMH72" s="114"/>
      <c r="AMI72" s="114"/>
    </row>
    <row r="73" customFormat="false" ht="13.8" hidden="false" customHeight="false" outlineLevel="0" collapsed="false">
      <c r="A73" s="112" t="s">
        <v>327</v>
      </c>
      <c r="B73" s="140"/>
    </row>
    <row r="74" customFormat="false" ht="13.8" hidden="false" customHeight="false" outlineLevel="0" collapsed="false">
      <c r="A74" s="141" t="s">
        <v>328</v>
      </c>
      <c r="B74" s="102"/>
      <c r="C74" s="102"/>
      <c r="D74" s="102"/>
      <c r="E74" s="103"/>
      <c r="F74" s="142" t="s">
        <v>18</v>
      </c>
      <c r="G74" s="142"/>
    </row>
    <row r="75" customFormat="false" ht="13.8" hidden="false" customHeight="false" outlineLevel="0" collapsed="false">
      <c r="A75" s="141" t="s">
        <v>329</v>
      </c>
      <c r="B75" s="102"/>
      <c r="C75" s="102"/>
      <c r="D75" s="102"/>
      <c r="E75" s="103"/>
      <c r="F75" s="142" t="str">
        <f aca="false">F74</f>
        <v>-</v>
      </c>
      <c r="G75" s="142"/>
    </row>
    <row r="76" customFormat="false" ht="13.8" hidden="false" customHeight="false" outlineLevel="0" collapsed="false">
      <c r="A76" s="143" t="s">
        <v>330</v>
      </c>
      <c r="B76" s="144"/>
      <c r="C76" s="144"/>
      <c r="D76" s="144"/>
      <c r="E76" s="145"/>
      <c r="F76" s="142" t="s">
        <v>18</v>
      </c>
      <c r="G76" s="142"/>
    </row>
    <row r="77" customFormat="false" ht="13.8" hidden="false" customHeight="false" outlineLevel="0" collapsed="false">
      <c r="A77" s="141" t="s">
        <v>331</v>
      </c>
      <c r="B77" s="102"/>
      <c r="C77" s="102"/>
      <c r="D77" s="102"/>
      <c r="E77" s="103"/>
      <c r="F77" s="115" t="s">
        <v>332</v>
      </c>
      <c r="G77" s="115"/>
    </row>
    <row r="79" customFormat="false" ht="13.8" hidden="false" customHeight="false" outlineLevel="0" collapsed="false">
      <c r="A79" s="112" t="s">
        <v>333</v>
      </c>
    </row>
    <row r="80" customFormat="false" ht="26.85" hidden="false" customHeight="true" outlineLevel="0" collapsed="false">
      <c r="A80" s="146" t="s">
        <v>337</v>
      </c>
      <c r="B80" s="146"/>
      <c r="C80" s="146"/>
      <c r="D80" s="146"/>
      <c r="E80" s="146"/>
      <c r="F80" s="146"/>
      <c r="G80" s="146"/>
    </row>
    <row r="81" customFormat="false" ht="14.25" hidden="false" customHeight="true" outlineLevel="0" collapsed="false">
      <c r="A81" s="147" t="s">
        <v>335</v>
      </c>
      <c r="B81" s="148"/>
      <c r="C81" s="148"/>
      <c r="D81" s="148" t="s">
        <v>336</v>
      </c>
      <c r="E81" s="148"/>
      <c r="F81" s="148"/>
      <c r="G81" s="148"/>
    </row>
    <row r="82" customFormat="false" ht="27" hidden="false" customHeight="true" outlineLevel="0" collapsed="false">
      <c r="A82" s="147"/>
      <c r="B82" s="147"/>
      <c r="C82" s="148"/>
      <c r="D82" s="148"/>
      <c r="E82" s="148"/>
      <c r="F82" s="148"/>
      <c r="G82" s="148"/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6:B66"/>
    <mergeCell ref="E66:F66"/>
    <mergeCell ref="A67:B68"/>
    <mergeCell ref="D67:D68"/>
    <mergeCell ref="E67:F68"/>
    <mergeCell ref="G67:G68"/>
    <mergeCell ref="A69:B70"/>
    <mergeCell ref="D69:D70"/>
    <mergeCell ref="E69:F70"/>
    <mergeCell ref="G69:G70"/>
    <mergeCell ref="A71:B71"/>
    <mergeCell ref="E71:F71"/>
    <mergeCell ref="F74:G74"/>
    <mergeCell ref="F75:G75"/>
    <mergeCell ref="F76:G76"/>
    <mergeCell ref="F77:G77"/>
    <mergeCell ref="A80:G80"/>
    <mergeCell ref="A81:A82"/>
    <mergeCell ref="B81:C82"/>
    <mergeCell ref="D81:E82"/>
    <mergeCell ref="F81:G82"/>
  </mergeCells>
  <printOptions headings="false" gridLines="false" gridLinesSet="true" horizontalCentered="false" verticalCentered="false"/>
  <pageMargins left="0.7875" right="0.343055555555556" top="0.7875" bottom="0.7875" header="0.511811023622047" footer="0.511811023622047"/>
  <pageSetup paperSize="9" scale="6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7" man="true" max="16383" min="0"/>
  </row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89"/>
  <sheetViews>
    <sheetView showFormulas="false" showGridLines="true" showRowColHeaders="true" showZeros="true" rightToLeft="false" tabSelected="false" showOutlineSymbols="true" defaultGridColor="true" view="pageBreakPreview" topLeftCell="A80" colorId="64" zoomScale="100" zoomScaleNormal="100" zoomScalePageLayoutView="100" workbookViewId="0">
      <selection pane="topLeft" activeCell="A1" activeCellId="0" sqref="A1"/>
    </sheetView>
  </sheetViews>
  <sheetFormatPr defaultColWidth="9.16796875" defaultRowHeight="12.8" zeroHeight="false" outlineLevelRow="0" outlineLevelCol="0"/>
  <cols>
    <col collapsed="false" customWidth="true" hidden="false" outlineLevel="0" max="1" min="1" style="39" width="28.48"/>
    <col collapsed="false" customWidth="true" hidden="false" outlineLevel="0" max="2" min="2" style="39" width="25"/>
    <col collapsed="false" customWidth="true" hidden="false" outlineLevel="0" max="4" min="4" style="39" width="19.66"/>
    <col collapsed="false" customWidth="true" hidden="false" outlineLevel="0" max="5" min="5" style="39" width="15.8"/>
    <col collapsed="false" customWidth="true" hidden="false" outlineLevel="0" max="7" min="7" style="39" width="13.78"/>
  </cols>
  <sheetData>
    <row r="1" customFormat="false" ht="15" hidden="false" customHeight="false" outlineLevel="0" collapsed="false">
      <c r="A1" s="207" t="str">
        <f aca="false">'ИЛ(3)'!A1</f>
        <v>ООО Альфадез</v>
      </c>
      <c r="B1" s="207"/>
      <c r="C1" s="207"/>
      <c r="D1" s="207"/>
      <c r="E1" s="207"/>
      <c r="F1" s="207"/>
      <c r="G1" s="207"/>
    </row>
    <row r="2" customFormat="false" ht="15" hidden="false" customHeight="false" outlineLevel="0" collapsed="false">
      <c r="A2" s="208" t="str">
        <f aca="false">'ИЛ(3)'!A2</f>
        <v>Контактный телефон</v>
      </c>
      <c r="B2" s="208"/>
      <c r="C2" s="209" t="n">
        <f aca="false">'ИЛ(3)'!C2</f>
        <v>89379676209</v>
      </c>
      <c r="D2" s="209"/>
      <c r="E2" s="210"/>
      <c r="F2" s="210"/>
      <c r="G2" s="211"/>
    </row>
    <row r="3" customFormat="false" ht="15" hidden="false" customHeight="false" outlineLevel="0" collapsed="false">
      <c r="A3" s="212" t="s">
        <v>275</v>
      </c>
      <c r="B3" s="213" t="str">
        <f aca="false">'ИЛ(3)'!B3</f>
        <v>Юдин О.В</v>
      </c>
      <c r="C3" s="213"/>
      <c r="D3" s="214" t="str">
        <f aca="false">'ИЛ(3)'!D3</f>
        <v>Наименование обьекта</v>
      </c>
      <c r="E3" s="214"/>
      <c r="F3" s="215" t="str">
        <f aca="false">'ИЛ(3)'!F3</f>
        <v>ОСП ЗУПИ</v>
      </c>
      <c r="G3" s="215"/>
    </row>
    <row r="4" customFormat="false" ht="15" hidden="false" customHeight="false" outlineLevel="0" collapsed="false">
      <c r="A4" s="212" t="s">
        <v>277</v>
      </c>
      <c r="B4" s="213" t="s">
        <v>205</v>
      </c>
      <c r="C4" s="213"/>
      <c r="D4" s="216" t="str">
        <f aca="false">'ИЛ(3)'!D4</f>
        <v>Адрес проведения работ</v>
      </c>
      <c r="E4" s="216"/>
      <c r="F4" s="217" t="str">
        <f aca="false">'ИЛ(3)'!F4</f>
        <v>с.Овчарное ул.Луговая 41</v>
      </c>
      <c r="G4" s="217"/>
    </row>
    <row r="5" customFormat="false" ht="15" hidden="false" customHeight="false" outlineLevel="0" collapsed="false">
      <c r="A5" s="218" t="s">
        <v>278</v>
      </c>
      <c r="B5" s="219" t="n">
        <v>45454</v>
      </c>
      <c r="C5" s="210"/>
      <c r="D5" s="210"/>
      <c r="E5" s="210"/>
      <c r="F5" s="210"/>
      <c r="G5" s="211"/>
    </row>
    <row r="6" customFormat="false" ht="15" hidden="false" customHeight="false" outlineLevel="0" collapsed="false">
      <c r="A6" s="220"/>
      <c r="B6" s="220"/>
      <c r="C6" s="220"/>
      <c r="D6" s="220"/>
      <c r="E6" s="220"/>
      <c r="F6" s="220"/>
      <c r="G6" s="220"/>
    </row>
    <row r="7" customFormat="false" ht="15" hidden="false" customHeight="false" outlineLevel="0" collapsed="false">
      <c r="A7" s="207" t="s">
        <v>279</v>
      </c>
      <c r="B7" s="207"/>
      <c r="C7" s="207"/>
      <c r="D7" s="207"/>
      <c r="E7" s="207"/>
      <c r="F7" s="207"/>
      <c r="G7" s="207"/>
    </row>
    <row r="8" customFormat="false" ht="15" hidden="false" customHeight="false" outlineLevel="0" collapsed="false">
      <c r="A8" s="221"/>
      <c r="B8" s="221"/>
      <c r="C8" s="221"/>
      <c r="D8" s="221"/>
      <c r="E8" s="221"/>
      <c r="F8" s="221"/>
      <c r="G8" s="221"/>
    </row>
    <row r="9" customFormat="false" ht="15" hidden="false" customHeight="false" outlineLevel="0" collapsed="false">
      <c r="A9" s="222" t="s">
        <v>280</v>
      </c>
      <c r="B9" s="222"/>
      <c r="C9" s="221"/>
      <c r="D9" s="221"/>
      <c r="E9" s="221"/>
      <c r="F9" s="221"/>
      <c r="G9" s="221"/>
    </row>
    <row r="10" customFormat="false" ht="15" hidden="false" customHeight="false" outlineLevel="0" collapsed="false">
      <c r="A10" s="222" t="s">
        <v>281</v>
      </c>
      <c r="B10" s="221"/>
      <c r="C10" s="221"/>
      <c r="D10" s="221"/>
      <c r="E10" s="221"/>
      <c r="F10" s="221"/>
      <c r="G10" s="221"/>
    </row>
    <row r="11" customFormat="false" ht="27.35" hidden="false" customHeight="true" outlineLevel="0" collapsed="false">
      <c r="A11" s="223" t="s">
        <v>361</v>
      </c>
      <c r="B11" s="223" t="s">
        <v>283</v>
      </c>
      <c r="C11" s="223" t="s">
        <v>284</v>
      </c>
      <c r="D11" s="223" t="s">
        <v>285</v>
      </c>
      <c r="E11" s="223" t="s">
        <v>286</v>
      </c>
      <c r="F11" s="223" t="s">
        <v>287</v>
      </c>
      <c r="G11" s="223"/>
    </row>
    <row r="12" customFormat="false" ht="15" hidden="false" customHeight="false" outlineLevel="0" collapsed="false">
      <c r="A12" s="224" t="s">
        <v>18</v>
      </c>
      <c r="B12" s="224" t="s">
        <v>18</v>
      </c>
      <c r="C12" s="224" t="s">
        <v>18</v>
      </c>
      <c r="D12" s="224" t="s">
        <v>18</v>
      </c>
      <c r="E12" s="225" t="s">
        <v>18</v>
      </c>
      <c r="F12" s="224" t="s">
        <v>18</v>
      </c>
      <c r="G12" s="224"/>
    </row>
    <row r="13" customFormat="false" ht="15" hidden="false" customHeight="false" outlineLevel="0" collapsed="false">
      <c r="A13" s="220"/>
      <c r="B13" s="220"/>
      <c r="C13" s="220"/>
      <c r="D13" s="220"/>
      <c r="E13" s="220"/>
      <c r="F13" s="220"/>
      <c r="G13" s="220"/>
    </row>
    <row r="14" customFormat="false" ht="15" hidden="false" customHeight="false" outlineLevel="0" collapsed="false">
      <c r="A14" s="222" t="s">
        <v>288</v>
      </c>
      <c r="B14" s="222"/>
      <c r="C14" s="222"/>
      <c r="D14" s="221"/>
      <c r="E14" s="221"/>
      <c r="F14" s="221"/>
      <c r="G14" s="221"/>
    </row>
    <row r="15" customFormat="false" ht="27.35" hidden="false" customHeight="true" outlineLevel="0" collapsed="false">
      <c r="A15" s="223" t="s">
        <v>361</v>
      </c>
      <c r="B15" s="223" t="s">
        <v>283</v>
      </c>
      <c r="C15" s="223" t="s">
        <v>284</v>
      </c>
      <c r="D15" s="223" t="s">
        <v>285</v>
      </c>
      <c r="E15" s="223" t="s">
        <v>286</v>
      </c>
      <c r="F15" s="223" t="s">
        <v>287</v>
      </c>
      <c r="G15" s="223"/>
    </row>
    <row r="16" customFormat="false" ht="15" hidden="false" customHeight="false" outlineLevel="0" collapsed="false">
      <c r="A16" s="224" t="s">
        <v>18</v>
      </c>
      <c r="B16" s="224" t="s">
        <v>18</v>
      </c>
      <c r="C16" s="224" t="s">
        <v>18</v>
      </c>
      <c r="D16" s="224" t="s">
        <v>18</v>
      </c>
      <c r="E16" s="225" t="s">
        <v>18</v>
      </c>
      <c r="F16" s="224" t="s">
        <v>18</v>
      </c>
      <c r="G16" s="224"/>
    </row>
    <row r="17" customFormat="false" ht="15" hidden="false" customHeight="false" outlineLevel="0" collapsed="false">
      <c r="A17" s="220"/>
      <c r="B17" s="220"/>
      <c r="C17" s="220"/>
      <c r="D17" s="220"/>
      <c r="E17" s="220"/>
      <c r="F17" s="220"/>
      <c r="G17" s="220"/>
    </row>
    <row r="18" customFormat="false" ht="15" hidden="false" customHeight="false" outlineLevel="0" collapsed="false">
      <c r="A18" s="226" t="s">
        <v>290</v>
      </c>
      <c r="B18" s="221"/>
      <c r="C18" s="221"/>
      <c r="D18" s="221"/>
      <c r="E18" s="221"/>
      <c r="F18" s="221"/>
      <c r="G18" s="221"/>
    </row>
    <row r="19" customFormat="false" ht="15" hidden="false" customHeight="false" outlineLevel="0" collapsed="false">
      <c r="A19" s="227" t="s">
        <v>291</v>
      </c>
      <c r="B19" s="227" t="s">
        <v>292</v>
      </c>
      <c r="C19" s="221"/>
      <c r="D19" s="221"/>
      <c r="E19" s="221"/>
      <c r="F19" s="221"/>
      <c r="G19" s="221"/>
    </row>
    <row r="20" customFormat="false" ht="15" hidden="false" customHeight="false" outlineLevel="0" collapsed="false">
      <c r="A20" s="228" t="s">
        <v>293</v>
      </c>
      <c r="B20" s="228"/>
      <c r="C20" s="221"/>
      <c r="D20" s="221"/>
      <c r="E20" s="221"/>
      <c r="F20" s="221"/>
      <c r="G20" s="221"/>
    </row>
    <row r="21" customFormat="false" ht="15" hidden="false" customHeight="false" outlineLevel="0" collapsed="false">
      <c r="A21" s="213" t="s">
        <v>294</v>
      </c>
      <c r="B21" s="229" t="s">
        <v>18</v>
      </c>
      <c r="C21" s="221"/>
      <c r="D21" s="221"/>
      <c r="E21" s="221"/>
      <c r="F21" s="221"/>
      <c r="G21" s="221"/>
    </row>
    <row r="22" customFormat="false" ht="15" hidden="false" customHeight="false" outlineLevel="0" collapsed="false">
      <c r="A22" s="213" t="s">
        <v>295</v>
      </c>
      <c r="B22" s="229" t="str">
        <f aca="false">B21</f>
        <v>-</v>
      </c>
      <c r="C22" s="221"/>
      <c r="D22" s="221"/>
      <c r="E22" s="221"/>
      <c r="F22" s="221"/>
      <c r="G22" s="221"/>
    </row>
    <row r="23" customFormat="false" ht="15" hidden="false" customHeight="false" outlineLevel="0" collapsed="false">
      <c r="A23" s="220"/>
      <c r="B23" s="220"/>
      <c r="C23" s="220"/>
      <c r="D23" s="220"/>
      <c r="E23" s="220"/>
      <c r="F23" s="220"/>
      <c r="G23" s="220"/>
    </row>
    <row r="24" customFormat="false" ht="15" hidden="false" customHeight="false" outlineLevel="0" collapsed="false">
      <c r="A24" s="230" t="s">
        <v>296</v>
      </c>
      <c r="B24" s="210"/>
      <c r="C24" s="210"/>
      <c r="D24" s="210"/>
      <c r="E24" s="211"/>
      <c r="F24" s="231" t="s">
        <v>18</v>
      </c>
      <c r="G24" s="231"/>
    </row>
    <row r="25" customFormat="false" ht="15" hidden="false" customHeight="false" outlineLevel="0" collapsed="false">
      <c r="A25" s="230" t="s">
        <v>297</v>
      </c>
      <c r="B25" s="210"/>
      <c r="C25" s="210"/>
      <c r="D25" s="210"/>
      <c r="E25" s="211"/>
      <c r="F25" s="229" t="s">
        <v>18</v>
      </c>
      <c r="G25" s="229"/>
    </row>
    <row r="26" customFormat="false" ht="15" hidden="false" customHeight="false" outlineLevel="0" collapsed="false">
      <c r="A26" s="230" t="s">
        <v>362</v>
      </c>
      <c r="B26" s="210"/>
      <c r="C26" s="210"/>
      <c r="D26" s="210"/>
      <c r="E26" s="211"/>
      <c r="F26" s="229" t="s">
        <v>18</v>
      </c>
      <c r="G26" s="229"/>
    </row>
    <row r="27" customFormat="false" ht="15" hidden="false" customHeight="false" outlineLevel="0" collapsed="false">
      <c r="A27" s="220"/>
      <c r="B27" s="220"/>
      <c r="C27" s="220"/>
      <c r="D27" s="220"/>
      <c r="E27" s="220"/>
      <c r="F27" s="220"/>
      <c r="G27" s="220"/>
    </row>
    <row r="28" customFormat="false" ht="15" hidden="false" customHeight="false" outlineLevel="0" collapsed="false">
      <c r="A28" s="226" t="s">
        <v>300</v>
      </c>
      <c r="B28" s="221"/>
      <c r="C28" s="221"/>
      <c r="D28" s="221"/>
      <c r="E28" s="221"/>
      <c r="F28" s="221"/>
      <c r="G28" s="221"/>
    </row>
    <row r="29" customFormat="false" ht="15" hidden="false" customHeight="false" outlineLevel="0" collapsed="false">
      <c r="A29" s="230" t="s">
        <v>301</v>
      </c>
      <c r="B29" s="210"/>
      <c r="C29" s="210"/>
      <c r="D29" s="210"/>
      <c r="E29" s="210"/>
      <c r="F29" s="210"/>
      <c r="G29" s="211"/>
    </row>
    <row r="30" customFormat="false" ht="15" hidden="false" customHeight="false" outlineLevel="0" collapsed="false">
      <c r="A30" s="220"/>
      <c r="B30" s="220"/>
      <c r="C30" s="220"/>
      <c r="D30" s="220"/>
      <c r="E30" s="220"/>
      <c r="F30" s="220"/>
      <c r="G30" s="220"/>
    </row>
    <row r="31" customFormat="false" ht="15" hidden="false" customHeight="false" outlineLevel="0" collapsed="false">
      <c r="A31" s="222" t="s">
        <v>302</v>
      </c>
      <c r="B31" s="221"/>
      <c r="C31" s="221"/>
      <c r="D31" s="221"/>
      <c r="E31" s="221"/>
      <c r="F31" s="221"/>
      <c r="G31" s="221"/>
    </row>
    <row r="32" customFormat="false" ht="27.35" hidden="false" customHeight="true" outlineLevel="0" collapsed="false">
      <c r="A32" s="223" t="s">
        <v>361</v>
      </c>
      <c r="B32" s="223" t="s">
        <v>283</v>
      </c>
      <c r="C32" s="223" t="s">
        <v>284</v>
      </c>
      <c r="D32" s="223" t="s">
        <v>285</v>
      </c>
      <c r="E32" s="223" t="s">
        <v>286</v>
      </c>
      <c r="F32" s="223" t="s">
        <v>287</v>
      </c>
      <c r="G32" s="223"/>
    </row>
    <row r="33" customFormat="false" ht="15" hidden="false" customHeight="false" outlineLevel="0" collapsed="false">
      <c r="A33" s="224" t="s">
        <v>18</v>
      </c>
      <c r="B33" s="224" t="s">
        <v>18</v>
      </c>
      <c r="C33" s="224" t="s">
        <v>18</v>
      </c>
      <c r="D33" s="224" t="s">
        <v>18</v>
      </c>
      <c r="E33" s="225"/>
      <c r="F33" s="224" t="s">
        <v>18</v>
      </c>
      <c r="G33" s="224"/>
    </row>
    <row r="34" customFormat="false" ht="15" hidden="false" customHeight="false" outlineLevel="0" collapsed="false">
      <c r="A34" s="220"/>
      <c r="B34" s="220"/>
      <c r="C34" s="220"/>
      <c r="D34" s="220"/>
      <c r="E34" s="220"/>
      <c r="F34" s="220"/>
      <c r="G34" s="220"/>
    </row>
    <row r="35" customFormat="false" ht="15" hidden="false" customHeight="false" outlineLevel="0" collapsed="false">
      <c r="A35" s="226" t="s">
        <v>290</v>
      </c>
      <c r="B35" s="221"/>
      <c r="C35" s="221"/>
      <c r="D35" s="221"/>
      <c r="E35" s="221"/>
      <c r="F35" s="221"/>
      <c r="G35" s="221"/>
    </row>
    <row r="36" customFormat="false" ht="15" hidden="false" customHeight="false" outlineLevel="0" collapsed="false">
      <c r="A36" s="227" t="s">
        <v>291</v>
      </c>
      <c r="B36" s="227" t="s">
        <v>292</v>
      </c>
      <c r="C36" s="221"/>
      <c r="D36" s="221"/>
      <c r="E36" s="221"/>
      <c r="F36" s="221"/>
      <c r="G36" s="221"/>
    </row>
    <row r="37" customFormat="false" ht="15" hidden="false" customHeight="false" outlineLevel="0" collapsed="false">
      <c r="A37" s="213" t="s">
        <v>303</v>
      </c>
      <c r="B37" s="213"/>
      <c r="C37" s="221"/>
      <c r="D37" s="221"/>
      <c r="E37" s="221"/>
      <c r="F37" s="221"/>
      <c r="G37" s="221"/>
    </row>
    <row r="38" customFormat="false" ht="15" hidden="false" customHeight="false" outlineLevel="0" collapsed="false">
      <c r="A38" s="213" t="s">
        <v>304</v>
      </c>
      <c r="B38" s="229" t="s">
        <v>18</v>
      </c>
      <c r="C38" s="221"/>
      <c r="D38" s="221"/>
      <c r="E38" s="221"/>
      <c r="F38" s="221"/>
      <c r="G38" s="221"/>
    </row>
    <row r="39" customFormat="false" ht="15" hidden="false" customHeight="false" outlineLevel="0" collapsed="false">
      <c r="A39" s="213" t="s">
        <v>305</v>
      </c>
      <c r="B39" s="229" t="s">
        <v>18</v>
      </c>
      <c r="C39" s="232"/>
      <c r="D39" s="232"/>
      <c r="E39" s="232"/>
      <c r="F39" s="232"/>
      <c r="G39" s="232"/>
    </row>
    <row r="40" customFormat="false" ht="15" hidden="false" customHeight="false" outlineLevel="0" collapsed="false">
      <c r="A40" s="213" t="s">
        <v>295</v>
      </c>
      <c r="B40" s="229" t="s">
        <v>18</v>
      </c>
      <c r="C40" s="233"/>
      <c r="D40" s="233"/>
      <c r="E40" s="233"/>
      <c r="F40" s="233"/>
      <c r="G40" s="221"/>
    </row>
    <row r="41" customFormat="false" ht="15" hidden="false" customHeight="false" outlineLevel="0" collapsed="false">
      <c r="A41" s="233"/>
      <c r="B41" s="233"/>
      <c r="C41" s="233"/>
      <c r="D41" s="233"/>
      <c r="E41" s="233"/>
      <c r="F41" s="233"/>
      <c r="G41" s="221"/>
    </row>
    <row r="42" customFormat="false" ht="15" hidden="false" customHeight="false" outlineLevel="0" collapsed="false">
      <c r="A42" s="234" t="s">
        <v>307</v>
      </c>
      <c r="B42" s="235"/>
      <c r="C42" s="235"/>
      <c r="D42" s="235"/>
      <c r="E42" s="235"/>
      <c r="F42" s="235"/>
      <c r="G42" s="211"/>
    </row>
    <row r="43" customFormat="false" ht="15" hidden="false" customHeight="false" outlineLevel="0" collapsed="false">
      <c r="A43" s="233"/>
      <c r="B43" s="233"/>
      <c r="C43" s="233"/>
      <c r="D43" s="233"/>
      <c r="E43" s="233"/>
      <c r="F43" s="233"/>
      <c r="G43" s="221"/>
    </row>
    <row r="44" customFormat="false" ht="15" hidden="false" customHeight="false" outlineLevel="0" collapsed="false">
      <c r="A44" s="226" t="s">
        <v>300</v>
      </c>
      <c r="B44" s="221"/>
      <c r="C44" s="221"/>
      <c r="D44" s="221"/>
      <c r="E44" s="221"/>
      <c r="F44" s="221"/>
      <c r="G44" s="221"/>
    </row>
    <row r="45" customFormat="false" ht="15" hidden="false" customHeight="false" outlineLevel="0" collapsed="false">
      <c r="A45" s="230" t="s">
        <v>301</v>
      </c>
      <c r="B45" s="210"/>
      <c r="C45" s="210"/>
      <c r="D45" s="210"/>
      <c r="E45" s="210"/>
      <c r="F45" s="210"/>
      <c r="G45" s="211"/>
    </row>
    <row r="46" customFormat="false" ht="15" hidden="false" customHeight="false" outlineLevel="0" collapsed="false">
      <c r="A46" s="220"/>
      <c r="B46" s="220"/>
      <c r="C46" s="220"/>
      <c r="D46" s="220"/>
      <c r="E46" s="220"/>
      <c r="F46" s="220"/>
      <c r="G46" s="220"/>
    </row>
    <row r="47" customFormat="false" ht="15" hidden="false" customHeight="false" outlineLevel="0" collapsed="false">
      <c r="A47" s="222" t="s">
        <v>308</v>
      </c>
      <c r="B47" s="221"/>
      <c r="C47" s="221"/>
      <c r="D47" s="221"/>
      <c r="E47" s="221"/>
      <c r="F47" s="221"/>
      <c r="G47" s="221"/>
    </row>
    <row r="48" customFormat="false" ht="27.35" hidden="false" customHeight="false" outlineLevel="0" collapsed="false">
      <c r="A48" s="227" t="s">
        <v>309</v>
      </c>
      <c r="B48" s="227" t="s">
        <v>310</v>
      </c>
      <c r="C48" s="227" t="s">
        <v>311</v>
      </c>
      <c r="D48" s="227" t="s">
        <v>312</v>
      </c>
      <c r="E48" s="227" t="s">
        <v>313</v>
      </c>
      <c r="F48" s="227" t="s">
        <v>314</v>
      </c>
      <c r="G48" s="223" t="s">
        <v>315</v>
      </c>
    </row>
    <row r="49" customFormat="false" ht="15" hidden="false" customHeight="false" outlineLevel="0" collapsed="false">
      <c r="A49" s="229" t="s">
        <v>18</v>
      </c>
      <c r="B49" s="229" t="s">
        <v>18</v>
      </c>
      <c r="C49" s="229" t="s">
        <v>18</v>
      </c>
      <c r="D49" s="229" t="s">
        <v>18</v>
      </c>
      <c r="E49" s="229" t="s">
        <v>18</v>
      </c>
      <c r="F49" s="229" t="s">
        <v>18</v>
      </c>
      <c r="G49" s="229" t="s">
        <v>18</v>
      </c>
    </row>
    <row r="50" customFormat="false" ht="15" hidden="false" customHeight="false" outlineLevel="0" collapsed="false">
      <c r="A50" s="233"/>
      <c r="B50" s="233"/>
      <c r="C50" s="233"/>
      <c r="D50" s="233"/>
      <c r="E50" s="233"/>
      <c r="F50" s="233"/>
      <c r="G50" s="233"/>
    </row>
    <row r="51" customFormat="false" ht="15" hidden="false" customHeight="false" outlineLevel="0" collapsed="false">
      <c r="A51" s="226" t="s">
        <v>290</v>
      </c>
      <c r="B51" s="221"/>
      <c r="C51" s="233"/>
      <c r="D51" s="233"/>
      <c r="E51" s="233"/>
      <c r="F51" s="233"/>
      <c r="G51" s="233"/>
    </row>
    <row r="52" customFormat="false" ht="15" hidden="false" customHeight="false" outlineLevel="0" collapsed="false">
      <c r="A52" s="227" t="s">
        <v>291</v>
      </c>
      <c r="B52" s="227" t="s">
        <v>292</v>
      </c>
      <c r="C52" s="221"/>
      <c r="D52" s="221"/>
      <c r="E52" s="221"/>
      <c r="F52" s="221"/>
      <c r="G52" s="221"/>
    </row>
    <row r="53" customFormat="false" ht="15" hidden="false" customHeight="false" outlineLevel="0" collapsed="false">
      <c r="A53" s="230" t="s">
        <v>316</v>
      </c>
      <c r="B53" s="211"/>
      <c r="C53" s="221"/>
      <c r="D53" s="221"/>
      <c r="E53" s="221"/>
      <c r="F53" s="221"/>
      <c r="G53" s="221"/>
    </row>
    <row r="54" customFormat="false" ht="15" hidden="false" customHeight="false" outlineLevel="0" collapsed="false">
      <c r="A54" s="213" t="s">
        <v>310</v>
      </c>
      <c r="B54" s="229" t="s">
        <v>18</v>
      </c>
      <c r="C54" s="221"/>
      <c r="D54" s="221"/>
      <c r="E54" s="221"/>
      <c r="F54" s="221"/>
      <c r="G54" s="221"/>
    </row>
    <row r="55" customFormat="false" ht="15" hidden="false" customHeight="false" outlineLevel="0" collapsed="false">
      <c r="A55" s="213" t="s">
        <v>311</v>
      </c>
      <c r="B55" s="229" t="s">
        <v>18</v>
      </c>
      <c r="C55" s="221"/>
      <c r="D55" s="221"/>
      <c r="E55" s="221"/>
      <c r="F55" s="221"/>
      <c r="G55" s="221"/>
    </row>
    <row r="56" customFormat="false" ht="15" hidden="false" customHeight="false" outlineLevel="0" collapsed="false">
      <c r="A56" s="213" t="str">
        <f aca="false">D48</f>
        <v>Златоглазка</v>
      </c>
      <c r="B56" s="229" t="s">
        <v>18</v>
      </c>
      <c r="C56" s="221"/>
      <c r="D56" s="221"/>
      <c r="E56" s="221"/>
      <c r="F56" s="221"/>
      <c r="G56" s="221"/>
    </row>
    <row r="57" customFormat="false" ht="15" hidden="false" customHeight="false" outlineLevel="0" collapsed="false">
      <c r="A57" s="213" t="str">
        <f aca="false">E48</f>
        <v>Комары</v>
      </c>
      <c r="B57" s="229" t="s">
        <v>18</v>
      </c>
      <c r="C57" s="221"/>
      <c r="D57" s="221"/>
      <c r="E57" s="221"/>
      <c r="F57" s="221"/>
      <c r="G57" s="221"/>
    </row>
    <row r="58" customFormat="false" ht="15" hidden="false" customHeight="false" outlineLevel="0" collapsed="false">
      <c r="A58" s="213" t="str">
        <f aca="false">F48</f>
        <v>Осы</v>
      </c>
      <c r="B58" s="229" t="s">
        <v>18</v>
      </c>
      <c r="C58" s="221"/>
      <c r="D58" s="221"/>
      <c r="E58" s="221"/>
      <c r="F58" s="221"/>
      <c r="G58" s="221"/>
    </row>
    <row r="59" customFormat="false" ht="15" hidden="false" customHeight="false" outlineLevel="0" collapsed="false">
      <c r="A59" s="213" t="str">
        <f aca="false">G48</f>
        <v>Пищевая моль</v>
      </c>
      <c r="B59" s="229" t="s">
        <v>18</v>
      </c>
      <c r="C59" s="221"/>
      <c r="D59" s="221"/>
      <c r="E59" s="221"/>
      <c r="F59" s="221"/>
      <c r="G59" s="221"/>
    </row>
    <row r="60" customFormat="false" ht="15" hidden="false" customHeight="false" outlineLevel="0" collapsed="false">
      <c r="A60" s="220"/>
      <c r="B60" s="220"/>
      <c r="C60" s="220"/>
      <c r="D60" s="220"/>
      <c r="E60" s="220"/>
      <c r="F60" s="220"/>
      <c r="G60" s="220"/>
    </row>
    <row r="61" customFormat="false" ht="15" hidden="false" customHeight="false" outlineLevel="0" collapsed="false">
      <c r="A61" s="234" t="s">
        <v>359</v>
      </c>
      <c r="B61" s="235"/>
      <c r="C61" s="235"/>
      <c r="D61" s="235"/>
      <c r="E61" s="235"/>
      <c r="F61" s="235"/>
      <c r="G61" s="211"/>
    </row>
    <row r="62" customFormat="false" ht="15" hidden="false" customHeight="false" outlineLevel="0" collapsed="false">
      <c r="A62" s="233"/>
      <c r="B62" s="233"/>
      <c r="C62" s="233"/>
      <c r="D62" s="233"/>
      <c r="E62" s="233"/>
      <c r="F62" s="233"/>
      <c r="G62" s="221"/>
    </row>
    <row r="63" customFormat="false" ht="15" hidden="false" customHeight="false" outlineLevel="0" collapsed="false">
      <c r="A63" s="226" t="s">
        <v>300</v>
      </c>
      <c r="B63" s="221"/>
      <c r="C63" s="221"/>
      <c r="D63" s="221"/>
      <c r="E63" s="221"/>
      <c r="F63" s="221"/>
      <c r="G63" s="221"/>
    </row>
    <row r="64" customFormat="false" ht="15" hidden="false" customHeight="true" outlineLevel="0" collapsed="false">
      <c r="A64" s="236" t="s">
        <v>301</v>
      </c>
      <c r="B64" s="236"/>
      <c r="C64" s="236"/>
      <c r="D64" s="236"/>
      <c r="E64" s="236"/>
      <c r="F64" s="236"/>
      <c r="G64" s="236"/>
    </row>
    <row r="65" customFormat="false" ht="15" hidden="false" customHeight="false" outlineLevel="0" collapsed="false">
      <c r="A65" s="221"/>
      <c r="B65" s="221"/>
      <c r="C65" s="221"/>
      <c r="D65" s="221"/>
      <c r="E65" s="221"/>
      <c r="F65" s="221"/>
      <c r="G65" s="221"/>
    </row>
    <row r="66" customFormat="false" ht="15" hidden="false" customHeight="false" outlineLevel="0" collapsed="false">
      <c r="A66" s="222" t="s">
        <v>317</v>
      </c>
      <c r="B66" s="221"/>
      <c r="C66" s="221"/>
      <c r="D66" s="221"/>
      <c r="E66" s="221"/>
      <c r="F66" s="221"/>
      <c r="G66" s="221"/>
    </row>
    <row r="67" customFormat="false" ht="41" hidden="false" customHeight="true" outlineLevel="0" collapsed="false">
      <c r="A67" s="237" t="s">
        <v>318</v>
      </c>
      <c r="B67" s="237"/>
      <c r="C67" s="237" t="s">
        <v>319</v>
      </c>
      <c r="D67" s="237" t="s">
        <v>271</v>
      </c>
      <c r="E67" s="237" t="s">
        <v>363</v>
      </c>
      <c r="F67" s="237"/>
      <c r="G67" s="237" t="s">
        <v>321</v>
      </c>
    </row>
    <row r="68" customFormat="false" ht="15" hidden="false" customHeight="true" outlineLevel="0" collapsed="false">
      <c r="A68" s="238" t="s">
        <v>322</v>
      </c>
      <c r="B68" s="238"/>
      <c r="C68" s="239" t="s">
        <v>18</v>
      </c>
      <c r="D68" s="238" t="s">
        <v>18</v>
      </c>
      <c r="E68" s="238" t="s">
        <v>18</v>
      </c>
      <c r="F68" s="238"/>
      <c r="G68" s="238" t="s">
        <v>18</v>
      </c>
    </row>
    <row r="69" customFormat="false" ht="15" hidden="false" customHeight="false" outlineLevel="0" collapsed="false">
      <c r="A69" s="238"/>
      <c r="B69" s="238"/>
      <c r="C69" s="238" t="s">
        <v>18</v>
      </c>
      <c r="D69" s="238"/>
      <c r="E69" s="238"/>
      <c r="F69" s="238"/>
      <c r="G69" s="238"/>
    </row>
    <row r="70" customFormat="false" ht="13.8" hidden="false" customHeight="true" outlineLevel="0" collapsed="false">
      <c r="A70" s="238" t="s">
        <v>325</v>
      </c>
      <c r="B70" s="238"/>
      <c r="C70" s="240" t="s">
        <v>18</v>
      </c>
      <c r="D70" s="241" t="s">
        <v>18</v>
      </c>
      <c r="E70" s="240" t="s">
        <v>18</v>
      </c>
      <c r="F70" s="240"/>
      <c r="G70" s="238" t="s">
        <v>18</v>
      </c>
    </row>
    <row r="71" customFormat="false" ht="13.8" hidden="false" customHeight="false" outlineLevel="0" collapsed="false">
      <c r="A71" s="238"/>
      <c r="B71" s="238"/>
      <c r="C71" s="240"/>
      <c r="D71" s="241"/>
      <c r="E71" s="240"/>
      <c r="F71" s="240"/>
      <c r="G71" s="238"/>
    </row>
    <row r="72" customFormat="false" ht="15" hidden="false" customHeight="true" outlineLevel="0" collapsed="false">
      <c r="A72" s="238" t="s">
        <v>326</v>
      </c>
      <c r="B72" s="238"/>
      <c r="C72" s="238" t="s">
        <v>18</v>
      </c>
      <c r="D72" s="238" t="s">
        <v>18</v>
      </c>
      <c r="E72" s="238" t="s">
        <v>18</v>
      </c>
      <c r="F72" s="238"/>
      <c r="G72" s="238" t="s">
        <v>18</v>
      </c>
    </row>
    <row r="73" customFormat="false" ht="27.35" hidden="false" customHeight="true" outlineLevel="0" collapsed="false">
      <c r="A73" s="238" t="s">
        <v>364</v>
      </c>
      <c r="B73" s="238"/>
      <c r="C73" s="238" t="s">
        <v>365</v>
      </c>
      <c r="D73" s="238" t="s">
        <v>366</v>
      </c>
      <c r="E73" s="238" t="s">
        <v>367</v>
      </c>
      <c r="F73" s="238"/>
      <c r="G73" s="238" t="n">
        <f aca="false">5000*0.00005</f>
        <v>0.25</v>
      </c>
    </row>
    <row r="74" customFormat="false" ht="15" hidden="false" customHeight="false" outlineLevel="0" collapsed="false">
      <c r="A74" s="242"/>
      <c r="B74" s="242"/>
      <c r="C74" s="243"/>
      <c r="D74" s="243"/>
      <c r="E74" s="243"/>
      <c r="F74" s="243"/>
      <c r="G74" s="243"/>
    </row>
    <row r="75" customFormat="false" ht="15" hidden="false" customHeight="false" outlineLevel="0" collapsed="false">
      <c r="A75" s="222" t="s">
        <v>327</v>
      </c>
      <c r="B75" s="244"/>
      <c r="C75" s="221"/>
      <c r="D75" s="221"/>
      <c r="E75" s="221"/>
      <c r="F75" s="221"/>
      <c r="G75" s="221"/>
    </row>
    <row r="76" customFormat="false" ht="15" hidden="false" customHeight="false" outlineLevel="0" collapsed="false">
      <c r="A76" s="230" t="s">
        <v>328</v>
      </c>
      <c r="B76" s="210"/>
      <c r="C76" s="210"/>
      <c r="D76" s="210"/>
      <c r="E76" s="211"/>
      <c r="F76" s="229" t="s">
        <v>18</v>
      </c>
      <c r="G76" s="229"/>
    </row>
    <row r="77" customFormat="false" ht="15" hidden="false" customHeight="false" outlineLevel="0" collapsed="false">
      <c r="A77" s="245" t="s">
        <v>368</v>
      </c>
      <c r="B77" s="245"/>
      <c r="C77" s="245"/>
      <c r="D77" s="245"/>
      <c r="E77" s="245"/>
      <c r="F77" s="229" t="s">
        <v>18</v>
      </c>
      <c r="G77" s="229"/>
    </row>
    <row r="78" customFormat="false" ht="15" hidden="false" customHeight="false" outlineLevel="0" collapsed="false">
      <c r="A78" s="230" t="s">
        <v>329</v>
      </c>
      <c r="B78" s="210"/>
      <c r="C78" s="210"/>
      <c r="D78" s="210"/>
      <c r="E78" s="211"/>
      <c r="F78" s="229" t="s">
        <v>18</v>
      </c>
      <c r="G78" s="229"/>
    </row>
    <row r="79" customFormat="false" ht="15" hidden="false" customHeight="false" outlineLevel="0" collapsed="false">
      <c r="A79" s="246" t="s">
        <v>330</v>
      </c>
      <c r="B79" s="247"/>
      <c r="C79" s="247"/>
      <c r="D79" s="247"/>
      <c r="E79" s="248"/>
      <c r="F79" s="229" t="s">
        <v>18</v>
      </c>
      <c r="G79" s="229"/>
    </row>
    <row r="80" customFormat="false" ht="15" hidden="false" customHeight="false" outlineLevel="0" collapsed="false">
      <c r="A80" s="230" t="s">
        <v>369</v>
      </c>
      <c r="B80" s="210"/>
      <c r="C80" s="210"/>
      <c r="D80" s="210"/>
      <c r="E80" s="211"/>
      <c r="F80" s="229" t="s">
        <v>18</v>
      </c>
      <c r="G80" s="229"/>
    </row>
    <row r="81" customFormat="false" ht="15" hidden="false" customHeight="false" outlineLevel="0" collapsed="false">
      <c r="A81" s="230" t="s">
        <v>370</v>
      </c>
      <c r="B81" s="210"/>
      <c r="C81" s="210"/>
      <c r="D81" s="210"/>
      <c r="E81" s="211"/>
      <c r="F81" s="249" t="s">
        <v>18</v>
      </c>
      <c r="G81" s="249"/>
    </row>
    <row r="82" customFormat="false" ht="15" hidden="false" customHeight="false" outlineLevel="0" collapsed="false">
      <c r="A82" s="230" t="s">
        <v>331</v>
      </c>
      <c r="B82" s="210"/>
      <c r="C82" s="210"/>
      <c r="D82" s="210"/>
      <c r="E82" s="211"/>
      <c r="F82" s="224" t="s">
        <v>332</v>
      </c>
      <c r="G82" s="224"/>
    </row>
    <row r="83" customFormat="false" ht="15" hidden="false" customHeight="false" outlineLevel="0" collapsed="false">
      <c r="A83" s="220"/>
      <c r="B83" s="220"/>
      <c r="C83" s="220"/>
      <c r="D83" s="220"/>
      <c r="E83" s="220"/>
      <c r="F83" s="220"/>
      <c r="G83" s="220"/>
    </row>
    <row r="84" customFormat="false" ht="15" hidden="false" customHeight="false" outlineLevel="0" collapsed="false">
      <c r="A84" s="222" t="s">
        <v>333</v>
      </c>
      <c r="B84" s="221"/>
      <c r="C84" s="221"/>
      <c r="D84" s="221"/>
      <c r="E84" s="221"/>
      <c r="F84" s="221"/>
      <c r="G84" s="221"/>
    </row>
    <row r="85" customFormat="false" ht="27.35" hidden="false" customHeight="true" outlineLevel="0" collapsed="false">
      <c r="A85" s="250" t="s">
        <v>337</v>
      </c>
      <c r="B85" s="250"/>
      <c r="C85" s="250"/>
      <c r="D85" s="250"/>
      <c r="E85" s="250"/>
      <c r="F85" s="250"/>
      <c r="G85" s="250"/>
    </row>
    <row r="86" customFormat="false" ht="15" hidden="false" customHeight="false" outlineLevel="0" collapsed="false">
      <c r="A86" s="221"/>
      <c r="B86" s="221"/>
      <c r="C86" s="221"/>
      <c r="D86" s="221"/>
      <c r="E86" s="221"/>
      <c r="F86" s="221"/>
      <c r="G86" s="221"/>
    </row>
    <row r="87" customFormat="false" ht="15" hidden="false" customHeight="false" outlineLevel="0" collapsed="false">
      <c r="A87" s="220"/>
      <c r="B87" s="220"/>
      <c r="C87" s="220"/>
      <c r="D87" s="220"/>
      <c r="E87" s="220"/>
      <c r="F87" s="220"/>
      <c r="G87" s="220"/>
    </row>
    <row r="88" customFormat="false" ht="13.8" hidden="false" customHeight="true" outlineLevel="0" collapsed="false">
      <c r="A88" s="251" t="s">
        <v>335</v>
      </c>
      <c r="B88" s="251"/>
      <c r="C88" s="251"/>
      <c r="D88" s="251" t="s">
        <v>336</v>
      </c>
      <c r="E88" s="251"/>
      <c r="F88" s="251"/>
      <c r="G88" s="251"/>
    </row>
    <row r="89" customFormat="false" ht="13.8" hidden="false" customHeight="false" outlineLevel="0" collapsed="false">
      <c r="A89" s="251"/>
      <c r="B89" s="251"/>
      <c r="C89" s="251"/>
      <c r="D89" s="251"/>
      <c r="E89" s="251"/>
      <c r="F89" s="251"/>
      <c r="G89" s="251"/>
    </row>
  </sheetData>
  <mergeCells count="49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32:G32"/>
    <mergeCell ref="F33:G33"/>
    <mergeCell ref="A64:G64"/>
    <mergeCell ref="A67:B67"/>
    <mergeCell ref="E67:F67"/>
    <mergeCell ref="A68:B69"/>
    <mergeCell ref="D68:D69"/>
    <mergeCell ref="E68:F69"/>
    <mergeCell ref="G68:G69"/>
    <mergeCell ref="A70:B71"/>
    <mergeCell ref="C70:C71"/>
    <mergeCell ref="D70:D71"/>
    <mergeCell ref="E70:F71"/>
    <mergeCell ref="G70:G71"/>
    <mergeCell ref="A72:B72"/>
    <mergeCell ref="E72:F72"/>
    <mergeCell ref="A73:B73"/>
    <mergeCell ref="E73:F73"/>
    <mergeCell ref="F76:G76"/>
    <mergeCell ref="A77:E77"/>
    <mergeCell ref="F77:G77"/>
    <mergeCell ref="F78:G78"/>
    <mergeCell ref="F79:G79"/>
    <mergeCell ref="F80:G80"/>
    <mergeCell ref="F81:G81"/>
    <mergeCell ref="F82:G82"/>
    <mergeCell ref="A85:G85"/>
    <mergeCell ref="A88:A89"/>
    <mergeCell ref="B88:C89"/>
    <mergeCell ref="D88:E89"/>
    <mergeCell ref="F88:G89"/>
  </mergeCells>
  <printOptions headings="false" gridLines="false" gridLinesSet="true" horizontalCentered="false" verticalCentered="false"/>
  <pageMargins left="0.7875" right="0.7875" top="0.886111111111111" bottom="0.886111111111111" header="0.511811023622047" footer="0.511811023622047"/>
  <pageSetup paperSize="9" scale="5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65" man="true" max="16383" min="0"/>
  </row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8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300" zoomScalePageLayoutView="100" workbookViewId="0">
      <selection pane="topLeft" activeCell="F15" activeCellId="0" sqref="F15"/>
    </sheetView>
  </sheetViews>
  <sheetFormatPr defaultColWidth="9.16015625" defaultRowHeight="12.8" zeroHeight="false" outlineLevelRow="0" outlineLevelCol="0"/>
  <cols>
    <col collapsed="false" customWidth="true" hidden="false" outlineLevel="0" max="1" min="1" style="39" width="18.74"/>
    <col collapsed="false" customWidth="true" hidden="false" outlineLevel="0" max="2" min="2" style="39" width="15.98"/>
    <col collapsed="false" customWidth="true" hidden="false" outlineLevel="0" max="5" min="5" style="39" width="18.37"/>
    <col collapsed="false" customWidth="true" hidden="false" outlineLevel="0" max="7" min="7" style="39" width="17.64"/>
  </cols>
  <sheetData>
    <row r="1" customFormat="false" ht="15" hidden="false" customHeight="false" outlineLevel="0" collapsed="false">
      <c r="A1" s="207" t="str">
        <f aca="false">'ИЛ(3)'!A1</f>
        <v>ООО Альфадез</v>
      </c>
      <c r="B1" s="207"/>
      <c r="C1" s="207"/>
      <c r="D1" s="207"/>
      <c r="E1" s="207"/>
      <c r="F1" s="207"/>
      <c r="G1" s="207"/>
    </row>
    <row r="2" customFormat="false" ht="15" hidden="false" customHeight="false" outlineLevel="0" collapsed="false">
      <c r="A2" s="208" t="str">
        <f aca="false">'ИЛ(3)'!A2</f>
        <v>Контактный телефон</v>
      </c>
      <c r="B2" s="208"/>
      <c r="C2" s="209" t="n">
        <f aca="false">'ИЛ(3)'!C2</f>
        <v>89379676209</v>
      </c>
      <c r="D2" s="209"/>
      <c r="E2" s="210"/>
      <c r="F2" s="210"/>
      <c r="G2" s="211"/>
    </row>
    <row r="3" customFormat="false" ht="15" hidden="false" customHeight="false" outlineLevel="0" collapsed="false">
      <c r="A3" s="212" t="s">
        <v>275</v>
      </c>
      <c r="B3" s="213" t="str">
        <f aca="false">'ИЛ(3)'!B3</f>
        <v>Юдин О.В</v>
      </c>
      <c r="C3" s="213"/>
      <c r="D3" s="214" t="str">
        <f aca="false">'ИЛ(3)'!D3</f>
        <v>Наименование обьекта</v>
      </c>
      <c r="E3" s="214"/>
      <c r="F3" s="215" t="str">
        <f aca="false">'ИЛ(3)'!F3</f>
        <v>ОСП ЗУПИ</v>
      </c>
      <c r="G3" s="215"/>
    </row>
    <row r="4" customFormat="false" ht="15" hidden="false" customHeight="false" outlineLevel="0" collapsed="false">
      <c r="A4" s="212" t="s">
        <v>277</v>
      </c>
      <c r="B4" s="213" t="s">
        <v>205</v>
      </c>
      <c r="C4" s="213"/>
      <c r="D4" s="216" t="str">
        <f aca="false">'ИЛ(3)'!D4</f>
        <v>Адрес проведения работ</v>
      </c>
      <c r="E4" s="216"/>
      <c r="F4" s="217" t="str">
        <f aca="false">'ИЛ(3)'!F4</f>
        <v>с.Овчарное ул.Луговая 41</v>
      </c>
      <c r="G4" s="217"/>
    </row>
    <row r="5" customFormat="false" ht="15" hidden="false" customHeight="false" outlineLevel="0" collapsed="false">
      <c r="A5" s="218" t="s">
        <v>278</v>
      </c>
      <c r="B5" s="219" t="n">
        <v>45471</v>
      </c>
      <c r="C5" s="210"/>
      <c r="D5" s="210"/>
      <c r="E5" s="210"/>
      <c r="F5" s="210"/>
      <c r="G5" s="211"/>
    </row>
    <row r="6" customFormat="false" ht="15" hidden="false" customHeight="false" outlineLevel="0" collapsed="false">
      <c r="A6" s="220"/>
      <c r="B6" s="220"/>
      <c r="C6" s="220"/>
      <c r="D6" s="220"/>
      <c r="E6" s="220"/>
      <c r="F6" s="220"/>
      <c r="G6" s="220"/>
    </row>
    <row r="7" customFormat="false" ht="15" hidden="false" customHeight="false" outlineLevel="0" collapsed="false">
      <c r="A7" s="207" t="s">
        <v>279</v>
      </c>
      <c r="B7" s="207"/>
      <c r="C7" s="207"/>
      <c r="D7" s="207"/>
      <c r="E7" s="207"/>
      <c r="F7" s="207"/>
      <c r="G7" s="207"/>
    </row>
    <row r="8" customFormat="false" ht="15" hidden="false" customHeight="false" outlineLevel="0" collapsed="false">
      <c r="A8" s="221"/>
      <c r="B8" s="221"/>
      <c r="C8" s="221"/>
      <c r="D8" s="221"/>
      <c r="E8" s="221"/>
      <c r="F8" s="221"/>
      <c r="G8" s="221"/>
    </row>
    <row r="9" customFormat="false" ht="15" hidden="false" customHeight="false" outlineLevel="0" collapsed="false">
      <c r="A9" s="222" t="s">
        <v>280</v>
      </c>
      <c r="B9" s="222"/>
      <c r="C9" s="221"/>
      <c r="D9" s="221"/>
      <c r="E9" s="221"/>
      <c r="F9" s="221"/>
      <c r="G9" s="221"/>
    </row>
    <row r="10" customFormat="false" ht="15" hidden="false" customHeight="false" outlineLevel="0" collapsed="false">
      <c r="A10" s="222" t="s">
        <v>281</v>
      </c>
      <c r="B10" s="221"/>
      <c r="C10" s="221"/>
      <c r="D10" s="221"/>
      <c r="E10" s="221"/>
      <c r="F10" s="221"/>
      <c r="G10" s="221"/>
    </row>
    <row r="11" customFormat="false" ht="54.7" hidden="false" customHeight="true" outlineLevel="0" collapsed="false">
      <c r="A11" s="223" t="s">
        <v>361</v>
      </c>
      <c r="B11" s="223" t="s">
        <v>283</v>
      </c>
      <c r="C11" s="223" t="s">
        <v>284</v>
      </c>
      <c r="D11" s="223" t="s">
        <v>285</v>
      </c>
      <c r="E11" s="223" t="s">
        <v>286</v>
      </c>
      <c r="F11" s="223" t="s">
        <v>287</v>
      </c>
      <c r="G11" s="223"/>
    </row>
    <row r="12" customFormat="false" ht="15" hidden="false" customHeight="false" outlineLevel="0" collapsed="false">
      <c r="A12" s="224" t="s">
        <v>18</v>
      </c>
      <c r="B12" s="224" t="s">
        <v>18</v>
      </c>
      <c r="C12" s="224" t="s">
        <v>18</v>
      </c>
      <c r="D12" s="224" t="s">
        <v>18</v>
      </c>
      <c r="E12" s="225" t="s">
        <v>18</v>
      </c>
      <c r="F12" s="224" t="s">
        <v>18</v>
      </c>
      <c r="G12" s="224"/>
    </row>
    <row r="13" customFormat="false" ht="15" hidden="false" customHeight="false" outlineLevel="0" collapsed="false">
      <c r="A13" s="220"/>
      <c r="B13" s="220"/>
      <c r="C13" s="220"/>
      <c r="D13" s="220"/>
      <c r="E13" s="220"/>
      <c r="F13" s="220"/>
      <c r="G13" s="220"/>
    </row>
    <row r="14" customFormat="false" ht="15" hidden="false" customHeight="false" outlineLevel="0" collapsed="false">
      <c r="A14" s="222" t="s">
        <v>288</v>
      </c>
      <c r="B14" s="222"/>
      <c r="C14" s="222"/>
      <c r="D14" s="221"/>
      <c r="E14" s="221"/>
      <c r="F14" s="221"/>
      <c r="G14" s="221"/>
    </row>
    <row r="15" customFormat="false" ht="54.7" hidden="false" customHeight="true" outlineLevel="0" collapsed="false">
      <c r="A15" s="223" t="s">
        <v>361</v>
      </c>
      <c r="B15" s="223" t="s">
        <v>283</v>
      </c>
      <c r="C15" s="223" t="s">
        <v>284</v>
      </c>
      <c r="D15" s="223" t="s">
        <v>285</v>
      </c>
      <c r="E15" s="223" t="s">
        <v>286</v>
      </c>
      <c r="F15" s="223" t="s">
        <v>287</v>
      </c>
      <c r="G15" s="223"/>
    </row>
    <row r="16" customFormat="false" ht="15" hidden="false" customHeight="false" outlineLevel="0" collapsed="false">
      <c r="A16" s="224" t="s">
        <v>18</v>
      </c>
      <c r="B16" s="224" t="s">
        <v>18</v>
      </c>
      <c r="C16" s="224" t="s">
        <v>18</v>
      </c>
      <c r="D16" s="224" t="s">
        <v>18</v>
      </c>
      <c r="E16" s="225" t="s">
        <v>18</v>
      </c>
      <c r="F16" s="224" t="s">
        <v>18</v>
      </c>
      <c r="G16" s="224"/>
    </row>
    <row r="17" customFormat="false" ht="15" hidden="false" customHeight="false" outlineLevel="0" collapsed="false">
      <c r="A17" s="220"/>
      <c r="B17" s="220"/>
      <c r="C17" s="220"/>
      <c r="D17" s="220"/>
      <c r="E17" s="220"/>
      <c r="F17" s="220"/>
      <c r="G17" s="220"/>
    </row>
    <row r="18" customFormat="false" ht="15" hidden="false" customHeight="false" outlineLevel="0" collapsed="false">
      <c r="A18" s="226" t="s">
        <v>290</v>
      </c>
      <c r="B18" s="221"/>
      <c r="C18" s="221"/>
      <c r="D18" s="221"/>
      <c r="E18" s="221"/>
      <c r="F18" s="221"/>
      <c r="G18" s="221"/>
    </row>
    <row r="19" customFormat="false" ht="15" hidden="false" customHeight="false" outlineLevel="0" collapsed="false">
      <c r="A19" s="227" t="s">
        <v>291</v>
      </c>
      <c r="B19" s="227" t="s">
        <v>292</v>
      </c>
      <c r="C19" s="221"/>
      <c r="D19" s="221"/>
      <c r="E19" s="221"/>
      <c r="F19" s="221"/>
      <c r="G19" s="221"/>
    </row>
    <row r="20" customFormat="false" ht="15" hidden="false" customHeight="false" outlineLevel="0" collapsed="false">
      <c r="A20" s="228" t="s">
        <v>293</v>
      </c>
      <c r="B20" s="228"/>
      <c r="C20" s="221"/>
      <c r="D20" s="221"/>
      <c r="E20" s="221"/>
      <c r="F20" s="221"/>
      <c r="G20" s="221"/>
    </row>
    <row r="21" customFormat="false" ht="15" hidden="false" customHeight="false" outlineLevel="0" collapsed="false">
      <c r="A21" s="213" t="s">
        <v>294</v>
      </c>
      <c r="B21" s="229" t="s">
        <v>18</v>
      </c>
      <c r="C21" s="221"/>
      <c r="D21" s="221"/>
      <c r="E21" s="221"/>
      <c r="F21" s="221"/>
      <c r="G21" s="221"/>
    </row>
    <row r="22" customFormat="false" ht="15" hidden="false" customHeight="false" outlineLevel="0" collapsed="false">
      <c r="A22" s="213" t="s">
        <v>295</v>
      </c>
      <c r="B22" s="229" t="str">
        <f aca="false">B21</f>
        <v>-</v>
      </c>
      <c r="C22" s="221"/>
      <c r="D22" s="221"/>
      <c r="E22" s="221"/>
      <c r="F22" s="221"/>
      <c r="G22" s="221"/>
    </row>
    <row r="23" customFormat="false" ht="15" hidden="false" customHeight="false" outlineLevel="0" collapsed="false">
      <c r="A23" s="220"/>
      <c r="B23" s="220"/>
      <c r="C23" s="220"/>
      <c r="D23" s="220"/>
      <c r="E23" s="220"/>
      <c r="F23" s="220"/>
      <c r="G23" s="220"/>
    </row>
    <row r="24" customFormat="false" ht="15" hidden="false" customHeight="false" outlineLevel="0" collapsed="false">
      <c r="A24" s="230" t="s">
        <v>296</v>
      </c>
      <c r="B24" s="210"/>
      <c r="C24" s="210"/>
      <c r="D24" s="210"/>
      <c r="E24" s="211"/>
      <c r="F24" s="231" t="s">
        <v>18</v>
      </c>
      <c r="G24" s="231"/>
    </row>
    <row r="25" customFormat="false" ht="15" hidden="false" customHeight="false" outlineLevel="0" collapsed="false">
      <c r="A25" s="230" t="s">
        <v>297</v>
      </c>
      <c r="B25" s="210"/>
      <c r="C25" s="210"/>
      <c r="D25" s="210"/>
      <c r="E25" s="211"/>
      <c r="F25" s="229" t="s">
        <v>18</v>
      </c>
      <c r="G25" s="229"/>
    </row>
    <row r="26" customFormat="false" ht="15" hidden="false" customHeight="false" outlineLevel="0" collapsed="false">
      <c r="A26" s="230" t="s">
        <v>362</v>
      </c>
      <c r="B26" s="210"/>
      <c r="C26" s="210"/>
      <c r="D26" s="210"/>
      <c r="E26" s="211"/>
      <c r="F26" s="229" t="s">
        <v>18</v>
      </c>
      <c r="G26" s="229"/>
    </row>
    <row r="27" customFormat="false" ht="15" hidden="false" customHeight="false" outlineLevel="0" collapsed="false">
      <c r="A27" s="220"/>
      <c r="B27" s="220"/>
      <c r="C27" s="220"/>
      <c r="D27" s="220"/>
      <c r="E27" s="220"/>
      <c r="F27" s="220"/>
      <c r="G27" s="220"/>
    </row>
    <row r="28" customFormat="false" ht="15" hidden="false" customHeight="false" outlineLevel="0" collapsed="false">
      <c r="A28" s="226" t="s">
        <v>300</v>
      </c>
      <c r="B28" s="221"/>
      <c r="C28" s="221"/>
      <c r="D28" s="221"/>
      <c r="E28" s="221"/>
      <c r="F28" s="221"/>
      <c r="G28" s="221"/>
    </row>
    <row r="29" customFormat="false" ht="15" hidden="false" customHeight="false" outlineLevel="0" collapsed="false">
      <c r="A29" s="230" t="s">
        <v>301</v>
      </c>
      <c r="B29" s="210"/>
      <c r="C29" s="210"/>
      <c r="D29" s="210"/>
      <c r="E29" s="210"/>
      <c r="F29" s="210"/>
      <c r="G29" s="211"/>
    </row>
    <row r="30" customFormat="false" ht="15" hidden="false" customHeight="false" outlineLevel="0" collapsed="false">
      <c r="A30" s="220"/>
      <c r="B30" s="220"/>
      <c r="C30" s="220"/>
      <c r="D30" s="220"/>
      <c r="E30" s="220"/>
      <c r="F30" s="220"/>
      <c r="G30" s="220"/>
    </row>
    <row r="31" customFormat="false" ht="15" hidden="false" customHeight="false" outlineLevel="0" collapsed="false">
      <c r="A31" s="222" t="s">
        <v>302</v>
      </c>
      <c r="B31" s="221"/>
      <c r="C31" s="221"/>
      <c r="D31" s="221"/>
      <c r="E31" s="221"/>
      <c r="F31" s="221"/>
      <c r="G31" s="221"/>
    </row>
    <row r="32" customFormat="false" ht="54.7" hidden="false" customHeight="true" outlineLevel="0" collapsed="false">
      <c r="A32" s="223" t="s">
        <v>361</v>
      </c>
      <c r="B32" s="223" t="s">
        <v>283</v>
      </c>
      <c r="C32" s="223" t="s">
        <v>284</v>
      </c>
      <c r="D32" s="223" t="s">
        <v>285</v>
      </c>
      <c r="E32" s="223" t="s">
        <v>286</v>
      </c>
      <c r="F32" s="223" t="s">
        <v>287</v>
      </c>
      <c r="G32" s="223"/>
    </row>
    <row r="33" customFormat="false" ht="15" hidden="false" customHeight="false" outlineLevel="0" collapsed="false">
      <c r="A33" s="224" t="s">
        <v>18</v>
      </c>
      <c r="B33" s="224" t="s">
        <v>18</v>
      </c>
      <c r="C33" s="224" t="s">
        <v>18</v>
      </c>
      <c r="D33" s="224" t="s">
        <v>18</v>
      </c>
      <c r="E33" s="225"/>
      <c r="F33" s="224" t="s">
        <v>18</v>
      </c>
      <c r="G33" s="224"/>
    </row>
    <row r="34" customFormat="false" ht="15" hidden="false" customHeight="false" outlineLevel="0" collapsed="false">
      <c r="A34" s="220"/>
      <c r="B34" s="220"/>
      <c r="C34" s="220"/>
      <c r="D34" s="220"/>
      <c r="E34" s="220"/>
      <c r="F34" s="220"/>
      <c r="G34" s="220"/>
    </row>
    <row r="35" customFormat="false" ht="15" hidden="false" customHeight="false" outlineLevel="0" collapsed="false">
      <c r="A35" s="226" t="s">
        <v>290</v>
      </c>
      <c r="B35" s="221"/>
      <c r="C35" s="221"/>
      <c r="D35" s="221"/>
      <c r="E35" s="221"/>
      <c r="F35" s="221"/>
      <c r="G35" s="221"/>
    </row>
    <row r="36" customFormat="false" ht="15" hidden="false" customHeight="false" outlineLevel="0" collapsed="false">
      <c r="A36" s="227" t="s">
        <v>291</v>
      </c>
      <c r="B36" s="227" t="s">
        <v>292</v>
      </c>
      <c r="C36" s="221"/>
      <c r="D36" s="221"/>
      <c r="E36" s="221"/>
      <c r="F36" s="221"/>
      <c r="G36" s="221"/>
    </row>
    <row r="37" customFormat="false" ht="15" hidden="false" customHeight="false" outlineLevel="0" collapsed="false">
      <c r="A37" s="213" t="s">
        <v>303</v>
      </c>
      <c r="B37" s="213"/>
      <c r="C37" s="221"/>
      <c r="D37" s="221"/>
      <c r="E37" s="221"/>
      <c r="F37" s="221"/>
      <c r="G37" s="221"/>
    </row>
    <row r="38" customFormat="false" ht="15" hidden="false" customHeight="false" outlineLevel="0" collapsed="false">
      <c r="A38" s="213" t="s">
        <v>304</v>
      </c>
      <c r="B38" s="229" t="s">
        <v>18</v>
      </c>
      <c r="C38" s="221"/>
      <c r="D38" s="221"/>
      <c r="E38" s="221"/>
      <c r="F38" s="221"/>
      <c r="G38" s="221"/>
    </row>
    <row r="39" customFormat="false" ht="15" hidden="false" customHeight="false" outlineLevel="0" collapsed="false">
      <c r="A39" s="213" t="s">
        <v>305</v>
      </c>
      <c r="B39" s="229" t="s">
        <v>18</v>
      </c>
      <c r="C39" s="232"/>
      <c r="D39" s="232"/>
      <c r="E39" s="232"/>
      <c r="F39" s="232"/>
      <c r="G39" s="232"/>
    </row>
    <row r="40" customFormat="false" ht="15" hidden="false" customHeight="false" outlineLevel="0" collapsed="false">
      <c r="A40" s="213" t="s">
        <v>295</v>
      </c>
      <c r="B40" s="229" t="s">
        <v>18</v>
      </c>
      <c r="C40" s="233"/>
      <c r="D40" s="233"/>
      <c r="E40" s="233"/>
      <c r="F40" s="233"/>
      <c r="G40" s="221"/>
    </row>
    <row r="41" customFormat="false" ht="15" hidden="false" customHeight="false" outlineLevel="0" collapsed="false">
      <c r="A41" s="233"/>
      <c r="B41" s="233"/>
      <c r="C41" s="233"/>
      <c r="D41" s="233"/>
      <c r="E41" s="233"/>
      <c r="F41" s="233"/>
      <c r="G41" s="221"/>
    </row>
    <row r="42" customFormat="false" ht="15" hidden="false" customHeight="false" outlineLevel="0" collapsed="false">
      <c r="A42" s="234" t="s">
        <v>307</v>
      </c>
      <c r="B42" s="235"/>
      <c r="C42" s="235"/>
      <c r="D42" s="235"/>
      <c r="E42" s="235"/>
      <c r="F42" s="235"/>
      <c r="G42" s="211"/>
    </row>
    <row r="43" customFormat="false" ht="15" hidden="false" customHeight="false" outlineLevel="0" collapsed="false">
      <c r="A43" s="233"/>
      <c r="B43" s="233"/>
      <c r="C43" s="233"/>
      <c r="D43" s="233"/>
      <c r="E43" s="233"/>
      <c r="F43" s="233"/>
      <c r="G43" s="221"/>
    </row>
    <row r="44" customFormat="false" ht="15" hidden="false" customHeight="false" outlineLevel="0" collapsed="false">
      <c r="A44" s="226" t="s">
        <v>300</v>
      </c>
      <c r="B44" s="221"/>
      <c r="C44" s="221"/>
      <c r="D44" s="221"/>
      <c r="E44" s="221"/>
      <c r="F44" s="221"/>
      <c r="G44" s="221"/>
    </row>
    <row r="45" customFormat="false" ht="15" hidden="false" customHeight="false" outlineLevel="0" collapsed="false">
      <c r="A45" s="230" t="s">
        <v>301</v>
      </c>
      <c r="B45" s="210"/>
      <c r="C45" s="210"/>
      <c r="D45" s="210"/>
      <c r="E45" s="210"/>
      <c r="F45" s="210"/>
      <c r="G45" s="211"/>
    </row>
    <row r="46" customFormat="false" ht="15" hidden="false" customHeight="false" outlineLevel="0" collapsed="false">
      <c r="A46" s="220"/>
      <c r="B46" s="220"/>
      <c r="C46" s="220"/>
      <c r="D46" s="220"/>
      <c r="E46" s="220"/>
      <c r="F46" s="220"/>
      <c r="G46" s="220"/>
    </row>
    <row r="47" customFormat="false" ht="15" hidden="false" customHeight="false" outlineLevel="0" collapsed="false">
      <c r="A47" s="222" t="s">
        <v>308</v>
      </c>
      <c r="B47" s="221"/>
      <c r="C47" s="221"/>
      <c r="D47" s="221"/>
      <c r="E47" s="221"/>
      <c r="F47" s="221"/>
      <c r="G47" s="221"/>
    </row>
    <row r="48" customFormat="false" ht="27.35" hidden="false" customHeight="false" outlineLevel="0" collapsed="false">
      <c r="A48" s="227" t="s">
        <v>309</v>
      </c>
      <c r="B48" s="227" t="s">
        <v>310</v>
      </c>
      <c r="C48" s="227" t="s">
        <v>311</v>
      </c>
      <c r="D48" s="227" t="s">
        <v>312</v>
      </c>
      <c r="E48" s="227" t="s">
        <v>313</v>
      </c>
      <c r="F48" s="227" t="s">
        <v>314</v>
      </c>
      <c r="G48" s="223" t="s">
        <v>315</v>
      </c>
    </row>
    <row r="49" customFormat="false" ht="15" hidden="false" customHeight="false" outlineLevel="0" collapsed="false">
      <c r="A49" s="229" t="s">
        <v>18</v>
      </c>
      <c r="B49" s="229" t="s">
        <v>18</v>
      </c>
      <c r="C49" s="229" t="s">
        <v>18</v>
      </c>
      <c r="D49" s="229" t="s">
        <v>18</v>
      </c>
      <c r="E49" s="229" t="s">
        <v>18</v>
      </c>
      <c r="F49" s="229" t="s">
        <v>18</v>
      </c>
      <c r="G49" s="229" t="s">
        <v>18</v>
      </c>
    </row>
    <row r="50" customFormat="false" ht="15" hidden="false" customHeight="false" outlineLevel="0" collapsed="false">
      <c r="A50" s="233"/>
      <c r="B50" s="233"/>
      <c r="C50" s="233"/>
      <c r="D50" s="233"/>
      <c r="E50" s="233"/>
      <c r="F50" s="233"/>
      <c r="G50" s="233"/>
    </row>
    <row r="51" customFormat="false" ht="15" hidden="false" customHeight="false" outlineLevel="0" collapsed="false">
      <c r="A51" s="226" t="s">
        <v>290</v>
      </c>
      <c r="B51" s="221"/>
      <c r="C51" s="233"/>
      <c r="D51" s="233"/>
      <c r="E51" s="233"/>
      <c r="F51" s="233"/>
      <c r="G51" s="233"/>
    </row>
    <row r="52" customFormat="false" ht="15" hidden="false" customHeight="false" outlineLevel="0" collapsed="false">
      <c r="A52" s="227" t="s">
        <v>291</v>
      </c>
      <c r="B52" s="227" t="s">
        <v>292</v>
      </c>
      <c r="C52" s="221"/>
      <c r="D52" s="221"/>
      <c r="E52" s="221"/>
      <c r="F52" s="221"/>
      <c r="G52" s="221"/>
    </row>
    <row r="53" customFormat="false" ht="15" hidden="false" customHeight="false" outlineLevel="0" collapsed="false">
      <c r="A53" s="230" t="s">
        <v>316</v>
      </c>
      <c r="B53" s="211"/>
      <c r="C53" s="221"/>
      <c r="D53" s="221"/>
      <c r="E53" s="221"/>
      <c r="F53" s="221"/>
      <c r="G53" s="221"/>
    </row>
    <row r="54" customFormat="false" ht="15" hidden="false" customHeight="false" outlineLevel="0" collapsed="false">
      <c r="A54" s="213" t="s">
        <v>310</v>
      </c>
      <c r="B54" s="229" t="s">
        <v>18</v>
      </c>
      <c r="C54" s="221"/>
      <c r="D54" s="221"/>
      <c r="E54" s="221"/>
      <c r="F54" s="221"/>
      <c r="G54" s="221"/>
    </row>
    <row r="55" customFormat="false" ht="15" hidden="false" customHeight="false" outlineLevel="0" collapsed="false">
      <c r="A55" s="213" t="s">
        <v>311</v>
      </c>
      <c r="B55" s="229" t="s">
        <v>18</v>
      </c>
      <c r="C55" s="221"/>
      <c r="D55" s="221"/>
      <c r="E55" s="221"/>
      <c r="F55" s="221"/>
      <c r="G55" s="221"/>
    </row>
    <row r="56" customFormat="false" ht="15" hidden="false" customHeight="false" outlineLevel="0" collapsed="false">
      <c r="A56" s="213" t="str">
        <f aca="false">D48</f>
        <v>Златоглазка</v>
      </c>
      <c r="B56" s="229" t="s">
        <v>18</v>
      </c>
      <c r="C56" s="221"/>
      <c r="D56" s="221"/>
      <c r="E56" s="221"/>
      <c r="F56" s="221"/>
      <c r="G56" s="221"/>
    </row>
    <row r="57" customFormat="false" ht="15" hidden="false" customHeight="false" outlineLevel="0" collapsed="false">
      <c r="A57" s="213" t="str">
        <f aca="false">E48</f>
        <v>Комары</v>
      </c>
      <c r="B57" s="229" t="s">
        <v>18</v>
      </c>
      <c r="C57" s="221"/>
      <c r="D57" s="221"/>
      <c r="E57" s="221"/>
      <c r="F57" s="221"/>
      <c r="G57" s="221"/>
    </row>
    <row r="58" customFormat="false" ht="15" hidden="false" customHeight="false" outlineLevel="0" collapsed="false">
      <c r="A58" s="213" t="str">
        <f aca="false">F48</f>
        <v>Осы</v>
      </c>
      <c r="B58" s="229" t="s">
        <v>18</v>
      </c>
      <c r="C58" s="221"/>
      <c r="D58" s="221"/>
      <c r="E58" s="221"/>
      <c r="F58" s="221"/>
      <c r="G58" s="221"/>
    </row>
    <row r="59" customFormat="false" ht="15" hidden="false" customHeight="false" outlineLevel="0" collapsed="false">
      <c r="A59" s="213" t="str">
        <f aca="false">G48</f>
        <v>Пищевая моль</v>
      </c>
      <c r="B59" s="229" t="s">
        <v>18</v>
      </c>
      <c r="C59" s="221"/>
      <c r="D59" s="221"/>
      <c r="E59" s="221"/>
      <c r="F59" s="221"/>
      <c r="G59" s="221"/>
    </row>
    <row r="60" customFormat="false" ht="15" hidden="false" customHeight="false" outlineLevel="0" collapsed="false">
      <c r="A60" s="220"/>
      <c r="B60" s="220"/>
      <c r="C60" s="220"/>
      <c r="D60" s="220"/>
      <c r="E60" s="220"/>
      <c r="F60" s="220"/>
      <c r="G60" s="220"/>
    </row>
    <row r="61" customFormat="false" ht="15" hidden="false" customHeight="false" outlineLevel="0" collapsed="false">
      <c r="A61" s="234" t="s">
        <v>359</v>
      </c>
      <c r="B61" s="235"/>
      <c r="C61" s="235"/>
      <c r="D61" s="235"/>
      <c r="E61" s="235"/>
      <c r="F61" s="235"/>
      <c r="G61" s="211"/>
    </row>
    <row r="62" customFormat="false" ht="15" hidden="false" customHeight="false" outlineLevel="0" collapsed="false">
      <c r="A62" s="233"/>
      <c r="B62" s="233"/>
      <c r="C62" s="233"/>
      <c r="D62" s="233"/>
      <c r="E62" s="233"/>
      <c r="F62" s="233"/>
      <c r="G62" s="221"/>
    </row>
    <row r="63" customFormat="false" ht="15" hidden="false" customHeight="false" outlineLevel="0" collapsed="false">
      <c r="A63" s="226" t="s">
        <v>300</v>
      </c>
      <c r="B63" s="221"/>
      <c r="C63" s="221"/>
      <c r="D63" s="221"/>
      <c r="E63" s="221"/>
      <c r="F63" s="221"/>
      <c r="G63" s="221"/>
    </row>
    <row r="64" customFormat="false" ht="15" hidden="false" customHeight="true" outlineLevel="0" collapsed="false">
      <c r="A64" s="236" t="s">
        <v>301</v>
      </c>
      <c r="B64" s="236"/>
      <c r="C64" s="236"/>
      <c r="D64" s="236"/>
      <c r="E64" s="236"/>
      <c r="F64" s="236"/>
      <c r="G64" s="236"/>
    </row>
    <row r="65" customFormat="false" ht="15" hidden="false" customHeight="false" outlineLevel="0" collapsed="false">
      <c r="A65" s="221"/>
      <c r="B65" s="221"/>
      <c r="C65" s="221"/>
      <c r="D65" s="221"/>
      <c r="E65" s="221"/>
      <c r="F65" s="221"/>
      <c r="G65" s="221"/>
    </row>
    <row r="66" customFormat="false" ht="15" hidden="false" customHeight="false" outlineLevel="0" collapsed="false">
      <c r="A66" s="222" t="s">
        <v>317</v>
      </c>
      <c r="B66" s="221"/>
      <c r="C66" s="221"/>
      <c r="D66" s="221"/>
      <c r="E66" s="221"/>
      <c r="F66" s="221"/>
      <c r="G66" s="221"/>
    </row>
    <row r="67" customFormat="false" ht="54.7" hidden="false" customHeight="true" outlineLevel="0" collapsed="false">
      <c r="A67" s="237" t="s">
        <v>318</v>
      </c>
      <c r="B67" s="237"/>
      <c r="C67" s="237" t="s">
        <v>319</v>
      </c>
      <c r="D67" s="237" t="s">
        <v>271</v>
      </c>
      <c r="E67" s="237" t="s">
        <v>363</v>
      </c>
      <c r="F67" s="237"/>
      <c r="G67" s="237" t="s">
        <v>321</v>
      </c>
    </row>
    <row r="68" customFormat="false" ht="15" hidden="false" customHeight="true" outlineLevel="0" collapsed="false">
      <c r="A68" s="238" t="s">
        <v>322</v>
      </c>
      <c r="B68" s="238"/>
      <c r="C68" s="239" t="s">
        <v>18</v>
      </c>
      <c r="D68" s="238" t="s">
        <v>18</v>
      </c>
      <c r="E68" s="238" t="s">
        <v>18</v>
      </c>
      <c r="F68" s="238"/>
      <c r="G68" s="238" t="s">
        <v>18</v>
      </c>
    </row>
    <row r="69" customFormat="false" ht="15" hidden="false" customHeight="false" outlineLevel="0" collapsed="false">
      <c r="A69" s="238"/>
      <c r="B69" s="238"/>
      <c r="C69" s="238" t="s">
        <v>18</v>
      </c>
      <c r="D69" s="238"/>
      <c r="E69" s="238"/>
      <c r="F69" s="238"/>
      <c r="G69" s="238"/>
    </row>
    <row r="70" customFormat="false" ht="13.8" hidden="false" customHeight="true" outlineLevel="0" collapsed="false">
      <c r="A70" s="238" t="s">
        <v>325</v>
      </c>
      <c r="B70" s="238"/>
      <c r="C70" s="240" t="s">
        <v>18</v>
      </c>
      <c r="D70" s="241" t="s">
        <v>18</v>
      </c>
      <c r="E70" s="240" t="s">
        <v>18</v>
      </c>
      <c r="F70" s="240"/>
      <c r="G70" s="238" t="s">
        <v>18</v>
      </c>
    </row>
    <row r="71" customFormat="false" ht="13.8" hidden="false" customHeight="false" outlineLevel="0" collapsed="false">
      <c r="A71" s="238"/>
      <c r="B71" s="238"/>
      <c r="C71" s="240"/>
      <c r="D71" s="241"/>
      <c r="E71" s="240"/>
      <c r="F71" s="240"/>
      <c r="G71" s="238"/>
    </row>
    <row r="72" customFormat="false" ht="41" hidden="false" customHeight="true" outlineLevel="0" collapsed="false">
      <c r="A72" s="238" t="s">
        <v>326</v>
      </c>
      <c r="B72" s="238"/>
      <c r="C72" s="238" t="s">
        <v>18</v>
      </c>
      <c r="D72" s="238" t="s">
        <v>18</v>
      </c>
      <c r="E72" s="238" t="s">
        <v>18</v>
      </c>
      <c r="F72" s="238"/>
      <c r="G72" s="238" t="s">
        <v>18</v>
      </c>
    </row>
    <row r="73" customFormat="false" ht="41" hidden="false" customHeight="true" outlineLevel="0" collapsed="false">
      <c r="A73" s="238" t="s">
        <v>364</v>
      </c>
      <c r="B73" s="238"/>
      <c r="C73" s="238" t="s">
        <v>365</v>
      </c>
      <c r="D73" s="238" t="s">
        <v>366</v>
      </c>
      <c r="E73" s="238" t="s">
        <v>367</v>
      </c>
      <c r="F73" s="238"/>
      <c r="G73" s="238" t="n">
        <f aca="false">5000*0.00005</f>
        <v>0.25</v>
      </c>
    </row>
    <row r="74" customFormat="false" ht="15" hidden="false" customHeight="false" outlineLevel="0" collapsed="false">
      <c r="A74" s="242"/>
      <c r="B74" s="242"/>
      <c r="C74" s="243"/>
      <c r="D74" s="243"/>
      <c r="E74" s="243"/>
      <c r="F74" s="243"/>
      <c r="G74" s="243"/>
    </row>
    <row r="75" customFormat="false" ht="15" hidden="false" customHeight="false" outlineLevel="0" collapsed="false">
      <c r="A75" s="222" t="s">
        <v>327</v>
      </c>
      <c r="B75" s="244"/>
      <c r="C75" s="221"/>
      <c r="D75" s="221"/>
      <c r="E75" s="221"/>
      <c r="F75" s="221"/>
      <c r="G75" s="221"/>
    </row>
    <row r="76" customFormat="false" ht="15" hidden="false" customHeight="false" outlineLevel="0" collapsed="false">
      <c r="A76" s="230" t="s">
        <v>328</v>
      </c>
      <c r="B76" s="210"/>
      <c r="C76" s="210"/>
      <c r="D76" s="210"/>
      <c r="E76" s="211"/>
      <c r="F76" s="229" t="s">
        <v>18</v>
      </c>
      <c r="G76" s="229"/>
    </row>
    <row r="77" customFormat="false" ht="15" hidden="false" customHeight="false" outlineLevel="0" collapsed="false">
      <c r="A77" s="245" t="s">
        <v>368</v>
      </c>
      <c r="B77" s="245"/>
      <c r="C77" s="245"/>
      <c r="D77" s="245"/>
      <c r="E77" s="245"/>
      <c r="F77" s="229" t="s">
        <v>18</v>
      </c>
      <c r="G77" s="229"/>
    </row>
    <row r="78" customFormat="false" ht="15" hidden="false" customHeight="false" outlineLevel="0" collapsed="false">
      <c r="A78" s="230" t="s">
        <v>329</v>
      </c>
      <c r="B78" s="210"/>
      <c r="C78" s="210"/>
      <c r="D78" s="210"/>
      <c r="E78" s="211"/>
      <c r="F78" s="229" t="s">
        <v>18</v>
      </c>
      <c r="G78" s="229"/>
    </row>
    <row r="79" customFormat="false" ht="15" hidden="false" customHeight="false" outlineLevel="0" collapsed="false">
      <c r="A79" s="246" t="s">
        <v>330</v>
      </c>
      <c r="B79" s="247"/>
      <c r="C79" s="247"/>
      <c r="D79" s="247"/>
      <c r="E79" s="248"/>
      <c r="F79" s="229" t="s">
        <v>18</v>
      </c>
      <c r="G79" s="229"/>
    </row>
    <row r="80" customFormat="false" ht="15" hidden="false" customHeight="false" outlineLevel="0" collapsed="false">
      <c r="A80" s="230" t="s">
        <v>369</v>
      </c>
      <c r="B80" s="210"/>
      <c r="C80" s="210"/>
      <c r="D80" s="210"/>
      <c r="E80" s="211"/>
      <c r="F80" s="229" t="s">
        <v>18</v>
      </c>
      <c r="G80" s="229"/>
    </row>
    <row r="81" customFormat="false" ht="15" hidden="false" customHeight="false" outlineLevel="0" collapsed="false">
      <c r="A81" s="230" t="s">
        <v>370</v>
      </c>
      <c r="B81" s="210"/>
      <c r="C81" s="210"/>
      <c r="D81" s="210"/>
      <c r="E81" s="211"/>
      <c r="F81" s="249" t="s">
        <v>18</v>
      </c>
      <c r="G81" s="249"/>
    </row>
    <row r="82" customFormat="false" ht="15" hidden="false" customHeight="false" outlineLevel="0" collapsed="false">
      <c r="A82" s="230" t="s">
        <v>331</v>
      </c>
      <c r="B82" s="210"/>
      <c r="C82" s="210"/>
      <c r="D82" s="210"/>
      <c r="E82" s="211"/>
      <c r="F82" s="224" t="s">
        <v>332</v>
      </c>
      <c r="G82" s="224"/>
    </row>
    <row r="83" customFormat="false" ht="15" hidden="false" customHeight="false" outlineLevel="0" collapsed="false">
      <c r="A83" s="220"/>
      <c r="B83" s="220"/>
      <c r="C83" s="220"/>
      <c r="D83" s="220"/>
      <c r="E83" s="220"/>
      <c r="F83" s="220"/>
      <c r="G83" s="220"/>
    </row>
    <row r="84" customFormat="false" ht="15" hidden="false" customHeight="false" outlineLevel="0" collapsed="false">
      <c r="A84" s="222" t="s">
        <v>333</v>
      </c>
      <c r="B84" s="221"/>
      <c r="C84" s="221"/>
      <c r="D84" s="221"/>
      <c r="E84" s="221"/>
      <c r="F84" s="221"/>
      <c r="G84" s="221"/>
    </row>
    <row r="85" customFormat="false" ht="41" hidden="false" customHeight="true" outlineLevel="0" collapsed="false">
      <c r="A85" s="250" t="s">
        <v>337</v>
      </c>
      <c r="B85" s="250"/>
      <c r="C85" s="250"/>
      <c r="D85" s="250"/>
      <c r="E85" s="250"/>
      <c r="F85" s="250"/>
      <c r="G85" s="250"/>
    </row>
    <row r="86" customFormat="false" ht="15" hidden="false" customHeight="false" outlineLevel="0" collapsed="false">
      <c r="A86" s="221"/>
      <c r="B86" s="221"/>
      <c r="C86" s="221"/>
      <c r="D86" s="221"/>
      <c r="E86" s="221"/>
      <c r="F86" s="221"/>
      <c r="G86" s="221"/>
    </row>
    <row r="87" customFormat="false" ht="15" hidden="false" customHeight="false" outlineLevel="0" collapsed="false">
      <c r="A87" s="220"/>
      <c r="B87" s="220"/>
      <c r="C87" s="220"/>
      <c r="D87" s="220"/>
      <c r="E87" s="220"/>
      <c r="F87" s="220"/>
      <c r="G87" s="220"/>
    </row>
    <row r="88" customFormat="false" ht="13.8" hidden="false" customHeight="true" outlineLevel="0" collapsed="false">
      <c r="A88" s="251" t="s">
        <v>335</v>
      </c>
      <c r="B88" s="251"/>
      <c r="C88" s="251"/>
      <c r="D88" s="251" t="s">
        <v>336</v>
      </c>
      <c r="E88" s="251"/>
      <c r="F88" s="251"/>
      <c r="G88" s="251"/>
    </row>
    <row r="89" customFormat="false" ht="13.8" hidden="false" customHeight="false" outlineLevel="0" collapsed="false">
      <c r="A89" s="251"/>
      <c r="B89" s="251"/>
      <c r="C89" s="251"/>
      <c r="D89" s="251"/>
      <c r="E89" s="251"/>
      <c r="F89" s="251"/>
      <c r="G89" s="251"/>
    </row>
  </sheetData>
  <mergeCells count="49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32:G32"/>
    <mergeCell ref="F33:G33"/>
    <mergeCell ref="A64:G64"/>
    <mergeCell ref="A67:B67"/>
    <mergeCell ref="E67:F67"/>
    <mergeCell ref="A68:B69"/>
    <mergeCell ref="D68:D69"/>
    <mergeCell ref="E68:F69"/>
    <mergeCell ref="G68:G69"/>
    <mergeCell ref="A70:B71"/>
    <mergeCell ref="C70:C71"/>
    <mergeCell ref="D70:D71"/>
    <mergeCell ref="E70:F71"/>
    <mergeCell ref="G70:G71"/>
    <mergeCell ref="A72:B72"/>
    <mergeCell ref="E72:F72"/>
    <mergeCell ref="A73:B73"/>
    <mergeCell ref="E73:F73"/>
    <mergeCell ref="F76:G76"/>
    <mergeCell ref="A77:E77"/>
    <mergeCell ref="F77:G77"/>
    <mergeCell ref="F78:G78"/>
    <mergeCell ref="F79:G79"/>
    <mergeCell ref="F80:G80"/>
    <mergeCell ref="F81:G81"/>
    <mergeCell ref="F82:G82"/>
    <mergeCell ref="A85:G85"/>
    <mergeCell ref="A88:A89"/>
    <mergeCell ref="B88:C89"/>
    <mergeCell ref="D88:E89"/>
    <mergeCell ref="F88:G8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8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88" zoomScalePageLayoutView="100" workbookViewId="0">
      <selection pane="topLeft" activeCell="E9" activeCellId="0" sqref="E9"/>
    </sheetView>
  </sheetViews>
  <sheetFormatPr defaultColWidth="10.16015625" defaultRowHeight="12.8" zeroHeight="false" outlineLevelRow="0" outlineLevelCol="0"/>
  <cols>
    <col collapsed="false" customWidth="true" hidden="false" outlineLevel="0" max="1" min="1" style="0" width="21.44"/>
    <col collapsed="false" customWidth="true" hidden="false" outlineLevel="0" max="3" min="2" style="0" width="17.36"/>
    <col collapsed="false" customWidth="true" hidden="false" outlineLevel="0" max="4" min="4" style="0" width="20.01"/>
    <col collapsed="false" customWidth="true" hidden="false" outlineLevel="0" max="5" min="5" style="0" width="15.11"/>
    <col collapsed="false" customWidth="true" hidden="false" outlineLevel="0" max="7" min="7" style="0" width="20.42"/>
  </cols>
  <sheetData>
    <row r="1" customFormat="false" ht="13.8" hidden="false" customHeight="false" outlineLevel="0" collapsed="false">
      <c r="A1" s="99" t="str">
        <f aca="false">[1]занесвынес!A1</f>
        <v>ООО Альфадез</v>
      </c>
      <c r="B1" s="99"/>
      <c r="C1" s="99"/>
      <c r="D1" s="99"/>
      <c r="E1" s="99"/>
      <c r="F1" s="99"/>
      <c r="G1" s="99"/>
    </row>
    <row r="2" customFormat="false" ht="13.8" hidden="false" customHeight="false" outlineLevel="0" collapsed="false">
      <c r="A2" s="100" t="str">
        <f aca="false">[1]занесвынес!A2</f>
        <v>Контактный телефон</v>
      </c>
      <c r="B2" s="100"/>
      <c r="C2" s="101" t="n">
        <f aca="false">[1]занесвынес!C2</f>
        <v>89379676209</v>
      </c>
      <c r="D2" s="101"/>
      <c r="E2" s="102"/>
      <c r="F2" s="102"/>
      <c r="G2" s="103"/>
    </row>
    <row r="3" customFormat="false" ht="13.8" hidden="false" customHeight="false" outlineLevel="0" collapsed="false">
      <c r="A3" s="104" t="s">
        <v>275</v>
      </c>
      <c r="B3" s="105" t="s">
        <v>276</v>
      </c>
      <c r="C3" s="105"/>
      <c r="D3" s="106" t="str">
        <f aca="false">[1]занесвынес!A4</f>
        <v>Наименование обьекта</v>
      </c>
      <c r="E3" s="106"/>
      <c r="F3" s="107" t="str">
        <f aca="false">'2 контур(3)'!F3</f>
        <v>ОСП ЗУПИ</v>
      </c>
      <c r="G3" s="107"/>
    </row>
    <row r="4" customFormat="false" ht="13.8" hidden="false" customHeight="false" outlineLevel="0" collapsed="false">
      <c r="A4" s="104" t="s">
        <v>277</v>
      </c>
      <c r="B4" s="108" t="s">
        <v>205</v>
      </c>
      <c r="C4" s="108"/>
      <c r="D4" s="109" t="str">
        <f aca="false">[1]занесвынес!A5</f>
        <v>Адрес проведения работ</v>
      </c>
      <c r="E4" s="109"/>
      <c r="F4" s="108" t="str">
        <f aca="false">'2 контур(3)'!F4</f>
        <v>с.Овчарное ул.Луговая 41</v>
      </c>
      <c r="G4" s="108"/>
    </row>
    <row r="5" customFormat="false" ht="13.8" hidden="false" customHeight="false" outlineLevel="0" collapsed="false">
      <c r="A5" s="110" t="s">
        <v>278</v>
      </c>
      <c r="B5" s="111" t="n">
        <v>45533</v>
      </c>
      <c r="C5" s="102"/>
      <c r="D5" s="102"/>
      <c r="E5" s="102"/>
      <c r="F5" s="102"/>
      <c r="G5" s="103"/>
    </row>
    <row r="6" customFormat="false" ht="13.8" hidden="false" customHeight="false" outlineLevel="0" collapsed="false">
      <c r="A6" s="98"/>
      <c r="B6" s="98"/>
      <c r="C6" s="98"/>
      <c r="D6" s="98"/>
      <c r="E6" s="98"/>
      <c r="F6" s="98"/>
      <c r="G6" s="98"/>
    </row>
    <row r="7" customFormat="false" ht="13.8" hidden="false" customHeight="false" outlineLevel="0" collapsed="false">
      <c r="A7" s="99" t="s">
        <v>293</v>
      </c>
      <c r="B7" s="99"/>
      <c r="C7" s="99"/>
      <c r="D7" s="99"/>
      <c r="E7" s="99"/>
      <c r="F7" s="99"/>
      <c r="G7" s="99"/>
    </row>
    <row r="8" customFormat="false" ht="13.8" hidden="false" customHeight="false" outlineLevel="0" collapsed="false">
      <c r="A8" s="98"/>
      <c r="B8" s="98"/>
      <c r="C8" s="98"/>
      <c r="D8" s="98"/>
      <c r="E8" s="98"/>
      <c r="F8" s="98"/>
      <c r="G8" s="98"/>
    </row>
    <row r="9" customFormat="false" ht="13.8" hidden="false" customHeight="false" outlineLevel="0" collapsed="false">
      <c r="A9" s="112" t="s">
        <v>280</v>
      </c>
      <c r="B9" s="112"/>
      <c r="C9" s="98"/>
      <c r="D9" s="98"/>
      <c r="E9" s="98"/>
      <c r="F9" s="98"/>
      <c r="G9" s="98"/>
    </row>
    <row r="10" customFormat="false" ht="13.8" hidden="false" customHeight="false" outlineLevel="0" collapsed="false">
      <c r="A10" s="112" t="s">
        <v>281</v>
      </c>
      <c r="B10" s="98"/>
      <c r="C10" s="98"/>
      <c r="D10" s="98"/>
      <c r="E10" s="98"/>
      <c r="F10" s="98"/>
      <c r="G10" s="98"/>
    </row>
    <row r="11" customFormat="false" ht="50.95" hidden="false" customHeight="true" outlineLevel="0" collapsed="false">
      <c r="A11" s="113" t="s">
        <v>282</v>
      </c>
      <c r="B11" s="113" t="s">
        <v>283</v>
      </c>
      <c r="C11" s="113" t="s">
        <v>284</v>
      </c>
      <c r="D11" s="113" t="s">
        <v>285</v>
      </c>
      <c r="E11" s="113" t="s">
        <v>286</v>
      </c>
      <c r="F11" s="113" t="s">
        <v>287</v>
      </c>
      <c r="G11" s="113"/>
    </row>
    <row r="12" customFormat="false" ht="13.8" hidden="false" customHeight="false" outlineLevel="0" collapsed="false">
      <c r="A12" s="115" t="s">
        <v>18</v>
      </c>
      <c r="B12" s="115" t="n">
        <v>3</v>
      </c>
      <c r="C12" s="115" t="s">
        <v>18</v>
      </c>
      <c r="D12" s="115" t="s">
        <v>18</v>
      </c>
      <c r="E12" s="116" t="s">
        <v>18</v>
      </c>
      <c r="F12" s="115" t="s">
        <v>18</v>
      </c>
      <c r="G12" s="115"/>
    </row>
    <row r="13" customFormat="false" ht="13.8" hidden="false" customHeight="false" outlineLevel="0" collapsed="false">
      <c r="A13" s="98"/>
      <c r="B13" s="98"/>
      <c r="C13" s="98"/>
      <c r="D13" s="98"/>
      <c r="E13" s="98"/>
      <c r="F13" s="98"/>
      <c r="G13" s="98"/>
    </row>
    <row r="14" customFormat="false" ht="13.8" hidden="false" customHeight="false" outlineLevel="0" collapsed="false">
      <c r="A14" s="112" t="s">
        <v>288</v>
      </c>
      <c r="B14" s="112"/>
      <c r="C14" s="112"/>
      <c r="D14" s="98"/>
      <c r="E14" s="98"/>
      <c r="F14" s="98"/>
      <c r="G14" s="98"/>
    </row>
    <row r="15" customFormat="false" ht="50.95" hidden="false" customHeight="true" outlineLevel="0" collapsed="false">
      <c r="A15" s="117" t="s">
        <v>282</v>
      </c>
      <c r="B15" s="113" t="s">
        <v>283</v>
      </c>
      <c r="C15" s="113" t="s">
        <v>284</v>
      </c>
      <c r="D15" s="113" t="s">
        <v>285</v>
      </c>
      <c r="E15" s="113" t="s">
        <v>286</v>
      </c>
      <c r="F15" s="113" t="s">
        <v>287</v>
      </c>
      <c r="G15" s="113"/>
    </row>
    <row r="16" customFormat="false" ht="38.55" hidden="false" customHeight="false" outlineLevel="0" collapsed="false">
      <c r="A16" s="118" t="s">
        <v>289</v>
      </c>
      <c r="B16" s="119" t="n">
        <v>2</v>
      </c>
      <c r="C16" s="142" t="s">
        <v>358</v>
      </c>
      <c r="D16" s="119" t="s">
        <v>18</v>
      </c>
      <c r="E16" s="120" t="s">
        <v>18</v>
      </c>
      <c r="F16" s="142" t="n">
        <v>23</v>
      </c>
      <c r="G16" s="142"/>
    </row>
    <row r="17" customFormat="false" ht="13.8" hidden="false" customHeight="false" outlineLevel="0" collapsed="false">
      <c r="A17" s="98"/>
      <c r="B17" s="98"/>
      <c r="C17" s="98"/>
      <c r="D17" s="98"/>
      <c r="E17" s="98"/>
      <c r="F17" s="98"/>
      <c r="G17" s="98"/>
    </row>
    <row r="18" customFormat="false" ht="13.8" hidden="false" customHeight="false" outlineLevel="0" collapsed="false">
      <c r="A18" s="121" t="s">
        <v>290</v>
      </c>
      <c r="B18" s="98"/>
      <c r="C18" s="98"/>
      <c r="D18" s="98"/>
      <c r="E18" s="98"/>
      <c r="F18" s="98"/>
      <c r="G18" s="98"/>
    </row>
    <row r="19" customFormat="false" ht="13.8" hidden="false" customHeight="false" outlineLevel="0" collapsed="false">
      <c r="A19" s="122" t="s">
        <v>291</v>
      </c>
      <c r="B19" s="122" t="s">
        <v>292</v>
      </c>
      <c r="C19" s="98"/>
      <c r="D19" s="98"/>
      <c r="E19" s="98"/>
      <c r="F19" s="98"/>
      <c r="G19" s="98"/>
    </row>
    <row r="20" customFormat="false" ht="13.8" hidden="false" customHeight="false" outlineLevel="0" collapsed="false">
      <c r="A20" s="123" t="s">
        <v>293</v>
      </c>
      <c r="B20" s="123"/>
      <c r="C20" s="98"/>
      <c r="D20" s="98"/>
      <c r="E20" s="98"/>
      <c r="F20" s="98"/>
      <c r="G20" s="98"/>
    </row>
    <row r="21" customFormat="false" ht="13.8" hidden="false" customHeight="false" outlineLevel="0" collapsed="false">
      <c r="A21" s="105" t="s">
        <v>294</v>
      </c>
      <c r="B21" s="119" t="s">
        <v>18</v>
      </c>
      <c r="C21" s="98"/>
      <c r="D21" s="98"/>
      <c r="E21" s="98"/>
      <c r="F21" s="98"/>
      <c r="G21" s="98"/>
    </row>
    <row r="22" customFormat="false" ht="13.8" hidden="false" customHeight="false" outlineLevel="0" collapsed="false">
      <c r="A22" s="105" t="s">
        <v>295</v>
      </c>
      <c r="B22" s="119" t="str">
        <f aca="false">B21</f>
        <v>-</v>
      </c>
      <c r="C22" s="98"/>
      <c r="D22" s="98"/>
      <c r="E22" s="98"/>
      <c r="F22" s="98"/>
      <c r="G22" s="98"/>
    </row>
    <row r="23" customFormat="false" ht="13.8" hidden="false" customHeight="false" outlineLevel="0" collapsed="false">
      <c r="A23" s="98"/>
      <c r="B23" s="98"/>
      <c r="C23" s="98"/>
      <c r="D23" s="98"/>
      <c r="E23" s="98"/>
      <c r="F23" s="98"/>
      <c r="G23" s="98"/>
    </row>
    <row r="24" customFormat="false" ht="13.8" hidden="false" customHeight="false" outlineLevel="0" collapsed="false">
      <c r="A24" s="124" t="s">
        <v>296</v>
      </c>
      <c r="B24" s="102"/>
      <c r="C24" s="102"/>
      <c r="D24" s="102"/>
      <c r="E24" s="103"/>
      <c r="F24" s="125" t="s">
        <v>18</v>
      </c>
      <c r="G24" s="125"/>
    </row>
    <row r="25" customFormat="false" ht="13.8" hidden="false" customHeight="false" outlineLevel="0" collapsed="false">
      <c r="A25" s="124" t="s">
        <v>297</v>
      </c>
      <c r="B25" s="102"/>
      <c r="C25" s="102"/>
      <c r="D25" s="102"/>
      <c r="E25" s="103"/>
      <c r="F25" s="119" t="s">
        <v>18</v>
      </c>
      <c r="G25" s="119"/>
    </row>
    <row r="26" customFormat="false" ht="13.8" hidden="false" customHeight="false" outlineLevel="0" collapsed="false">
      <c r="A26" s="124" t="s">
        <v>298</v>
      </c>
      <c r="B26" s="102"/>
      <c r="C26" s="102"/>
      <c r="D26" s="102"/>
      <c r="E26" s="103"/>
      <c r="F26" s="119" t="s">
        <v>18</v>
      </c>
      <c r="G26" s="119"/>
    </row>
    <row r="27" customFormat="false" ht="13.8" hidden="false" customHeight="false" outlineLevel="0" collapsed="false">
      <c r="A27" s="124" t="s">
        <v>299</v>
      </c>
      <c r="B27" s="102"/>
      <c r="C27" s="102"/>
      <c r="D27" s="102"/>
      <c r="E27" s="103"/>
      <c r="F27" s="119" t="n">
        <f aca="false">F16</f>
        <v>23</v>
      </c>
      <c r="G27" s="119"/>
    </row>
    <row r="28" customFormat="false" ht="13.8" hidden="false" customHeight="false" outlineLevel="0" collapsed="false">
      <c r="A28" s="121" t="s">
        <v>300</v>
      </c>
      <c r="B28" s="98"/>
      <c r="C28" s="98"/>
      <c r="D28" s="98"/>
      <c r="E28" s="98"/>
      <c r="F28" s="98"/>
      <c r="G28" s="98"/>
    </row>
    <row r="29" customFormat="false" ht="13.8" hidden="false" customHeight="false" outlineLevel="0" collapsed="false">
      <c r="A29" s="126" t="s">
        <v>354</v>
      </c>
      <c r="B29" s="102"/>
      <c r="C29" s="102"/>
      <c r="D29" s="102"/>
      <c r="E29" s="102"/>
      <c r="F29" s="102"/>
      <c r="G29" s="103"/>
    </row>
    <row r="30" customFormat="false" ht="13.8" hidden="false" customHeight="false" outlineLevel="0" collapsed="false">
      <c r="A30" s="98"/>
      <c r="B30" s="98"/>
      <c r="C30" s="98"/>
      <c r="D30" s="98"/>
      <c r="E30" s="98"/>
      <c r="F30" s="98"/>
      <c r="G30" s="98"/>
    </row>
    <row r="31" customFormat="false" ht="13.8" hidden="false" customHeight="false" outlineLevel="0" collapsed="false">
      <c r="A31" s="112" t="s">
        <v>302</v>
      </c>
      <c r="B31" s="98"/>
      <c r="C31" s="98"/>
      <c r="D31" s="98"/>
      <c r="E31" s="98"/>
      <c r="F31" s="98"/>
      <c r="G31" s="98"/>
    </row>
    <row r="32" customFormat="false" ht="50.95" hidden="false" customHeight="true" outlineLevel="0" collapsed="false">
      <c r="A32" s="117" t="s">
        <v>282</v>
      </c>
      <c r="B32" s="113" t="s">
        <v>283</v>
      </c>
      <c r="C32" s="113" t="s">
        <v>284</v>
      </c>
      <c r="D32" s="113" t="s">
        <v>285</v>
      </c>
      <c r="E32" s="113" t="s">
        <v>286</v>
      </c>
      <c r="F32" s="113" t="s">
        <v>287</v>
      </c>
      <c r="G32" s="113"/>
    </row>
    <row r="33" customFormat="false" ht="13.8" hidden="false" customHeight="false" outlineLevel="0" collapsed="false">
      <c r="A33" s="115" t="s">
        <v>18</v>
      </c>
      <c r="B33" s="115" t="s">
        <v>18</v>
      </c>
      <c r="C33" s="115" t="s">
        <v>18</v>
      </c>
      <c r="D33" s="115" t="s">
        <v>18</v>
      </c>
      <c r="E33" s="116" t="s">
        <v>18</v>
      </c>
      <c r="F33" s="115" t="s">
        <v>18</v>
      </c>
      <c r="G33" s="115"/>
    </row>
    <row r="34" customFormat="false" ht="13.8" hidden="false" customHeight="false" outlineLevel="0" collapsed="false">
      <c r="A34" s="98"/>
      <c r="B34" s="98"/>
      <c r="C34" s="98"/>
      <c r="D34" s="98"/>
      <c r="E34" s="98"/>
      <c r="F34" s="98"/>
      <c r="G34" s="98"/>
    </row>
    <row r="35" customFormat="false" ht="13.8" hidden="false" customHeight="false" outlineLevel="0" collapsed="false">
      <c r="A35" s="121" t="s">
        <v>290</v>
      </c>
      <c r="B35" s="98"/>
      <c r="C35" s="98"/>
      <c r="D35" s="98"/>
      <c r="E35" s="98"/>
      <c r="F35" s="98"/>
      <c r="G35" s="98"/>
    </row>
    <row r="36" customFormat="false" ht="13.8" hidden="false" customHeight="false" outlineLevel="0" collapsed="false">
      <c r="A36" s="122" t="s">
        <v>291</v>
      </c>
      <c r="B36" s="122" t="s">
        <v>292</v>
      </c>
      <c r="C36" s="98"/>
      <c r="D36" s="98"/>
      <c r="E36" s="98"/>
      <c r="F36" s="98"/>
      <c r="G36" s="98"/>
    </row>
    <row r="37" customFormat="false" ht="13.8" hidden="false" customHeight="false" outlineLevel="0" collapsed="false">
      <c r="A37" s="105" t="s">
        <v>303</v>
      </c>
      <c r="B37" s="105"/>
      <c r="C37" s="98"/>
      <c r="D37" s="98"/>
      <c r="E37" s="98"/>
      <c r="F37" s="98"/>
      <c r="G37" s="98"/>
    </row>
    <row r="38" customFormat="false" ht="13.8" hidden="false" customHeight="false" outlineLevel="0" collapsed="false">
      <c r="A38" s="105" t="s">
        <v>304</v>
      </c>
      <c r="B38" s="119" t="s">
        <v>18</v>
      </c>
      <c r="C38" s="98"/>
      <c r="D38" s="98"/>
      <c r="E38" s="98"/>
      <c r="F38" s="98"/>
      <c r="G38" s="98"/>
    </row>
    <row r="39" customFormat="false" ht="13.8" hidden="false" customHeight="false" outlineLevel="0" collapsed="false">
      <c r="A39" s="105" t="s">
        <v>305</v>
      </c>
      <c r="B39" s="119" t="s">
        <v>18</v>
      </c>
      <c r="C39" s="114"/>
      <c r="D39" s="114"/>
      <c r="E39" s="114"/>
      <c r="F39" s="114"/>
      <c r="G39" s="114"/>
    </row>
    <row r="40" customFormat="false" ht="13.8" hidden="false" customHeight="false" outlineLevel="0" collapsed="false">
      <c r="A40" s="105" t="s">
        <v>306</v>
      </c>
      <c r="B40" s="119" t="s">
        <v>18</v>
      </c>
      <c r="C40" s="127"/>
      <c r="D40" s="127"/>
      <c r="E40" s="127"/>
      <c r="F40" s="127"/>
      <c r="G40" s="98"/>
    </row>
    <row r="41" customFormat="false" ht="13.8" hidden="false" customHeight="false" outlineLevel="0" collapsed="false">
      <c r="A41" s="105" t="s">
        <v>295</v>
      </c>
      <c r="B41" s="119" t="s">
        <v>18</v>
      </c>
      <c r="C41" s="127"/>
      <c r="D41" s="127"/>
      <c r="E41" s="127"/>
      <c r="F41" s="127"/>
      <c r="G41" s="98"/>
    </row>
    <row r="42" customFormat="false" ht="13.8" hidden="false" customHeight="false" outlineLevel="0" collapsed="false">
      <c r="A42" s="102"/>
      <c r="B42" s="128"/>
      <c r="C42" s="127"/>
      <c r="D42" s="127"/>
      <c r="E42" s="127"/>
      <c r="F42" s="127"/>
      <c r="G42" s="98"/>
    </row>
    <row r="43" customFormat="false" ht="13.8" hidden="false" customHeight="false" outlineLevel="0" collapsed="false">
      <c r="A43" s="129" t="s">
        <v>18</v>
      </c>
      <c r="B43" s="128"/>
      <c r="C43" s="128"/>
      <c r="D43" s="128"/>
      <c r="E43" s="128"/>
      <c r="F43" s="128"/>
      <c r="G43" s="103"/>
    </row>
    <row r="44" customFormat="false" ht="13.8" hidden="false" customHeight="false" outlineLevel="0" collapsed="false">
      <c r="A44" s="127"/>
      <c r="B44" s="127"/>
      <c r="C44" s="127"/>
      <c r="D44" s="127"/>
      <c r="E44" s="127"/>
      <c r="F44" s="127"/>
      <c r="G44" s="98"/>
    </row>
    <row r="45" customFormat="false" ht="13.8" hidden="false" customHeight="false" outlineLevel="0" collapsed="false">
      <c r="A45" s="121" t="s">
        <v>300</v>
      </c>
      <c r="B45" s="98"/>
      <c r="C45" s="98"/>
      <c r="D45" s="98"/>
      <c r="E45" s="98"/>
      <c r="F45" s="98"/>
      <c r="G45" s="98"/>
    </row>
    <row r="46" customFormat="false" ht="13.8" hidden="false" customHeight="false" outlineLevel="0" collapsed="false">
      <c r="A46" s="126" t="s">
        <v>301</v>
      </c>
      <c r="B46" s="102"/>
      <c r="C46" s="102"/>
      <c r="D46" s="102"/>
      <c r="E46" s="102"/>
      <c r="F46" s="102"/>
      <c r="G46" s="103"/>
    </row>
    <row r="47" customFormat="false" ht="13.8" hidden="false" customHeight="false" outlineLevel="0" collapsed="false">
      <c r="A47" s="98"/>
      <c r="B47" s="98"/>
      <c r="C47" s="98"/>
      <c r="D47" s="98"/>
      <c r="E47" s="98"/>
      <c r="F47" s="98"/>
      <c r="G47" s="98"/>
    </row>
    <row r="48" customFormat="false" ht="13.8" hidden="false" customHeight="false" outlineLevel="0" collapsed="false">
      <c r="A48" s="112" t="s">
        <v>308</v>
      </c>
      <c r="B48" s="98"/>
      <c r="C48" s="98"/>
      <c r="D48" s="98"/>
      <c r="E48" s="98"/>
      <c r="F48" s="98"/>
      <c r="G48" s="98"/>
    </row>
    <row r="49" customFormat="false" ht="24.85" hidden="false" customHeight="false" outlineLevel="0" collapsed="false">
      <c r="A49" s="122" t="s">
        <v>309</v>
      </c>
      <c r="B49" s="122" t="s">
        <v>310</v>
      </c>
      <c r="C49" s="122" t="s">
        <v>311</v>
      </c>
      <c r="D49" s="122" t="s">
        <v>312</v>
      </c>
      <c r="E49" s="122" t="s">
        <v>313</v>
      </c>
      <c r="F49" s="122" t="s">
        <v>314</v>
      </c>
      <c r="G49" s="113" t="s">
        <v>315</v>
      </c>
    </row>
    <row r="50" customFormat="false" ht="13.8" hidden="false" customHeight="false" outlineLevel="0" collapsed="false">
      <c r="A50" s="119" t="s">
        <v>18</v>
      </c>
      <c r="B50" s="119" t="s">
        <v>18</v>
      </c>
      <c r="C50" s="119" t="s">
        <v>18</v>
      </c>
      <c r="D50" s="119" t="s">
        <v>18</v>
      </c>
      <c r="E50" s="119" t="s">
        <v>18</v>
      </c>
      <c r="F50" s="119" t="s">
        <v>18</v>
      </c>
      <c r="G50" s="119" t="s">
        <v>18</v>
      </c>
    </row>
    <row r="51" customFormat="false" ht="13.8" hidden="false" customHeight="false" outlineLevel="0" collapsed="false">
      <c r="A51" s="127"/>
      <c r="B51" s="127"/>
      <c r="C51" s="127"/>
      <c r="D51" s="127"/>
      <c r="E51" s="127"/>
      <c r="F51" s="127"/>
      <c r="G51" s="127"/>
    </row>
    <row r="52" customFormat="false" ht="13.8" hidden="false" customHeight="false" outlineLevel="0" collapsed="false">
      <c r="A52" s="121" t="s">
        <v>290</v>
      </c>
      <c r="B52" s="98"/>
      <c r="C52" s="127"/>
      <c r="D52" s="127"/>
      <c r="E52" s="127"/>
      <c r="F52" s="127"/>
      <c r="G52" s="127"/>
    </row>
    <row r="53" customFormat="false" ht="13.8" hidden="false" customHeight="false" outlineLevel="0" collapsed="false">
      <c r="A53" s="122" t="s">
        <v>291</v>
      </c>
      <c r="B53" s="122" t="s">
        <v>292</v>
      </c>
      <c r="C53" s="98"/>
      <c r="D53" s="98"/>
      <c r="E53" s="98"/>
      <c r="F53" s="98"/>
      <c r="G53" s="98"/>
    </row>
    <row r="54" customFormat="false" ht="13.8" hidden="false" customHeight="false" outlineLevel="0" collapsed="false">
      <c r="A54" s="126" t="s">
        <v>316</v>
      </c>
      <c r="B54" s="103"/>
      <c r="C54" s="98"/>
      <c r="D54" s="98"/>
      <c r="E54" s="98"/>
      <c r="F54" s="98"/>
      <c r="G54" s="98"/>
    </row>
    <row r="55" customFormat="false" ht="13.8" hidden="false" customHeight="false" outlineLevel="0" collapsed="false">
      <c r="A55" s="105" t="s">
        <v>310</v>
      </c>
      <c r="B55" s="119" t="s">
        <v>18</v>
      </c>
      <c r="C55" s="98"/>
      <c r="D55" s="98"/>
      <c r="E55" s="98"/>
      <c r="F55" s="98"/>
      <c r="G55" s="98"/>
    </row>
    <row r="56" customFormat="false" ht="13.8" hidden="false" customHeight="false" outlineLevel="0" collapsed="false">
      <c r="A56" s="105" t="s">
        <v>311</v>
      </c>
      <c r="B56" s="119" t="s">
        <v>18</v>
      </c>
      <c r="C56" s="98"/>
      <c r="D56" s="98"/>
      <c r="E56" s="98"/>
      <c r="F56" s="98"/>
      <c r="G56" s="98"/>
    </row>
    <row r="57" customFormat="false" ht="13.8" hidden="false" customHeight="false" outlineLevel="0" collapsed="false">
      <c r="A57" s="105" t="str">
        <f aca="false">D49</f>
        <v>Златоглазка</v>
      </c>
      <c r="B57" s="119" t="s">
        <v>18</v>
      </c>
      <c r="C57" s="98"/>
      <c r="D57" s="98"/>
      <c r="E57" s="98"/>
      <c r="F57" s="98"/>
      <c r="G57" s="98"/>
    </row>
    <row r="58" customFormat="false" ht="13.8" hidden="false" customHeight="false" outlineLevel="0" collapsed="false">
      <c r="A58" s="105" t="str">
        <f aca="false">E49</f>
        <v>Комары</v>
      </c>
      <c r="B58" s="119" t="s">
        <v>18</v>
      </c>
      <c r="C58" s="98"/>
      <c r="D58" s="98"/>
      <c r="E58" s="98"/>
      <c r="F58" s="98"/>
      <c r="G58" s="98"/>
    </row>
    <row r="59" customFormat="false" ht="13.8" hidden="false" customHeight="false" outlineLevel="0" collapsed="false">
      <c r="A59" s="105" t="str">
        <f aca="false">F49</f>
        <v>Осы</v>
      </c>
      <c r="B59" s="119" t="s">
        <v>18</v>
      </c>
      <c r="C59" s="98"/>
      <c r="D59" s="98"/>
      <c r="E59" s="98"/>
      <c r="F59" s="98"/>
      <c r="G59" s="98"/>
    </row>
    <row r="60" customFormat="false" ht="13.8" hidden="false" customHeight="false" outlineLevel="0" collapsed="false">
      <c r="A60" s="105" t="str">
        <f aca="false">G49</f>
        <v>Пищевая моль</v>
      </c>
      <c r="B60" s="119" t="s">
        <v>18</v>
      </c>
      <c r="C60" s="98"/>
      <c r="D60" s="98"/>
      <c r="E60" s="98"/>
      <c r="F60" s="98"/>
      <c r="G60" s="98"/>
    </row>
    <row r="61" customFormat="false" ht="13.8" hidden="false" customHeight="false" outlineLevel="0" collapsed="false">
      <c r="A61" s="98"/>
      <c r="B61" s="98"/>
      <c r="C61" s="98"/>
      <c r="D61" s="98"/>
      <c r="E61" s="98"/>
      <c r="F61" s="98"/>
      <c r="G61" s="98"/>
    </row>
    <row r="62" customFormat="false" ht="13.8" hidden="false" customHeight="false" outlineLevel="0" collapsed="false">
      <c r="A62" s="129" t="s">
        <v>18</v>
      </c>
      <c r="B62" s="128"/>
      <c r="C62" s="128"/>
      <c r="D62" s="128"/>
      <c r="E62" s="128"/>
      <c r="F62" s="128"/>
      <c r="G62" s="103"/>
    </row>
    <row r="63" customFormat="false" ht="13.8" hidden="false" customHeight="false" outlineLevel="0" collapsed="false">
      <c r="A63" s="127"/>
      <c r="B63" s="127"/>
      <c r="C63" s="127"/>
      <c r="D63" s="127"/>
      <c r="E63" s="127"/>
      <c r="F63" s="127"/>
      <c r="G63" s="98"/>
    </row>
    <row r="64" customFormat="false" ht="13.8" hidden="false" customHeight="false" outlineLevel="0" collapsed="false">
      <c r="A64" s="121" t="s">
        <v>300</v>
      </c>
      <c r="B64" s="98"/>
      <c r="C64" s="98"/>
      <c r="D64" s="98"/>
      <c r="E64" s="98"/>
      <c r="F64" s="98"/>
      <c r="G64" s="98"/>
    </row>
    <row r="65" customFormat="false" ht="13.8" hidden="false" customHeight="false" outlineLevel="0" collapsed="false">
      <c r="A65" s="126" t="s">
        <v>301</v>
      </c>
      <c r="B65" s="102"/>
      <c r="C65" s="102"/>
      <c r="D65" s="102"/>
      <c r="E65" s="102"/>
      <c r="F65" s="102"/>
      <c r="G65" s="103"/>
    </row>
    <row r="66" customFormat="false" ht="13.8" hidden="false" customHeight="false" outlineLevel="0" collapsed="false">
      <c r="A66" s="98"/>
      <c r="B66" s="98"/>
      <c r="C66" s="98"/>
      <c r="D66" s="98"/>
      <c r="E66" s="98"/>
      <c r="F66" s="98"/>
      <c r="G66" s="98"/>
    </row>
    <row r="67" customFormat="false" ht="13.8" hidden="false" customHeight="false" outlineLevel="0" collapsed="false">
      <c r="A67" s="112" t="s">
        <v>317</v>
      </c>
      <c r="B67" s="98"/>
      <c r="C67" s="98"/>
      <c r="D67" s="98"/>
      <c r="E67" s="98"/>
      <c r="F67" s="98"/>
      <c r="G67" s="98"/>
    </row>
    <row r="68" customFormat="false" ht="50.95" hidden="false" customHeight="true" outlineLevel="0" collapsed="false">
      <c r="A68" s="113" t="s">
        <v>318</v>
      </c>
      <c r="B68" s="113"/>
      <c r="C68" s="113" t="s">
        <v>355</v>
      </c>
      <c r="D68" s="113" t="s">
        <v>271</v>
      </c>
      <c r="E68" s="113" t="s">
        <v>320</v>
      </c>
      <c r="F68" s="113"/>
      <c r="G68" s="113" t="s">
        <v>321</v>
      </c>
    </row>
    <row r="69" customFormat="false" ht="24.85" hidden="false" customHeight="true" outlineLevel="0" collapsed="false">
      <c r="A69" s="118" t="s">
        <v>322</v>
      </c>
      <c r="B69" s="118"/>
      <c r="C69" s="131" t="s">
        <v>356</v>
      </c>
      <c r="D69" s="118" t="s">
        <v>324</v>
      </c>
      <c r="E69" s="118" t="s">
        <v>232</v>
      </c>
      <c r="F69" s="118"/>
      <c r="G69" s="132" t="n">
        <f aca="false">SUM(30)*0.02</f>
        <v>0.6</v>
      </c>
    </row>
    <row r="70" customFormat="false" ht="22.35" hidden="false" customHeight="false" outlineLevel="0" collapsed="false">
      <c r="A70" s="118"/>
      <c r="B70" s="118"/>
      <c r="C70" s="136" t="s">
        <v>357</v>
      </c>
      <c r="D70" s="118"/>
      <c r="E70" s="118"/>
      <c r="F70" s="118"/>
      <c r="G70" s="132"/>
    </row>
    <row r="71" customFormat="false" ht="13.8" hidden="false" customHeight="true" outlineLevel="0" collapsed="false">
      <c r="A71" s="130" t="s">
        <v>325</v>
      </c>
      <c r="B71" s="130"/>
      <c r="C71" s="134" t="s">
        <v>358</v>
      </c>
      <c r="D71" s="135" t="str">
        <f aca="false">'2 контур(3)'!D71</f>
        <v>Ратобор-брикет от грызунов </v>
      </c>
      <c r="E71" s="118" t="str">
        <f aca="false">'2 контур(3)'!E71</f>
        <v>Бродифакум 0,005%</v>
      </c>
      <c r="F71" s="118"/>
      <c r="G71" s="132" t="n">
        <f aca="false">SUM(23)*0.04</f>
        <v>0.92</v>
      </c>
    </row>
    <row r="72" customFormat="false" ht="22.35" hidden="false" customHeight="false" outlineLevel="0" collapsed="false">
      <c r="A72" s="130"/>
      <c r="B72" s="130"/>
      <c r="C72" s="136" t="s">
        <v>357</v>
      </c>
      <c r="D72" s="135"/>
      <c r="E72" s="118"/>
      <c r="F72" s="118"/>
      <c r="G72" s="132"/>
    </row>
    <row r="73" customFormat="false" ht="24.85" hidden="false" customHeight="true" outlineLevel="0" collapsed="false">
      <c r="A73" s="130" t="s">
        <v>326</v>
      </c>
      <c r="B73" s="130"/>
      <c r="C73" s="137" t="s">
        <v>18</v>
      </c>
      <c r="D73" s="118" t="s">
        <v>18</v>
      </c>
      <c r="E73" s="118" t="s">
        <v>18</v>
      </c>
      <c r="F73" s="118"/>
      <c r="G73" s="118" t="s">
        <v>18</v>
      </c>
    </row>
    <row r="74" customFormat="false" ht="13.8" hidden="false" customHeight="false" outlineLevel="0" collapsed="false">
      <c r="A74" s="138"/>
      <c r="B74" s="138"/>
      <c r="C74" s="139"/>
      <c r="D74" s="139"/>
      <c r="E74" s="139"/>
      <c r="F74" s="139"/>
      <c r="G74" s="139"/>
    </row>
    <row r="75" customFormat="false" ht="13.8" hidden="false" customHeight="false" outlineLevel="0" collapsed="false">
      <c r="A75" s="112" t="s">
        <v>327</v>
      </c>
      <c r="B75" s="140"/>
      <c r="C75" s="98"/>
      <c r="D75" s="98"/>
      <c r="E75" s="98"/>
      <c r="F75" s="98"/>
      <c r="G75" s="98"/>
    </row>
    <row r="76" customFormat="false" ht="13.8" hidden="false" customHeight="false" outlineLevel="0" collapsed="false">
      <c r="A76" s="141" t="s">
        <v>328</v>
      </c>
      <c r="B76" s="102"/>
      <c r="C76" s="102"/>
      <c r="D76" s="102"/>
      <c r="E76" s="103"/>
      <c r="F76" s="119" t="s">
        <v>18</v>
      </c>
      <c r="G76" s="119"/>
    </row>
    <row r="77" customFormat="false" ht="13.8" hidden="false" customHeight="false" outlineLevel="0" collapsed="false">
      <c r="A77" s="141" t="s">
        <v>329</v>
      </c>
      <c r="B77" s="102"/>
      <c r="C77" s="102"/>
      <c r="D77" s="102"/>
      <c r="E77" s="103"/>
      <c r="F77" s="119" t="str">
        <f aca="false">F76</f>
        <v>-</v>
      </c>
      <c r="G77" s="119"/>
    </row>
    <row r="78" customFormat="false" ht="13.8" hidden="false" customHeight="false" outlineLevel="0" collapsed="false">
      <c r="A78" s="143" t="s">
        <v>330</v>
      </c>
      <c r="B78" s="144"/>
      <c r="C78" s="144"/>
      <c r="D78" s="144"/>
      <c r="E78" s="145"/>
      <c r="F78" s="119" t="s">
        <v>18</v>
      </c>
      <c r="G78" s="119"/>
    </row>
    <row r="79" customFormat="false" ht="13.8" hidden="false" customHeight="false" outlineLevel="0" collapsed="false">
      <c r="A79" s="141" t="s">
        <v>331</v>
      </c>
      <c r="B79" s="102"/>
      <c r="C79" s="102"/>
      <c r="D79" s="102"/>
      <c r="E79" s="103"/>
      <c r="F79" s="115" t="s">
        <v>332</v>
      </c>
      <c r="G79" s="115"/>
    </row>
    <row r="80" customFormat="false" ht="13.8" hidden="false" customHeight="false" outlineLevel="0" collapsed="false">
      <c r="A80" s="98"/>
      <c r="B80" s="98"/>
      <c r="C80" s="98"/>
      <c r="D80" s="98"/>
      <c r="E80" s="98"/>
      <c r="F80" s="98"/>
      <c r="G80" s="98"/>
    </row>
    <row r="81" customFormat="false" ht="13.8" hidden="false" customHeight="false" outlineLevel="0" collapsed="false">
      <c r="A81" s="112" t="s">
        <v>333</v>
      </c>
      <c r="B81" s="98"/>
      <c r="C81" s="98"/>
      <c r="D81" s="98"/>
      <c r="E81" s="98"/>
      <c r="F81" s="98"/>
      <c r="G81" s="98"/>
    </row>
    <row r="82" customFormat="false" ht="37.3" hidden="false" customHeight="true" outlineLevel="0" collapsed="false">
      <c r="A82" s="146" t="s">
        <v>337</v>
      </c>
      <c r="B82" s="146"/>
      <c r="C82" s="146"/>
      <c r="D82" s="146"/>
      <c r="E82" s="146"/>
      <c r="F82" s="146"/>
      <c r="G82" s="146"/>
    </row>
    <row r="83" customFormat="false" ht="12.8" hidden="false" customHeight="true" outlineLevel="0" collapsed="false">
      <c r="A83" s="147" t="s">
        <v>335</v>
      </c>
      <c r="B83" s="148"/>
      <c r="C83" s="148"/>
      <c r="D83" s="148" t="s">
        <v>336</v>
      </c>
      <c r="E83" s="148"/>
      <c r="F83" s="148"/>
      <c r="G83" s="148"/>
    </row>
    <row r="84" customFormat="false" ht="12.8" hidden="false" customHeight="false" outlineLevel="0" collapsed="false">
      <c r="A84" s="147"/>
      <c r="B84" s="147"/>
      <c r="C84" s="148"/>
      <c r="D84" s="148"/>
      <c r="E84" s="148"/>
      <c r="F84" s="148"/>
      <c r="G84" s="148"/>
    </row>
  </sheetData>
  <mergeCells count="42">
    <mergeCell ref="A1:G1"/>
    <mergeCell ref="A2:B2"/>
    <mergeCell ref="C2:D2"/>
    <mergeCell ref="B3:C3"/>
    <mergeCell ref="D3:E3"/>
    <mergeCell ref="F3:G3"/>
    <mergeCell ref="B4:C4"/>
    <mergeCell ref="D4:E4"/>
    <mergeCell ref="F4:G4"/>
    <mergeCell ref="A7:G7"/>
    <mergeCell ref="F11:G11"/>
    <mergeCell ref="F12:G12"/>
    <mergeCell ref="F15:G15"/>
    <mergeCell ref="F16:G16"/>
    <mergeCell ref="A20:B20"/>
    <mergeCell ref="F24:G24"/>
    <mergeCell ref="F25:G25"/>
    <mergeCell ref="F26:G26"/>
    <mergeCell ref="F27:G27"/>
    <mergeCell ref="F32:G32"/>
    <mergeCell ref="F33:G33"/>
    <mergeCell ref="A68:B68"/>
    <mergeCell ref="E68:F68"/>
    <mergeCell ref="A69:B70"/>
    <mergeCell ref="D69:D70"/>
    <mergeCell ref="E69:F70"/>
    <mergeCell ref="G69:G70"/>
    <mergeCell ref="A71:B72"/>
    <mergeCell ref="D71:D72"/>
    <mergeCell ref="E71:F72"/>
    <mergeCell ref="G71:G72"/>
    <mergeCell ref="A73:B73"/>
    <mergeCell ref="E73:F73"/>
    <mergeCell ref="F76:G76"/>
    <mergeCell ref="F77:G77"/>
    <mergeCell ref="F78:G78"/>
    <mergeCell ref="F79:G79"/>
    <mergeCell ref="A82:G82"/>
    <mergeCell ref="A83:A84"/>
    <mergeCell ref="B83:C84"/>
    <mergeCell ref="D83:E84"/>
    <mergeCell ref="F83:G8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62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rowBreaks count="1" manualBreakCount="1">
    <brk id="66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1062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2022-11-20T17:44:28Z</dcterms:created>
  <dc:creator>1</dc:creator>
  <dc:description/>
  <dc:language>ru-RU</dc:language>
  <cp:lastModifiedBy/>
  <cp:lastPrinted>2024-08-26T14:34:15Z</cp:lastPrinted>
  <dcterms:modified xsi:type="dcterms:W3CDTF">2024-08-29T09:33:22Z</dcterms:modified>
  <cp:revision>374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