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</sheets>
  <definedNames>
    <definedName function="false" hidden="false" localSheetId="4" name="_xlnm.Print_Area" vbProcedure="false">'Контрольный лист'!$A$1:$L$17</definedName>
    <definedName function="false" hidden="false" localSheetId="3" name="Excel_BuiltIn__FilterDatabase" vbProcedure="false">#REF!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#REF!</definedName>
    <definedName function="false" hidden="false" localSheetId="5" name="Excel_BuiltIn__FilterDatabase" vbProcedure="false">'контрол лист'!$A$1:$J$71</definedName>
    <definedName function="false" hidden="false" localSheetId="5" name="_xlnm_Print_Titles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<sst xmlns="http://schemas.openxmlformats.org/spreadsheetml/2006/main" count="1228" uniqueCount="301">
  <si>
    <t xml:space="preserve">ОТЧЕТ ПО ДЕРАТИЗАЦИИ</t>
  </si>
  <si>
    <t xml:space="preserve">Договор №</t>
  </si>
  <si>
    <t xml:space="preserve">№ 174299 от 2.08.2016 г.</t>
  </si>
  <si>
    <t xml:space="preserve">ДС</t>
  </si>
  <si>
    <t xml:space="preserve">№1 от 30.09.2020г</t>
  </si>
  <si>
    <t xml:space="preserve">дератизация</t>
  </si>
  <si>
    <t xml:space="preserve">ежемесячно</t>
  </si>
  <si>
    <t xml:space="preserve">влажная аэрозольная дезинсекция столовой</t>
  </si>
  <si>
    <t xml:space="preserve">заявка</t>
  </si>
  <si>
    <t xml:space="preserve">профилактическая дезинсекция столовой</t>
  </si>
  <si>
    <t xml:space="preserve">период</t>
  </si>
  <si>
    <t xml:space="preserve">01.11.2023 — 30.11.2023</t>
  </si>
  <si>
    <t xml:space="preserve">Исполнитель:</t>
  </si>
  <si>
    <t xml:space="preserve">ООО «Альфадез»</t>
  </si>
  <si>
    <t xml:space="preserve">Заказчик:</t>
  </si>
  <si>
    <t xml:space="preserve">АО « Агрокомплекс «Калининский»</t>
  </si>
  <si>
    <t xml:space="preserve">Адрес:</t>
  </si>
  <si>
    <t xml:space="preserve">412484, Саратовская обл, г Калининск, ул Первомайская ,9</t>
  </si>
  <si>
    <t xml:space="preserve">АКТ СДАЧИ ПРИЕМКИ РАБОТ</t>
  </si>
  <si>
    <t xml:space="preserve">ОЦЕНКА ЭФФЕКТИВНОСТИ РАБОТ ПО ДЕРАТИЗАЦИИ</t>
  </si>
  <si>
    <t xml:space="preserve">ГРАФИК ОСМОТРА СРЕДСТВ КОНТРОЛЯ ДЕРАТИЗАЦИИ</t>
  </si>
  <si>
    <t xml:space="preserve">КОНТРОЛЬНЫЙ ЛИСТ ПРОВЕРКИ СРЕДСТВ КОНТРОЛЯ ДЕРАТИЗАЦИИ</t>
  </si>
  <si>
    <t xml:space="preserve">Составил:</t>
  </si>
  <si>
    <t xml:space="preserve">Специалист по пест контролю ООО «Альфадез»</t>
  </si>
  <si>
    <t xml:space="preserve">Абрамов О.Ф.</t>
  </si>
  <si>
    <t xml:space="preserve">Согласовано:</t>
  </si>
  <si>
    <t xml:space="preserve">представитель
АО « Агрокомплекс «Калининский»</t>
  </si>
  <si>
    <t xml:space="preserve">Корзюк А.М./_____________</t>
  </si>
  <si>
    <t xml:space="preserve">Исполнитель ООО «Альфадез», в лице специалиста Абрамова О.Ф.  с одной стороны и</t>
  </si>
  <si>
    <t xml:space="preserve">АО « Агрокомплекс «Калининский» , в лице представителя Корзюк А.М. с другой, составили настоящий Акт о том, что за период</t>
  </si>
  <si>
    <t xml:space="preserve">были проведены работы по договору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</si>
  <si>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</si>
  <si>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территории</t>
  </si>
  <si>
    <t xml:space="preserve">Осмотр территории</t>
  </si>
  <si>
    <t xml:space="preserve">м2</t>
  </si>
  <si>
    <t xml:space="preserve">Осмотр КИУ</t>
  </si>
  <si>
    <t xml:space="preserve">шт</t>
  </si>
  <si>
    <t xml:space="preserve">Контрольно истребительные устройства</t>
  </si>
  <si>
    <t xml:space="preserve">Итого средств учета грызунов по периметру зданий</t>
  </si>
  <si>
    <t xml:space="preserve">1 контур защиты</t>
  </si>
  <si>
    <t xml:space="preserve">КИУ</t>
  </si>
  <si>
    <t xml:space="preserve">2 контур защиты</t>
  </si>
  <si>
    <t xml:space="preserve">Наименование применяемого ядовитого вещества</t>
  </si>
  <si>
    <t xml:space="preserve">Ратобор-брикет от грызунов</t>
  </si>
  <si>
    <t xml:space="preserve">Бродифакум 0,005%</t>
  </si>
  <si>
    <t xml:space="preserve">РОСС RU Д-RU.PA 01.B.15826/22</t>
  </si>
  <si>
    <t xml:space="preserve">кг</t>
  </si>
  <si>
    <t xml:space="preserve">См журнал учета внесенных пестицидов</t>
  </si>
  <si>
    <t xml:space="preserve">Условные обозначения</t>
  </si>
  <si>
    <t xml:space="preserve">2 контур защиты — периметр здания </t>
  </si>
  <si>
    <t xml:space="preserve">КИУ-контрольно истребительные устройства от грызунов </t>
  </si>
  <si>
    <t xml:space="preserve">Абрамов О.Ф. </t>
  </si>
  <si>
    <t xml:space="preserve"> ЭФФЕКТИВНОСТЬ ПРОВЕДЕНИЯ ДЕРАТИЗАЦИИ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</si>
  <si>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</si>
  <si>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</si>
  <si>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</si>
  <si>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</si>
  <si>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</si>
  <si>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Общее количество, шт.</t>
  </si>
  <si>
    <t xml:space="preserve">1.2</t>
  </si>
  <si>
    <t xml:space="preserve">Погрызы в КИУ, шт.</t>
  </si>
  <si>
    <t xml:space="preserve">1.3</t>
  </si>
  <si>
    <t xml:space="preserve">Свободная от вредителей площадь, % (1.2*100%/1.1-100)</t>
  </si>
  <si>
    <t xml:space="preserve">2. Методы обследования</t>
  </si>
  <si>
    <t xml:space="preserve">2.1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</si>
  <si>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</si>
  <si>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</si>
  <si>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2.2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</si>
  <si>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</si>
  <si>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</si>
  <si>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2.2.1</t>
  </si>
  <si>
    <t xml:space="preserve">2.2.2</t>
  </si>
  <si>
    <t xml:space="preserve">3. Оценка эффективности</t>
  </si>
  <si>
    <t xml:space="preserve">3.1</t>
  </si>
  <si>
    <t xml:space="preserve">  Норма эффективности: 90 - 100%-хорошая</t>
  </si>
  <si>
    <t xml:space="preserve"> удовлетворительная</t>
  </si>
  <si>
    <t xml:space="preserve">3.2</t>
  </si>
  <si>
    <t xml:space="preserve">    80 - 90% удовлетворительная.</t>
  </si>
  <si>
    <t xml:space="preserve">3.3</t>
  </si>
  <si>
    <t xml:space="preserve">  Ниже 80% - не удовлетворительная</t>
  </si>
  <si>
    <t xml:space="preserve">4. Рекомендации и дополнительные мероприятия</t>
  </si>
  <si>
    <t xml:space="preserve">4.1</t>
  </si>
  <si>
    <r>
      <rPr>
        <sz val="10"/>
        <color rgb="FF000000"/>
        <rFont val="Times New Roman1"/>
        <family val="0"/>
      </rPr>
      <t xml:space="preserve">Соблюдение санитарного режима во всех подразделениях.</t>
    </r>
    <r>
      <rPr>
        <sz val="10.5"/>
        <color rgb="FF333333"/>
        <rFont val="Times new roman"/>
        <family val="1"/>
        <charset val="1"/>
      </rPr>
      <t xml:space="preserve">Необходимо провести барьерную дератизацию 1-го контура по периметру забора и периметру зданий. Заделка нор и уплотнение углов и отмостков по периметру зданий. Барьерная дератизация в места естественного укрытия.</t>
    </r>
  </si>
  <si>
    <t xml:space="preserve">Абрамов О.Ф._______________</t>
  </si>
  <si>
    <t xml:space="preserve">ГРАФИК РЕВИЗИЙ</t>
  </si>
  <si>
    <t xml:space="preserve">№П/П</t>
  </si>
  <si>
    <t xml:space="preserve">месторасположение</t>
  </si>
  <si>
    <t xml:space="preserve">Контрольные точки (№)</t>
  </si>
  <si>
    <t xml:space="preserve">пищевой/ не пищевой</t>
  </si>
  <si>
    <t xml:space="preserve"> Тип ловушки</t>
  </si>
  <si>
    <t xml:space="preserve">Дератизации/число отчетного месяца</t>
  </si>
  <si>
    <t xml:space="preserve">28-31</t>
  </si>
  <si>
    <t xml:space="preserve">Периметр территории</t>
  </si>
  <si>
    <t xml:space="preserve">1-28</t>
  </si>
  <si>
    <t xml:space="preserve">Месторасположение</t>
  </si>
  <si>
    <t xml:space="preserve">Контур защиты</t>
  </si>
  <si>
    <t xml:space="preserve">Тип ловушки</t>
  </si>
  <si>
    <t xml:space="preserve">Пищевые/ не пищевые</t>
  </si>
  <si>
    <t xml:space="preserve">Кол-во ловушек</t>
  </si>
  <si>
    <t xml:space="preserve">Погрызы    (№ КИУ)</t>
  </si>
  <si>
    <t xml:space="preserve">Наличие грызунов (№ КИУ)</t>
  </si>
  <si>
    <t xml:space="preserve">Отсутствует (№КИУ)</t>
  </si>
  <si>
    <t xml:space="preserve">Повреждено (№КИУ)</t>
  </si>
  <si>
    <t xml:space="preserve">Нет доступа (№ КИУ)</t>
  </si>
  <si>
    <t xml:space="preserve">Замена/ установка (№КИУ)</t>
  </si>
  <si>
    <t xml:space="preserve">Периметр зданий</t>
  </si>
  <si>
    <t xml:space="preserve">29-31</t>
  </si>
  <si>
    <t xml:space="preserve">Не пищевой</t>
  </si>
  <si>
    <t xml:space="preserve">29</t>
  </si>
  <si>
    <t xml:space="preserve">Не пищевые</t>
  </si>
  <si>
    <t xml:space="preserve">23/24/28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</si>
  <si>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</si>
  <si>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</si>
  <si>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</si>
  <si>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</si>
  <si>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</si>
  <si>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</si>
  <si>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Состояние приманки 0- нет погрызов 1-единичные 2-множественные 3-съедена  половина и более приманки</t>
  </si>
  <si>
    <t xml:space="preserve">Абрамов О.Ф.______________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</si>
  <si>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</si>
  <si>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</si>
  <si>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</si>
  <si>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</si>
  <si>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</si>
  <si>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</si>
  <si>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</si>
  <si>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</si>
  <si>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</si>
  <si>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</si>
  <si>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Пищевые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</si>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</sst>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.00"/>
    <numFmt numFmtId="168" formatCode="mm\.yy"/>
    <numFmt numFmtId="169" formatCode="dd\.mm\.yy"/>
  </numFmts>
  <fonts count="34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A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.5"/>
      <color rgb="FF333333"/>
      <name val="Times new roman"/>
      <family val="1"/>
      <charset val="1"/>
    </font>
    <font>
      <b val="true"/>
      <sz val="10.5"/>
      <color rgb="FF333333"/>
      <name val="Times new roman"/>
      <family val="1"/>
      <charset val="1"/>
    </font>
    <font>
      <sz val="10"/>
      <color rgb="FF000000"/>
      <name val="Times New Roman1"/>
      <family val="0"/>
    </font>
    <font>
      <b val="true"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0"/>
      <color rgb="FF000000"/>
      <name val="Arial Cyr"/>
      <family val="2"/>
      <charset val="1"/>
    </font>
    <font>
      <b val="true"/>
      <sz val="10"/>
      <color rgb="FF333333"/>
      <name val="Times new roman"/>
      <family val="1"/>
      <charset val="1"/>
    </font>
    <font>
      <sz val="8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333333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color rgb="FF333333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32629"/>
      </left>
      <right style="thin">
        <color rgb="FF232629"/>
      </right>
      <top style="thin">
        <color rgb="FF232629"/>
      </top>
      <bottom style="thin">
        <color rgb="FF232629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9375" defaultRowHeight="13.8" zeroHeight="false" outlineLevelRow="0" outlineLevelCol="0"/>
  <cols>
    <col collapsed="false" customWidth="true" hidden="false" outlineLevel="0" max="1" min="1" style="1" width="13.93"/>
    <col collapsed="false" customWidth="true" hidden="false" outlineLevel="0" max="7" min="2" style="1" width="9.05"/>
    <col collapsed="false" customWidth="true" hidden="false" outlineLevel="0" max="8" min="8" style="1" width="6.75"/>
    <col collapsed="false" customWidth="true" hidden="false" outlineLevel="0" max="9" min="9" style="1" width="12.93"/>
    <col collapsed="false" customWidth="true" hidden="false" outlineLevel="0" max="64" min="10" style="1" width="9.05"/>
    <col collapsed="false" customWidth="false" hidden="false" outlineLevel="0" max="1024" min="65" style="1" width="8.94"/>
  </cols>
  <sheetData>
    <row r="2" customFormat="false" ht="13.8" hidden="false" customHeight="false" outlineLevel="0" collapsed="false">
      <c r="C2" s="2" t="s">
        <v>0</v>
      </c>
      <c r="D2" s="2"/>
      <c r="E2" s="2"/>
      <c r="F2" s="2"/>
      <c r="G2" s="2"/>
    </row>
    <row r="4" customFormat="false" ht="13.8" hidden="false" customHeight="false" outlineLevel="0" collapsed="false">
      <c r="A4" s="1" t="s">
        <v>1</v>
      </c>
      <c r="B4" s="3" t="s">
        <v>2</v>
      </c>
    </row>
    <row r="5" customFormat="false" ht="13.8" hidden="false" customHeight="false" outlineLevel="0" collapsed="false">
      <c r="A5" s="1" t="s">
        <v>3</v>
      </c>
      <c r="B5" s="1" t="s">
        <v>4</v>
      </c>
    </row>
    <row r="7" customFormat="false" ht="13.8" hidden="false" customHeight="false" outlineLevel="0" collapsed="false">
      <c r="A7" s="1" t="s">
        <v>5</v>
      </c>
      <c r="B7" s="1" t="s">
        <v>6</v>
      </c>
    </row>
    <row r="8" customFormat="false" ht="13.8" hidden="false" customHeight="false" outlineLevel="0" collapsed="false">
      <c r="A8" s="1" t="s">
        <v>7</v>
      </c>
      <c r="E8" s="1" t="s">
        <v>8</v>
      </c>
    </row>
    <row r="9" customFormat="false" ht="13.8" hidden="false" customHeight="false" outlineLevel="0" collapsed="false">
      <c r="A9" s="1" t="s">
        <v>9</v>
      </c>
      <c r="E9" s="1" t="s">
        <v>8</v>
      </c>
    </row>
    <row r="13" customFormat="false" ht="13.8" hidden="false" customHeight="false" outlineLevel="0" collapsed="false">
      <c r="C13" s="3" t="s">
        <v>10</v>
      </c>
      <c r="D13" s="2" t="s">
        <v>11</v>
      </c>
      <c r="E13" s="2"/>
      <c r="F13" s="2"/>
    </row>
    <row r="19" customFormat="false" ht="13.8" hidden="false" customHeight="false" outlineLevel="0" collapsed="false">
      <c r="A19" s="3" t="s">
        <v>12</v>
      </c>
      <c r="B19" s="3" t="s">
        <v>13</v>
      </c>
    </row>
    <row r="20" customFormat="false" ht="13.8" hidden="false" customHeight="false" outlineLevel="0" collapsed="false">
      <c r="A20" s="3" t="s">
        <v>14</v>
      </c>
      <c r="B20" s="3" t="s">
        <v>15</v>
      </c>
    </row>
    <row r="21" customFormat="false" ht="13.8" hidden="false" customHeight="false" outlineLevel="0" collapsed="false">
      <c r="A21" s="3" t="s">
        <v>16</v>
      </c>
      <c r="B21" s="3" t="s">
        <v>17</v>
      </c>
    </row>
    <row r="24" customFormat="false" ht="13.8" hidden="false" customHeight="false" outlineLevel="0" collapsed="false">
      <c r="B24" s="3" t="s">
        <v>18</v>
      </c>
    </row>
    <row r="25" customFormat="false" ht="13.8" hidden="false" customHeight="false" outlineLevel="0" collapsed="false">
      <c r="B25" s="3" t="s">
        <v>19</v>
      </c>
    </row>
    <row r="26" customFormat="false" ht="13.8" hidden="false" customHeight="false" outlineLevel="0" collapsed="false">
      <c r="B26" s="3" t="s">
        <v>20</v>
      </c>
    </row>
    <row r="27" customFormat="false" ht="13.8" hidden="false" customHeight="false" outlineLevel="0" collapsed="false">
      <c r="B27" s="3" t="s">
        <v>21</v>
      </c>
    </row>
    <row r="32" customFormat="false" ht="13.8" hidden="false" customHeight="false" outlineLevel="0" collapsed="false">
      <c r="A32" s="4"/>
      <c r="B32" s="4"/>
      <c r="C32" s="4"/>
    </row>
    <row r="33" customFormat="false" ht="13.8" hidden="false" customHeight="false" outlineLevel="0" collapsed="false">
      <c r="A33" s="5" t="s">
        <v>22</v>
      </c>
      <c r="B33" s="4"/>
      <c r="C33" s="4"/>
    </row>
    <row r="34" customFormat="false" ht="25.5" hidden="false" customHeight="true" outlineLevel="0" collapsed="false">
      <c r="A34" s="6" t="s">
        <v>23</v>
      </c>
      <c r="B34" s="6"/>
      <c r="C34" s="6"/>
      <c r="E34" s="3" t="s">
        <v>24</v>
      </c>
    </row>
    <row r="35" customFormat="false" ht="13.8" hidden="false" customHeight="false" outlineLevel="0" collapsed="false">
      <c r="A35" s="4"/>
      <c r="B35" s="4"/>
      <c r="C35" s="4"/>
    </row>
    <row r="36" customFormat="false" ht="13.8" hidden="false" customHeight="false" outlineLevel="0" collapsed="false">
      <c r="A36" s="4"/>
      <c r="B36" s="4"/>
      <c r="C36" s="4"/>
    </row>
    <row r="37" customFormat="false" ht="13.8" hidden="false" customHeight="false" outlineLevel="0" collapsed="false">
      <c r="A37" s="5" t="s">
        <v>25</v>
      </c>
      <c r="B37" s="4"/>
      <c r="C37" s="4"/>
    </row>
    <row r="38" customFormat="false" ht="25.5" hidden="false" customHeight="true" outlineLevel="0" collapsed="false">
      <c r="A38" s="6" t="s">
        <v>26</v>
      </c>
      <c r="B38" s="6"/>
      <c r="C38" s="6"/>
      <c r="E38" s="3" t="s">
        <v>27</v>
      </c>
    </row>
  </sheetData>
  <mergeCells count="4">
    <mergeCell ref="C2:G2"/>
    <mergeCell ref="D13:F13"/>
    <mergeCell ref="A34:C34"/>
    <mergeCell ref="A38:C38"/>
  </mergeCells>
  <printOptions headings="false" gridLines="false" gridLinesSet="true" horizontalCentered="false" verticalCentered="false"/>
  <pageMargins left="0.318055555555556" right="0.422222222222222" top="1.04513888888889" bottom="1.04513888888889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10.265625" defaultRowHeight="13.8" zeroHeight="false" outlineLevelRow="0" outlineLevelCol="0"/>
  <cols>
    <col collapsed="false" customWidth="true" hidden="false" outlineLevel="0" max="1" min="1" style="7" width="13.93"/>
    <col collapsed="false" customWidth="true" hidden="false" outlineLevel="0" max="2" min="2" style="7" width="19.56"/>
    <col collapsed="false" customWidth="true" hidden="false" outlineLevel="0" max="3" min="3" style="7" width="16.81"/>
    <col collapsed="false" customWidth="true" hidden="false" outlineLevel="0" max="4" min="4" style="7" width="5.54"/>
    <col collapsed="false" customWidth="true" hidden="false" outlineLevel="0" max="5" min="5" style="7" width="21.56"/>
    <col collapsed="false" customWidth="false" hidden="false" outlineLevel="0" max="63" min="6" style="7" width="10.3"/>
    <col collapsed="false" customWidth="false" hidden="false" outlineLevel="0" max="64" min="64" style="8" width="10.3"/>
    <col collapsed="false" customWidth="false" hidden="false" outlineLevel="0" max="1024" min="65" style="1" width="10.27"/>
  </cols>
  <sheetData>
    <row r="1" customFormat="false" ht="14.25" hidden="false" customHeight="true" outlineLevel="0" collapsed="false">
      <c r="A1" s="0"/>
      <c r="B1" s="0"/>
      <c r="C1" s="0"/>
      <c r="D1" s="0"/>
      <c r="E1" s="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customFormat="false" ht="13.8" hidden="false" customHeight="false" outlineLevel="0" collapsed="false">
      <c r="A2" s="0"/>
      <c r="B2" s="0"/>
      <c r="C2" s="0"/>
      <c r="D2" s="0"/>
      <c r="E2" s="0"/>
    </row>
    <row r="3" customFormat="false" ht="13.8" hidden="false" customHeight="true" outlineLevel="0" collapsed="false">
      <c r="A3" s="10" t="s">
        <v>18</v>
      </c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customFormat="false" ht="13.8" hidden="false" customHeight="false" outlineLevel="0" collapsed="false">
      <c r="A4" s="11" t="s">
        <v>28</v>
      </c>
      <c r="B4" s="11"/>
      <c r="C4" s="11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customFormat="false" ht="24" hidden="false" customHeight="true" outlineLevel="0" collapsed="false">
      <c r="A5" s="12" t="s">
        <v>29</v>
      </c>
      <c r="B5" s="12"/>
      <c r="C5" s="12"/>
      <c r="D5" s="12"/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customFormat="false" ht="13.8" hidden="false" customHeight="false" outlineLevel="0" collapsed="false">
      <c r="A6" s="13" t="str">
        <f aca="false">Обложка!D13</f>
        <v>01.11.2023 — 30.11.2023</v>
      </c>
      <c r="B6" s="13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="1" customFormat="true" ht="13.8" hidden="false" customHeight="true" outlineLevel="0" collapsed="false">
      <c r="A7" s="12" t="s">
        <v>30</v>
      </c>
      <c r="B7" s="12"/>
      <c r="C7" s="12"/>
      <c r="D7" s="12"/>
      <c r="E7" s="12" t="str">
        <f aca="false">Обложка!B4</f>
        <v>№ 174299 от 2.08.2016 г.</v>
      </c>
      <c r="F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5"/>
    </row>
    <row r="8" s="1" customFormat="true" ht="23.85" hidden="false" customHeight="true" outlineLevel="0" collapsed="false">
      <c r="A8" s="12" t="s">
        <v>31</v>
      </c>
      <c r="B8" s="12"/>
      <c r="C8" s="12"/>
      <c r="D8" s="12"/>
      <c r="E8" s="12"/>
      <c r="F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5"/>
    </row>
    <row r="9" customFormat="false" ht="13.8" hidden="false" customHeight="false" outlineLevel="0" collapsed="false">
      <c r="A9" s="16" t="s">
        <v>32</v>
      </c>
      <c r="B9" s="16"/>
      <c r="C9" s="16"/>
      <c r="D9" s="16"/>
      <c r="E9" s="16"/>
      <c r="F9" s="9"/>
      <c r="G9" s="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="1" customFormat="true" ht="13.8" hidden="false" customHeight="false" outlineLevel="0" collapsed="false">
      <c r="A10" s="17" t="s">
        <v>33</v>
      </c>
      <c r="B10" s="17"/>
      <c r="C10" s="17"/>
      <c r="D10" s="16" t="s">
        <v>34</v>
      </c>
      <c r="E10" s="16" t="n">
        <v>16200</v>
      </c>
      <c r="F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5"/>
    </row>
    <row r="11" customFormat="false" ht="13.8" hidden="false" customHeight="false" outlineLevel="0" collapsed="false">
      <c r="A11" s="17" t="s">
        <v>35</v>
      </c>
      <c r="B11" s="17"/>
      <c r="C11" s="17"/>
      <c r="D11" s="16" t="s">
        <v>36</v>
      </c>
      <c r="E11" s="16" t="n">
        <v>31</v>
      </c>
    </row>
    <row r="12" customFormat="false" ht="14.25" hidden="false" customHeight="true" outlineLevel="0" collapsed="false">
      <c r="A12" s="16" t="s">
        <v>37</v>
      </c>
      <c r="B12" s="16"/>
      <c r="C12" s="16"/>
      <c r="D12" s="16"/>
      <c r="E12" s="16"/>
    </row>
    <row r="13" customFormat="false" ht="35.05" hidden="false" customHeight="false" outlineLevel="0" collapsed="false">
      <c r="A13" s="18" t="s">
        <v>38</v>
      </c>
      <c r="B13" s="18" t="s">
        <v>39</v>
      </c>
      <c r="C13" s="19" t="s">
        <v>40</v>
      </c>
      <c r="D13" s="16" t="s">
        <v>36</v>
      </c>
      <c r="E13" s="19" t="n">
        <v>28</v>
      </c>
    </row>
    <row r="14" customFormat="false" ht="35.05" hidden="false" customHeight="false" outlineLevel="0" collapsed="false">
      <c r="A14" s="18" t="s">
        <v>38</v>
      </c>
      <c r="B14" s="18" t="s">
        <v>41</v>
      </c>
      <c r="C14" s="19" t="s">
        <v>40</v>
      </c>
      <c r="D14" s="16" t="s">
        <v>36</v>
      </c>
      <c r="E14" s="19" t="n">
        <v>3</v>
      </c>
    </row>
    <row r="15" customFormat="false" ht="13.8" hidden="false" customHeight="true" outlineLevel="0" collapsed="false">
      <c r="A15" s="20" t="s">
        <v>42</v>
      </c>
      <c r="B15" s="20"/>
      <c r="C15" s="20"/>
      <c r="D15" s="20"/>
      <c r="E15" s="20"/>
    </row>
    <row r="16" customFormat="false" ht="32.8" hidden="false" customHeight="true" outlineLevel="0" collapsed="false">
      <c r="A16" s="21" t="s">
        <v>43</v>
      </c>
      <c r="B16" s="21" t="s">
        <v>44</v>
      </c>
      <c r="C16" s="22" t="s">
        <v>45</v>
      </c>
      <c r="D16" s="23" t="s">
        <v>46</v>
      </c>
      <c r="E16" s="23" t="s">
        <v>47</v>
      </c>
    </row>
    <row r="17" customFormat="false" ht="44" hidden="false" customHeight="true" outlineLevel="0" collapsed="false">
      <c r="A17" s="24" t="s">
        <v>48</v>
      </c>
      <c r="B17" s="24"/>
      <c r="C17" s="24"/>
      <c r="D17" s="24"/>
      <c r="E17" s="24"/>
    </row>
    <row r="18" customFormat="false" ht="13.8" hidden="false" customHeight="true" outlineLevel="0" collapsed="false">
      <c r="A18" s="24" t="s">
        <v>49</v>
      </c>
      <c r="B18" s="24"/>
      <c r="C18" s="24"/>
      <c r="D18" s="24"/>
      <c r="E18" s="24"/>
    </row>
    <row r="19" customFormat="false" ht="13.8" hidden="false" customHeight="true" outlineLevel="0" collapsed="false">
      <c r="A19" s="24" t="s">
        <v>50</v>
      </c>
      <c r="B19" s="24"/>
      <c r="C19" s="24"/>
      <c r="D19" s="24"/>
      <c r="E19" s="24"/>
      <c r="F19" s="1"/>
      <c r="G19" s="1"/>
    </row>
    <row r="20" customFormat="false" ht="14.25" hidden="false" customHeight="true" outlineLevel="0" collapsed="false">
      <c r="F20" s="1"/>
      <c r="G20" s="1"/>
    </row>
    <row r="21" customFormat="false" ht="13.8" hidden="false" customHeight="false" outlineLevel="0" collapsed="false">
      <c r="A21" s="5" t="s">
        <v>22</v>
      </c>
      <c r="B21" s="4"/>
      <c r="C21" s="4"/>
      <c r="D21" s="1"/>
      <c r="E21" s="1"/>
      <c r="F21" s="1"/>
      <c r="G21" s="1"/>
    </row>
    <row r="22" customFormat="false" ht="13.8" hidden="false" customHeight="true" outlineLevel="0" collapsed="false">
      <c r="A22" s="6" t="s">
        <v>23</v>
      </c>
      <c r="B22" s="6"/>
      <c r="C22" s="6"/>
      <c r="D22" s="1"/>
      <c r="E22" s="3" t="s">
        <v>51</v>
      </c>
      <c r="F22" s="1"/>
      <c r="G22" s="1"/>
    </row>
    <row r="23" customFormat="false" ht="13.8" hidden="false" customHeight="false" outlineLevel="0" collapsed="false">
      <c r="A23" s="4"/>
      <c r="B23" s="4"/>
      <c r="C23" s="4"/>
      <c r="D23" s="1"/>
      <c r="E23" s="1"/>
      <c r="F23" s="1"/>
      <c r="G23" s="1"/>
    </row>
    <row r="24" customFormat="false" ht="25.25" hidden="false" customHeight="true" outlineLevel="0" collapsed="false">
      <c r="A24" s="4"/>
      <c r="B24" s="4"/>
      <c r="C24" s="4"/>
      <c r="D24" s="1"/>
      <c r="E24" s="1"/>
      <c r="F24" s="1"/>
      <c r="G24" s="1"/>
    </row>
    <row r="25" customFormat="false" ht="13.8" hidden="false" customHeight="false" outlineLevel="0" collapsed="false">
      <c r="A25" s="5" t="s">
        <v>25</v>
      </c>
      <c r="B25" s="4"/>
      <c r="C25" s="4"/>
      <c r="D25" s="1"/>
      <c r="E25" s="1"/>
    </row>
    <row r="26" customFormat="false" ht="25.35" hidden="false" customHeight="true" outlineLevel="0" collapsed="false">
      <c r="A26" s="6" t="s">
        <v>26</v>
      </c>
      <c r="B26" s="6"/>
      <c r="C26" s="6"/>
      <c r="D26" s="1"/>
      <c r="E26" s="3" t="s">
        <v>27</v>
      </c>
    </row>
    <row r="1048576" customFormat="false" ht="12.8" hidden="false" customHeight="false" outlineLevel="0" collapsed="false"/>
  </sheetData>
  <mergeCells count="16">
    <mergeCell ref="A3:E3"/>
    <mergeCell ref="A4:E4"/>
    <mergeCell ref="A5:E5"/>
    <mergeCell ref="A6:B6"/>
    <mergeCell ref="A7:D7"/>
    <mergeCell ref="A8:E8"/>
    <mergeCell ref="A9:E9"/>
    <mergeCell ref="A10:C10"/>
    <mergeCell ref="A11:C11"/>
    <mergeCell ref="A12:E12"/>
    <mergeCell ref="A15:E15"/>
    <mergeCell ref="A17:E17"/>
    <mergeCell ref="A18:E18"/>
    <mergeCell ref="A19:E19"/>
    <mergeCell ref="A22:C22"/>
    <mergeCell ref="A26:C26"/>
  </mergeCells>
  <printOptions headings="false" gridLines="false" gridLinesSet="true" horizontalCentered="false" verticalCentered="false"/>
  <pageMargins left="0.7875" right="0.39375" top="0.688888888888889" bottom="0.491666666666667" header="0.511811023622047" footer="0.511811023622047"/>
  <pageSetup paperSize="9" scale="103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0.4609375" defaultRowHeight="13.8" zeroHeight="false" outlineLevelRow="0" outlineLevelCol="0"/>
  <cols>
    <col collapsed="false" customWidth="true" hidden="false" outlineLevel="0" max="1" min="1" style="25" width="6.55"/>
    <col collapsed="false" customWidth="true" hidden="false" outlineLevel="0" max="2" min="2" style="26" width="19.44"/>
    <col collapsed="false" customWidth="true" hidden="false" outlineLevel="0" max="3" min="3" style="26" width="9.75"/>
    <col collapsed="false" customWidth="false" hidden="false" outlineLevel="0" max="4" min="4" style="26" width="10.43"/>
    <col collapsed="false" customWidth="true" hidden="false" outlineLevel="0" max="6" min="5" style="26" width="28.27"/>
    <col collapsed="false" customWidth="true" hidden="false" outlineLevel="0" max="7" min="7" style="26" width="8.8"/>
    <col collapsed="false" customWidth="true" hidden="false" outlineLevel="0" max="255" min="8" style="1" width="8.8"/>
    <col collapsed="false" customWidth="false" hidden="false" outlineLevel="0" max="1024" min="256" style="1" width="10.47"/>
  </cols>
  <sheetData>
    <row r="1" customFormat="false" ht="14.25" hidden="false" customHeight="true" outlineLevel="0" collapsed="false">
      <c r="B1" s="27" t="s">
        <v>52</v>
      </c>
      <c r="C1" s="27"/>
      <c r="D1" s="27"/>
      <c r="E1" s="27"/>
      <c r="F1" s="27"/>
    </row>
    <row r="2" customFormat="false" ht="13.8" hidden="false" customHeight="false" outlineLevel="0" collapsed="false">
      <c r="A2" s="28" t="str">
        <f aca="false">Обложка!D13</f>
        <v>01.11.2023 — 30.11.2023</v>
      </c>
      <c r="B2" s="28"/>
      <c r="C2" s="29"/>
      <c r="D2" s="29"/>
      <c r="E2" s="29"/>
      <c r="F2" s="30"/>
    </row>
    <row r="3" customFormat="false" ht="14.25" hidden="false" customHeight="true" outlineLevel="0" collapsed="false">
      <c r="A3" s="31" t="s">
        <v>53</v>
      </c>
      <c r="B3" s="32" t="s">
        <v>54</v>
      </c>
      <c r="C3" s="32"/>
      <c r="D3" s="32"/>
      <c r="E3" s="32" t="s">
        <v>55</v>
      </c>
      <c r="F3" s="33"/>
    </row>
    <row r="4" customFormat="false" ht="13.8" hidden="false" customHeight="false" outlineLevel="0" collapsed="false">
      <c r="A4" s="34" t="s">
        <v>56</v>
      </c>
      <c r="B4" s="34"/>
      <c r="C4" s="34"/>
      <c r="D4" s="34"/>
      <c r="E4" s="34"/>
      <c r="F4" s="33"/>
    </row>
    <row r="5" customFormat="false" ht="14.25" hidden="false" customHeight="true" outlineLevel="0" collapsed="false">
      <c r="A5" s="31" t="s">
        <v>57</v>
      </c>
      <c r="B5" s="35" t="s">
        <v>58</v>
      </c>
      <c r="C5" s="35"/>
      <c r="D5" s="35"/>
      <c r="E5" s="32" t="n">
        <f aca="false">SUM('Контрольный лист'!F4:F5)</f>
        <v>31</v>
      </c>
      <c r="F5" s="33"/>
    </row>
    <row r="6" customFormat="false" ht="14.25" hidden="false" customHeight="true" outlineLevel="0" collapsed="false">
      <c r="A6" s="31" t="s">
        <v>59</v>
      </c>
      <c r="B6" s="35" t="s">
        <v>60</v>
      </c>
      <c r="C6" s="35"/>
      <c r="D6" s="35"/>
      <c r="E6" s="32" t="n">
        <v>0</v>
      </c>
      <c r="F6" s="33"/>
    </row>
    <row r="7" customFormat="false" ht="29.85" hidden="false" customHeight="true" outlineLevel="0" collapsed="false">
      <c r="A7" s="31" t="s">
        <v>61</v>
      </c>
      <c r="B7" s="35" t="s">
        <v>62</v>
      </c>
      <c r="C7" s="35"/>
      <c r="D7" s="35"/>
      <c r="E7" s="36" t="n">
        <f aca="false">100-E6*100/E5</f>
        <v>100</v>
      </c>
      <c r="F7" s="37"/>
    </row>
    <row r="8" customFormat="false" ht="13.8" hidden="false" customHeight="false" outlineLevel="0" collapsed="false">
      <c r="A8" s="34" t="s">
        <v>63</v>
      </c>
      <c r="B8" s="34"/>
      <c r="C8" s="34"/>
      <c r="D8" s="34"/>
      <c r="E8" s="34"/>
      <c r="F8" s="33"/>
    </row>
    <row r="9" customFormat="false" ht="67.5" hidden="false" customHeight="true" outlineLevel="0" collapsed="false">
      <c r="A9" s="31" t="s">
        <v>64</v>
      </c>
      <c r="B9" s="35" t="s">
        <v>65</v>
      </c>
      <c r="C9" s="35"/>
      <c r="D9" s="35"/>
      <c r="E9" s="35" t="s">
        <v>66</v>
      </c>
      <c r="F9" s="38"/>
    </row>
    <row r="10" customFormat="false" ht="67.5" hidden="false" customHeight="true" outlineLevel="0" collapsed="false">
      <c r="A10" s="31" t="s">
        <v>67</v>
      </c>
      <c r="B10" s="35" t="s">
        <v>68</v>
      </c>
      <c r="C10" s="35"/>
      <c r="D10" s="35"/>
      <c r="E10" s="35" t="s">
        <v>69</v>
      </c>
      <c r="F10" s="38"/>
    </row>
    <row r="11" customFormat="false" ht="34.9" hidden="false" customHeight="true" outlineLevel="0" collapsed="false">
      <c r="A11" s="31" t="s">
        <v>70</v>
      </c>
      <c r="B11" s="32" t="str">
        <f aca="false">'Контрольный лист'!A4</f>
        <v>Периметр зданий</v>
      </c>
      <c r="C11" s="32" t="str">
        <f aca="false">'Контрольный лист'!B4</f>
        <v>2 контур защиты</v>
      </c>
      <c r="D11" s="32" t="str">
        <f aca="false">'Контрольный лист'!C5</f>
        <v>КИУ</v>
      </c>
      <c r="E11" s="32" t="n">
        <v>3</v>
      </c>
      <c r="F11" s="33"/>
    </row>
    <row r="12" customFormat="false" ht="34.9" hidden="false" customHeight="true" outlineLevel="0" collapsed="false">
      <c r="A12" s="31" t="s">
        <v>71</v>
      </c>
      <c r="B12" s="32" t="str">
        <f aca="false">'Контрольный лист'!A5</f>
        <v>Периметр территории</v>
      </c>
      <c r="C12" s="32" t="str">
        <f aca="false">'Контрольный лист'!B5</f>
        <v>1 контур защиты</v>
      </c>
      <c r="D12" s="32" t="s">
        <v>40</v>
      </c>
      <c r="E12" s="32" t="n">
        <v>28</v>
      </c>
      <c r="F12" s="33"/>
    </row>
    <row r="13" customFormat="false" ht="13.8" hidden="false" customHeight="false" outlineLevel="0" collapsed="false">
      <c r="A13" s="39" t="s">
        <v>72</v>
      </c>
      <c r="B13" s="39"/>
      <c r="C13" s="39"/>
      <c r="D13" s="39"/>
      <c r="E13" s="39"/>
      <c r="F13" s="33"/>
    </row>
    <row r="14" customFormat="false" ht="14.25" hidden="false" customHeight="true" outlineLevel="0" collapsed="false">
      <c r="A14" s="31" t="s">
        <v>73</v>
      </c>
      <c r="B14" s="35" t="s">
        <v>74</v>
      </c>
      <c r="C14" s="35"/>
      <c r="D14" s="35"/>
      <c r="E14" s="32" t="s">
        <v>75</v>
      </c>
      <c r="F14" s="40"/>
    </row>
    <row r="15" customFormat="false" ht="14.25" hidden="false" customHeight="true" outlineLevel="0" collapsed="false">
      <c r="A15" s="31" t="s">
        <v>76</v>
      </c>
      <c r="B15" s="35" t="s">
        <v>77</v>
      </c>
      <c r="C15" s="35"/>
      <c r="D15" s="35"/>
      <c r="E15" s="32"/>
      <c r="F15" s="40"/>
    </row>
    <row r="16" customFormat="false" ht="14.25" hidden="false" customHeight="true" outlineLevel="0" collapsed="false">
      <c r="A16" s="31" t="s">
        <v>78</v>
      </c>
      <c r="B16" s="35" t="s">
        <v>79</v>
      </c>
      <c r="C16" s="35"/>
      <c r="D16" s="35"/>
      <c r="E16" s="32"/>
      <c r="F16" s="40"/>
    </row>
    <row r="17" customFormat="false" ht="13.8" hidden="false" customHeight="false" outlineLevel="0" collapsed="false">
      <c r="A17" s="34" t="s">
        <v>80</v>
      </c>
      <c r="B17" s="34"/>
      <c r="C17" s="34"/>
      <c r="D17" s="34"/>
      <c r="E17" s="34"/>
      <c r="F17" s="33"/>
    </row>
    <row r="18" customFormat="false" ht="48.5" hidden="false" customHeight="true" outlineLevel="0" collapsed="false">
      <c r="A18" s="31" t="s">
        <v>81</v>
      </c>
      <c r="B18" s="41" t="s">
        <v>82</v>
      </c>
      <c r="C18" s="41"/>
      <c r="D18" s="41"/>
      <c r="E18" s="41"/>
      <c r="F18" s="33"/>
    </row>
    <row r="19" customFormat="false" ht="13.8" hidden="false" customHeight="false" outlineLevel="0" collapsed="false">
      <c r="B19" s="42"/>
      <c r="C19" s="42"/>
      <c r="D19" s="42"/>
      <c r="E19" s="43"/>
      <c r="F19" s="44"/>
    </row>
    <row r="20" s="1" customFormat="true" ht="13.8" hidden="false" customHeight="false" outlineLevel="0" collapsed="false">
      <c r="A20" s="25"/>
      <c r="B20" s="5" t="s">
        <v>22</v>
      </c>
      <c r="C20" s="4"/>
      <c r="D20" s="4"/>
    </row>
    <row r="21" customFormat="false" ht="32.25" hidden="false" customHeight="true" outlineLevel="0" collapsed="false">
      <c r="B21" s="6" t="s">
        <v>23</v>
      </c>
      <c r="C21" s="6"/>
      <c r="D21" s="6"/>
      <c r="E21" s="3" t="s">
        <v>83</v>
      </c>
      <c r="G21" s="1"/>
    </row>
    <row r="22" customFormat="false" ht="13.8" hidden="false" customHeight="false" outlineLevel="0" collapsed="false">
      <c r="B22" s="4"/>
      <c r="C22" s="4"/>
      <c r="D22" s="4"/>
      <c r="E22" s="1"/>
      <c r="G22" s="1"/>
    </row>
    <row r="23" customFormat="false" ht="13.8" hidden="false" customHeight="false" outlineLevel="0" collapsed="false">
      <c r="B23" s="4"/>
      <c r="C23" s="4"/>
      <c r="D23" s="4"/>
      <c r="E23" s="1"/>
      <c r="G23" s="1"/>
    </row>
    <row r="24" customFormat="false" ht="13.8" hidden="false" customHeight="false" outlineLevel="0" collapsed="false">
      <c r="B24" s="5" t="s">
        <v>25</v>
      </c>
      <c r="C24" s="4"/>
      <c r="D24" s="4"/>
      <c r="E24" s="1"/>
      <c r="G24" s="1"/>
    </row>
    <row r="25" customFormat="false" ht="24.75" hidden="false" customHeight="true" outlineLevel="0" collapsed="false">
      <c r="B25" s="6" t="s">
        <v>26</v>
      </c>
      <c r="C25" s="6"/>
      <c r="D25" s="6"/>
      <c r="E25" s="3" t="s">
        <v>27</v>
      </c>
      <c r="G25" s="1"/>
    </row>
  </sheetData>
  <mergeCells count="20">
    <mergeCell ref="B1:E1"/>
    <mergeCell ref="A2:B2"/>
    <mergeCell ref="B3:D3"/>
    <mergeCell ref="A4:E4"/>
    <mergeCell ref="B5:D5"/>
    <mergeCell ref="B6:D6"/>
    <mergeCell ref="B7:D7"/>
    <mergeCell ref="A8:E8"/>
    <mergeCell ref="B9:D9"/>
    <mergeCell ref="B10:D10"/>
    <mergeCell ref="A13:E13"/>
    <mergeCell ref="B14:D14"/>
    <mergeCell ref="E14:E16"/>
    <mergeCell ref="F14:F16"/>
    <mergeCell ref="B15:D15"/>
    <mergeCell ref="B16:D16"/>
    <mergeCell ref="A17:E17"/>
    <mergeCell ref="B18:E18"/>
    <mergeCell ref="B21:D21"/>
    <mergeCell ref="B25:D25"/>
  </mergeCells>
  <printOptions headings="false" gridLines="false" gridLinesSet="true" horizontalCentered="false" verticalCentered="false"/>
  <pageMargins left="0.759722222222222" right="0.355555555555556" top="0.649305555555556" bottom="0.695833333333333" header="0.511811023622047" footer="0.511811023622047"/>
  <pageSetup paperSize="9" scale="11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3.9765625" defaultRowHeight="13.8" zeroHeight="false" outlineLevelRow="0" outlineLevelCol="0"/>
  <cols>
    <col collapsed="false" customWidth="true" hidden="false" outlineLevel="0" max="1" min="1" style="45" width="41.29"/>
    <col collapsed="false" customWidth="true" hidden="false" outlineLevel="0" max="2" min="2" style="46" width="17.06"/>
    <col collapsed="false" customWidth="true" hidden="false" outlineLevel="0" max="3" min="3" style="46" width="11.04"/>
    <col collapsed="false" customWidth="true" hidden="false" outlineLevel="0" max="4" min="4" style="47" width="10.05"/>
    <col collapsed="false" customWidth="true" hidden="false" outlineLevel="0" max="5" min="5" style="47" width="7.3"/>
    <col collapsed="false" customWidth="true" hidden="false" outlineLevel="0" max="6" min="6" style="47" width="12.55"/>
    <col collapsed="false" customWidth="true" hidden="false" outlineLevel="0" max="7" min="7" style="47" width="7.55"/>
    <col collapsed="false" customWidth="true" hidden="false" outlineLevel="0" max="257" min="8" style="47" width="14.06"/>
    <col collapsed="false" customWidth="false" hidden="false" outlineLevel="0" max="1024" min="258" style="1" width="13.99"/>
  </cols>
  <sheetData>
    <row r="1" customFormat="false" ht="22.7" hidden="false" customHeight="true" outlineLevel="0" collapsed="false">
      <c r="A1" s="48" t="s">
        <v>84</v>
      </c>
      <c r="B1" s="48"/>
      <c r="C1" s="48"/>
      <c r="D1" s="48"/>
      <c r="E1" s="48"/>
      <c r="F1" s="48"/>
      <c r="G1" s="48"/>
    </row>
    <row r="2" customFormat="false" ht="13.8" hidden="false" customHeight="false" outlineLevel="0" collapsed="false">
      <c r="A2" s="49"/>
      <c r="B2" s="50" t="str">
        <f aca="false">Обложка!D13</f>
        <v>01.11.2023 — 30.11.2023</v>
      </c>
      <c r="C2" s="50"/>
      <c r="D2" s="46"/>
      <c r="E2" s="1"/>
      <c r="F2" s="1"/>
    </row>
    <row r="3" customFormat="false" ht="13.9" hidden="false" customHeight="true" outlineLevel="0" collapsed="false">
      <c r="A3" s="51" t="s">
        <v>85</v>
      </c>
      <c r="B3" s="52" t="s">
        <v>86</v>
      </c>
      <c r="C3" s="53" t="s">
        <v>87</v>
      </c>
      <c r="D3" s="53" t="s">
        <v>88</v>
      </c>
      <c r="E3" s="51" t="s">
        <v>89</v>
      </c>
      <c r="F3" s="54" t="s">
        <v>90</v>
      </c>
    </row>
    <row r="4" customFormat="false" ht="13.8" hidden="false" customHeight="false" outlineLevel="0" collapsed="false">
      <c r="A4" s="51"/>
      <c r="B4" s="52"/>
      <c r="C4" s="53"/>
      <c r="D4" s="53"/>
      <c r="E4" s="51"/>
      <c r="F4" s="54"/>
    </row>
    <row r="5" customFormat="false" ht="13.8" hidden="false" customHeight="false" outlineLevel="0" collapsed="false">
      <c r="A5" s="51"/>
      <c r="B5" s="52"/>
      <c r="C5" s="53"/>
      <c r="D5" s="53"/>
      <c r="E5" s="51"/>
      <c r="F5" s="54"/>
    </row>
    <row r="6" customFormat="false" ht="17.9" hidden="false" customHeight="true" outlineLevel="0" collapsed="false">
      <c r="A6" s="55" t="n">
        <v>1</v>
      </c>
      <c r="B6" s="56" t="str">
        <f aca="false">'Контрольный лист'!A4</f>
        <v>Периметр зданий</v>
      </c>
      <c r="C6" s="57" t="s">
        <v>91</v>
      </c>
      <c r="D6" s="58" t="str">
        <f aca="false">'Контрольный лист'!E4</f>
        <v>Не пищевой</v>
      </c>
      <c r="E6" s="59" t="s">
        <v>40</v>
      </c>
      <c r="F6" s="60" t="n">
        <v>45246</v>
      </c>
      <c r="J6" s="61"/>
    </row>
    <row r="7" customFormat="false" ht="17.9" hidden="false" customHeight="true" outlineLevel="0" collapsed="false">
      <c r="A7" s="55" t="n">
        <v>2</v>
      </c>
      <c r="B7" s="56" t="s">
        <v>92</v>
      </c>
      <c r="C7" s="57" t="s">
        <v>93</v>
      </c>
      <c r="D7" s="58" t="str">
        <f aca="false">'Контрольный лист'!E5</f>
        <v>Не пищевые</v>
      </c>
      <c r="E7" s="59" t="s">
        <v>40</v>
      </c>
      <c r="F7" s="60" t="n">
        <f aca="false">F6</f>
        <v>45246</v>
      </c>
      <c r="J7" s="61"/>
    </row>
    <row r="8" customFormat="false" ht="33.6" hidden="false" customHeight="true" outlineLevel="0" collapsed="false">
      <c r="A8" s="6" t="s">
        <v>23</v>
      </c>
      <c r="B8" s="6"/>
      <c r="C8" s="6"/>
      <c r="D8" s="1"/>
      <c r="E8" s="3" t="s">
        <v>24</v>
      </c>
      <c r="F8" s="1"/>
      <c r="G8" s="62"/>
    </row>
    <row r="9" customFormat="false" ht="19.35" hidden="false" customHeight="true" outlineLevel="0" collapsed="false">
      <c r="A9" s="4"/>
      <c r="B9" s="4"/>
      <c r="C9" s="4"/>
      <c r="D9" s="1"/>
      <c r="E9" s="1"/>
      <c r="F9" s="1"/>
    </row>
    <row r="10" customFormat="false" ht="13.8" hidden="false" customHeight="false" outlineLevel="0" collapsed="false">
      <c r="A10" s="4"/>
      <c r="B10" s="4"/>
      <c r="C10" s="4"/>
      <c r="D10" s="1"/>
      <c r="E10" s="1"/>
      <c r="F10" s="1"/>
    </row>
    <row r="11" customFormat="false" ht="13.8" hidden="false" customHeight="false" outlineLevel="0" collapsed="false">
      <c r="A11" s="5" t="s">
        <v>25</v>
      </c>
      <c r="B11" s="4"/>
      <c r="C11" s="4"/>
      <c r="D11" s="1"/>
      <c r="E11" s="1"/>
      <c r="F11" s="1"/>
    </row>
    <row r="12" customFormat="false" ht="25.5" hidden="false" customHeight="true" outlineLevel="0" collapsed="false">
      <c r="A12" s="6" t="s">
        <v>26</v>
      </c>
      <c r="B12" s="6"/>
      <c r="C12" s="6"/>
      <c r="D12" s="1"/>
      <c r="E12" s="3" t="s">
        <v>27</v>
      </c>
      <c r="F12" s="1"/>
      <c r="G12" s="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F1"/>
    <mergeCell ref="B2:C2"/>
    <mergeCell ref="A3:A5"/>
    <mergeCell ref="B3:B5"/>
    <mergeCell ref="C3:C5"/>
    <mergeCell ref="D3:D5"/>
    <mergeCell ref="E3:E5"/>
    <mergeCell ref="F3:F5"/>
    <mergeCell ref="A8:C8"/>
    <mergeCell ref="A12:C12"/>
  </mergeCells>
  <printOptions headings="false" gridLines="false" gridLinesSet="true" horizontalCentered="false" verticalCentered="false"/>
  <pageMargins left="0.689583333333333" right="0.204861111111111" top="0.6" bottom="0.59375" header="0.511811023622047" footer="0.511811023622047"/>
  <pageSetup paperSize="9" scale="115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0.4609375" defaultRowHeight="13.8" zeroHeight="false" outlineLevelRow="0" outlineLevelCol="0"/>
  <cols>
    <col collapsed="false" customWidth="true" hidden="false" outlineLevel="0" max="1" min="1" style="63" width="26.44"/>
    <col collapsed="false" customWidth="true" hidden="false" outlineLevel="0" max="2" min="2" style="63" width="14.54"/>
    <col collapsed="false" customWidth="true" hidden="false" outlineLevel="0" max="3" min="3" style="64" width="7.93"/>
    <col collapsed="false" customWidth="true" hidden="false" outlineLevel="0" max="4" min="4" style="65" width="17.43"/>
    <col collapsed="false" customWidth="true" hidden="false" outlineLevel="0" max="5" min="5" style="65" width="10.3"/>
    <col collapsed="false" customWidth="true" hidden="false" outlineLevel="0" max="6" min="6" style="65" width="7.3"/>
    <col collapsed="false" customWidth="true" hidden="false" outlineLevel="0" max="7" min="7" style="64" width="8.55"/>
    <col collapsed="false" customWidth="true" hidden="false" outlineLevel="0" max="8" min="8" style="64" width="7.55"/>
    <col collapsed="false" customWidth="true" hidden="false" outlineLevel="0" max="9" min="9" style="65" width="8.25"/>
    <col collapsed="false" customWidth="true" hidden="false" outlineLevel="0" max="10" min="10" style="65" width="7.75"/>
    <col collapsed="false" customWidth="true" hidden="false" outlineLevel="0" max="11" min="11" style="65" width="7.93"/>
    <col collapsed="false" customWidth="true" hidden="false" outlineLevel="0" max="12" min="12" style="65" width="8.43"/>
    <col collapsed="false" customWidth="true" hidden="false" outlineLevel="0" max="13" min="13" style="65" width="13.76"/>
    <col collapsed="false" customWidth="true" hidden="false" outlineLevel="0" max="62" min="14" style="65" width="10.55"/>
    <col collapsed="false" customWidth="true" hidden="false" outlineLevel="0" max="64" min="63" style="66" width="10.55"/>
    <col collapsed="false" customWidth="false" hidden="false" outlineLevel="0" max="1024" min="65" style="67" width="10.47"/>
  </cols>
  <sheetData>
    <row r="1" customFormat="false" ht="13.8" hidden="false" customHeight="true" outlineLevel="0" collapsed="false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customFormat="false" ht="13.8" hidden="false" customHeight="false" outlineLevel="0" collapsed="false">
      <c r="A2" s="63" t="str">
        <f aca="false">Обложка!D13</f>
        <v>01.11.2023 — 30.11.2023</v>
      </c>
    </row>
    <row r="3" s="72" customFormat="true" ht="46.25" hidden="false" customHeight="false" outlineLevel="0" collapsed="false">
      <c r="A3" s="69" t="s">
        <v>94</v>
      </c>
      <c r="B3" s="69" t="s">
        <v>95</v>
      </c>
      <c r="C3" s="69" t="s">
        <v>96</v>
      </c>
      <c r="D3" s="69" t="s">
        <v>87</v>
      </c>
      <c r="E3" s="69" t="s">
        <v>97</v>
      </c>
      <c r="F3" s="69" t="s">
        <v>98</v>
      </c>
      <c r="G3" s="70" t="s">
        <v>99</v>
      </c>
      <c r="H3" s="69" t="s">
        <v>100</v>
      </c>
      <c r="I3" s="69" t="s">
        <v>101</v>
      </c>
      <c r="J3" s="69" t="s">
        <v>102</v>
      </c>
      <c r="K3" s="69" t="s">
        <v>103</v>
      </c>
      <c r="L3" s="69" t="s">
        <v>104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</row>
    <row r="4" customFormat="false" ht="13.8" hidden="false" customHeight="false" outlineLevel="0" collapsed="false">
      <c r="A4" s="56" t="s">
        <v>105</v>
      </c>
      <c r="B4" s="58" t="s">
        <v>41</v>
      </c>
      <c r="C4" s="58" t="s">
        <v>40</v>
      </c>
      <c r="D4" s="73" t="s">
        <v>106</v>
      </c>
      <c r="E4" s="58" t="s">
        <v>107</v>
      </c>
      <c r="F4" s="74" t="n">
        <v>3</v>
      </c>
      <c r="G4" s="23" t="n">
        <v>0</v>
      </c>
      <c r="H4" s="23" t="n">
        <v>0</v>
      </c>
      <c r="I4" s="23" t="n">
        <v>0</v>
      </c>
      <c r="J4" s="23" t="n">
        <v>29</v>
      </c>
      <c r="K4" s="23" t="n">
        <v>0</v>
      </c>
      <c r="L4" s="75" t="s">
        <v>108</v>
      </c>
    </row>
    <row r="5" s="66" customFormat="true" ht="12.8" hidden="false" customHeight="false" outlineLevel="0" collapsed="false">
      <c r="A5" s="21" t="s">
        <v>92</v>
      </c>
      <c r="B5" s="76" t="s">
        <v>39</v>
      </c>
      <c r="C5" s="76" t="s">
        <v>40</v>
      </c>
      <c r="D5" s="76" t="s">
        <v>93</v>
      </c>
      <c r="E5" s="76" t="s">
        <v>109</v>
      </c>
      <c r="F5" s="16" t="n">
        <v>28</v>
      </c>
      <c r="G5" s="16" t="n">
        <v>0</v>
      </c>
      <c r="H5" s="16" t="n">
        <v>0</v>
      </c>
      <c r="I5" s="16" t="s">
        <v>110</v>
      </c>
      <c r="J5" s="16" t="n">
        <v>0</v>
      </c>
      <c r="K5" s="16" t="n">
        <v>0</v>
      </c>
      <c r="L5" s="16" t="s">
        <v>110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</row>
    <row r="6" s="66" customFormat="true" ht="23.85" hidden="false" customHeight="false" outlineLevel="0" collapsed="false">
      <c r="A6" s="21" t="s">
        <v>111</v>
      </c>
      <c r="B6" s="77"/>
      <c r="C6" s="77"/>
      <c r="D6" s="77"/>
      <c r="E6" s="77"/>
      <c r="F6" s="77"/>
      <c r="G6" s="23" t="n">
        <v>0</v>
      </c>
      <c r="H6" s="68"/>
      <c r="I6" s="78"/>
      <c r="J6" s="78"/>
      <c r="K6" s="78"/>
      <c r="L6" s="78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</row>
    <row r="7" s="66" customFormat="true" ht="30.75" hidden="false" customHeight="true" outlineLevel="0" collapsed="false">
      <c r="A7" s="21" t="s">
        <v>112</v>
      </c>
      <c r="B7" s="77"/>
      <c r="C7" s="77"/>
      <c r="D7" s="77"/>
      <c r="E7" s="77"/>
      <c r="F7" s="77"/>
      <c r="G7" s="77"/>
      <c r="H7" s="23" t="n">
        <f aca="false">SUM(H4:H6)</f>
        <v>0</v>
      </c>
      <c r="I7" s="78"/>
      <c r="J7" s="78"/>
      <c r="K7" s="78"/>
      <c r="L7" s="78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</row>
    <row r="8" s="66" customFormat="true" ht="13.8" hidden="false" customHeight="false" outlineLevel="0" collapsed="false">
      <c r="A8" s="21" t="s">
        <v>113</v>
      </c>
      <c r="B8" s="77"/>
      <c r="C8" s="77"/>
      <c r="D8" s="77"/>
      <c r="E8" s="77"/>
      <c r="F8" s="77"/>
      <c r="G8" s="77"/>
      <c r="H8" s="23"/>
      <c r="I8" s="16" t="n">
        <v>0</v>
      </c>
      <c r="J8" s="78"/>
      <c r="K8" s="78"/>
      <c r="L8" s="78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</row>
    <row r="9" s="66" customFormat="true" ht="13.8" hidden="false" customHeight="false" outlineLevel="0" collapsed="false">
      <c r="A9" s="21" t="s">
        <v>114</v>
      </c>
      <c r="B9" s="77"/>
      <c r="C9" s="77"/>
      <c r="D9" s="77"/>
      <c r="E9" s="77"/>
      <c r="F9" s="77"/>
      <c r="G9" s="77"/>
      <c r="H9" s="77"/>
      <c r="I9" s="77"/>
      <c r="J9" s="16" t="n">
        <f aca="false">SUM(J4:J8)</f>
        <v>29</v>
      </c>
      <c r="K9" s="78"/>
      <c r="L9" s="78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</row>
    <row r="10" s="66" customFormat="true" ht="24" hidden="false" customHeight="false" outlineLevel="0" collapsed="false">
      <c r="A10" s="21" t="s">
        <v>115</v>
      </c>
      <c r="B10" s="77"/>
      <c r="C10" s="77"/>
      <c r="D10" s="77"/>
      <c r="E10" s="77"/>
      <c r="F10" s="77"/>
      <c r="G10" s="77"/>
      <c r="H10" s="77"/>
      <c r="I10" s="77"/>
      <c r="J10" s="77"/>
      <c r="K10" s="16" t="n">
        <f aca="false">SUM(K4:K9)</f>
        <v>0</v>
      </c>
      <c r="L10" s="78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</row>
    <row r="11" s="66" customFormat="true" ht="13.8" hidden="false" customHeight="false" outlineLevel="0" collapsed="false">
      <c r="A11" s="21" t="s">
        <v>116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16" t="n">
        <v>0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</row>
    <row r="12" s="66" customFormat="true" ht="13.8" hidden="false" customHeight="false" outlineLevel="0" collapsed="false">
      <c r="A12" s="12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8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</row>
    <row r="13" customFormat="false" ht="13.8" hidden="false" customHeight="false" outlineLevel="0" collapsed="false">
      <c r="A13" s="80" t="s">
        <v>117</v>
      </c>
      <c r="L13" s="78"/>
    </row>
    <row r="14" customFormat="false" ht="13.8" hidden="false" customHeight="false" outlineLevel="0" collapsed="false">
      <c r="A14" s="80"/>
      <c r="L14" s="78"/>
    </row>
    <row r="15" customFormat="false" ht="13.8" hidden="false" customHeight="false" outlineLevel="0" collapsed="false">
      <c r="A15" s="81" t="s">
        <v>22</v>
      </c>
      <c r="B15" s="82"/>
      <c r="C15" s="82"/>
      <c r="D15" s="67"/>
      <c r="E15" s="67"/>
      <c r="F15" s="67"/>
      <c r="G15" s="67"/>
    </row>
    <row r="16" customFormat="false" ht="13.8" hidden="false" customHeight="true" outlineLevel="0" collapsed="false">
      <c r="A16" s="6" t="s">
        <v>23</v>
      </c>
      <c r="B16" s="6"/>
      <c r="C16" s="6"/>
      <c r="D16" s="67"/>
      <c r="E16" s="47" t="s">
        <v>118</v>
      </c>
      <c r="F16" s="67"/>
      <c r="G16" s="67"/>
    </row>
    <row r="19" customFormat="false" ht="13.8" hidden="false" customHeight="false" outlineLevel="0" collapsed="false">
      <c r="A19" s="5" t="s">
        <v>25</v>
      </c>
      <c r="B19" s="4"/>
      <c r="C19" s="4"/>
      <c r="D19" s="1"/>
      <c r="E19" s="1"/>
      <c r="F19" s="1"/>
      <c r="G19" s="47"/>
    </row>
    <row r="20" customFormat="false" ht="25.35" hidden="false" customHeight="true" outlineLevel="0" collapsed="false">
      <c r="A20" s="6" t="s">
        <v>26</v>
      </c>
      <c r="B20" s="6"/>
      <c r="C20" s="6"/>
      <c r="D20" s="1"/>
      <c r="E20" s="3" t="s">
        <v>27</v>
      </c>
      <c r="F20" s="1"/>
      <c r="G20" s="2"/>
    </row>
    <row r="1048576" customFormat="false" ht="12.8" hidden="false" customHeight="false" outlineLevel="0" collapsed="false"/>
  </sheetData>
  <mergeCells count="9">
    <mergeCell ref="A1:L1"/>
    <mergeCell ref="B6:F6"/>
    <mergeCell ref="B7:G7"/>
    <mergeCell ref="B8:G8"/>
    <mergeCell ref="B9:I9"/>
    <mergeCell ref="B10:J10"/>
    <mergeCell ref="B11:K11"/>
    <mergeCell ref="A16:C16"/>
    <mergeCell ref="A20:C20"/>
  </mergeCells>
  <printOptions headings="false" gridLines="false" gridLinesSet="true" horizontalCentered="false" verticalCentered="false"/>
  <pageMargins left="0.350694444444444" right="0.177777777777778" top="0.513194444444444" bottom="0.425" header="0.511811023622047" footer="0.511811023622047"/>
  <pageSetup paperSize="9" scale="95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T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25" defaultRowHeight="12" zeroHeight="false" outlineLevelRow="0" outlineLevelCol="0"/>
  <cols>
    <col collapsed="false" customWidth="true" hidden="false" outlineLevel="0" max="1" min="1" style="83" width="13.76"/>
    <col collapsed="false" customWidth="false" hidden="false" outlineLevel="0" max="2" min="2" style="84" width="10.27"/>
    <col collapsed="false" customWidth="true" hidden="false" outlineLevel="0" max="3" min="3" style="83" width="8.05"/>
    <col collapsed="false" customWidth="true" hidden="false" outlineLevel="0" max="4" min="4" style="83" width="7.3"/>
    <col collapsed="false" customWidth="true" hidden="false" outlineLevel="0" max="5" min="5" style="83" width="8.93"/>
    <col collapsed="false" customWidth="true" hidden="false" outlineLevel="0" max="6" min="6" style="83" width="6.25"/>
    <col collapsed="false" customWidth="true" hidden="false" outlineLevel="0" max="7" min="7" style="85" width="5.54"/>
    <col collapsed="false" customWidth="true" hidden="false" outlineLevel="0" max="8" min="8" style="85" width="17.76"/>
    <col collapsed="false" customWidth="true" hidden="false" outlineLevel="0" max="9" min="9" style="85" width="19.75"/>
    <col collapsed="false" customWidth="true" hidden="false" outlineLevel="0" max="10" min="10" style="86" width="27.32"/>
    <col collapsed="false" customWidth="false" hidden="false" outlineLevel="0" max="257" min="11" style="83" width="10.3"/>
  </cols>
  <sheetData>
    <row r="1" s="88" customFormat="true" ht="13.5" hidden="false" customHeight="true" outlineLevel="0" collapsed="false">
      <c r="A1" s="87" t="s">
        <v>119</v>
      </c>
      <c r="B1" s="87"/>
      <c r="C1" s="87"/>
      <c r="D1" s="87"/>
      <c r="E1" s="87"/>
      <c r="F1" s="87"/>
      <c r="G1" s="87"/>
      <c r="H1" s="87"/>
      <c r="I1" s="87"/>
      <c r="J1" s="87"/>
    </row>
    <row r="2" s="88" customFormat="true" ht="13.5" hidden="false" customHeight="true" outlineLevel="0" collapsed="false">
      <c r="A2" s="89" t="s">
        <v>120</v>
      </c>
      <c r="B2" s="89"/>
      <c r="C2" s="84"/>
    </row>
    <row r="3" s="88" customFormat="true" ht="13.5" hidden="false" customHeight="true" outlineLevel="0" collapsed="false">
      <c r="A3" s="90" t="s">
        <v>94</v>
      </c>
      <c r="B3" s="91" t="s">
        <v>87</v>
      </c>
      <c r="C3" s="91" t="s">
        <v>121</v>
      </c>
      <c r="D3" s="92" t="s">
        <v>89</v>
      </c>
      <c r="E3" s="92" t="s">
        <v>55</v>
      </c>
      <c r="F3" s="92"/>
      <c r="G3" s="92"/>
      <c r="H3" s="92"/>
      <c r="I3" s="92"/>
      <c r="J3" s="92"/>
    </row>
    <row r="4" s="88" customFormat="true" ht="13.5" hidden="false" customHeight="true" outlineLevel="0" collapsed="false">
      <c r="A4" s="90"/>
      <c r="B4" s="91"/>
      <c r="C4" s="91"/>
      <c r="D4" s="92"/>
      <c r="E4" s="91" t="s">
        <v>122</v>
      </c>
      <c r="F4" s="92" t="s">
        <v>123</v>
      </c>
      <c r="G4" s="92"/>
      <c r="H4" s="90" t="s">
        <v>124</v>
      </c>
      <c r="I4" s="90" t="s">
        <v>125</v>
      </c>
      <c r="J4" s="91" t="s">
        <v>126</v>
      </c>
    </row>
    <row r="5" s="88" customFormat="true" ht="36" hidden="false" customHeight="true" outlineLevel="0" collapsed="false">
      <c r="A5" s="90"/>
      <c r="B5" s="91"/>
      <c r="C5" s="91"/>
      <c r="D5" s="92"/>
      <c r="E5" s="91"/>
      <c r="F5" s="91" t="s">
        <v>127</v>
      </c>
      <c r="G5" s="91" t="s">
        <v>98</v>
      </c>
      <c r="H5" s="90"/>
      <c r="I5" s="90"/>
      <c r="J5" s="91"/>
    </row>
    <row r="6" s="88" customFormat="true" ht="12" hidden="false" customHeight="true" outlineLevel="0" collapsed="false">
      <c r="A6" s="90"/>
      <c r="B6" s="90"/>
      <c r="C6" s="90"/>
      <c r="D6" s="90"/>
      <c r="E6" s="90"/>
      <c r="F6" s="91"/>
      <c r="G6" s="91"/>
      <c r="H6" s="90"/>
      <c r="I6" s="90"/>
      <c r="J6" s="91"/>
    </row>
    <row r="7" s="88" customFormat="true" ht="24" hidden="false" customHeight="true" outlineLevel="0" collapsed="false">
      <c r="A7" s="90" t="s">
        <v>128</v>
      </c>
      <c r="B7" s="90" t="n">
        <v>1.2</v>
      </c>
      <c r="C7" s="90" t="s">
        <v>129</v>
      </c>
      <c r="D7" s="90" t="s">
        <v>40</v>
      </c>
      <c r="E7" s="90" t="n">
        <v>0</v>
      </c>
      <c r="F7" s="91" t="s">
        <v>130</v>
      </c>
      <c r="G7" s="93" t="n">
        <v>2</v>
      </c>
      <c r="H7" s="91" t="n">
        <v>0</v>
      </c>
      <c r="I7" s="91" t="s">
        <v>131</v>
      </c>
      <c r="J7" s="90" t="s">
        <v>132</v>
      </c>
    </row>
    <row r="8" s="88" customFormat="true" ht="24" hidden="false" customHeight="true" outlineLevel="0" collapsed="false">
      <c r="A8" s="90" t="s">
        <v>133</v>
      </c>
      <c r="B8" s="90" t="s">
        <v>134</v>
      </c>
      <c r="C8" s="90" t="s">
        <v>129</v>
      </c>
      <c r="D8" s="90" t="str">
        <f aca="false">'контрол лист'!D7</f>
        <v>КИУ</v>
      </c>
      <c r="E8" s="90" t="n">
        <v>0</v>
      </c>
      <c r="F8" s="91" t="s">
        <v>130</v>
      </c>
      <c r="G8" s="94" t="n">
        <v>6</v>
      </c>
      <c r="H8" s="91" t="n">
        <v>0</v>
      </c>
      <c r="I8" s="91" t="s">
        <v>131</v>
      </c>
      <c r="J8" s="90" t="str">
        <f aca="false">'контрол лист'!J7</f>
        <v>АЛТ клей РОСС RU.АЯ12.Д02542</v>
      </c>
    </row>
    <row r="9" s="88" customFormat="true" ht="24" hidden="false" customHeight="true" outlineLevel="0" collapsed="false">
      <c r="A9" s="90" t="s">
        <v>135</v>
      </c>
      <c r="B9" s="90" t="s">
        <v>136</v>
      </c>
      <c r="C9" s="90" t="s">
        <v>129</v>
      </c>
      <c r="D9" s="90" t="str">
        <f aca="false">'контрол лист'!D8</f>
        <v>КИУ</v>
      </c>
      <c r="E9" s="90" t="n">
        <v>0</v>
      </c>
      <c r="F9" s="91" t="s">
        <v>130</v>
      </c>
      <c r="G9" s="94" t="n">
        <v>4</v>
      </c>
      <c r="H9" s="91" t="n">
        <v>0</v>
      </c>
      <c r="I9" s="91" t="s">
        <v>131</v>
      </c>
      <c r="J9" s="90" t="str">
        <f aca="false">'контрол лист'!J8</f>
        <v>АЛТ клей РОСС RU.АЯ12.Д02542</v>
      </c>
    </row>
    <row r="10" s="88" customFormat="true" ht="12" hidden="false" customHeight="true" outlineLevel="0" collapsed="false">
      <c r="A10" s="90" t="s">
        <v>137</v>
      </c>
      <c r="B10" s="90" t="s">
        <v>138</v>
      </c>
      <c r="C10" s="90" t="s">
        <v>129</v>
      </c>
      <c r="D10" s="90" t="str">
        <f aca="false">'контрол лист'!D9</f>
        <v>КИУ</v>
      </c>
      <c r="E10" s="90" t="n">
        <v>0</v>
      </c>
      <c r="F10" s="91" t="s">
        <v>130</v>
      </c>
      <c r="G10" s="94" t="n">
        <v>3</v>
      </c>
      <c r="H10" s="91" t="n">
        <v>0</v>
      </c>
      <c r="I10" s="91" t="s">
        <v>131</v>
      </c>
      <c r="J10" s="90" t="str">
        <f aca="false">'контрол лист'!J9</f>
        <v>АЛТ клей РОСС RU.АЯ12.Д02542</v>
      </c>
    </row>
    <row r="11" s="88" customFormat="true" ht="36" hidden="false" customHeight="true" outlineLevel="0" collapsed="false">
      <c r="A11" s="90" t="s">
        <v>139</v>
      </c>
      <c r="B11" s="90" t="n">
        <v>18.19</v>
      </c>
      <c r="C11" s="90" t="s">
        <v>129</v>
      </c>
      <c r="D11" s="90" t="str">
        <f aca="false">'контрол лист'!D10</f>
        <v>КИУ</v>
      </c>
      <c r="E11" s="90" t="n">
        <v>0</v>
      </c>
      <c r="F11" s="91" t="s">
        <v>130</v>
      </c>
      <c r="G11" s="94" t="n">
        <v>2</v>
      </c>
      <c r="H11" s="91" t="n">
        <v>0</v>
      </c>
      <c r="I11" s="91" t="s">
        <v>131</v>
      </c>
      <c r="J11" s="90" t="str">
        <f aca="false">'контрол лист'!J10</f>
        <v>АЛТ клей РОСС RU.АЯ12.Д02542</v>
      </c>
    </row>
    <row r="12" s="88" customFormat="true" ht="24" hidden="false" customHeight="true" outlineLevel="0" collapsed="false">
      <c r="A12" s="90" t="s">
        <v>140</v>
      </c>
      <c r="B12" s="90" t="n">
        <v>108</v>
      </c>
      <c r="C12" s="90" t="s">
        <v>129</v>
      </c>
      <c r="D12" s="90" t="str">
        <f aca="false">'контрол лист'!D11</f>
        <v>КИУ</v>
      </c>
      <c r="E12" s="90" t="n">
        <v>0</v>
      </c>
      <c r="F12" s="91" t="s">
        <v>130</v>
      </c>
      <c r="G12" s="94" t="n">
        <v>1</v>
      </c>
      <c r="H12" s="91" t="n">
        <v>0</v>
      </c>
      <c r="I12" s="91" t="s">
        <v>131</v>
      </c>
      <c r="J12" s="90" t="str">
        <f aca="false">'контрол лист'!J11</f>
        <v>АЛТ клей РОСС RU.АЯ12.Д02542</v>
      </c>
    </row>
    <row r="13" s="88" customFormat="true" ht="24" hidden="false" customHeight="true" outlineLevel="0" collapsed="false">
      <c r="A13" s="90" t="s">
        <v>141</v>
      </c>
      <c r="B13" s="90" t="n">
        <v>22.21</v>
      </c>
      <c r="C13" s="90" t="s">
        <v>129</v>
      </c>
      <c r="D13" s="90" t="str">
        <f aca="false">'контрол лист'!D12</f>
        <v>КИУ</v>
      </c>
      <c r="E13" s="90" t="n">
        <v>0</v>
      </c>
      <c r="F13" s="91" t="s">
        <v>130</v>
      </c>
      <c r="G13" s="94" t="n">
        <v>2</v>
      </c>
      <c r="H13" s="91" t="n">
        <v>0</v>
      </c>
      <c r="I13" s="91" t="s">
        <v>131</v>
      </c>
      <c r="J13" s="90" t="str">
        <f aca="false">'контрол лист'!J12</f>
        <v>АЛТ клей РОСС RU.АЯ12.Д02542</v>
      </c>
    </row>
    <row r="14" s="88" customFormat="true" ht="24" hidden="false" customHeight="true" outlineLevel="0" collapsed="false">
      <c r="A14" s="90" t="s">
        <v>142</v>
      </c>
      <c r="B14" s="90" t="n">
        <v>23.24</v>
      </c>
      <c r="C14" s="90" t="s">
        <v>129</v>
      </c>
      <c r="D14" s="90" t="str">
        <f aca="false">'контрол лист'!D13</f>
        <v>КИУ</v>
      </c>
      <c r="E14" s="90" t="n">
        <v>0</v>
      </c>
      <c r="F14" s="91" t="s">
        <v>130</v>
      </c>
      <c r="G14" s="94" t="n">
        <v>2</v>
      </c>
      <c r="H14" s="91" t="n">
        <v>0</v>
      </c>
      <c r="I14" s="91" t="s">
        <v>131</v>
      </c>
      <c r="J14" s="90" t="str">
        <f aca="false">'контрол лист'!J13</f>
        <v>АЛТ клей РОСС RU.АЯ12.Д02542</v>
      </c>
    </row>
    <row r="15" s="88" customFormat="true" ht="24" hidden="false" customHeight="true" outlineLevel="0" collapsed="false">
      <c r="A15" s="90" t="s">
        <v>143</v>
      </c>
      <c r="B15" s="90" t="n">
        <v>25.26</v>
      </c>
      <c r="C15" s="90" t="s">
        <v>129</v>
      </c>
      <c r="D15" s="90" t="str">
        <f aca="false">'контрол лист'!D14</f>
        <v>КИУ</v>
      </c>
      <c r="E15" s="90" t="n">
        <v>0</v>
      </c>
      <c r="F15" s="91" t="s">
        <v>130</v>
      </c>
      <c r="G15" s="94" t="n">
        <v>2</v>
      </c>
      <c r="H15" s="91" t="n">
        <v>0</v>
      </c>
      <c r="I15" s="91" t="s">
        <v>131</v>
      </c>
      <c r="J15" s="90" t="str">
        <f aca="false">'контрол лист'!J14</f>
        <v>АЛТ клей РОСС RU.АЯ12.Д02542</v>
      </c>
    </row>
    <row r="16" s="88" customFormat="true" ht="24" hidden="false" customHeight="true" outlineLevel="0" collapsed="false">
      <c r="A16" s="90" t="s">
        <v>144</v>
      </c>
      <c r="B16" s="90" t="s">
        <v>145</v>
      </c>
      <c r="C16" s="90" t="s">
        <v>129</v>
      </c>
      <c r="D16" s="90" t="str">
        <f aca="false">'контрол лист'!D15</f>
        <v>КИУ</v>
      </c>
      <c r="E16" s="90" t="n">
        <v>0</v>
      </c>
      <c r="F16" s="91" t="s">
        <v>130</v>
      </c>
      <c r="G16" s="94" t="n">
        <v>4</v>
      </c>
      <c r="H16" s="91" t="n">
        <v>0</v>
      </c>
      <c r="I16" s="91" t="s">
        <v>131</v>
      </c>
      <c r="J16" s="90" t="str">
        <f aca="false">'контрол лист'!J15</f>
        <v>АЛТ клей РОСС RU.АЯ12.Д02542</v>
      </c>
    </row>
    <row r="17" s="88" customFormat="true" ht="48" hidden="false" customHeight="true" outlineLevel="0" collapsed="false">
      <c r="A17" s="90" t="s">
        <v>146</v>
      </c>
      <c r="B17" s="90" t="s">
        <v>147</v>
      </c>
      <c r="C17" s="90" t="s">
        <v>129</v>
      </c>
      <c r="D17" s="90" t="str">
        <f aca="false">'контрол лист'!D16</f>
        <v>КИУ</v>
      </c>
      <c r="E17" s="90" t="n">
        <v>0</v>
      </c>
      <c r="F17" s="91" t="s">
        <v>130</v>
      </c>
      <c r="G17" s="94" t="n">
        <v>3</v>
      </c>
      <c r="H17" s="91" t="n">
        <v>0</v>
      </c>
      <c r="I17" s="91" t="s">
        <v>131</v>
      </c>
      <c r="J17" s="90" t="str">
        <f aca="false">'контрол лист'!J16</f>
        <v>АЛТ клей РОСС RU.АЯ12.Д02542</v>
      </c>
    </row>
    <row r="18" s="88" customFormat="true" ht="48" hidden="false" customHeight="true" outlineLevel="0" collapsed="false">
      <c r="A18" s="90" t="s">
        <v>148</v>
      </c>
      <c r="B18" s="90" t="n">
        <v>37</v>
      </c>
      <c r="C18" s="90" t="s">
        <v>129</v>
      </c>
      <c r="D18" s="90" t="str">
        <f aca="false">'контрол лист'!D17</f>
        <v>КИУ</v>
      </c>
      <c r="E18" s="90" t="n">
        <v>0</v>
      </c>
      <c r="F18" s="91" t="s">
        <v>130</v>
      </c>
      <c r="G18" s="94" t="n">
        <v>1</v>
      </c>
      <c r="H18" s="91" t="n">
        <v>0</v>
      </c>
      <c r="I18" s="91" t="s">
        <v>131</v>
      </c>
      <c r="J18" s="90" t="str">
        <f aca="false">'контрол лист'!J17</f>
        <v>АЛТ клей РОСС RU.АЯ12.Д02542</v>
      </c>
    </row>
    <row r="19" s="88" customFormat="true" ht="36" hidden="false" customHeight="true" outlineLevel="0" collapsed="false">
      <c r="A19" s="90" t="s">
        <v>149</v>
      </c>
      <c r="B19" s="90" t="s">
        <v>150</v>
      </c>
      <c r="C19" s="90" t="s">
        <v>129</v>
      </c>
      <c r="D19" s="90" t="str">
        <f aca="false">'контрол лист'!D18</f>
        <v>КИУ</v>
      </c>
      <c r="E19" s="90" t="s">
        <v>151</v>
      </c>
      <c r="F19" s="91" t="s">
        <v>152</v>
      </c>
      <c r="G19" s="94" t="n">
        <v>4</v>
      </c>
      <c r="H19" s="91" t="n">
        <v>1</v>
      </c>
      <c r="I19" s="91" t="s">
        <v>131</v>
      </c>
      <c r="J19" s="90" t="str">
        <f aca="false">'контрол лист'!J18</f>
        <v>АЛТ клей РОСС RU.АЯ12.Д02542</v>
      </c>
    </row>
    <row r="20" s="88" customFormat="true" ht="24" hidden="false" customHeight="true" outlineLevel="0" collapsed="false">
      <c r="A20" s="90" t="s">
        <v>153</v>
      </c>
      <c r="B20" s="90" t="s">
        <v>154</v>
      </c>
      <c r="C20" s="90" t="s">
        <v>129</v>
      </c>
      <c r="D20" s="90" t="str">
        <f aca="false">'контрол лист'!D19</f>
        <v>КИУ</v>
      </c>
      <c r="E20" s="90" t="n">
        <v>0</v>
      </c>
      <c r="F20" s="91" t="s">
        <v>130</v>
      </c>
      <c r="G20" s="94" t="n">
        <v>6</v>
      </c>
      <c r="H20" s="91" t="n">
        <v>0</v>
      </c>
      <c r="I20" s="91" t="s">
        <v>131</v>
      </c>
      <c r="J20" s="90" t="str">
        <f aca="false">'контрол лист'!J19</f>
        <v>АЛТ клей РОСС RU.АЯ12.Д02542</v>
      </c>
    </row>
    <row r="21" s="88" customFormat="true" ht="36" hidden="false" customHeight="true" outlineLevel="0" collapsed="false">
      <c r="A21" s="90" t="s">
        <v>155</v>
      </c>
      <c r="B21" s="90" t="s">
        <v>156</v>
      </c>
      <c r="C21" s="90" t="s">
        <v>129</v>
      </c>
      <c r="D21" s="90" t="str">
        <f aca="false">'контрол лист'!D20</f>
        <v>КИУ</v>
      </c>
      <c r="E21" s="90" t="n">
        <v>0</v>
      </c>
      <c r="F21" s="91" t="s">
        <v>157</v>
      </c>
      <c r="G21" s="94" t="n">
        <v>2</v>
      </c>
      <c r="H21" s="91" t="n">
        <v>0</v>
      </c>
      <c r="I21" s="91" t="s">
        <v>131</v>
      </c>
      <c r="J21" s="90" t="str">
        <f aca="false">'контрол лист'!J20</f>
        <v>АЛТ клей РОСС RU.АЯ12.Д02542</v>
      </c>
    </row>
    <row r="22" s="88" customFormat="true" ht="36" hidden="false" customHeight="true" outlineLevel="0" collapsed="false">
      <c r="A22" s="90" t="s">
        <v>158</v>
      </c>
      <c r="B22" s="90" t="n">
        <v>64.67</v>
      </c>
      <c r="C22" s="90" t="s">
        <v>129</v>
      </c>
      <c r="D22" s="90" t="str">
        <f aca="false">'контрол лист'!D21</f>
        <v>КИУ</v>
      </c>
      <c r="E22" s="90" t="n">
        <v>0</v>
      </c>
      <c r="F22" s="91" t="s">
        <v>130</v>
      </c>
      <c r="G22" s="94" t="n">
        <v>2</v>
      </c>
      <c r="H22" s="91" t="n">
        <v>0</v>
      </c>
      <c r="I22" s="91" t="s">
        <v>131</v>
      </c>
      <c r="J22" s="90" t="str">
        <f aca="false">'контрол лист'!J21</f>
        <v>АЛТ клей РОСС RU.АЯ12.Д02542</v>
      </c>
    </row>
    <row r="23" s="88" customFormat="true" ht="36" hidden="false" customHeight="true" outlineLevel="0" collapsed="false">
      <c r="A23" s="90" t="s">
        <v>159</v>
      </c>
      <c r="B23" s="90" t="n">
        <v>65.66</v>
      </c>
      <c r="C23" s="90" t="s">
        <v>129</v>
      </c>
      <c r="D23" s="90" t="str">
        <f aca="false">'контрол лист'!D22</f>
        <v>КИУ</v>
      </c>
      <c r="E23" s="90" t="n">
        <v>0</v>
      </c>
      <c r="F23" s="91" t="s">
        <v>130</v>
      </c>
      <c r="G23" s="94" t="n">
        <v>2</v>
      </c>
      <c r="H23" s="91" t="n">
        <v>0</v>
      </c>
      <c r="I23" s="91" t="s">
        <v>131</v>
      </c>
      <c r="J23" s="90" t="str">
        <f aca="false">'контрол лист'!J22</f>
        <v>АЛТ клей РОСС RU.АЯ12.Д02542</v>
      </c>
    </row>
    <row r="24" s="88" customFormat="true" ht="48" hidden="false" customHeight="true" outlineLevel="0" collapsed="false">
      <c r="A24" s="90" t="s">
        <v>160</v>
      </c>
      <c r="B24" s="90" t="s">
        <v>161</v>
      </c>
      <c r="C24" s="90" t="s">
        <v>129</v>
      </c>
      <c r="D24" s="90" t="str">
        <f aca="false">'контрол лист'!D23</f>
        <v>КИУ</v>
      </c>
      <c r="E24" s="90" t="n">
        <v>0</v>
      </c>
      <c r="F24" s="91" t="s">
        <v>130</v>
      </c>
      <c r="G24" s="94" t="n">
        <v>3</v>
      </c>
      <c r="H24" s="91" t="n">
        <v>0</v>
      </c>
      <c r="I24" s="91" t="s">
        <v>131</v>
      </c>
      <c r="J24" s="90" t="str">
        <f aca="false">'контрол лист'!J23</f>
        <v>АЛТ клей РОСС RU.АЯ12.Д02542</v>
      </c>
    </row>
    <row r="25" s="88" customFormat="true" ht="24" hidden="false" customHeight="true" outlineLevel="0" collapsed="false">
      <c r="A25" s="90" t="s">
        <v>162</v>
      </c>
      <c r="B25" s="90" t="n">
        <v>27.28</v>
      </c>
      <c r="C25" s="90" t="s">
        <v>129</v>
      </c>
      <c r="D25" s="90" t="str">
        <f aca="false">'контрол лист'!D24</f>
        <v>КИУ</v>
      </c>
      <c r="E25" s="90" t="n">
        <v>0</v>
      </c>
      <c r="F25" s="91" t="s">
        <v>130</v>
      </c>
      <c r="G25" s="94" t="n">
        <v>2</v>
      </c>
      <c r="H25" s="91" t="n">
        <v>0</v>
      </c>
      <c r="I25" s="91" t="s">
        <v>131</v>
      </c>
      <c r="J25" s="90" t="str">
        <f aca="false">'контрол лист'!J24</f>
        <v>АЛТ клей РОСС RU.АЯ12.Д02542</v>
      </c>
    </row>
    <row r="26" s="88" customFormat="true" ht="36" hidden="false" customHeight="true" outlineLevel="0" collapsed="false">
      <c r="A26" s="90" t="s">
        <v>163</v>
      </c>
      <c r="B26" s="90" t="s">
        <v>164</v>
      </c>
      <c r="C26" s="90" t="s">
        <v>129</v>
      </c>
      <c r="D26" s="90" t="str">
        <f aca="false">'контрол лист'!D25</f>
        <v>КИУ</v>
      </c>
      <c r="E26" s="90" t="n">
        <v>0</v>
      </c>
      <c r="F26" s="91" t="s">
        <v>130</v>
      </c>
      <c r="G26" s="94" t="n">
        <v>4</v>
      </c>
      <c r="H26" s="91" t="n">
        <v>0</v>
      </c>
      <c r="I26" s="91" t="s">
        <v>131</v>
      </c>
      <c r="J26" s="90" t="str">
        <f aca="false">'контрол лист'!J25</f>
        <v>АЛТ клей РОСС RU.АЯ12.Д02542</v>
      </c>
    </row>
    <row r="27" s="88" customFormat="true" ht="24" hidden="false" customHeight="true" outlineLevel="0" collapsed="false">
      <c r="A27" s="90" t="s">
        <v>165</v>
      </c>
      <c r="B27" s="90" t="s">
        <v>166</v>
      </c>
      <c r="C27" s="90" t="s">
        <v>129</v>
      </c>
      <c r="D27" s="90" t="str">
        <f aca="false">'контрол лист'!D26</f>
        <v>КИУ</v>
      </c>
      <c r="E27" s="90" t="n">
        <v>0</v>
      </c>
      <c r="F27" s="91" t="s">
        <v>130</v>
      </c>
      <c r="G27" s="94" t="n">
        <v>3</v>
      </c>
      <c r="H27" s="91" t="n">
        <v>0</v>
      </c>
      <c r="I27" s="91" t="s">
        <v>131</v>
      </c>
      <c r="J27" s="90" t="str">
        <f aca="false">'контрол лист'!J26</f>
        <v>АЛТ клей РОСС RU.АЯ12.Д02542</v>
      </c>
    </row>
    <row r="28" s="88" customFormat="true" ht="12" hidden="false" customHeight="true" outlineLevel="0" collapsed="false">
      <c r="A28" s="90" t="s">
        <v>167</v>
      </c>
      <c r="B28" s="90" t="n">
        <v>10.9</v>
      </c>
      <c r="C28" s="90" t="s">
        <v>129</v>
      </c>
      <c r="D28" s="90" t="str">
        <f aca="false">'контрол лист'!D27</f>
        <v>КИУ</v>
      </c>
      <c r="E28" s="90" t="n">
        <v>0</v>
      </c>
      <c r="F28" s="91" t="s">
        <v>130</v>
      </c>
      <c r="G28" s="94" t="n">
        <v>2</v>
      </c>
      <c r="H28" s="91" t="n">
        <v>0</v>
      </c>
      <c r="I28" s="91" t="s">
        <v>131</v>
      </c>
      <c r="J28" s="90" t="str">
        <f aca="false">'контрол лист'!J27</f>
        <v>АЛТ клей РОСС RU.АЯ12.Д02542</v>
      </c>
    </row>
    <row r="29" s="88" customFormat="true" ht="24" hidden="false" customHeight="true" outlineLevel="0" collapsed="false">
      <c r="A29" s="90" t="s">
        <v>168</v>
      </c>
      <c r="B29" s="90" t="n">
        <v>114</v>
      </c>
      <c r="C29" s="90" t="s">
        <v>129</v>
      </c>
      <c r="D29" s="90" t="str">
        <f aca="false">'контрол лист'!D28</f>
        <v>КИУ</v>
      </c>
      <c r="E29" s="90" t="n">
        <v>0</v>
      </c>
      <c r="F29" s="91" t="s">
        <v>130</v>
      </c>
      <c r="G29" s="94" t="n">
        <v>1</v>
      </c>
      <c r="H29" s="91" t="n">
        <v>0</v>
      </c>
      <c r="I29" s="91" t="s">
        <v>131</v>
      </c>
      <c r="J29" s="90" t="str">
        <f aca="false">'контрол лист'!J28</f>
        <v>АЛТ клей РОСС RU.АЯ12.Д02542</v>
      </c>
    </row>
    <row r="30" s="88" customFormat="true" ht="24" hidden="false" customHeight="true" outlineLevel="0" collapsed="false">
      <c r="A30" s="90" t="s">
        <v>169</v>
      </c>
      <c r="B30" s="90" t="s">
        <v>170</v>
      </c>
      <c r="C30" s="90" t="s">
        <v>129</v>
      </c>
      <c r="D30" s="90" t="str">
        <f aca="false">'контрол лист'!D29</f>
        <v>КИУ</v>
      </c>
      <c r="E30" s="90" t="n">
        <v>0</v>
      </c>
      <c r="F30" s="91" t="s">
        <v>130</v>
      </c>
      <c r="G30" s="94" t="n">
        <v>4</v>
      </c>
      <c r="H30" s="91" t="n">
        <v>0</v>
      </c>
      <c r="I30" s="91" t="s">
        <v>131</v>
      </c>
      <c r="J30" s="90" t="str">
        <f aca="false">'контрол лист'!J29</f>
        <v>АЛТ клей РОСС RU.АЯ12.Д02542</v>
      </c>
    </row>
    <row r="31" s="88" customFormat="true" ht="24" hidden="false" customHeight="true" outlineLevel="0" collapsed="false">
      <c r="A31" s="90" t="s">
        <v>171</v>
      </c>
      <c r="B31" s="90" t="n">
        <v>112</v>
      </c>
      <c r="C31" s="90" t="s">
        <v>129</v>
      </c>
      <c r="D31" s="90" t="str">
        <f aca="false">'контрол лист'!D30</f>
        <v>КИУ</v>
      </c>
      <c r="E31" s="90" t="n">
        <v>0</v>
      </c>
      <c r="F31" s="91" t="s">
        <v>130</v>
      </c>
      <c r="G31" s="94" t="n">
        <v>1</v>
      </c>
      <c r="H31" s="91" t="n">
        <v>0</v>
      </c>
      <c r="I31" s="91" t="s">
        <v>131</v>
      </c>
      <c r="J31" s="90" t="str">
        <f aca="false">'контрол лист'!J30</f>
        <v>АЛТ клей РОСС RU.АЯ12.Д02542</v>
      </c>
    </row>
    <row r="32" s="88" customFormat="true" ht="24" hidden="false" customHeight="true" outlineLevel="0" collapsed="false">
      <c r="A32" s="90" t="s">
        <v>172</v>
      </c>
      <c r="B32" s="90" t="s">
        <v>173</v>
      </c>
      <c r="C32" s="90" t="s">
        <v>129</v>
      </c>
      <c r="D32" s="90" t="str">
        <f aca="false">'контрол лист'!D31</f>
        <v>КИУ</v>
      </c>
      <c r="E32" s="90" t="n">
        <v>0</v>
      </c>
      <c r="F32" s="91" t="s">
        <v>130</v>
      </c>
      <c r="G32" s="94" t="n">
        <v>0</v>
      </c>
      <c r="H32" s="91" t="n">
        <v>0</v>
      </c>
      <c r="I32" s="91" t="s">
        <v>131</v>
      </c>
      <c r="J32" s="90" t="str">
        <f aca="false">'контрол лист'!J31</f>
        <v>АЛТ клей РОСС RU.АЯ12.Д02542</v>
      </c>
    </row>
    <row r="33" s="88" customFormat="true" ht="36" hidden="false" customHeight="true" outlineLevel="0" collapsed="false">
      <c r="A33" s="90" t="s">
        <v>163</v>
      </c>
      <c r="B33" s="90" t="s">
        <v>174</v>
      </c>
      <c r="C33" s="90" t="s">
        <v>129</v>
      </c>
      <c r="D33" s="90" t="str">
        <f aca="false">'контрол лист'!D32</f>
        <v>КИУ</v>
      </c>
      <c r="E33" s="90" t="n">
        <v>0</v>
      </c>
      <c r="F33" s="91" t="s">
        <v>130</v>
      </c>
      <c r="G33" s="94" t="n">
        <v>3</v>
      </c>
      <c r="H33" s="91" t="n">
        <v>0</v>
      </c>
      <c r="I33" s="91" t="s">
        <v>131</v>
      </c>
      <c r="J33" s="90" t="str">
        <f aca="false">'контрол лист'!J32</f>
        <v>АЛТ клей РОСС RU.АЯ12.Д02542</v>
      </c>
    </row>
    <row r="34" s="88" customFormat="true" ht="24" hidden="false" customHeight="true" outlineLevel="0" collapsed="false">
      <c r="A34" s="90" t="s">
        <v>162</v>
      </c>
      <c r="B34" s="90" t="n">
        <v>51.52</v>
      </c>
      <c r="C34" s="90" t="s">
        <v>129</v>
      </c>
      <c r="D34" s="90" t="str">
        <f aca="false">'контрол лист'!D33</f>
        <v>КИУ</v>
      </c>
      <c r="E34" s="90" t="n">
        <v>0</v>
      </c>
      <c r="F34" s="91" t="s">
        <v>130</v>
      </c>
      <c r="G34" s="94" t="n">
        <v>2</v>
      </c>
      <c r="H34" s="91" t="n">
        <v>0</v>
      </c>
      <c r="I34" s="91" t="s">
        <v>131</v>
      </c>
      <c r="J34" s="90" t="str">
        <f aca="false">'контрол лист'!J33</f>
        <v>АЛТ клей РОСС RU.АЯ12.Д02542</v>
      </c>
    </row>
    <row r="35" s="88" customFormat="true" ht="36" hidden="false" customHeight="true" outlineLevel="0" collapsed="false">
      <c r="A35" s="90" t="s">
        <v>175</v>
      </c>
      <c r="B35" s="90" t="s">
        <v>176</v>
      </c>
      <c r="C35" s="90" t="s">
        <v>129</v>
      </c>
      <c r="D35" s="90" t="str">
        <f aca="false">'контрол лист'!D34</f>
        <v>КИУ</v>
      </c>
      <c r="E35" s="90" t="n">
        <v>0</v>
      </c>
      <c r="F35" s="91" t="s">
        <v>130</v>
      </c>
      <c r="G35" s="94" t="n">
        <v>5</v>
      </c>
      <c r="H35" s="91" t="n">
        <v>0</v>
      </c>
      <c r="I35" s="91" t="s">
        <v>131</v>
      </c>
      <c r="J35" s="90" t="str">
        <f aca="false">'контрол лист'!J34</f>
        <v>АЛТ клей РОСС RU.АЯ12.Д02542</v>
      </c>
    </row>
    <row r="36" s="88" customFormat="true" ht="24" hidden="false" customHeight="true" outlineLevel="0" collapsed="false">
      <c r="A36" s="90" t="s">
        <v>177</v>
      </c>
      <c r="B36" s="90" t="s">
        <v>178</v>
      </c>
      <c r="C36" s="90" t="s">
        <v>129</v>
      </c>
      <c r="D36" s="90" t="str">
        <f aca="false">'контрол лист'!D35</f>
        <v>КИУ</v>
      </c>
      <c r="E36" s="90" t="n">
        <v>0</v>
      </c>
      <c r="F36" s="91" t="s">
        <v>130</v>
      </c>
      <c r="G36" s="94" t="n">
        <v>3</v>
      </c>
      <c r="H36" s="91" t="n">
        <v>0</v>
      </c>
      <c r="I36" s="91" t="s">
        <v>131</v>
      </c>
      <c r="J36" s="90" t="str">
        <f aca="false">'контрол лист'!J35</f>
        <v>АЛТ клей РОСС RU.АЯ12.Д02542</v>
      </c>
    </row>
    <row r="37" s="88" customFormat="true" ht="24" hidden="false" customHeight="true" outlineLevel="0" collapsed="false">
      <c r="A37" s="90" t="s">
        <v>179</v>
      </c>
      <c r="B37" s="90" t="s">
        <v>180</v>
      </c>
      <c r="C37" s="90" t="s">
        <v>129</v>
      </c>
      <c r="D37" s="90" t="str">
        <f aca="false">'контрол лист'!D36</f>
        <v>КИУ</v>
      </c>
      <c r="E37" s="90" t="n">
        <v>0</v>
      </c>
      <c r="F37" s="91" t="s">
        <v>130</v>
      </c>
      <c r="G37" s="94" t="n">
        <v>4</v>
      </c>
      <c r="H37" s="91" t="n">
        <v>0</v>
      </c>
      <c r="I37" s="91" t="s">
        <v>131</v>
      </c>
      <c r="J37" s="90" t="str">
        <f aca="false">'контрол лист'!J36</f>
        <v>АЛТ клей РОСС RU.АЯ12.Д02542</v>
      </c>
    </row>
    <row r="38" s="88" customFormat="true" ht="24" hidden="false" customHeight="true" outlineLevel="0" collapsed="false">
      <c r="A38" s="90" t="s">
        <v>181</v>
      </c>
      <c r="B38" s="90" t="s">
        <v>182</v>
      </c>
      <c r="C38" s="90" t="s">
        <v>129</v>
      </c>
      <c r="D38" s="90" t="str">
        <f aca="false">'контрол лист'!D37</f>
        <v>КИУ</v>
      </c>
      <c r="E38" s="90" t="n">
        <v>0</v>
      </c>
      <c r="F38" s="91" t="s">
        <v>130</v>
      </c>
      <c r="G38" s="94" t="n">
        <v>3</v>
      </c>
      <c r="H38" s="91" t="n">
        <v>0</v>
      </c>
      <c r="I38" s="91" t="s">
        <v>131</v>
      </c>
      <c r="J38" s="90" t="str">
        <f aca="false">'контрол лист'!J37</f>
        <v>АЛТ клей РОСС RU.АЯ12.Д02542</v>
      </c>
    </row>
    <row r="39" s="88" customFormat="true" ht="36" hidden="false" customHeight="true" outlineLevel="0" collapsed="false">
      <c r="A39" s="90" t="s">
        <v>183</v>
      </c>
      <c r="B39" s="90" t="n">
        <v>69</v>
      </c>
      <c r="C39" s="90" t="s">
        <v>129</v>
      </c>
      <c r="D39" s="90" t="str">
        <f aca="false">'контрол лист'!D38</f>
        <v>КИУ</v>
      </c>
      <c r="E39" s="90" t="n">
        <v>0</v>
      </c>
      <c r="F39" s="91" t="s">
        <v>130</v>
      </c>
      <c r="G39" s="94" t="n">
        <v>1</v>
      </c>
      <c r="H39" s="91" t="n">
        <v>0</v>
      </c>
      <c r="I39" s="91" t="s">
        <v>131</v>
      </c>
      <c r="J39" s="90" t="str">
        <f aca="false">'контрол лист'!J38</f>
        <v>АЛТ клей РОСС RU.АЯ12.Д02542</v>
      </c>
    </row>
    <row r="40" s="88" customFormat="true" ht="12" hidden="false" customHeight="true" outlineLevel="0" collapsed="false">
      <c r="A40" s="90" t="s">
        <v>184</v>
      </c>
      <c r="B40" s="90" t="n">
        <v>80</v>
      </c>
      <c r="C40" s="90" t="s">
        <v>129</v>
      </c>
      <c r="D40" s="90" t="str">
        <f aca="false">'контрол лист'!D39</f>
        <v>КИУ</v>
      </c>
      <c r="E40" s="90" t="n">
        <v>0</v>
      </c>
      <c r="F40" s="91" t="s">
        <v>130</v>
      </c>
      <c r="G40" s="94" t="n">
        <v>1</v>
      </c>
      <c r="H40" s="91" t="n">
        <v>0</v>
      </c>
      <c r="I40" s="91" t="s">
        <v>131</v>
      </c>
      <c r="J40" s="90" t="str">
        <f aca="false">'контрол лист'!J39</f>
        <v>АЛТ клей РОСС RU.АЯ12.Д02542</v>
      </c>
    </row>
    <row r="41" s="88" customFormat="true" ht="12" hidden="false" customHeight="true" outlineLevel="0" collapsed="false">
      <c r="A41" s="90" t="s">
        <v>185</v>
      </c>
      <c r="B41" s="90" t="n">
        <v>74.75</v>
      </c>
      <c r="C41" s="90" t="s">
        <v>129</v>
      </c>
      <c r="D41" s="90" t="str">
        <f aca="false">'контрол лист'!D40</f>
        <v>КИУ</v>
      </c>
      <c r="E41" s="90" t="n">
        <v>0</v>
      </c>
      <c r="F41" s="91" t="s">
        <v>130</v>
      </c>
      <c r="G41" s="94" t="n">
        <v>2</v>
      </c>
      <c r="H41" s="91" t="n">
        <v>0</v>
      </c>
      <c r="I41" s="91" t="s">
        <v>131</v>
      </c>
      <c r="J41" s="90" t="str">
        <f aca="false">'контрол лист'!J40</f>
        <v>АЛТ клей РОСС RU.АЯ12.Д02542</v>
      </c>
    </row>
    <row r="42" s="88" customFormat="true" ht="36" hidden="false" customHeight="true" outlineLevel="0" collapsed="false">
      <c r="A42" s="90" t="s">
        <v>186</v>
      </c>
      <c r="B42" s="90" t="s">
        <v>187</v>
      </c>
      <c r="C42" s="90" t="s">
        <v>129</v>
      </c>
      <c r="D42" s="90" t="str">
        <f aca="false">'контрол лист'!D41</f>
        <v>КИУ</v>
      </c>
      <c r="E42" s="90" t="n">
        <v>0</v>
      </c>
      <c r="F42" s="91" t="s">
        <v>130</v>
      </c>
      <c r="G42" s="94" t="n">
        <v>11</v>
      </c>
      <c r="H42" s="91" t="n">
        <v>0</v>
      </c>
      <c r="I42" s="91" t="s">
        <v>131</v>
      </c>
      <c r="J42" s="90" t="str">
        <f aca="false">'контрол лист'!J41</f>
        <v>АЛТ клей РОСС RU.АЯ12.Д02542</v>
      </c>
    </row>
    <row r="43" s="88" customFormat="true" ht="24" hidden="false" customHeight="true" outlineLevel="0" collapsed="false">
      <c r="A43" s="90" t="s">
        <v>188</v>
      </c>
      <c r="B43" s="90" t="n">
        <v>96.97</v>
      </c>
      <c r="C43" s="90" t="s">
        <v>129</v>
      </c>
      <c r="D43" s="90" t="str">
        <f aca="false">'контрол лист'!D42</f>
        <v>КИУ</v>
      </c>
      <c r="E43" s="90" t="n">
        <v>0</v>
      </c>
      <c r="F43" s="91" t="s">
        <v>130</v>
      </c>
      <c r="G43" s="94" t="n">
        <v>2</v>
      </c>
      <c r="H43" s="91" t="n">
        <v>0</v>
      </c>
      <c r="I43" s="91" t="s">
        <v>131</v>
      </c>
      <c r="J43" s="90" t="str">
        <f aca="false">'контрол лист'!J42</f>
        <v>АЛТ клей РОСС RU.АЯ12.Д02542</v>
      </c>
    </row>
    <row r="44" s="88" customFormat="true" ht="24" hidden="false" customHeight="true" outlineLevel="0" collapsed="false">
      <c r="A44" s="90" t="s">
        <v>189</v>
      </c>
      <c r="B44" s="90" t="s">
        <v>190</v>
      </c>
      <c r="C44" s="90" t="s">
        <v>129</v>
      </c>
      <c r="D44" s="90" t="str">
        <f aca="false">'контрол лист'!D43</f>
        <v>КИУ</v>
      </c>
      <c r="E44" s="90" t="n">
        <v>0</v>
      </c>
      <c r="F44" s="91" t="s">
        <v>130</v>
      </c>
      <c r="G44" s="94" t="n">
        <v>3</v>
      </c>
      <c r="H44" s="91" t="n">
        <v>0</v>
      </c>
      <c r="I44" s="91" t="s">
        <v>131</v>
      </c>
      <c r="J44" s="90" t="str">
        <f aca="false">'контрол лист'!J43</f>
        <v>АЛТ клей РОСС RU.АЯ12.Д02542</v>
      </c>
    </row>
    <row r="45" s="88" customFormat="true" ht="24" hidden="false" customHeight="true" outlineLevel="0" collapsed="false">
      <c r="A45" s="90" t="s">
        <v>191</v>
      </c>
      <c r="B45" s="90" t="s">
        <v>192</v>
      </c>
      <c r="C45" s="90" t="s">
        <v>129</v>
      </c>
      <c r="D45" s="90" t="str">
        <f aca="false">'контрол лист'!D44</f>
        <v>КИУ</v>
      </c>
      <c r="E45" s="90" t="n">
        <v>0</v>
      </c>
      <c r="F45" s="91" t="s">
        <v>130</v>
      </c>
      <c r="G45" s="94" t="n">
        <v>4</v>
      </c>
      <c r="H45" s="91" t="n">
        <v>0</v>
      </c>
      <c r="I45" s="91" t="s">
        <v>131</v>
      </c>
      <c r="J45" s="90" t="str">
        <f aca="false">'контрол лист'!J44</f>
        <v>АЛТ клей РОСС RU.АЯ12.Д02542</v>
      </c>
    </row>
    <row r="46" s="88" customFormat="true" ht="36" hidden="false" customHeight="true" outlineLevel="0" collapsed="false">
      <c r="A46" s="90" t="s">
        <v>193</v>
      </c>
      <c r="B46" s="90" t="s">
        <v>194</v>
      </c>
      <c r="C46" s="90" t="s">
        <v>109</v>
      </c>
      <c r="D46" s="90" t="str">
        <f aca="false">'контрол лист'!D45</f>
        <v>КИУ</v>
      </c>
      <c r="E46" s="90" t="n">
        <v>0</v>
      </c>
      <c r="F46" s="91" t="s">
        <v>130</v>
      </c>
      <c r="G46" s="90" t="n">
        <v>8</v>
      </c>
      <c r="H46" s="91" t="n">
        <v>0</v>
      </c>
      <c r="I46" s="91" t="s">
        <v>131</v>
      </c>
      <c r="J46" s="90" t="s">
        <v>195</v>
      </c>
    </row>
    <row r="47" s="88" customFormat="true" ht="24" hidden="false" customHeight="true" outlineLevel="0" collapsed="false">
      <c r="A47" s="90" t="s">
        <v>196</v>
      </c>
      <c r="B47" s="90" t="s">
        <v>197</v>
      </c>
      <c r="C47" s="90" t="s">
        <v>109</v>
      </c>
      <c r="D47" s="90" t="str">
        <f aca="false">'контрол лист'!D46</f>
        <v>КИУ</v>
      </c>
      <c r="E47" s="90" t="n">
        <v>0</v>
      </c>
      <c r="F47" s="91" t="s">
        <v>130</v>
      </c>
      <c r="G47" s="90" t="n">
        <v>10</v>
      </c>
      <c r="H47" s="91" t="n">
        <v>0</v>
      </c>
      <c r="I47" s="91" t="s">
        <v>131</v>
      </c>
      <c r="J47" s="90" t="str">
        <f aca="false">'контрол лист'!J46</f>
        <v>Бродифакум 0,005% РОСС RU Д-RU.АД37.В.11289/19</v>
      </c>
    </row>
    <row r="48" s="88" customFormat="true" ht="24" hidden="false" customHeight="true" outlineLevel="0" collapsed="false">
      <c r="A48" s="90" t="s">
        <v>198</v>
      </c>
      <c r="B48" s="90" t="s">
        <v>199</v>
      </c>
      <c r="C48" s="90" t="s">
        <v>109</v>
      </c>
      <c r="D48" s="90" t="str">
        <f aca="false">'контрол лист'!D47</f>
        <v>КИУ</v>
      </c>
      <c r="E48" s="90" t="n">
        <v>0</v>
      </c>
      <c r="F48" s="91" t="s">
        <v>130</v>
      </c>
      <c r="G48" s="90" t="n">
        <v>8</v>
      </c>
      <c r="H48" s="91" t="n">
        <v>0</v>
      </c>
      <c r="I48" s="91" t="s">
        <v>131</v>
      </c>
      <c r="J48" s="90" t="str">
        <f aca="false">'контрол лист'!J47</f>
        <v>Бродифакум 0,005% РОСС RU Д-RU.АД37.В.11289/19</v>
      </c>
    </row>
    <row r="49" s="88" customFormat="true" ht="24" hidden="false" customHeight="true" outlineLevel="0" collapsed="false">
      <c r="A49" s="90" t="s">
        <v>200</v>
      </c>
      <c r="B49" s="90" t="s">
        <v>201</v>
      </c>
      <c r="C49" s="90" t="s">
        <v>109</v>
      </c>
      <c r="D49" s="90" t="str">
        <f aca="false">'контрол лист'!D48</f>
        <v>КИУ</v>
      </c>
      <c r="E49" s="90" t="n">
        <v>0</v>
      </c>
      <c r="F49" s="91" t="s">
        <v>130</v>
      </c>
      <c r="G49" s="90" t="n">
        <v>8</v>
      </c>
      <c r="H49" s="91" t="n">
        <v>0</v>
      </c>
      <c r="I49" s="91" t="s">
        <v>131</v>
      </c>
      <c r="J49" s="90" t="str">
        <f aca="false">'контрол лист'!J48</f>
        <v>Бродифакум 0,005% РОСС RU Д-RU.АД37.В.11289/19</v>
      </c>
    </row>
    <row r="50" s="88" customFormat="true" ht="24" hidden="false" customHeight="true" outlineLevel="0" collapsed="false">
      <c r="A50" s="90" t="s">
        <v>202</v>
      </c>
      <c r="B50" s="90" t="s">
        <v>203</v>
      </c>
      <c r="C50" s="90" t="s">
        <v>109</v>
      </c>
      <c r="D50" s="90" t="str">
        <f aca="false">'контрол лист'!D49</f>
        <v>КИУ</v>
      </c>
      <c r="E50" s="90" t="n">
        <v>0</v>
      </c>
      <c r="F50" s="91" t="s">
        <v>130</v>
      </c>
      <c r="G50" s="90" t="n">
        <v>8</v>
      </c>
      <c r="H50" s="91" t="n">
        <v>0</v>
      </c>
      <c r="I50" s="91" t="s">
        <v>131</v>
      </c>
      <c r="J50" s="90" t="str">
        <f aca="false">'контрол лист'!J49</f>
        <v>Бродифакум 0,005% РОСС RU Д-RU.АД37.В.11289/19</v>
      </c>
    </row>
    <row r="51" s="88" customFormat="true" ht="24" hidden="false" customHeight="true" outlineLevel="0" collapsed="false">
      <c r="A51" s="90" t="s">
        <v>204</v>
      </c>
      <c r="B51" s="90" t="s">
        <v>205</v>
      </c>
      <c r="C51" s="90" t="s">
        <v>109</v>
      </c>
      <c r="D51" s="90" t="str">
        <f aca="false">'контрол лист'!D50</f>
        <v>КИУ</v>
      </c>
      <c r="E51" s="90" t="n">
        <v>0</v>
      </c>
      <c r="F51" s="91" t="s">
        <v>206</v>
      </c>
      <c r="G51" s="90" t="n">
        <v>5</v>
      </c>
      <c r="H51" s="91" t="n">
        <v>0</v>
      </c>
      <c r="I51" s="91" t="s">
        <v>131</v>
      </c>
      <c r="J51" s="90" t="str">
        <f aca="false">'контрол лист'!J50</f>
        <v>Бродифакум 0,005% РОСС RU Д-RU.АД37.В.11289/19</v>
      </c>
    </row>
    <row r="52" s="88" customFormat="true" ht="36" hidden="false" customHeight="true" outlineLevel="0" collapsed="false">
      <c r="A52" s="90" t="s">
        <v>207</v>
      </c>
      <c r="B52" s="90" t="s">
        <v>208</v>
      </c>
      <c r="C52" s="90" t="s">
        <v>109</v>
      </c>
      <c r="D52" s="90" t="str">
        <f aca="false">'контрол лист'!D51</f>
        <v>КИУ</v>
      </c>
      <c r="E52" s="90" t="n">
        <v>0</v>
      </c>
      <c r="F52" s="91" t="s">
        <v>206</v>
      </c>
      <c r="G52" s="90" t="n">
        <v>11</v>
      </c>
      <c r="H52" s="91" t="n">
        <v>0</v>
      </c>
      <c r="I52" s="91" t="s">
        <v>131</v>
      </c>
      <c r="J52" s="90" t="str">
        <f aca="false">'контрол лист'!J51</f>
        <v>Бродифакум 0,005% РОСС RU Д-RU.АД37.В.11289/19</v>
      </c>
    </row>
    <row r="53" s="88" customFormat="true" ht="24" hidden="false" customHeight="true" outlineLevel="0" collapsed="false">
      <c r="A53" s="90" t="s">
        <v>209</v>
      </c>
      <c r="B53" s="90" t="s">
        <v>210</v>
      </c>
      <c r="C53" s="90" t="s">
        <v>109</v>
      </c>
      <c r="D53" s="90" t="str">
        <f aca="false">'контрол лист'!D52</f>
        <v>КИУ</v>
      </c>
      <c r="E53" s="90" t="n">
        <v>0</v>
      </c>
      <c r="F53" s="91" t="s">
        <v>211</v>
      </c>
      <c r="G53" s="90" t="n">
        <v>6</v>
      </c>
      <c r="H53" s="91" t="n">
        <v>0</v>
      </c>
      <c r="I53" s="91" t="s">
        <v>131</v>
      </c>
      <c r="J53" s="90" t="str">
        <f aca="false">'контрол лист'!J52</f>
        <v>Бродифакум 0,005% РОСС RU Д-RU.АД37.В.11289/19</v>
      </c>
    </row>
    <row r="54" s="88" customFormat="true" ht="24" hidden="false" customHeight="true" outlineLevel="0" collapsed="false">
      <c r="A54" s="90" t="s">
        <v>212</v>
      </c>
      <c r="B54" s="90" t="s">
        <v>213</v>
      </c>
      <c r="C54" s="90" t="s">
        <v>109</v>
      </c>
      <c r="D54" s="90" t="str">
        <f aca="false">'контрол лист'!D53</f>
        <v>КИУ</v>
      </c>
      <c r="E54" s="90" t="n">
        <v>0</v>
      </c>
      <c r="F54" s="91" t="s">
        <v>211</v>
      </c>
      <c r="G54" s="90" t="n">
        <v>6</v>
      </c>
      <c r="H54" s="91" t="n">
        <v>0</v>
      </c>
      <c r="I54" s="91" t="s">
        <v>131</v>
      </c>
      <c r="J54" s="90" t="str">
        <f aca="false">'контрол лист'!J53</f>
        <v>Бродифакум 0,005% РОСС RU Д-RU.АД37.В.11289/19</v>
      </c>
    </row>
    <row r="55" s="88" customFormat="true" ht="84" hidden="false" customHeight="true" outlineLevel="0" collapsed="false">
      <c r="A55" s="90" t="s">
        <v>214</v>
      </c>
      <c r="B55" s="90" t="s">
        <v>215</v>
      </c>
      <c r="C55" s="90" t="s">
        <v>109</v>
      </c>
      <c r="D55" s="90" t="str">
        <f aca="false">'контрол лист'!D54</f>
        <v>КИУ</v>
      </c>
      <c r="E55" s="90" t="n">
        <v>0</v>
      </c>
      <c r="F55" s="91" t="s">
        <v>216</v>
      </c>
      <c r="G55" s="90" t="n">
        <v>26</v>
      </c>
      <c r="H55" s="91" t="n">
        <v>0</v>
      </c>
      <c r="I55" s="91" t="s">
        <v>131</v>
      </c>
      <c r="J55" s="90" t="str">
        <f aca="false">'контрол лист'!J54</f>
        <v>Бродифакум 0,005% РОСС RU Д-RU.АД37.В.11289/19</v>
      </c>
    </row>
    <row r="56" s="88" customFormat="true" ht="120" hidden="false" customHeight="true" outlineLevel="0" collapsed="false">
      <c r="A56" s="90" t="s">
        <v>217</v>
      </c>
      <c r="B56" s="90" t="s">
        <v>218</v>
      </c>
      <c r="C56" s="90" t="s">
        <v>109</v>
      </c>
      <c r="D56" s="90" t="str">
        <f aca="false">'контрол лист'!D55</f>
        <v>КИУ</v>
      </c>
      <c r="E56" s="90" t="s">
        <v>151</v>
      </c>
      <c r="F56" s="91" t="s">
        <v>216</v>
      </c>
      <c r="G56" s="90" t="n">
        <v>31</v>
      </c>
      <c r="H56" s="91" t="n">
        <v>0</v>
      </c>
      <c r="I56" s="91" t="s">
        <v>131</v>
      </c>
      <c r="J56" s="90" t="str">
        <f aca="false">'контрол лист'!J55</f>
        <v>Бродифакум 0,005% РОСС RU Д-RU.АД37.В.11289/19</v>
      </c>
    </row>
    <row r="57" s="88" customFormat="true" ht="48" hidden="false" customHeight="true" outlineLevel="0" collapsed="false">
      <c r="A57" s="90" t="s">
        <v>219</v>
      </c>
      <c r="B57" s="90" t="s">
        <v>220</v>
      </c>
      <c r="C57" s="90" t="s">
        <v>109</v>
      </c>
      <c r="D57" s="90" t="str">
        <f aca="false">'контрол лист'!D56</f>
        <v>КИУ</v>
      </c>
      <c r="E57" s="90" t="s">
        <v>151</v>
      </c>
      <c r="F57" s="91" t="s">
        <v>211</v>
      </c>
      <c r="G57" s="90" t="n">
        <v>13</v>
      </c>
      <c r="H57" s="91" t="n">
        <v>0</v>
      </c>
      <c r="I57" s="91" t="s">
        <v>131</v>
      </c>
      <c r="J57" s="90" t="str">
        <f aca="false">'контрол лист'!J56</f>
        <v>Бродифакум 0,005% РОСС RU Д-RU.АД37.В.11289/19</v>
      </c>
    </row>
    <row r="58" s="88" customFormat="true" ht="48" hidden="false" customHeight="true" outlineLevel="0" collapsed="false">
      <c r="A58" s="90" t="s">
        <v>221</v>
      </c>
      <c r="B58" s="90" t="s">
        <v>222</v>
      </c>
      <c r="C58" s="90" t="s">
        <v>109</v>
      </c>
      <c r="D58" s="90" t="str">
        <f aca="false">'контрол лист'!D57</f>
        <v>КИУ</v>
      </c>
      <c r="E58" s="90" t="n">
        <v>0</v>
      </c>
      <c r="F58" s="91" t="s">
        <v>211</v>
      </c>
      <c r="G58" s="90" t="n">
        <v>16</v>
      </c>
      <c r="H58" s="91" t="n">
        <v>0</v>
      </c>
      <c r="I58" s="91" t="s">
        <v>131</v>
      </c>
      <c r="J58" s="90" t="str">
        <f aca="false">'контрол лист'!J57</f>
        <v>Бродифакум 0,005% РОСС RU Д-RU.АД37.В.11289/19</v>
      </c>
    </row>
    <row r="59" s="88" customFormat="true" ht="24" hidden="false" customHeight="true" outlineLevel="0" collapsed="false">
      <c r="A59" s="95" t="s">
        <v>223</v>
      </c>
      <c r="B59" s="90" t="n">
        <f aca="false">SUM('контрол лист'!G7:G45)</f>
        <v>112</v>
      </c>
    </row>
    <row r="60" s="88" customFormat="true" ht="24" hidden="false" customHeight="true" outlineLevel="0" collapsed="false">
      <c r="A60" s="95" t="s">
        <v>224</v>
      </c>
      <c r="B60" s="90" t="n">
        <f aca="false">SUM('контрол лист'!G46:G58)</f>
        <v>156</v>
      </c>
    </row>
    <row r="61" s="88" customFormat="true" ht="38.25" hidden="false" customHeight="true" outlineLevel="0" collapsed="false">
      <c r="A61" s="95" t="s">
        <v>225</v>
      </c>
      <c r="B61" s="90" t="n">
        <f aca="false">'контрол лист'!B59+'контрол лист'!B60</f>
        <v>268</v>
      </c>
    </row>
    <row r="62" s="88" customFormat="true" ht="39" hidden="false" customHeight="true" outlineLevel="0" collapsed="false">
      <c r="A62" s="89" t="s">
        <v>226</v>
      </c>
      <c r="B62" s="89"/>
      <c r="C62" s="89"/>
      <c r="D62" s="89"/>
      <c r="E62" s="89"/>
      <c r="F62" s="89"/>
      <c r="G62" s="89"/>
      <c r="H62" s="89"/>
      <c r="I62" s="89"/>
      <c r="J62" s="89"/>
    </row>
    <row r="63" s="88" customFormat="true" ht="72" hidden="false" customHeight="true" outlineLevel="0" collapsed="false">
      <c r="A63" s="89" t="s">
        <v>227</v>
      </c>
      <c r="B63" s="89"/>
      <c r="C63" s="89"/>
      <c r="D63" s="89"/>
      <c r="E63" s="89"/>
      <c r="F63" s="89"/>
      <c r="G63" s="89"/>
      <c r="H63" s="89"/>
      <c r="I63" s="89"/>
      <c r="J63" s="89"/>
    </row>
    <row r="64" s="97" customFormat="true" ht="24" hidden="false" customHeight="true" outlineLevel="0" collapsed="false">
      <c r="A64" s="96" t="s">
        <v>228</v>
      </c>
      <c r="B64" s="97" t="s">
        <v>229</v>
      </c>
      <c r="G64" s="96" t="s">
        <v>230</v>
      </c>
      <c r="H64" s="96"/>
      <c r="I64" s="96" t="s">
        <v>231</v>
      </c>
      <c r="J64" s="98"/>
      <c r="K64" s="99"/>
      <c r="L64" s="99"/>
      <c r="M64" s="99"/>
      <c r="N64" s="99"/>
      <c r="O64" s="99"/>
      <c r="P64" s="96" t="s">
        <v>232</v>
      </c>
      <c r="Q64" s="96"/>
      <c r="R64" s="96" t="s">
        <v>231</v>
      </c>
      <c r="S64" s="96" t="s">
        <v>228</v>
      </c>
      <c r="T64" s="97" t="s">
        <v>229</v>
      </c>
      <c r="Y64" s="96" t="s">
        <v>232</v>
      </c>
      <c r="Z64" s="96"/>
      <c r="AA64" s="96" t="s">
        <v>231</v>
      </c>
      <c r="AB64" s="96" t="s">
        <v>228</v>
      </c>
      <c r="AC64" s="97" t="s">
        <v>229</v>
      </c>
      <c r="AH64" s="96" t="s">
        <v>232</v>
      </c>
      <c r="AI64" s="96"/>
      <c r="AJ64" s="96" t="s">
        <v>231</v>
      </c>
      <c r="AK64" s="96" t="s">
        <v>228</v>
      </c>
      <c r="AL64" s="97" t="s">
        <v>229</v>
      </c>
      <c r="AQ64" s="96" t="s">
        <v>232</v>
      </c>
      <c r="AR64" s="96"/>
      <c r="AS64" s="96" t="s">
        <v>231</v>
      </c>
      <c r="AT64" s="96" t="s">
        <v>228</v>
      </c>
      <c r="AU64" s="97" t="s">
        <v>229</v>
      </c>
      <c r="AZ64" s="96" t="s">
        <v>232</v>
      </c>
      <c r="BA64" s="96"/>
      <c r="BB64" s="96" t="s">
        <v>231</v>
      </c>
      <c r="BC64" s="96" t="s">
        <v>228</v>
      </c>
      <c r="BD64" s="97" t="s">
        <v>229</v>
      </c>
      <c r="BI64" s="96" t="s">
        <v>232</v>
      </c>
      <c r="BJ64" s="96"/>
      <c r="BK64" s="96" t="s">
        <v>231</v>
      </c>
      <c r="BL64" s="96" t="s">
        <v>228</v>
      </c>
      <c r="BM64" s="97" t="s">
        <v>229</v>
      </c>
      <c r="BR64" s="96" t="s">
        <v>232</v>
      </c>
      <c r="BS64" s="96"/>
      <c r="BT64" s="96" t="s">
        <v>231</v>
      </c>
      <c r="BU64" s="96" t="s">
        <v>228</v>
      </c>
      <c r="BV64" s="97" t="s">
        <v>229</v>
      </c>
      <c r="CA64" s="96" t="s">
        <v>232</v>
      </c>
      <c r="CB64" s="96"/>
      <c r="CC64" s="96" t="s">
        <v>231</v>
      </c>
      <c r="CD64" s="96" t="s">
        <v>228</v>
      </c>
      <c r="CE64" s="97" t="s">
        <v>229</v>
      </c>
      <c r="CJ64" s="96" t="s">
        <v>232</v>
      </c>
      <c r="CK64" s="96"/>
      <c r="CL64" s="96" t="s">
        <v>231</v>
      </c>
      <c r="CM64" s="96" t="s">
        <v>228</v>
      </c>
      <c r="CN64" s="97" t="s">
        <v>229</v>
      </c>
      <c r="CS64" s="96" t="s">
        <v>232</v>
      </c>
      <c r="CT64" s="96"/>
      <c r="CU64" s="96" t="s">
        <v>231</v>
      </c>
      <c r="CV64" s="96" t="s">
        <v>228</v>
      </c>
      <c r="CW64" s="97" t="s">
        <v>229</v>
      </c>
      <c r="DB64" s="96" t="s">
        <v>232</v>
      </c>
      <c r="DC64" s="96"/>
      <c r="DD64" s="96" t="s">
        <v>231</v>
      </c>
      <c r="DE64" s="96" t="s">
        <v>228</v>
      </c>
      <c r="DF64" s="97" t="s">
        <v>229</v>
      </c>
      <c r="DK64" s="96" t="s">
        <v>232</v>
      </c>
      <c r="DL64" s="96"/>
      <c r="DM64" s="96" t="s">
        <v>231</v>
      </c>
      <c r="DN64" s="96" t="s">
        <v>228</v>
      </c>
      <c r="DO64" s="97" t="s">
        <v>229</v>
      </c>
      <c r="DT64" s="96" t="s">
        <v>232</v>
      </c>
      <c r="DU64" s="96"/>
      <c r="DV64" s="96" t="s">
        <v>231</v>
      </c>
      <c r="DW64" s="96" t="s">
        <v>228</v>
      </c>
      <c r="DX64" s="97" t="s">
        <v>229</v>
      </c>
      <c r="EC64" s="96" t="s">
        <v>232</v>
      </c>
      <c r="ED64" s="96"/>
      <c r="EE64" s="96" t="s">
        <v>231</v>
      </c>
      <c r="EF64" s="96" t="s">
        <v>228</v>
      </c>
      <c r="EG64" s="97" t="s">
        <v>229</v>
      </c>
      <c r="EL64" s="96" t="s">
        <v>232</v>
      </c>
      <c r="EM64" s="96"/>
      <c r="EN64" s="96" t="s">
        <v>231</v>
      </c>
      <c r="EO64" s="96" t="s">
        <v>228</v>
      </c>
      <c r="EP64" s="97" t="s">
        <v>229</v>
      </c>
      <c r="EU64" s="96" t="s">
        <v>232</v>
      </c>
      <c r="EV64" s="96"/>
      <c r="EW64" s="96" t="s">
        <v>231</v>
      </c>
      <c r="EX64" s="96" t="s">
        <v>228</v>
      </c>
      <c r="EY64" s="97" t="s">
        <v>229</v>
      </c>
      <c r="FD64" s="96" t="s">
        <v>232</v>
      </c>
      <c r="FE64" s="96"/>
      <c r="FF64" s="96" t="s">
        <v>231</v>
      </c>
      <c r="FG64" s="96" t="s">
        <v>228</v>
      </c>
      <c r="FH64" s="97" t="s">
        <v>229</v>
      </c>
      <c r="FM64" s="96" t="s">
        <v>232</v>
      </c>
      <c r="FN64" s="96"/>
      <c r="FO64" s="96" t="s">
        <v>231</v>
      </c>
      <c r="FP64" s="96" t="s">
        <v>228</v>
      </c>
      <c r="FQ64" s="97" t="s">
        <v>229</v>
      </c>
      <c r="FV64" s="96" t="s">
        <v>232</v>
      </c>
      <c r="FW64" s="96"/>
      <c r="FX64" s="96" t="s">
        <v>231</v>
      </c>
      <c r="FY64" s="96" t="s">
        <v>228</v>
      </c>
      <c r="FZ64" s="97" t="s">
        <v>229</v>
      </c>
      <c r="GE64" s="96" t="s">
        <v>232</v>
      </c>
      <c r="GF64" s="96"/>
      <c r="GG64" s="96" t="s">
        <v>231</v>
      </c>
      <c r="GH64" s="96" t="s">
        <v>228</v>
      </c>
      <c r="GI64" s="97" t="s">
        <v>229</v>
      </c>
      <c r="GN64" s="96" t="s">
        <v>232</v>
      </c>
      <c r="GO64" s="96"/>
      <c r="GP64" s="96" t="s">
        <v>231</v>
      </c>
      <c r="GQ64" s="96" t="s">
        <v>228</v>
      </c>
      <c r="GR64" s="97" t="s">
        <v>229</v>
      </c>
      <c r="GW64" s="96" t="s">
        <v>232</v>
      </c>
      <c r="GX64" s="96"/>
      <c r="GY64" s="96" t="s">
        <v>231</v>
      </c>
      <c r="GZ64" s="96" t="s">
        <v>228</v>
      </c>
      <c r="HA64" s="97" t="s">
        <v>229</v>
      </c>
      <c r="HF64" s="96" t="s">
        <v>232</v>
      </c>
      <c r="HG64" s="96"/>
      <c r="HH64" s="96" t="s">
        <v>231</v>
      </c>
      <c r="HI64" s="96" t="s">
        <v>228</v>
      </c>
      <c r="HJ64" s="97" t="s">
        <v>229</v>
      </c>
      <c r="HO64" s="96" t="s">
        <v>232</v>
      </c>
      <c r="HP64" s="96"/>
      <c r="HQ64" s="96" t="s">
        <v>231</v>
      </c>
      <c r="HR64" s="96" t="s">
        <v>228</v>
      </c>
      <c r="HS64" s="97" t="s">
        <v>229</v>
      </c>
      <c r="HX64" s="96" t="s">
        <v>232</v>
      </c>
      <c r="HY64" s="96"/>
      <c r="HZ64" s="96" t="s">
        <v>231</v>
      </c>
      <c r="IA64" s="96" t="s">
        <v>228</v>
      </c>
      <c r="IB64" s="97" t="s">
        <v>229</v>
      </c>
      <c r="IG64" s="96" t="s">
        <v>232</v>
      </c>
      <c r="IH64" s="96"/>
      <c r="II64" s="96" t="s">
        <v>231</v>
      </c>
      <c r="IJ64" s="96" t="s">
        <v>228</v>
      </c>
      <c r="IK64" s="97" t="s">
        <v>229</v>
      </c>
      <c r="IP64" s="96" t="s">
        <v>232</v>
      </c>
      <c r="IQ64" s="96"/>
      <c r="IR64" s="96" t="s">
        <v>231</v>
      </c>
      <c r="IS64" s="96" t="s">
        <v>228</v>
      </c>
      <c r="IT64" s="97" t="s">
        <v>229</v>
      </c>
    </row>
    <row r="65" s="97" customFormat="true" ht="35.25" hidden="false" customHeight="true" outlineLevel="0" collapsed="false">
      <c r="A65" s="96" t="s">
        <v>233</v>
      </c>
      <c r="B65" s="97" t="s">
        <v>234</v>
      </c>
      <c r="G65" s="96" t="s">
        <v>235</v>
      </c>
      <c r="H65" s="96"/>
      <c r="I65" s="96" t="s">
        <v>236</v>
      </c>
      <c r="J65" s="98"/>
      <c r="K65" s="99"/>
      <c r="L65" s="99"/>
      <c r="M65" s="99"/>
      <c r="N65" s="99"/>
      <c r="O65" s="99"/>
      <c r="P65" s="96" t="s">
        <v>235</v>
      </c>
      <c r="Q65" s="96"/>
      <c r="R65" s="96" t="s">
        <v>237</v>
      </c>
      <c r="S65" s="96" t="s">
        <v>238</v>
      </c>
      <c r="T65" s="97" t="s">
        <v>234</v>
      </c>
      <c r="Y65" s="96" t="s">
        <v>235</v>
      </c>
      <c r="Z65" s="96"/>
      <c r="AA65" s="96" t="s">
        <v>237</v>
      </c>
      <c r="AB65" s="96" t="s">
        <v>238</v>
      </c>
      <c r="AC65" s="97" t="s">
        <v>234</v>
      </c>
      <c r="AH65" s="96" t="s">
        <v>235</v>
      </c>
      <c r="AI65" s="96"/>
      <c r="AJ65" s="96" t="s">
        <v>237</v>
      </c>
      <c r="AK65" s="96" t="s">
        <v>238</v>
      </c>
      <c r="AL65" s="97" t="s">
        <v>234</v>
      </c>
      <c r="AQ65" s="96" t="s">
        <v>235</v>
      </c>
      <c r="AR65" s="96"/>
      <c r="AS65" s="96" t="s">
        <v>237</v>
      </c>
      <c r="AT65" s="96" t="s">
        <v>238</v>
      </c>
      <c r="AU65" s="97" t="s">
        <v>234</v>
      </c>
      <c r="AZ65" s="96" t="s">
        <v>235</v>
      </c>
      <c r="BA65" s="96"/>
      <c r="BB65" s="96" t="s">
        <v>237</v>
      </c>
      <c r="BC65" s="96" t="s">
        <v>238</v>
      </c>
      <c r="BD65" s="97" t="s">
        <v>234</v>
      </c>
      <c r="BI65" s="96" t="s">
        <v>235</v>
      </c>
      <c r="BJ65" s="96"/>
      <c r="BK65" s="96" t="s">
        <v>237</v>
      </c>
      <c r="BL65" s="96" t="s">
        <v>238</v>
      </c>
      <c r="BM65" s="97" t="s">
        <v>234</v>
      </c>
      <c r="BR65" s="96" t="s">
        <v>235</v>
      </c>
      <c r="BS65" s="96"/>
      <c r="BT65" s="96" t="s">
        <v>237</v>
      </c>
      <c r="BU65" s="96" t="s">
        <v>238</v>
      </c>
      <c r="BV65" s="97" t="s">
        <v>234</v>
      </c>
      <c r="CA65" s="96" t="s">
        <v>235</v>
      </c>
      <c r="CB65" s="96"/>
      <c r="CC65" s="96" t="s">
        <v>237</v>
      </c>
      <c r="CD65" s="96" t="s">
        <v>238</v>
      </c>
      <c r="CE65" s="97" t="s">
        <v>234</v>
      </c>
      <c r="CJ65" s="96" t="s">
        <v>235</v>
      </c>
      <c r="CK65" s="96"/>
      <c r="CL65" s="96" t="s">
        <v>237</v>
      </c>
      <c r="CM65" s="96" t="s">
        <v>238</v>
      </c>
      <c r="CN65" s="97" t="s">
        <v>234</v>
      </c>
      <c r="CS65" s="96" t="s">
        <v>235</v>
      </c>
      <c r="CT65" s="96"/>
      <c r="CU65" s="96" t="s">
        <v>237</v>
      </c>
      <c r="CV65" s="96" t="s">
        <v>238</v>
      </c>
      <c r="CW65" s="97" t="s">
        <v>234</v>
      </c>
      <c r="DB65" s="96" t="s">
        <v>235</v>
      </c>
      <c r="DC65" s="96"/>
      <c r="DD65" s="96" t="s">
        <v>237</v>
      </c>
      <c r="DE65" s="96" t="s">
        <v>238</v>
      </c>
      <c r="DF65" s="97" t="s">
        <v>234</v>
      </c>
      <c r="DK65" s="96" t="s">
        <v>235</v>
      </c>
      <c r="DL65" s="96"/>
      <c r="DM65" s="96" t="s">
        <v>237</v>
      </c>
      <c r="DN65" s="96" t="s">
        <v>238</v>
      </c>
      <c r="DO65" s="97" t="s">
        <v>234</v>
      </c>
      <c r="DT65" s="96" t="s">
        <v>235</v>
      </c>
      <c r="DU65" s="96"/>
      <c r="DV65" s="96" t="s">
        <v>237</v>
      </c>
      <c r="DW65" s="96" t="s">
        <v>238</v>
      </c>
      <c r="DX65" s="97" t="s">
        <v>234</v>
      </c>
      <c r="EC65" s="96" t="s">
        <v>235</v>
      </c>
      <c r="ED65" s="96"/>
      <c r="EE65" s="96" t="s">
        <v>237</v>
      </c>
      <c r="EF65" s="96" t="s">
        <v>238</v>
      </c>
      <c r="EG65" s="97" t="s">
        <v>234</v>
      </c>
      <c r="EL65" s="96" t="s">
        <v>235</v>
      </c>
      <c r="EM65" s="96"/>
      <c r="EN65" s="96" t="s">
        <v>237</v>
      </c>
      <c r="EO65" s="96" t="s">
        <v>238</v>
      </c>
      <c r="EP65" s="97" t="s">
        <v>234</v>
      </c>
      <c r="EU65" s="96" t="s">
        <v>235</v>
      </c>
      <c r="EV65" s="96"/>
      <c r="EW65" s="96" t="s">
        <v>237</v>
      </c>
      <c r="EX65" s="96" t="s">
        <v>238</v>
      </c>
      <c r="EY65" s="97" t="s">
        <v>234</v>
      </c>
      <c r="FD65" s="96" t="s">
        <v>235</v>
      </c>
      <c r="FE65" s="96"/>
      <c r="FF65" s="96" t="s">
        <v>237</v>
      </c>
      <c r="FG65" s="96" t="s">
        <v>238</v>
      </c>
      <c r="FH65" s="97" t="s">
        <v>234</v>
      </c>
      <c r="FM65" s="96" t="s">
        <v>235</v>
      </c>
      <c r="FN65" s="96"/>
      <c r="FO65" s="96" t="s">
        <v>237</v>
      </c>
      <c r="FP65" s="96" t="s">
        <v>238</v>
      </c>
      <c r="FQ65" s="97" t="s">
        <v>234</v>
      </c>
      <c r="FV65" s="96" t="s">
        <v>235</v>
      </c>
      <c r="FW65" s="96"/>
      <c r="FX65" s="96" t="s">
        <v>237</v>
      </c>
      <c r="FY65" s="96" t="s">
        <v>238</v>
      </c>
      <c r="FZ65" s="97" t="s">
        <v>234</v>
      </c>
      <c r="GE65" s="96" t="s">
        <v>235</v>
      </c>
      <c r="GF65" s="96"/>
      <c r="GG65" s="96" t="s">
        <v>237</v>
      </c>
      <c r="GH65" s="96" t="s">
        <v>238</v>
      </c>
      <c r="GI65" s="97" t="s">
        <v>234</v>
      </c>
      <c r="GN65" s="96" t="s">
        <v>235</v>
      </c>
      <c r="GO65" s="96"/>
      <c r="GP65" s="96" t="s">
        <v>237</v>
      </c>
      <c r="GQ65" s="96" t="s">
        <v>238</v>
      </c>
      <c r="GR65" s="97" t="s">
        <v>234</v>
      </c>
      <c r="GW65" s="96" t="s">
        <v>235</v>
      </c>
      <c r="GX65" s="96"/>
      <c r="GY65" s="96" t="s">
        <v>237</v>
      </c>
      <c r="GZ65" s="96" t="s">
        <v>238</v>
      </c>
      <c r="HA65" s="97" t="s">
        <v>234</v>
      </c>
      <c r="HF65" s="96" t="s">
        <v>235</v>
      </c>
      <c r="HG65" s="96"/>
      <c r="HH65" s="96" t="s">
        <v>237</v>
      </c>
      <c r="HI65" s="96" t="s">
        <v>238</v>
      </c>
      <c r="HJ65" s="97" t="s">
        <v>234</v>
      </c>
      <c r="HO65" s="96" t="s">
        <v>235</v>
      </c>
      <c r="HP65" s="96"/>
      <c r="HQ65" s="96" t="s">
        <v>237</v>
      </c>
      <c r="HR65" s="96" t="s">
        <v>238</v>
      </c>
      <c r="HS65" s="97" t="s">
        <v>234</v>
      </c>
      <c r="HX65" s="96" t="s">
        <v>235</v>
      </c>
      <c r="HY65" s="96"/>
      <c r="HZ65" s="96" t="s">
        <v>237</v>
      </c>
      <c r="IA65" s="96" t="s">
        <v>238</v>
      </c>
      <c r="IB65" s="97" t="s">
        <v>234</v>
      </c>
      <c r="IG65" s="96" t="s">
        <v>235</v>
      </c>
      <c r="IH65" s="96"/>
      <c r="II65" s="96" t="s">
        <v>237</v>
      </c>
      <c r="IJ65" s="96" t="s">
        <v>238</v>
      </c>
      <c r="IK65" s="97" t="s">
        <v>234</v>
      </c>
      <c r="IP65" s="96" t="s">
        <v>235</v>
      </c>
      <c r="IQ65" s="96"/>
      <c r="IR65" s="96" t="s">
        <v>237</v>
      </c>
      <c r="IS65" s="96" t="s">
        <v>238</v>
      </c>
      <c r="IT65" s="97" t="s">
        <v>234</v>
      </c>
    </row>
    <row r="66" s="97" customFormat="true" ht="45.75" hidden="false" customHeight="true" outlineLevel="0" collapsed="false">
      <c r="A66" s="96" t="s">
        <v>239</v>
      </c>
      <c r="B66" s="97" t="s">
        <v>240</v>
      </c>
      <c r="G66" s="96" t="s">
        <v>241</v>
      </c>
      <c r="H66" s="96"/>
      <c r="I66" s="96" t="s">
        <v>242</v>
      </c>
      <c r="J66" s="98"/>
      <c r="K66" s="99"/>
      <c r="L66" s="99"/>
      <c r="M66" s="99"/>
      <c r="N66" s="99"/>
      <c r="O66" s="99"/>
      <c r="P66" s="96" t="s">
        <v>243</v>
      </c>
      <c r="Q66" s="96"/>
      <c r="R66" s="96" t="s">
        <v>242</v>
      </c>
      <c r="S66" s="96" t="s">
        <v>244</v>
      </c>
      <c r="T66" s="97" t="s">
        <v>240</v>
      </c>
      <c r="Y66" s="96" t="s">
        <v>243</v>
      </c>
      <c r="Z66" s="96"/>
      <c r="AA66" s="96" t="s">
        <v>242</v>
      </c>
      <c r="AB66" s="96" t="s">
        <v>244</v>
      </c>
      <c r="AC66" s="97" t="s">
        <v>240</v>
      </c>
      <c r="AH66" s="96" t="s">
        <v>243</v>
      </c>
      <c r="AI66" s="96"/>
      <c r="AJ66" s="96" t="s">
        <v>242</v>
      </c>
      <c r="AK66" s="96" t="s">
        <v>244</v>
      </c>
      <c r="AL66" s="97" t="s">
        <v>240</v>
      </c>
      <c r="AQ66" s="96" t="s">
        <v>243</v>
      </c>
      <c r="AR66" s="96"/>
      <c r="AS66" s="96" t="s">
        <v>242</v>
      </c>
      <c r="AT66" s="96" t="s">
        <v>244</v>
      </c>
      <c r="AU66" s="97" t="s">
        <v>240</v>
      </c>
      <c r="AZ66" s="96" t="s">
        <v>243</v>
      </c>
      <c r="BA66" s="96"/>
      <c r="BB66" s="96" t="s">
        <v>242</v>
      </c>
      <c r="BC66" s="96" t="s">
        <v>244</v>
      </c>
      <c r="BD66" s="97" t="s">
        <v>240</v>
      </c>
      <c r="BI66" s="96" t="s">
        <v>243</v>
      </c>
      <c r="BJ66" s="96"/>
      <c r="BK66" s="96" t="s">
        <v>242</v>
      </c>
      <c r="BL66" s="96" t="s">
        <v>244</v>
      </c>
      <c r="BM66" s="97" t="s">
        <v>240</v>
      </c>
      <c r="BR66" s="96" t="s">
        <v>243</v>
      </c>
      <c r="BS66" s="96"/>
      <c r="BT66" s="96" t="s">
        <v>242</v>
      </c>
      <c r="BU66" s="96" t="s">
        <v>244</v>
      </c>
      <c r="BV66" s="97" t="s">
        <v>240</v>
      </c>
      <c r="CA66" s="96" t="s">
        <v>243</v>
      </c>
      <c r="CB66" s="96"/>
      <c r="CC66" s="96" t="s">
        <v>242</v>
      </c>
      <c r="CD66" s="96" t="s">
        <v>244</v>
      </c>
      <c r="CE66" s="97" t="s">
        <v>240</v>
      </c>
      <c r="CJ66" s="96" t="s">
        <v>243</v>
      </c>
      <c r="CK66" s="96"/>
      <c r="CL66" s="96" t="s">
        <v>242</v>
      </c>
      <c r="CM66" s="96" t="s">
        <v>244</v>
      </c>
      <c r="CN66" s="97" t="s">
        <v>240</v>
      </c>
      <c r="CS66" s="96" t="s">
        <v>243</v>
      </c>
      <c r="CT66" s="96"/>
      <c r="CU66" s="96" t="s">
        <v>242</v>
      </c>
      <c r="CV66" s="96" t="s">
        <v>244</v>
      </c>
      <c r="CW66" s="97" t="s">
        <v>240</v>
      </c>
      <c r="DB66" s="96" t="s">
        <v>243</v>
      </c>
      <c r="DC66" s="96"/>
      <c r="DD66" s="96" t="s">
        <v>242</v>
      </c>
      <c r="DE66" s="96" t="s">
        <v>244</v>
      </c>
      <c r="DF66" s="97" t="s">
        <v>240</v>
      </c>
      <c r="DK66" s="96" t="s">
        <v>243</v>
      </c>
      <c r="DL66" s="96"/>
      <c r="DM66" s="96" t="s">
        <v>242</v>
      </c>
      <c r="DN66" s="96" t="s">
        <v>244</v>
      </c>
      <c r="DO66" s="97" t="s">
        <v>240</v>
      </c>
      <c r="DT66" s="96" t="s">
        <v>243</v>
      </c>
      <c r="DU66" s="96"/>
      <c r="DV66" s="96" t="s">
        <v>242</v>
      </c>
      <c r="DW66" s="96" t="s">
        <v>244</v>
      </c>
      <c r="DX66" s="97" t="s">
        <v>240</v>
      </c>
      <c r="EC66" s="96" t="s">
        <v>243</v>
      </c>
      <c r="ED66" s="96"/>
      <c r="EE66" s="96" t="s">
        <v>242</v>
      </c>
      <c r="EF66" s="96" t="s">
        <v>244</v>
      </c>
      <c r="EG66" s="97" t="s">
        <v>240</v>
      </c>
      <c r="EL66" s="96" t="s">
        <v>243</v>
      </c>
      <c r="EM66" s="96"/>
      <c r="EN66" s="96" t="s">
        <v>242</v>
      </c>
      <c r="EO66" s="96" t="s">
        <v>244</v>
      </c>
      <c r="EP66" s="97" t="s">
        <v>240</v>
      </c>
      <c r="EU66" s="96" t="s">
        <v>243</v>
      </c>
      <c r="EV66" s="96"/>
      <c r="EW66" s="96" t="s">
        <v>242</v>
      </c>
      <c r="EX66" s="96" t="s">
        <v>244</v>
      </c>
      <c r="EY66" s="97" t="s">
        <v>240</v>
      </c>
      <c r="FD66" s="96" t="s">
        <v>243</v>
      </c>
      <c r="FE66" s="96"/>
      <c r="FF66" s="96" t="s">
        <v>242</v>
      </c>
      <c r="FG66" s="96" t="s">
        <v>244</v>
      </c>
      <c r="FH66" s="97" t="s">
        <v>240</v>
      </c>
      <c r="FM66" s="96" t="s">
        <v>243</v>
      </c>
      <c r="FN66" s="96"/>
      <c r="FO66" s="96" t="s">
        <v>242</v>
      </c>
      <c r="FP66" s="96" t="s">
        <v>244</v>
      </c>
      <c r="FQ66" s="97" t="s">
        <v>240</v>
      </c>
      <c r="FV66" s="96" t="s">
        <v>243</v>
      </c>
      <c r="FW66" s="96"/>
      <c r="FX66" s="96" t="s">
        <v>242</v>
      </c>
      <c r="FY66" s="96" t="s">
        <v>244</v>
      </c>
      <c r="FZ66" s="97" t="s">
        <v>240</v>
      </c>
      <c r="GE66" s="96" t="s">
        <v>243</v>
      </c>
      <c r="GF66" s="96"/>
      <c r="GG66" s="96" t="s">
        <v>242</v>
      </c>
      <c r="GH66" s="96" t="s">
        <v>244</v>
      </c>
      <c r="GI66" s="97" t="s">
        <v>240</v>
      </c>
      <c r="GN66" s="96" t="s">
        <v>243</v>
      </c>
      <c r="GO66" s="96"/>
      <c r="GP66" s="96" t="s">
        <v>242</v>
      </c>
      <c r="GQ66" s="96" t="s">
        <v>244</v>
      </c>
      <c r="GR66" s="97" t="s">
        <v>240</v>
      </c>
      <c r="GW66" s="96" t="s">
        <v>243</v>
      </c>
      <c r="GX66" s="96"/>
      <c r="GY66" s="96" t="s">
        <v>242</v>
      </c>
      <c r="GZ66" s="96" t="s">
        <v>244</v>
      </c>
      <c r="HA66" s="97" t="s">
        <v>240</v>
      </c>
      <c r="HF66" s="96" t="s">
        <v>243</v>
      </c>
      <c r="HG66" s="96"/>
      <c r="HH66" s="96" t="s">
        <v>242</v>
      </c>
      <c r="HI66" s="96" t="s">
        <v>244</v>
      </c>
      <c r="HJ66" s="97" t="s">
        <v>240</v>
      </c>
      <c r="HO66" s="96" t="s">
        <v>243</v>
      </c>
      <c r="HP66" s="96"/>
      <c r="HQ66" s="96" t="s">
        <v>242</v>
      </c>
      <c r="HR66" s="96" t="s">
        <v>244</v>
      </c>
      <c r="HS66" s="97" t="s">
        <v>240</v>
      </c>
      <c r="HX66" s="96" t="s">
        <v>243</v>
      </c>
      <c r="HY66" s="96"/>
      <c r="HZ66" s="96" t="s">
        <v>242</v>
      </c>
      <c r="IA66" s="96" t="s">
        <v>244</v>
      </c>
      <c r="IB66" s="97" t="s">
        <v>240</v>
      </c>
      <c r="IG66" s="96" t="s">
        <v>243</v>
      </c>
      <c r="IH66" s="96"/>
      <c r="II66" s="96" t="s">
        <v>242</v>
      </c>
      <c r="IJ66" s="96" t="s">
        <v>244</v>
      </c>
      <c r="IK66" s="97" t="s">
        <v>240</v>
      </c>
      <c r="IP66" s="96" t="s">
        <v>243</v>
      </c>
      <c r="IQ66" s="96"/>
      <c r="IR66" s="96" t="s">
        <v>242</v>
      </c>
      <c r="IS66" s="96" t="s">
        <v>244</v>
      </c>
      <c r="IT66" s="97" t="s">
        <v>240</v>
      </c>
    </row>
    <row r="67" s="97" customFormat="true" ht="45.75" hidden="false" customHeight="true" outlineLevel="0" collapsed="false">
      <c r="A67" s="96" t="s">
        <v>245</v>
      </c>
      <c r="B67" s="97" t="s">
        <v>246</v>
      </c>
      <c r="G67" s="96"/>
      <c r="H67" s="96"/>
      <c r="I67" s="96"/>
      <c r="J67" s="98"/>
      <c r="K67" s="100"/>
      <c r="L67" s="100"/>
      <c r="M67" s="100"/>
      <c r="N67" s="100"/>
      <c r="O67" s="100"/>
      <c r="P67" s="96"/>
      <c r="Q67" s="96"/>
      <c r="R67" s="96"/>
      <c r="S67" s="96"/>
      <c r="Y67" s="96"/>
      <c r="Z67" s="96"/>
      <c r="AA67" s="96"/>
      <c r="AB67" s="96"/>
      <c r="AH67" s="96"/>
      <c r="AI67" s="96"/>
      <c r="AJ67" s="96"/>
      <c r="AK67" s="96"/>
      <c r="AQ67" s="96"/>
      <c r="AR67" s="96"/>
      <c r="AS67" s="96"/>
      <c r="AT67" s="96"/>
      <c r="AZ67" s="96"/>
      <c r="BA67" s="96"/>
      <c r="BB67" s="96"/>
      <c r="BC67" s="96"/>
      <c r="BI67" s="96"/>
      <c r="BJ67" s="96"/>
      <c r="BK67" s="96"/>
      <c r="BL67" s="96"/>
      <c r="BR67" s="96"/>
      <c r="BS67" s="96"/>
      <c r="BT67" s="96"/>
      <c r="BU67" s="96"/>
      <c r="CA67" s="96"/>
      <c r="CB67" s="96"/>
      <c r="CC67" s="96"/>
      <c r="CD67" s="96"/>
      <c r="CJ67" s="96"/>
      <c r="CK67" s="96"/>
      <c r="CL67" s="96"/>
      <c r="CM67" s="96"/>
      <c r="CS67" s="96"/>
      <c r="CT67" s="96"/>
      <c r="CU67" s="96"/>
      <c r="CV67" s="96"/>
      <c r="DB67" s="96"/>
      <c r="DC67" s="96"/>
      <c r="DD67" s="96"/>
      <c r="DE67" s="96"/>
      <c r="DK67" s="96"/>
      <c r="DL67" s="96"/>
      <c r="DM67" s="96"/>
      <c r="DN67" s="96"/>
      <c r="DT67" s="96"/>
      <c r="DU67" s="96"/>
      <c r="DV67" s="96"/>
      <c r="DW67" s="96"/>
      <c r="EC67" s="96"/>
      <c r="ED67" s="96"/>
      <c r="EE67" s="96"/>
      <c r="EF67" s="96"/>
      <c r="EL67" s="96"/>
      <c r="EM67" s="96"/>
      <c r="EN67" s="96"/>
      <c r="EO67" s="96"/>
      <c r="EU67" s="96"/>
      <c r="EV67" s="96"/>
      <c r="EW67" s="96"/>
      <c r="EX67" s="96"/>
      <c r="FD67" s="96"/>
      <c r="FE67" s="96"/>
      <c r="FF67" s="96"/>
      <c r="FG67" s="96"/>
      <c r="FM67" s="96"/>
      <c r="FN67" s="96"/>
      <c r="FO67" s="96"/>
      <c r="FP67" s="96"/>
      <c r="FV67" s="96"/>
      <c r="FW67" s="96"/>
      <c r="FX67" s="96"/>
      <c r="FY67" s="96"/>
      <c r="GE67" s="96"/>
      <c r="GF67" s="96"/>
      <c r="GG67" s="96"/>
      <c r="GH67" s="96"/>
      <c r="GN67" s="96"/>
      <c r="GO67" s="96"/>
      <c r="GP67" s="96"/>
      <c r="GQ67" s="96"/>
      <c r="GW67" s="96"/>
      <c r="GX67" s="96"/>
      <c r="GY67" s="96"/>
      <c r="GZ67" s="96"/>
      <c r="HF67" s="96"/>
      <c r="HG67" s="96"/>
      <c r="HH67" s="96"/>
      <c r="HI67" s="96"/>
      <c r="HO67" s="96"/>
      <c r="HP67" s="96"/>
      <c r="HQ67" s="96"/>
      <c r="HR67" s="96"/>
      <c r="HX67" s="96"/>
      <c r="HY67" s="96"/>
      <c r="HZ67" s="96"/>
      <c r="IA67" s="96"/>
      <c r="IG67" s="96"/>
      <c r="IH67" s="96"/>
      <c r="II67" s="96"/>
      <c r="IJ67" s="96"/>
      <c r="IP67" s="96"/>
      <c r="IQ67" s="96"/>
      <c r="IR67" s="96"/>
      <c r="IS67" s="96"/>
    </row>
    <row r="68" s="88" customFormat="true" ht="12" hidden="false" customHeight="true" outlineLevel="0" collapsed="false">
      <c r="A68" s="101" t="s">
        <v>22</v>
      </c>
    </row>
    <row r="69" s="88" customFormat="true" ht="12" hidden="false" customHeight="true" outlineLevel="0" collapsed="false">
      <c r="A69" s="101" t="s">
        <v>247</v>
      </c>
      <c r="B69" s="101"/>
      <c r="C69" s="101"/>
      <c r="D69" s="101"/>
      <c r="E69" s="101"/>
      <c r="F69" s="101"/>
      <c r="G69" s="102" t="s">
        <v>248</v>
      </c>
      <c r="H69" s="102"/>
      <c r="I69" s="102"/>
      <c r="J69" s="102"/>
    </row>
    <row r="70" s="83" customFormat="true" ht="12" hidden="false" customHeight="true" outlineLevel="0" collapsed="false">
      <c r="A70" s="83" t="s">
        <v>25</v>
      </c>
      <c r="B70" s="88"/>
      <c r="C70" s="88"/>
      <c r="D70" s="88"/>
      <c r="E70" s="88"/>
      <c r="J70" s="86"/>
    </row>
    <row r="71" customFormat="false" ht="12" hidden="false" customHeight="true" outlineLevel="0" collapsed="false">
      <c r="A71" s="103" t="s">
        <v>249</v>
      </c>
      <c r="B71" s="103"/>
      <c r="C71" s="103"/>
      <c r="D71" s="103"/>
      <c r="E71" s="88"/>
      <c r="F71" s="88"/>
      <c r="G71" s="104" t="s">
        <v>248</v>
      </c>
      <c r="H71" s="104"/>
      <c r="I71" s="104"/>
      <c r="J71" s="104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9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375" defaultRowHeight="14.25" zeroHeight="false" outlineLevelRow="0" outlineLevelCol="0"/>
  <cols>
    <col collapsed="false" customWidth="true" hidden="false" outlineLevel="0" max="64" min="1" style="105" width="10.55"/>
  </cols>
  <sheetData>
    <row r="1" customFormat="false" ht="15.75" hidden="false" customHeight="true" outlineLevel="0" collapsed="false">
      <c r="A1" s="106" t="s">
        <v>250</v>
      </c>
      <c r="B1" s="106"/>
      <c r="C1" s="106"/>
      <c r="D1" s="106"/>
      <c r="E1" s="106"/>
      <c r="F1" s="106"/>
      <c r="G1" s="106"/>
      <c r="H1" s="106"/>
      <c r="I1" s="106"/>
    </row>
    <row r="2" customFormat="false" ht="15.75" hidden="false" customHeight="true" outlineLevel="0" collapsed="false">
      <c r="A2" s="107" t="str">
        <f aca="false">'контрол лист'!A2</f>
        <v>Август 2020 г</v>
      </c>
      <c r="B2" s="107"/>
    </row>
    <row r="3" customFormat="false" ht="26.85" hidden="false" customHeight="true" outlineLevel="0" collapsed="false">
      <c r="A3" s="108" t="s">
        <v>85</v>
      </c>
      <c r="B3" s="96" t="s">
        <v>94</v>
      </c>
      <c r="C3" s="109" t="s">
        <v>87</v>
      </c>
      <c r="D3" s="108" t="s">
        <v>89</v>
      </c>
      <c r="E3" s="110" t="s">
        <v>251</v>
      </c>
      <c r="F3" s="110"/>
      <c r="G3" s="110"/>
      <c r="H3" s="110"/>
      <c r="I3" s="110"/>
    </row>
    <row r="4" customFormat="false" ht="38.25" hidden="false" customHeight="true" outlineLevel="0" collapsed="false">
      <c r="A4" s="111" t="n">
        <v>1</v>
      </c>
      <c r="B4" s="96" t="s">
        <v>128</v>
      </c>
      <c r="C4" s="90" t="n">
        <v>1.2</v>
      </c>
      <c r="D4" s="112" t="s">
        <v>252</v>
      </c>
      <c r="E4" s="113" t="n">
        <v>44019</v>
      </c>
      <c r="H4" s="113" t="s">
        <v>131</v>
      </c>
      <c r="I4" s="113" t="s">
        <v>131</v>
      </c>
    </row>
    <row r="5" customFormat="false" ht="38.25" hidden="false" customHeight="true" outlineLevel="0" collapsed="false">
      <c r="A5" s="111" t="n">
        <v>2</v>
      </c>
      <c r="B5" s="96" t="s">
        <v>133</v>
      </c>
      <c r="C5" s="90" t="s">
        <v>134</v>
      </c>
      <c r="D5" s="112" t="s">
        <v>252</v>
      </c>
      <c r="E5" s="113" t="n">
        <v>44019</v>
      </c>
      <c r="H5" s="113" t="s">
        <v>131</v>
      </c>
      <c r="I5" s="113" t="s">
        <v>131</v>
      </c>
    </row>
    <row r="6" customFormat="false" ht="38.25" hidden="false" customHeight="true" outlineLevel="0" collapsed="false">
      <c r="A6" s="111" t="n">
        <v>3</v>
      </c>
      <c r="B6" s="96" t="s">
        <v>135</v>
      </c>
      <c r="C6" s="90" t="s">
        <v>136</v>
      </c>
      <c r="D6" s="112" t="s">
        <v>252</v>
      </c>
      <c r="E6" s="113" t="n">
        <v>44019</v>
      </c>
      <c r="H6" s="113" t="s">
        <v>131</v>
      </c>
      <c r="I6" s="113" t="s">
        <v>131</v>
      </c>
    </row>
    <row r="7" customFormat="false" ht="25.5" hidden="false" customHeight="true" outlineLevel="0" collapsed="false">
      <c r="A7" s="111" t="n">
        <v>4</v>
      </c>
      <c r="B7" s="96" t="s">
        <v>137</v>
      </c>
      <c r="C7" s="90" t="s">
        <v>138</v>
      </c>
      <c r="D7" s="112" t="s">
        <v>252</v>
      </c>
      <c r="E7" s="113" t="n">
        <v>44019</v>
      </c>
      <c r="H7" s="113" t="s">
        <v>131</v>
      </c>
      <c r="I7" s="113" t="s">
        <v>131</v>
      </c>
    </row>
    <row r="8" customFormat="false" ht="51" hidden="false" customHeight="true" outlineLevel="0" collapsed="false">
      <c r="A8" s="111" t="n">
        <v>5</v>
      </c>
      <c r="B8" s="96" t="s">
        <v>139</v>
      </c>
      <c r="C8" s="90" t="n">
        <v>18.19</v>
      </c>
      <c r="D8" s="112" t="s">
        <v>252</v>
      </c>
      <c r="E8" s="113" t="n">
        <v>44019</v>
      </c>
      <c r="H8" s="113" t="s">
        <v>131</v>
      </c>
      <c r="I8" s="113" t="s">
        <v>131</v>
      </c>
    </row>
    <row r="9" customFormat="false" ht="38.25" hidden="false" customHeight="true" outlineLevel="0" collapsed="false">
      <c r="A9" s="111" t="n">
        <v>6</v>
      </c>
      <c r="B9" s="96" t="s">
        <v>140</v>
      </c>
      <c r="C9" s="90" t="n">
        <v>108</v>
      </c>
      <c r="D9" s="112" t="s">
        <v>252</v>
      </c>
      <c r="E9" s="113" t="n">
        <v>44019</v>
      </c>
      <c r="H9" s="113" t="s">
        <v>131</v>
      </c>
      <c r="I9" s="113" t="s">
        <v>131</v>
      </c>
    </row>
    <row r="10" customFormat="false" ht="38.25" hidden="false" customHeight="true" outlineLevel="0" collapsed="false">
      <c r="A10" s="111" t="n">
        <v>7</v>
      </c>
      <c r="B10" s="96" t="s">
        <v>141</v>
      </c>
      <c r="C10" s="90" t="n">
        <v>22.21</v>
      </c>
      <c r="D10" s="112" t="s">
        <v>252</v>
      </c>
      <c r="E10" s="113" t="n">
        <v>44019</v>
      </c>
      <c r="H10" s="113" t="s">
        <v>131</v>
      </c>
      <c r="I10" s="113" t="s">
        <v>131</v>
      </c>
    </row>
    <row r="11" customFormat="false" ht="38.25" hidden="false" customHeight="true" outlineLevel="0" collapsed="false">
      <c r="A11" s="111" t="n">
        <v>8</v>
      </c>
      <c r="B11" s="96" t="s">
        <v>142</v>
      </c>
      <c r="C11" s="90" t="n">
        <v>23.24</v>
      </c>
      <c r="D11" s="112" t="s">
        <v>252</v>
      </c>
      <c r="E11" s="113" t="n">
        <v>44019</v>
      </c>
      <c r="H11" s="113" t="s">
        <v>131</v>
      </c>
      <c r="I11" s="113" t="s">
        <v>131</v>
      </c>
    </row>
    <row r="12" customFormat="false" ht="38.25" hidden="false" customHeight="true" outlineLevel="0" collapsed="false">
      <c r="A12" s="111" t="n">
        <v>9</v>
      </c>
      <c r="B12" s="96" t="s">
        <v>143</v>
      </c>
      <c r="C12" s="90" t="n">
        <v>25.26</v>
      </c>
      <c r="D12" s="112" t="s">
        <v>252</v>
      </c>
      <c r="E12" s="113" t="n">
        <v>44019</v>
      </c>
      <c r="H12" s="113" t="s">
        <v>131</v>
      </c>
      <c r="I12" s="113" t="s">
        <v>131</v>
      </c>
    </row>
    <row r="13" customFormat="false" ht="38.25" hidden="false" customHeight="true" outlineLevel="0" collapsed="false">
      <c r="A13" s="111" t="n">
        <v>10</v>
      </c>
      <c r="B13" s="96" t="s">
        <v>144</v>
      </c>
      <c r="C13" s="90" t="s">
        <v>145</v>
      </c>
      <c r="D13" s="112" t="s">
        <v>252</v>
      </c>
      <c r="E13" s="113" t="n">
        <v>44019</v>
      </c>
      <c r="H13" s="113" t="s">
        <v>131</v>
      </c>
      <c r="I13" s="113" t="s">
        <v>131</v>
      </c>
    </row>
    <row r="14" customFormat="false" ht="63.75" hidden="false" customHeight="true" outlineLevel="0" collapsed="false">
      <c r="A14" s="111" t="n">
        <v>11</v>
      </c>
      <c r="B14" s="96" t="s">
        <v>146</v>
      </c>
      <c r="C14" s="90" t="s">
        <v>147</v>
      </c>
      <c r="D14" s="112" t="s">
        <v>252</v>
      </c>
      <c r="E14" s="113" t="n">
        <v>44019</v>
      </c>
      <c r="H14" s="113" t="s">
        <v>131</v>
      </c>
      <c r="I14" s="113" t="s">
        <v>131</v>
      </c>
    </row>
    <row r="15" customFormat="false" ht="63.75" hidden="false" customHeight="true" outlineLevel="0" collapsed="false">
      <c r="A15" s="111" t="n">
        <v>12</v>
      </c>
      <c r="B15" s="96" t="s">
        <v>148</v>
      </c>
      <c r="C15" s="90" t="n">
        <v>37</v>
      </c>
      <c r="D15" s="112" t="s">
        <v>252</v>
      </c>
      <c r="E15" s="113" t="n">
        <v>44019</v>
      </c>
      <c r="H15" s="113" t="s">
        <v>131</v>
      </c>
      <c r="I15" s="113" t="s">
        <v>131</v>
      </c>
    </row>
    <row r="16" customFormat="false" ht="51" hidden="false" customHeight="true" outlineLevel="0" collapsed="false">
      <c r="A16" s="111" t="n">
        <v>13</v>
      </c>
      <c r="B16" s="96" t="s">
        <v>149</v>
      </c>
      <c r="C16" s="90" t="s">
        <v>253</v>
      </c>
      <c r="D16" s="112" t="s">
        <v>252</v>
      </c>
      <c r="E16" s="113" t="n">
        <v>44019</v>
      </c>
      <c r="H16" s="113" t="s">
        <v>131</v>
      </c>
      <c r="I16" s="113" t="s">
        <v>131</v>
      </c>
    </row>
    <row r="17" customFormat="false" ht="38.25" hidden="false" customHeight="true" outlineLevel="0" collapsed="false">
      <c r="A17" s="111" t="n">
        <v>14</v>
      </c>
      <c r="B17" s="96" t="s">
        <v>153</v>
      </c>
      <c r="C17" s="90" t="s">
        <v>154</v>
      </c>
      <c r="D17" s="112" t="s">
        <v>252</v>
      </c>
      <c r="E17" s="113" t="n">
        <v>44019</v>
      </c>
      <c r="H17" s="113" t="s">
        <v>131</v>
      </c>
      <c r="I17" s="113" t="s">
        <v>131</v>
      </c>
    </row>
    <row r="18" customFormat="false" ht="38.25" hidden="false" customHeight="true" outlineLevel="0" collapsed="false">
      <c r="A18" s="111" t="n">
        <v>15</v>
      </c>
      <c r="B18" s="96" t="s">
        <v>155</v>
      </c>
      <c r="C18" s="90" t="n">
        <v>55.63</v>
      </c>
      <c r="D18" s="112" t="s">
        <v>252</v>
      </c>
      <c r="E18" s="113" t="n">
        <v>44019</v>
      </c>
      <c r="H18" s="113" t="s">
        <v>131</v>
      </c>
      <c r="I18" s="113" t="s">
        <v>131</v>
      </c>
    </row>
    <row r="19" customFormat="false" ht="38.25" hidden="false" customHeight="true" outlineLevel="0" collapsed="false">
      <c r="A19" s="111" t="n">
        <v>16</v>
      </c>
      <c r="B19" s="96" t="s">
        <v>158</v>
      </c>
      <c r="C19" s="90" t="n">
        <v>64.67</v>
      </c>
      <c r="D19" s="112" t="s">
        <v>252</v>
      </c>
      <c r="E19" s="113" t="n">
        <v>44019</v>
      </c>
      <c r="H19" s="113" t="s">
        <v>131</v>
      </c>
      <c r="I19" s="113" t="s">
        <v>131</v>
      </c>
    </row>
    <row r="20" customFormat="false" ht="38.25" hidden="false" customHeight="true" outlineLevel="0" collapsed="false">
      <c r="A20" s="111" t="n">
        <v>17</v>
      </c>
      <c r="B20" s="96" t="s">
        <v>159</v>
      </c>
      <c r="C20" s="90" t="n">
        <v>65.66</v>
      </c>
      <c r="D20" s="112" t="s">
        <v>252</v>
      </c>
      <c r="E20" s="113" t="n">
        <v>44019</v>
      </c>
      <c r="H20" s="113" t="s">
        <v>131</v>
      </c>
      <c r="I20" s="113" t="s">
        <v>131</v>
      </c>
    </row>
    <row r="21" customFormat="false" ht="51" hidden="false" customHeight="true" outlineLevel="0" collapsed="false">
      <c r="A21" s="111" t="n">
        <v>18</v>
      </c>
      <c r="B21" s="96" t="s">
        <v>160</v>
      </c>
      <c r="C21" s="90" t="s">
        <v>161</v>
      </c>
      <c r="D21" s="112" t="s">
        <v>252</v>
      </c>
      <c r="E21" s="113" t="n">
        <v>44019</v>
      </c>
      <c r="H21" s="113" t="s">
        <v>131</v>
      </c>
      <c r="I21" s="113" t="s">
        <v>131</v>
      </c>
    </row>
    <row r="22" customFormat="false" ht="38.25" hidden="false" customHeight="true" outlineLevel="0" collapsed="false">
      <c r="A22" s="111" t="n">
        <v>19</v>
      </c>
      <c r="B22" s="96" t="s">
        <v>162</v>
      </c>
      <c r="C22" s="90" t="n">
        <v>27.28</v>
      </c>
      <c r="D22" s="112" t="s">
        <v>252</v>
      </c>
      <c r="E22" s="113" t="n">
        <v>44019</v>
      </c>
      <c r="H22" s="113" t="s">
        <v>131</v>
      </c>
      <c r="I22" s="113" t="s">
        <v>131</v>
      </c>
    </row>
    <row r="23" customFormat="false" ht="63.75" hidden="false" customHeight="true" outlineLevel="0" collapsed="false">
      <c r="A23" s="111" t="n">
        <v>20</v>
      </c>
      <c r="B23" s="96" t="s">
        <v>163</v>
      </c>
      <c r="C23" s="90" t="s">
        <v>164</v>
      </c>
      <c r="D23" s="112" t="s">
        <v>252</v>
      </c>
      <c r="E23" s="113" t="n">
        <v>44019</v>
      </c>
      <c r="H23" s="113" t="s">
        <v>131</v>
      </c>
      <c r="I23" s="113" t="s">
        <v>131</v>
      </c>
    </row>
    <row r="24" customFormat="false" ht="25.5" hidden="false" customHeight="true" outlineLevel="0" collapsed="false">
      <c r="A24" s="111" t="n">
        <v>21</v>
      </c>
      <c r="B24" s="96" t="s">
        <v>165</v>
      </c>
      <c r="C24" s="90" t="s">
        <v>166</v>
      </c>
      <c r="D24" s="112" t="s">
        <v>252</v>
      </c>
      <c r="E24" s="113" t="n">
        <v>44019</v>
      </c>
      <c r="H24" s="113" t="s">
        <v>131</v>
      </c>
      <c r="I24" s="113" t="s">
        <v>131</v>
      </c>
    </row>
    <row r="25" customFormat="false" ht="14.25" hidden="false" customHeight="true" outlineLevel="0" collapsed="false">
      <c r="A25" s="111" t="n">
        <v>22</v>
      </c>
      <c r="B25" s="96" t="s">
        <v>167</v>
      </c>
      <c r="C25" s="90" t="n">
        <v>10.9</v>
      </c>
      <c r="D25" s="112" t="s">
        <v>252</v>
      </c>
      <c r="E25" s="113" t="n">
        <v>44019</v>
      </c>
      <c r="H25" s="113" t="s">
        <v>131</v>
      </c>
      <c r="I25" s="113" t="s">
        <v>131</v>
      </c>
    </row>
    <row r="26" customFormat="false" ht="38.25" hidden="false" customHeight="true" outlineLevel="0" collapsed="false">
      <c r="A26" s="111" t="n">
        <v>23</v>
      </c>
      <c r="B26" s="96" t="s">
        <v>168</v>
      </c>
      <c r="C26" s="90" t="n">
        <v>114</v>
      </c>
      <c r="D26" s="112" t="s">
        <v>252</v>
      </c>
      <c r="E26" s="113" t="n">
        <v>44019</v>
      </c>
      <c r="H26" s="113" t="s">
        <v>131</v>
      </c>
      <c r="I26" s="113" t="s">
        <v>131</v>
      </c>
    </row>
    <row r="27" customFormat="false" ht="25.5" hidden="false" customHeight="true" outlineLevel="0" collapsed="false">
      <c r="A27" s="111" t="n">
        <v>24</v>
      </c>
      <c r="B27" s="96" t="s">
        <v>169</v>
      </c>
      <c r="C27" s="90" t="s">
        <v>170</v>
      </c>
      <c r="D27" s="112" t="s">
        <v>252</v>
      </c>
      <c r="E27" s="113" t="n">
        <v>44019</v>
      </c>
      <c r="H27" s="113" t="s">
        <v>131</v>
      </c>
      <c r="I27" s="113" t="s">
        <v>131</v>
      </c>
    </row>
    <row r="28" customFormat="false" ht="38.25" hidden="false" customHeight="true" outlineLevel="0" collapsed="false">
      <c r="A28" s="111" t="n">
        <v>25</v>
      </c>
      <c r="B28" s="96" t="s">
        <v>171</v>
      </c>
      <c r="C28" s="90" t="n">
        <v>112</v>
      </c>
      <c r="D28" s="112" t="s">
        <v>252</v>
      </c>
      <c r="E28" s="113" t="n">
        <v>44019</v>
      </c>
      <c r="H28" s="113" t="s">
        <v>131</v>
      </c>
      <c r="I28" s="113" t="s">
        <v>131</v>
      </c>
    </row>
    <row r="29" customFormat="false" ht="25.5" hidden="false" customHeight="true" outlineLevel="0" collapsed="false">
      <c r="A29" s="111" t="n">
        <v>26</v>
      </c>
      <c r="B29" s="96" t="s">
        <v>172</v>
      </c>
      <c r="C29" s="90" t="n">
        <v>116</v>
      </c>
      <c r="D29" s="112" t="s">
        <v>252</v>
      </c>
      <c r="E29" s="113" t="n">
        <v>44019</v>
      </c>
      <c r="H29" s="113" t="s">
        <v>131</v>
      </c>
      <c r="I29" s="113" t="s">
        <v>131</v>
      </c>
    </row>
    <row r="30" customFormat="false" ht="63.75" hidden="false" customHeight="true" outlineLevel="0" collapsed="false">
      <c r="A30" s="111" t="n">
        <v>27</v>
      </c>
      <c r="B30" s="96" t="s">
        <v>163</v>
      </c>
      <c r="C30" s="90" t="s">
        <v>174</v>
      </c>
      <c r="D30" s="112" t="s">
        <v>252</v>
      </c>
      <c r="E30" s="113" t="n">
        <v>44019</v>
      </c>
      <c r="H30" s="113" t="s">
        <v>131</v>
      </c>
      <c r="I30" s="113" t="s">
        <v>131</v>
      </c>
    </row>
    <row r="31" customFormat="false" ht="38.25" hidden="false" customHeight="true" outlineLevel="0" collapsed="false">
      <c r="A31" s="111" t="n">
        <v>28</v>
      </c>
      <c r="B31" s="96" t="s">
        <v>162</v>
      </c>
      <c r="C31" s="90" t="n">
        <v>51.52</v>
      </c>
      <c r="D31" s="112" t="s">
        <v>252</v>
      </c>
      <c r="E31" s="113" t="n">
        <v>44019</v>
      </c>
      <c r="H31" s="113" t="s">
        <v>131</v>
      </c>
      <c r="I31" s="113" t="s">
        <v>131</v>
      </c>
    </row>
    <row r="32" customFormat="false" ht="51" hidden="false" customHeight="true" outlineLevel="0" collapsed="false">
      <c r="A32" s="111" t="n">
        <v>29</v>
      </c>
      <c r="B32" s="96" t="s">
        <v>175</v>
      </c>
      <c r="C32" s="90" t="s">
        <v>176</v>
      </c>
      <c r="D32" s="112" t="s">
        <v>252</v>
      </c>
      <c r="E32" s="113" t="n">
        <v>44019</v>
      </c>
      <c r="H32" s="113" t="s">
        <v>131</v>
      </c>
      <c r="I32" s="113" t="s">
        <v>131</v>
      </c>
    </row>
    <row r="33" customFormat="false" ht="38.25" hidden="false" customHeight="true" outlineLevel="0" collapsed="false">
      <c r="A33" s="111" t="n">
        <v>30</v>
      </c>
      <c r="B33" s="96" t="s">
        <v>177</v>
      </c>
      <c r="C33" s="90" t="s">
        <v>178</v>
      </c>
      <c r="D33" s="112" t="s">
        <v>252</v>
      </c>
      <c r="E33" s="113" t="n">
        <v>44019</v>
      </c>
      <c r="H33" s="113" t="s">
        <v>131</v>
      </c>
      <c r="I33" s="113" t="s">
        <v>131</v>
      </c>
    </row>
    <row r="34" customFormat="false" ht="38.25" hidden="false" customHeight="true" outlineLevel="0" collapsed="false">
      <c r="A34" s="111" t="n">
        <v>31</v>
      </c>
      <c r="B34" s="96" t="s">
        <v>179</v>
      </c>
      <c r="C34" s="90" t="s">
        <v>180</v>
      </c>
      <c r="D34" s="112" t="s">
        <v>252</v>
      </c>
      <c r="E34" s="113" t="n">
        <v>44019</v>
      </c>
      <c r="H34" s="113" t="s">
        <v>131</v>
      </c>
      <c r="I34" s="113" t="s">
        <v>131</v>
      </c>
    </row>
    <row r="35" customFormat="false" ht="25.5" hidden="false" customHeight="true" outlineLevel="0" collapsed="false">
      <c r="A35" s="111" t="n">
        <v>32</v>
      </c>
      <c r="B35" s="96" t="s">
        <v>181</v>
      </c>
      <c r="C35" s="90" t="s">
        <v>182</v>
      </c>
      <c r="D35" s="112" t="s">
        <v>252</v>
      </c>
      <c r="E35" s="113" t="n">
        <v>44019</v>
      </c>
      <c r="H35" s="113" t="s">
        <v>131</v>
      </c>
      <c r="I35" s="113" t="s">
        <v>131</v>
      </c>
    </row>
    <row r="36" customFormat="false" ht="51" hidden="false" customHeight="true" outlineLevel="0" collapsed="false">
      <c r="A36" s="111" t="n">
        <v>33</v>
      </c>
      <c r="B36" s="96" t="s">
        <v>183</v>
      </c>
      <c r="C36" s="90" t="n">
        <v>69</v>
      </c>
      <c r="D36" s="112" t="s">
        <v>252</v>
      </c>
      <c r="E36" s="113" t="n">
        <v>44019</v>
      </c>
      <c r="H36" s="113" t="s">
        <v>131</v>
      </c>
      <c r="I36" s="113" t="s">
        <v>131</v>
      </c>
    </row>
    <row r="37" customFormat="false" ht="25.5" hidden="false" customHeight="true" outlineLevel="0" collapsed="false">
      <c r="A37" s="111" t="n">
        <v>34</v>
      </c>
      <c r="B37" s="96" t="s">
        <v>184</v>
      </c>
      <c r="C37" s="90" t="n">
        <v>80</v>
      </c>
      <c r="D37" s="112" t="s">
        <v>252</v>
      </c>
      <c r="E37" s="113" t="n">
        <v>44019</v>
      </c>
      <c r="H37" s="113" t="s">
        <v>131</v>
      </c>
      <c r="I37" s="113" t="s">
        <v>131</v>
      </c>
    </row>
    <row r="38" customFormat="false" ht="25.5" hidden="false" customHeight="true" outlineLevel="0" collapsed="false">
      <c r="A38" s="111" t="n">
        <v>35</v>
      </c>
      <c r="B38" s="96" t="s">
        <v>185</v>
      </c>
      <c r="C38" s="90" t="n">
        <v>74.75</v>
      </c>
      <c r="D38" s="112" t="s">
        <v>252</v>
      </c>
      <c r="E38" s="113" t="n">
        <v>44019</v>
      </c>
      <c r="H38" s="113" t="s">
        <v>131</v>
      </c>
      <c r="I38" s="113" t="s">
        <v>131</v>
      </c>
    </row>
    <row r="39" customFormat="false" ht="38.25" hidden="false" customHeight="true" outlineLevel="0" collapsed="false">
      <c r="A39" s="111" t="n">
        <v>36</v>
      </c>
      <c r="B39" s="96" t="s">
        <v>186</v>
      </c>
      <c r="C39" s="90" t="s">
        <v>187</v>
      </c>
      <c r="D39" s="112" t="s">
        <v>252</v>
      </c>
      <c r="E39" s="113" t="n">
        <v>44019</v>
      </c>
      <c r="H39" s="113" t="s">
        <v>131</v>
      </c>
      <c r="I39" s="113" t="s">
        <v>131</v>
      </c>
    </row>
    <row r="40" customFormat="false" ht="25.5" hidden="false" customHeight="true" outlineLevel="0" collapsed="false">
      <c r="A40" s="111" t="n">
        <v>37</v>
      </c>
      <c r="B40" s="96" t="s">
        <v>188</v>
      </c>
      <c r="C40" s="90" t="n">
        <v>96.97</v>
      </c>
      <c r="D40" s="112" t="s">
        <v>252</v>
      </c>
      <c r="E40" s="113" t="n">
        <v>44019</v>
      </c>
      <c r="H40" s="113" t="s">
        <v>131</v>
      </c>
      <c r="I40" s="113" t="s">
        <v>131</v>
      </c>
    </row>
    <row r="41" customFormat="false" ht="38.25" hidden="false" customHeight="true" outlineLevel="0" collapsed="false">
      <c r="A41" s="111" t="n">
        <v>38</v>
      </c>
      <c r="B41" s="96" t="s">
        <v>189</v>
      </c>
      <c r="C41" s="90" t="s">
        <v>190</v>
      </c>
      <c r="D41" s="112" t="s">
        <v>252</v>
      </c>
      <c r="E41" s="113" t="n">
        <v>44019</v>
      </c>
      <c r="H41" s="113" t="s">
        <v>131</v>
      </c>
      <c r="I41" s="113" t="s">
        <v>131</v>
      </c>
    </row>
    <row r="42" customFormat="false" ht="38.25" hidden="false" customHeight="true" outlineLevel="0" collapsed="false">
      <c r="A42" s="111" t="n">
        <v>39</v>
      </c>
      <c r="B42" s="96" t="s">
        <v>191</v>
      </c>
      <c r="C42" s="90" t="s">
        <v>192</v>
      </c>
      <c r="D42" s="112" t="s">
        <v>252</v>
      </c>
      <c r="E42" s="113" t="n">
        <v>44019</v>
      </c>
      <c r="H42" s="113" t="s">
        <v>131</v>
      </c>
      <c r="I42" s="113" t="s">
        <v>131</v>
      </c>
    </row>
    <row r="43" customFormat="false" ht="51" hidden="false" customHeight="true" outlineLevel="0" collapsed="false">
      <c r="A43" s="111" t="n">
        <v>40</v>
      </c>
      <c r="B43" s="96" t="s">
        <v>193</v>
      </c>
      <c r="C43" s="90" t="s">
        <v>194</v>
      </c>
      <c r="D43" s="112" t="s">
        <v>252</v>
      </c>
      <c r="E43" s="113" t="s">
        <v>131</v>
      </c>
      <c r="H43" s="113" t="n">
        <v>44029</v>
      </c>
      <c r="I43" s="113" t="s">
        <v>131</v>
      </c>
    </row>
    <row r="44" customFormat="false" ht="24" hidden="false" customHeight="true" outlineLevel="0" collapsed="false">
      <c r="A44" s="111" t="n">
        <v>41</v>
      </c>
      <c r="B44" s="96" t="s">
        <v>196</v>
      </c>
      <c r="C44" s="90" t="s">
        <v>197</v>
      </c>
      <c r="D44" s="112" t="s">
        <v>252</v>
      </c>
      <c r="E44" s="113" t="s">
        <v>131</v>
      </c>
      <c r="H44" s="113" t="n">
        <v>44029</v>
      </c>
      <c r="I44" s="113" t="s">
        <v>131</v>
      </c>
    </row>
    <row r="45" customFormat="false" ht="25.5" hidden="false" customHeight="true" outlineLevel="0" collapsed="false">
      <c r="A45" s="111" t="n">
        <v>42</v>
      </c>
      <c r="B45" s="96" t="s">
        <v>198</v>
      </c>
      <c r="C45" s="90" t="s">
        <v>199</v>
      </c>
      <c r="D45" s="112" t="s">
        <v>252</v>
      </c>
      <c r="E45" s="113" t="s">
        <v>131</v>
      </c>
      <c r="H45" s="113" t="n">
        <v>44029</v>
      </c>
      <c r="I45" s="113" t="s">
        <v>131</v>
      </c>
    </row>
    <row r="46" customFormat="false" ht="51" hidden="false" customHeight="true" outlineLevel="0" collapsed="false">
      <c r="A46" s="111" t="n">
        <v>43</v>
      </c>
      <c r="B46" s="96" t="s">
        <v>200</v>
      </c>
      <c r="C46" s="90" t="s">
        <v>201</v>
      </c>
      <c r="D46" s="112" t="s">
        <v>252</v>
      </c>
      <c r="E46" s="113" t="s">
        <v>131</v>
      </c>
      <c r="H46" s="113" t="n">
        <v>44029</v>
      </c>
      <c r="I46" s="113" t="s">
        <v>131</v>
      </c>
    </row>
    <row r="47" customFormat="false" ht="25.5" hidden="false" customHeight="true" outlineLevel="0" collapsed="false">
      <c r="A47" s="111" t="n">
        <v>44</v>
      </c>
      <c r="B47" s="96" t="s">
        <v>202</v>
      </c>
      <c r="C47" s="90" t="s">
        <v>203</v>
      </c>
      <c r="D47" s="112" t="s">
        <v>252</v>
      </c>
      <c r="E47" s="113" t="s">
        <v>254</v>
      </c>
      <c r="H47" s="113" t="n">
        <v>44029</v>
      </c>
      <c r="I47" s="113" t="s">
        <v>131</v>
      </c>
    </row>
    <row r="48" customFormat="false" ht="25.5" hidden="false" customHeight="true" outlineLevel="0" collapsed="false">
      <c r="A48" s="111" t="n">
        <v>45</v>
      </c>
      <c r="B48" s="96" t="s">
        <v>204</v>
      </c>
      <c r="C48" s="90" t="s">
        <v>205</v>
      </c>
      <c r="D48" s="112" t="s">
        <v>252</v>
      </c>
      <c r="E48" s="113" t="s">
        <v>131</v>
      </c>
      <c r="H48" s="113" t="n">
        <v>44029</v>
      </c>
      <c r="I48" s="113" t="s">
        <v>131</v>
      </c>
    </row>
    <row r="49" customFormat="false" ht="36" hidden="false" customHeight="true" outlineLevel="0" collapsed="false">
      <c r="A49" s="111" t="n">
        <v>46</v>
      </c>
      <c r="B49" s="96" t="s">
        <v>207</v>
      </c>
      <c r="C49" s="90" t="s">
        <v>208</v>
      </c>
      <c r="D49" s="112" t="s">
        <v>252</v>
      </c>
      <c r="E49" s="113"/>
      <c r="H49" s="113" t="n">
        <v>44029</v>
      </c>
      <c r="I49" s="113" t="s">
        <v>131</v>
      </c>
    </row>
    <row r="50" customFormat="false" ht="25.5" hidden="false" customHeight="true" outlineLevel="0" collapsed="false">
      <c r="A50" s="111" t="n">
        <v>47</v>
      </c>
      <c r="B50" s="96" t="s">
        <v>209</v>
      </c>
      <c r="C50" s="90" t="s">
        <v>210</v>
      </c>
      <c r="D50" s="112" t="s">
        <v>252</v>
      </c>
      <c r="E50" s="113" t="s">
        <v>131</v>
      </c>
      <c r="H50" s="113" t="n">
        <v>44029</v>
      </c>
      <c r="I50" s="113" t="s">
        <v>131</v>
      </c>
    </row>
    <row r="51" customFormat="false" ht="24" hidden="false" customHeight="true" outlineLevel="0" collapsed="false">
      <c r="A51" s="111" t="n">
        <v>48</v>
      </c>
      <c r="B51" s="96" t="s">
        <v>212</v>
      </c>
      <c r="C51" s="90" t="s">
        <v>213</v>
      </c>
      <c r="D51" s="112" t="s">
        <v>252</v>
      </c>
      <c r="E51" s="113" t="s">
        <v>131</v>
      </c>
      <c r="H51" s="113" t="n">
        <v>44029</v>
      </c>
      <c r="I51" s="113" t="s">
        <v>131</v>
      </c>
    </row>
    <row r="52" customFormat="false" ht="84" hidden="false" customHeight="true" outlineLevel="0" collapsed="false">
      <c r="A52" s="111" t="n">
        <v>49</v>
      </c>
      <c r="B52" s="96" t="s">
        <v>214</v>
      </c>
      <c r="C52" s="90" t="s">
        <v>215</v>
      </c>
      <c r="D52" s="112" t="s">
        <v>252</v>
      </c>
      <c r="E52" s="113" t="s">
        <v>131</v>
      </c>
      <c r="H52" s="113" t="s">
        <v>131</v>
      </c>
      <c r="I52" s="113" t="n">
        <v>44039</v>
      </c>
    </row>
    <row r="53" customFormat="false" ht="108" hidden="false" customHeight="true" outlineLevel="0" collapsed="false">
      <c r="A53" s="111" t="n">
        <v>50</v>
      </c>
      <c r="B53" s="96" t="s">
        <v>217</v>
      </c>
      <c r="C53" s="90" t="s">
        <v>218</v>
      </c>
      <c r="D53" s="112" t="s">
        <v>252</v>
      </c>
      <c r="E53" s="113" t="s">
        <v>131</v>
      </c>
      <c r="H53" s="113" t="s">
        <v>131</v>
      </c>
      <c r="I53" s="113" t="n">
        <v>44039</v>
      </c>
    </row>
    <row r="54" customFormat="false" ht="48" hidden="false" customHeight="true" outlineLevel="0" collapsed="false">
      <c r="A54" s="111" t="n">
        <v>51</v>
      </c>
      <c r="B54" s="96" t="s">
        <v>219</v>
      </c>
      <c r="C54" s="90" t="s">
        <v>220</v>
      </c>
      <c r="D54" s="112" t="s">
        <v>252</v>
      </c>
      <c r="E54" s="113" t="s">
        <v>131</v>
      </c>
      <c r="H54" s="113" t="s">
        <v>131</v>
      </c>
      <c r="I54" s="113" t="n">
        <v>44039</v>
      </c>
    </row>
    <row r="55" customFormat="false" ht="48" hidden="false" customHeight="true" outlineLevel="0" collapsed="false">
      <c r="A55" s="111" t="n">
        <v>52</v>
      </c>
      <c r="B55" s="96" t="s">
        <v>221</v>
      </c>
      <c r="C55" s="90" t="s">
        <v>222</v>
      </c>
      <c r="D55" s="112" t="s">
        <v>252</v>
      </c>
      <c r="E55" s="113" t="s">
        <v>131</v>
      </c>
      <c r="H55" s="113" t="s">
        <v>131</v>
      </c>
      <c r="I55" s="113" t="n">
        <v>44039</v>
      </c>
    </row>
    <row r="56" customFormat="false" ht="15" hidden="false" customHeight="true" outlineLevel="0" collapsed="false">
      <c r="A56" s="114" t="s">
        <v>22</v>
      </c>
      <c r="B56" s="115"/>
      <c r="C56" s="115"/>
    </row>
    <row r="57" customFormat="false" ht="14.25" hidden="false" customHeight="true" outlineLevel="0" collapsed="false">
      <c r="A57" s="116" t="s">
        <v>247</v>
      </c>
      <c r="B57" s="116"/>
      <c r="C57" s="116"/>
      <c r="D57" s="106" t="s">
        <v>248</v>
      </c>
      <c r="E57" s="106"/>
    </row>
    <row r="58" customFormat="false" ht="15" hidden="false" customHeight="true" outlineLevel="0" collapsed="false">
      <c r="A58" s="115"/>
      <c r="B58" s="117"/>
      <c r="E58" s="118"/>
    </row>
    <row r="59" customFormat="false" ht="15" hidden="false" customHeight="true" outlineLevel="0" collapsed="false">
      <c r="A59" s="119"/>
      <c r="B59" s="114"/>
      <c r="E59" s="118"/>
    </row>
    <row r="60" customFormat="false" ht="15" hidden="false" customHeight="true" outlineLevel="0" collapsed="false">
      <c r="A60" s="120" t="s">
        <v>25</v>
      </c>
      <c r="B60" s="115"/>
      <c r="E60" s="115"/>
    </row>
    <row r="61" customFormat="false" ht="14.25" hidden="false" customHeight="true" outlineLevel="0" collapsed="false">
      <c r="A61" s="121" t="s">
        <v>249</v>
      </c>
      <c r="B61" s="121"/>
      <c r="C61" s="121"/>
      <c r="D61" s="106" t="s">
        <v>248</v>
      </c>
      <c r="E61" s="106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 000000&amp;A</oddHeader>
    <oddFooter>&amp;C&amp;"Times New Roman2,Обычный"&amp;12 000000Страница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375" defaultRowHeight="14.25" zeroHeight="false" outlineLevelRow="0" outlineLevelCol="0"/>
  <cols>
    <col collapsed="false" customWidth="true" hidden="false" outlineLevel="0" max="1" min="1" style="0" width="10.55"/>
    <col collapsed="false" customWidth="true" hidden="false" outlineLevel="0" max="2" min="2" style="122" width="10.55"/>
    <col collapsed="false" customWidth="true" hidden="false" outlineLevel="0" max="3" min="3" style="123" width="13.76"/>
    <col collapsed="false" customWidth="true" hidden="false" outlineLevel="0" max="4" min="4" style="0" width="10.55"/>
    <col collapsed="false" customWidth="true" hidden="false" outlineLevel="0" max="5" min="5" style="0" width="17.81"/>
    <col collapsed="false" customWidth="true" hidden="false" outlineLevel="0" max="64" min="6" style="0" width="10.55"/>
  </cols>
  <sheetData>
    <row r="1" customFormat="false" ht="17.1" hidden="false" customHeight="true" outlineLevel="0" collapsed="false">
      <c r="A1" s="124" t="s">
        <v>20</v>
      </c>
      <c r="B1" s="124"/>
      <c r="C1" s="124"/>
      <c r="D1" s="124"/>
      <c r="E1" s="124"/>
    </row>
    <row r="2" customFormat="false" ht="14.25" hidden="false" customHeight="true" outlineLevel="0" collapsed="false">
      <c r="A2" s="107" t="s">
        <v>255</v>
      </c>
      <c r="B2" s="107"/>
      <c r="C2" s="125"/>
    </row>
    <row r="3" customFormat="false" ht="24" hidden="false" customHeight="true" outlineLevel="0" collapsed="false">
      <c r="A3" s="92" t="s">
        <v>85</v>
      </c>
      <c r="B3" s="90" t="s">
        <v>94</v>
      </c>
      <c r="C3" s="91" t="s">
        <v>87</v>
      </c>
      <c r="D3" s="92" t="s">
        <v>89</v>
      </c>
      <c r="E3" s="126" t="s">
        <v>251</v>
      </c>
    </row>
    <row r="4" customFormat="false" ht="40.5" hidden="false" customHeight="true" outlineLevel="0" collapsed="false">
      <c r="A4" s="112" t="n">
        <v>1</v>
      </c>
      <c r="B4" s="127" t="s">
        <v>128</v>
      </c>
      <c r="C4" s="127" t="n">
        <v>1.2</v>
      </c>
      <c r="D4" s="112" t="s">
        <v>252</v>
      </c>
      <c r="E4" s="113"/>
    </row>
    <row r="5" customFormat="false" ht="40.5" hidden="false" customHeight="true" outlineLevel="0" collapsed="false">
      <c r="A5" s="112" t="n">
        <v>2</v>
      </c>
      <c r="B5" s="127" t="s">
        <v>133</v>
      </c>
      <c r="C5" s="127" t="s">
        <v>134</v>
      </c>
      <c r="D5" s="112" t="s">
        <v>252</v>
      </c>
      <c r="E5" s="128"/>
    </row>
    <row r="6" customFormat="false" ht="40.5" hidden="false" customHeight="true" outlineLevel="0" collapsed="false">
      <c r="A6" s="112" t="n">
        <v>3</v>
      </c>
      <c r="B6" s="127" t="s">
        <v>135</v>
      </c>
      <c r="C6" s="127" t="s">
        <v>136</v>
      </c>
      <c r="D6" s="112" t="s">
        <v>252</v>
      </c>
      <c r="E6" s="128"/>
    </row>
    <row r="7" customFormat="false" ht="27" hidden="false" customHeight="true" outlineLevel="0" collapsed="false">
      <c r="A7" s="112" t="n">
        <v>4</v>
      </c>
      <c r="B7" s="127" t="s">
        <v>137</v>
      </c>
      <c r="C7" s="127" t="s">
        <v>138</v>
      </c>
      <c r="D7" s="112" t="s">
        <v>252</v>
      </c>
      <c r="E7" s="128"/>
    </row>
    <row r="8" customFormat="false" ht="54" hidden="false" customHeight="true" outlineLevel="0" collapsed="false">
      <c r="A8" s="112" t="n">
        <v>5</v>
      </c>
      <c r="B8" s="127" t="s">
        <v>139</v>
      </c>
      <c r="C8" s="127" t="n">
        <v>18.19</v>
      </c>
      <c r="D8" s="112" t="s">
        <v>252</v>
      </c>
      <c r="E8" s="128"/>
    </row>
    <row r="9" customFormat="false" ht="40.5" hidden="false" customHeight="true" outlineLevel="0" collapsed="false">
      <c r="A9" s="112" t="n">
        <v>6</v>
      </c>
      <c r="B9" s="127" t="s">
        <v>140</v>
      </c>
      <c r="C9" s="127" t="n">
        <v>108</v>
      </c>
      <c r="D9" s="112" t="s">
        <v>252</v>
      </c>
      <c r="E9" s="128"/>
    </row>
    <row r="10" customFormat="false" ht="40.5" hidden="false" customHeight="true" outlineLevel="0" collapsed="false">
      <c r="A10" s="112" t="n">
        <v>7</v>
      </c>
      <c r="B10" s="127" t="s">
        <v>141</v>
      </c>
      <c r="C10" s="127" t="n">
        <v>22.21</v>
      </c>
      <c r="D10" s="112" t="s">
        <v>252</v>
      </c>
      <c r="E10" s="128"/>
    </row>
    <row r="11" customFormat="false" ht="40.5" hidden="false" customHeight="true" outlineLevel="0" collapsed="false">
      <c r="A11" s="112" t="n">
        <v>8</v>
      </c>
      <c r="B11" s="127" t="s">
        <v>142</v>
      </c>
      <c r="C11" s="127" t="n">
        <v>23.24</v>
      </c>
      <c r="D11" s="112" t="s">
        <v>252</v>
      </c>
      <c r="E11" s="128"/>
    </row>
    <row r="12" customFormat="false" ht="40.5" hidden="false" customHeight="true" outlineLevel="0" collapsed="false">
      <c r="A12" s="112" t="n">
        <v>9</v>
      </c>
      <c r="B12" s="127" t="s">
        <v>143</v>
      </c>
      <c r="C12" s="127" t="n">
        <v>25.26</v>
      </c>
      <c r="D12" s="112" t="s">
        <v>252</v>
      </c>
      <c r="E12" s="128"/>
    </row>
    <row r="13" customFormat="false" ht="40.5" hidden="false" customHeight="true" outlineLevel="0" collapsed="false">
      <c r="A13" s="112" t="n">
        <v>10</v>
      </c>
      <c r="B13" s="127" t="s">
        <v>144</v>
      </c>
      <c r="C13" s="127" t="n">
        <v>33.34</v>
      </c>
      <c r="D13" s="112" t="s">
        <v>252</v>
      </c>
      <c r="E13" s="128"/>
    </row>
    <row r="14" customFormat="false" ht="67.5" hidden="false" customHeight="true" outlineLevel="0" collapsed="false">
      <c r="A14" s="112" t="n">
        <v>11</v>
      </c>
      <c r="B14" s="127" t="s">
        <v>146</v>
      </c>
      <c r="C14" s="127" t="s">
        <v>147</v>
      </c>
      <c r="D14" s="112" t="s">
        <v>252</v>
      </c>
      <c r="E14" s="128"/>
    </row>
    <row r="15" customFormat="false" ht="81" hidden="false" customHeight="true" outlineLevel="0" collapsed="false">
      <c r="A15" s="112" t="n">
        <v>12</v>
      </c>
      <c r="B15" s="127" t="s">
        <v>148</v>
      </c>
      <c r="C15" s="127" t="n">
        <v>37</v>
      </c>
      <c r="D15" s="112" t="s">
        <v>252</v>
      </c>
      <c r="E15" s="128"/>
    </row>
    <row r="16" customFormat="false" ht="54" hidden="false" customHeight="true" outlineLevel="0" collapsed="false">
      <c r="A16" s="112" t="n">
        <v>13</v>
      </c>
      <c r="B16" s="127" t="s">
        <v>149</v>
      </c>
      <c r="C16" s="127" t="s">
        <v>253</v>
      </c>
      <c r="D16" s="112" t="s">
        <v>252</v>
      </c>
      <c r="E16" s="128"/>
    </row>
    <row r="17" customFormat="false" ht="40.5" hidden="false" customHeight="true" outlineLevel="0" collapsed="false">
      <c r="A17" s="112" t="n">
        <v>14</v>
      </c>
      <c r="B17" s="127" t="s">
        <v>153</v>
      </c>
      <c r="C17" s="127" t="s">
        <v>154</v>
      </c>
      <c r="D17" s="112" t="s">
        <v>252</v>
      </c>
      <c r="E17" s="128"/>
    </row>
    <row r="18" customFormat="false" ht="40.5" hidden="false" customHeight="true" outlineLevel="0" collapsed="false">
      <c r="A18" s="112" t="n">
        <v>15</v>
      </c>
      <c r="B18" s="127" t="s">
        <v>155</v>
      </c>
      <c r="C18" s="127" t="n">
        <v>55.63</v>
      </c>
      <c r="D18" s="112" t="s">
        <v>252</v>
      </c>
      <c r="E18" s="128"/>
    </row>
    <row r="19" customFormat="false" ht="40.5" hidden="false" customHeight="true" outlineLevel="0" collapsed="false">
      <c r="A19" s="112" t="n">
        <v>16</v>
      </c>
      <c r="B19" s="127" t="s">
        <v>158</v>
      </c>
      <c r="C19" s="127" t="n">
        <v>64.67</v>
      </c>
      <c r="D19" s="112" t="s">
        <v>252</v>
      </c>
      <c r="E19" s="128"/>
    </row>
    <row r="20" customFormat="false" ht="40.5" hidden="false" customHeight="true" outlineLevel="0" collapsed="false">
      <c r="A20" s="112" t="n">
        <v>17</v>
      </c>
      <c r="B20" s="127" t="s">
        <v>159</v>
      </c>
      <c r="C20" s="127" t="n">
        <v>65.66</v>
      </c>
      <c r="D20" s="112" t="s">
        <v>252</v>
      </c>
      <c r="E20" s="128"/>
    </row>
    <row r="21" customFormat="false" ht="54" hidden="false" customHeight="true" outlineLevel="0" collapsed="false">
      <c r="A21" s="112" t="n">
        <v>18</v>
      </c>
      <c r="B21" s="127" t="s">
        <v>160</v>
      </c>
      <c r="C21" s="127" t="s">
        <v>161</v>
      </c>
      <c r="D21" s="112" t="s">
        <v>252</v>
      </c>
      <c r="E21" s="128"/>
    </row>
    <row r="22" customFormat="false" ht="40.5" hidden="false" customHeight="true" outlineLevel="0" collapsed="false">
      <c r="A22" s="112" t="n">
        <v>19</v>
      </c>
      <c r="B22" s="127" t="s">
        <v>162</v>
      </c>
      <c r="C22" s="127" t="n">
        <v>27.28</v>
      </c>
      <c r="D22" s="112" t="s">
        <v>252</v>
      </c>
      <c r="E22" s="128"/>
    </row>
    <row r="23" customFormat="false" ht="67.5" hidden="false" customHeight="true" outlineLevel="0" collapsed="false">
      <c r="A23" s="112" t="n">
        <v>20</v>
      </c>
      <c r="B23" s="127" t="s">
        <v>163</v>
      </c>
      <c r="C23" s="127" t="s">
        <v>164</v>
      </c>
      <c r="D23" s="112" t="s">
        <v>252</v>
      </c>
      <c r="E23" s="128"/>
    </row>
    <row r="24" customFormat="false" ht="27" hidden="false" customHeight="true" outlineLevel="0" collapsed="false">
      <c r="A24" s="112" t="n">
        <v>21</v>
      </c>
      <c r="B24" s="127" t="s">
        <v>165</v>
      </c>
      <c r="C24" s="127" t="s">
        <v>166</v>
      </c>
      <c r="D24" s="112" t="s">
        <v>252</v>
      </c>
      <c r="E24" s="128"/>
    </row>
    <row r="25" customFormat="false" ht="14.25" hidden="false" customHeight="true" outlineLevel="0" collapsed="false">
      <c r="A25" s="112" t="n">
        <v>22</v>
      </c>
      <c r="B25" s="127" t="s">
        <v>167</v>
      </c>
      <c r="C25" s="127" t="n">
        <v>10.9</v>
      </c>
      <c r="D25" s="112" t="s">
        <v>252</v>
      </c>
      <c r="E25" s="128"/>
    </row>
    <row r="26" customFormat="false" ht="40.5" hidden="false" customHeight="true" outlineLevel="0" collapsed="false">
      <c r="A26" s="112" t="n">
        <v>23</v>
      </c>
      <c r="B26" s="127" t="s">
        <v>168</v>
      </c>
      <c r="C26" s="127" t="n">
        <v>114</v>
      </c>
      <c r="D26" s="112" t="s">
        <v>252</v>
      </c>
      <c r="E26" s="128"/>
    </row>
    <row r="27" customFormat="false" ht="40.5" hidden="false" customHeight="true" outlineLevel="0" collapsed="false">
      <c r="A27" s="112" t="n">
        <v>24</v>
      </c>
      <c r="B27" s="127" t="s">
        <v>169</v>
      </c>
      <c r="C27" s="127" t="s">
        <v>170</v>
      </c>
      <c r="D27" s="112" t="s">
        <v>252</v>
      </c>
      <c r="E27" s="128"/>
    </row>
    <row r="28" customFormat="false" ht="40.5" hidden="false" customHeight="true" outlineLevel="0" collapsed="false">
      <c r="A28" s="112" t="n">
        <v>25</v>
      </c>
      <c r="B28" s="127" t="s">
        <v>171</v>
      </c>
      <c r="C28" s="127" t="n">
        <v>112</v>
      </c>
      <c r="D28" s="112" t="s">
        <v>252</v>
      </c>
      <c r="E28" s="128"/>
    </row>
    <row r="29" customFormat="false" ht="40.5" hidden="false" customHeight="true" outlineLevel="0" collapsed="false">
      <c r="A29" s="112" t="n">
        <v>26</v>
      </c>
      <c r="B29" s="127" t="s">
        <v>172</v>
      </c>
      <c r="C29" s="127" t="n">
        <v>116</v>
      </c>
      <c r="D29" s="112" t="s">
        <v>252</v>
      </c>
      <c r="E29" s="128"/>
    </row>
    <row r="30" customFormat="false" ht="67.5" hidden="false" customHeight="true" outlineLevel="0" collapsed="false">
      <c r="A30" s="112" t="n">
        <v>27</v>
      </c>
      <c r="B30" s="127" t="s">
        <v>163</v>
      </c>
      <c r="C30" s="127" t="s">
        <v>174</v>
      </c>
      <c r="D30" s="112" t="s">
        <v>252</v>
      </c>
      <c r="E30" s="128"/>
    </row>
    <row r="31" customFormat="false" ht="40.5" hidden="false" customHeight="true" outlineLevel="0" collapsed="false">
      <c r="A31" s="112" t="n">
        <v>28</v>
      </c>
      <c r="B31" s="127" t="s">
        <v>162</v>
      </c>
      <c r="C31" s="127" t="n">
        <v>51.52</v>
      </c>
      <c r="D31" s="112" t="s">
        <v>252</v>
      </c>
      <c r="E31" s="128"/>
    </row>
    <row r="32" customFormat="false" ht="54" hidden="false" customHeight="true" outlineLevel="0" collapsed="false">
      <c r="A32" s="112" t="n">
        <v>29</v>
      </c>
      <c r="B32" s="127" t="s">
        <v>175</v>
      </c>
      <c r="C32" s="127" t="n">
        <v>126</v>
      </c>
      <c r="D32" s="112" t="s">
        <v>252</v>
      </c>
      <c r="E32" s="128"/>
    </row>
    <row r="33" customFormat="false" ht="40.5" hidden="false" customHeight="true" outlineLevel="0" collapsed="false">
      <c r="A33" s="112" t="n">
        <v>30</v>
      </c>
      <c r="B33" s="127" t="s">
        <v>177</v>
      </c>
      <c r="C33" s="127" t="s">
        <v>178</v>
      </c>
      <c r="D33" s="112" t="s">
        <v>252</v>
      </c>
      <c r="E33" s="128"/>
    </row>
    <row r="34" customFormat="false" ht="54" hidden="false" customHeight="true" outlineLevel="0" collapsed="false">
      <c r="A34" s="112" t="n">
        <v>31</v>
      </c>
      <c r="B34" s="127" t="s">
        <v>179</v>
      </c>
      <c r="C34" s="127" t="s">
        <v>180</v>
      </c>
      <c r="D34" s="112" t="s">
        <v>252</v>
      </c>
      <c r="E34" s="128"/>
    </row>
    <row r="35" customFormat="false" ht="27" hidden="false" customHeight="true" outlineLevel="0" collapsed="false">
      <c r="A35" s="112" t="n">
        <v>32</v>
      </c>
      <c r="B35" s="127" t="s">
        <v>181</v>
      </c>
      <c r="C35" s="127" t="s">
        <v>182</v>
      </c>
      <c r="D35" s="112" t="s">
        <v>252</v>
      </c>
      <c r="E35" s="128"/>
    </row>
    <row r="36" customFormat="false" ht="67.5" hidden="false" customHeight="true" outlineLevel="0" collapsed="false">
      <c r="A36" s="112" t="n">
        <v>33</v>
      </c>
      <c r="B36" s="127" t="s">
        <v>183</v>
      </c>
      <c r="C36" s="127" t="n">
        <v>69</v>
      </c>
      <c r="D36" s="112" t="s">
        <v>252</v>
      </c>
      <c r="E36" s="128"/>
    </row>
    <row r="37" customFormat="false" ht="27" hidden="false" customHeight="true" outlineLevel="0" collapsed="false">
      <c r="A37" s="112" t="n">
        <v>34</v>
      </c>
      <c r="B37" s="127" t="s">
        <v>184</v>
      </c>
      <c r="C37" s="127" t="n">
        <v>80</v>
      </c>
      <c r="D37" s="112" t="s">
        <v>252</v>
      </c>
      <c r="E37" s="128"/>
    </row>
    <row r="38" customFormat="false" ht="27" hidden="false" customHeight="true" outlineLevel="0" collapsed="false">
      <c r="A38" s="112" t="n">
        <v>35</v>
      </c>
      <c r="B38" s="127" t="s">
        <v>185</v>
      </c>
      <c r="C38" s="127" t="n">
        <v>74.75</v>
      </c>
      <c r="D38" s="112" t="s">
        <v>252</v>
      </c>
      <c r="E38" s="128"/>
    </row>
    <row r="39" customFormat="false" ht="40.5" hidden="false" customHeight="true" outlineLevel="0" collapsed="false">
      <c r="A39" s="112" t="n">
        <v>36</v>
      </c>
      <c r="B39" s="127" t="s">
        <v>186</v>
      </c>
      <c r="C39" s="127" t="s">
        <v>187</v>
      </c>
      <c r="D39" s="112" t="s">
        <v>252</v>
      </c>
      <c r="E39" s="128"/>
    </row>
    <row r="40" customFormat="false" ht="40.5" hidden="false" customHeight="true" outlineLevel="0" collapsed="false">
      <c r="A40" s="112" t="n">
        <v>37</v>
      </c>
      <c r="B40" s="127" t="s">
        <v>188</v>
      </c>
      <c r="C40" s="127" t="n">
        <v>96.97</v>
      </c>
      <c r="D40" s="112" t="s">
        <v>252</v>
      </c>
      <c r="E40" s="128"/>
    </row>
    <row r="41" customFormat="false" ht="27" hidden="false" customHeight="true" outlineLevel="0" collapsed="false">
      <c r="A41" s="112" t="n">
        <v>38</v>
      </c>
      <c r="B41" s="127" t="s">
        <v>256</v>
      </c>
      <c r="C41" s="127" t="s">
        <v>257</v>
      </c>
      <c r="D41" s="112" t="s">
        <v>252</v>
      </c>
      <c r="E41" s="128"/>
    </row>
    <row r="42" customFormat="false" ht="40.5" hidden="false" customHeight="true" outlineLevel="0" collapsed="false">
      <c r="A42" s="112" t="n">
        <v>39</v>
      </c>
      <c r="B42" s="127" t="s">
        <v>189</v>
      </c>
      <c r="C42" s="127" t="s">
        <v>190</v>
      </c>
      <c r="D42" s="112" t="s">
        <v>252</v>
      </c>
      <c r="E42" s="128"/>
    </row>
    <row r="43" customFormat="false" ht="40.5" hidden="false" customHeight="true" outlineLevel="0" collapsed="false">
      <c r="A43" s="112" t="n">
        <v>40</v>
      </c>
      <c r="B43" s="127" t="s">
        <v>191</v>
      </c>
      <c r="C43" s="127" t="s">
        <v>192</v>
      </c>
      <c r="D43" s="112" t="s">
        <v>252</v>
      </c>
      <c r="E43" s="128"/>
    </row>
    <row r="44" customFormat="false" ht="54" hidden="false" customHeight="true" outlineLevel="0" collapsed="false">
      <c r="A44" s="112" t="n">
        <v>41</v>
      </c>
      <c r="B44" s="127" t="s">
        <v>193</v>
      </c>
      <c r="C44" s="127" t="s">
        <v>194</v>
      </c>
      <c r="D44" s="112" t="s">
        <v>252</v>
      </c>
      <c r="E44" s="128"/>
    </row>
    <row r="45" customFormat="false" ht="27" hidden="false" customHeight="true" outlineLevel="0" collapsed="false">
      <c r="A45" s="112" t="n">
        <v>42</v>
      </c>
      <c r="B45" s="127" t="s">
        <v>196</v>
      </c>
      <c r="C45" s="127" t="s">
        <v>197</v>
      </c>
      <c r="D45" s="112" t="s">
        <v>252</v>
      </c>
      <c r="E45" s="128"/>
    </row>
    <row r="46" customFormat="false" ht="27" hidden="false" customHeight="true" outlineLevel="0" collapsed="false">
      <c r="A46" s="112" t="n">
        <v>43</v>
      </c>
      <c r="B46" s="127" t="s">
        <v>198</v>
      </c>
      <c r="C46" s="127" t="s">
        <v>199</v>
      </c>
      <c r="D46" s="112" t="s">
        <v>252</v>
      </c>
      <c r="E46" s="128"/>
    </row>
    <row r="47" customFormat="false" ht="54" hidden="false" customHeight="true" outlineLevel="0" collapsed="false">
      <c r="A47" s="112" t="n">
        <v>44</v>
      </c>
      <c r="B47" s="127" t="s">
        <v>200</v>
      </c>
      <c r="C47" s="127" t="s">
        <v>201</v>
      </c>
      <c r="D47" s="112" t="s">
        <v>252</v>
      </c>
      <c r="E47" s="128"/>
    </row>
    <row r="48" customFormat="false" ht="27" hidden="false" customHeight="true" outlineLevel="0" collapsed="false">
      <c r="A48" s="112" t="n">
        <v>45</v>
      </c>
      <c r="B48" s="127" t="s">
        <v>202</v>
      </c>
      <c r="C48" s="127" t="s">
        <v>203</v>
      </c>
      <c r="D48" s="112" t="s">
        <v>252</v>
      </c>
      <c r="E48" s="128"/>
    </row>
    <row r="49" customFormat="false" ht="27" hidden="false" customHeight="true" outlineLevel="0" collapsed="false">
      <c r="A49" s="112" t="n">
        <v>46</v>
      </c>
      <c r="B49" s="127" t="s">
        <v>204</v>
      </c>
      <c r="C49" s="127" t="s">
        <v>205</v>
      </c>
      <c r="D49" s="112" t="s">
        <v>252</v>
      </c>
      <c r="E49" s="128"/>
    </row>
    <row r="50" customFormat="false" ht="27" hidden="false" customHeight="true" outlineLevel="0" collapsed="false">
      <c r="A50" s="112" t="n">
        <v>47</v>
      </c>
      <c r="B50" s="127" t="s">
        <v>207</v>
      </c>
      <c r="C50" s="127" t="s">
        <v>208</v>
      </c>
      <c r="D50" s="112" t="s">
        <v>252</v>
      </c>
      <c r="E50" s="128"/>
    </row>
    <row r="51" customFormat="false" ht="27" hidden="false" customHeight="true" outlineLevel="0" collapsed="false">
      <c r="A51" s="112" t="n">
        <v>48</v>
      </c>
      <c r="B51" s="127" t="s">
        <v>209</v>
      </c>
      <c r="C51" s="127" t="s">
        <v>210</v>
      </c>
      <c r="D51" s="112" t="s">
        <v>252</v>
      </c>
      <c r="E51" s="128"/>
    </row>
    <row r="52" customFormat="false" ht="27" hidden="false" customHeight="true" outlineLevel="0" collapsed="false">
      <c r="A52" s="112" t="n">
        <v>49</v>
      </c>
      <c r="B52" s="127" t="s">
        <v>212</v>
      </c>
      <c r="C52" s="127" t="s">
        <v>213</v>
      </c>
      <c r="D52" s="112" t="s">
        <v>252</v>
      </c>
      <c r="E52" s="128"/>
    </row>
    <row r="53" customFormat="false" ht="14.25" hidden="false" customHeight="true" outlineLevel="0" collapsed="false">
      <c r="A53" s="112" t="n">
        <v>50</v>
      </c>
      <c r="B53" s="127" t="s">
        <v>258</v>
      </c>
      <c r="C53" s="127" t="s">
        <v>259</v>
      </c>
      <c r="D53" s="112" t="s">
        <v>252</v>
      </c>
      <c r="E53" s="128"/>
    </row>
    <row r="54" customFormat="false" ht="54" hidden="false" customHeight="true" outlineLevel="0" collapsed="false">
      <c r="A54" s="112" t="n">
        <v>51</v>
      </c>
      <c r="B54" s="129" t="s">
        <v>260</v>
      </c>
      <c r="C54" s="130" t="s">
        <v>261</v>
      </c>
      <c r="D54" s="112" t="s">
        <v>252</v>
      </c>
      <c r="E54" s="128"/>
    </row>
    <row r="55" customFormat="false" ht="81" hidden="false" customHeight="true" outlineLevel="0" collapsed="false">
      <c r="A55" s="112" t="n">
        <v>52</v>
      </c>
      <c r="B55" s="131" t="s">
        <v>262</v>
      </c>
      <c r="C55" s="132" t="s">
        <v>263</v>
      </c>
      <c r="D55" s="112" t="s">
        <v>252</v>
      </c>
      <c r="E55" s="128"/>
    </row>
    <row r="56" customFormat="false" ht="40.5" hidden="false" customHeight="true" outlineLevel="0" collapsed="false">
      <c r="A56" s="112" t="n">
        <v>53</v>
      </c>
      <c r="B56" s="131" t="s">
        <v>264</v>
      </c>
      <c r="C56" s="132" t="n">
        <v>20.21</v>
      </c>
      <c r="D56" s="112" t="s">
        <v>252</v>
      </c>
      <c r="E56" s="128"/>
    </row>
    <row r="57" customFormat="false" ht="27" hidden="false" customHeight="true" outlineLevel="0" collapsed="false">
      <c r="A57" s="112" t="n">
        <v>54</v>
      </c>
      <c r="B57" s="131" t="s">
        <v>198</v>
      </c>
      <c r="C57" s="132" t="s">
        <v>265</v>
      </c>
      <c r="D57" s="112" t="s">
        <v>252</v>
      </c>
      <c r="E57" s="128"/>
    </row>
    <row r="58" customFormat="false" ht="40.5" hidden="false" customHeight="true" outlineLevel="0" collapsed="false">
      <c r="A58" s="112" t="n">
        <v>55</v>
      </c>
      <c r="B58" s="131" t="s">
        <v>266</v>
      </c>
      <c r="C58" s="132" t="s">
        <v>267</v>
      </c>
      <c r="D58" s="112" t="s">
        <v>252</v>
      </c>
      <c r="E58" s="128"/>
    </row>
    <row r="59" customFormat="false" ht="27" hidden="false" customHeight="true" outlineLevel="0" collapsed="false">
      <c r="A59" s="112" t="n">
        <v>56</v>
      </c>
      <c r="B59" s="131" t="s">
        <v>268</v>
      </c>
      <c r="C59" s="132" t="s">
        <v>269</v>
      </c>
      <c r="D59" s="112" t="s">
        <v>252</v>
      </c>
      <c r="E59" s="128"/>
    </row>
    <row r="60" customFormat="false" ht="54" hidden="false" customHeight="true" outlineLevel="0" collapsed="false">
      <c r="A60" s="112" t="n">
        <v>57</v>
      </c>
      <c r="B60" s="131" t="s">
        <v>270</v>
      </c>
      <c r="C60" s="132" t="s">
        <v>271</v>
      </c>
      <c r="D60" s="112" t="s">
        <v>252</v>
      </c>
      <c r="E60" s="128"/>
    </row>
    <row r="61" customFormat="false" ht="40.5" hidden="false" customHeight="true" outlineLevel="0" collapsed="false">
      <c r="A61" s="112" t="n">
        <v>58</v>
      </c>
      <c r="B61" s="131" t="s">
        <v>272</v>
      </c>
      <c r="C61" s="132" t="n">
        <v>76.77</v>
      </c>
      <c r="D61" s="112" t="s">
        <v>252</v>
      </c>
      <c r="E61" s="128"/>
    </row>
    <row r="62" customFormat="false" ht="54" hidden="false" customHeight="true" outlineLevel="0" collapsed="false">
      <c r="A62" s="112" t="n">
        <v>59</v>
      </c>
      <c r="B62" s="131" t="s">
        <v>273</v>
      </c>
      <c r="C62" s="132" t="s">
        <v>274</v>
      </c>
      <c r="D62" s="112" t="s">
        <v>252</v>
      </c>
      <c r="E62" s="128"/>
    </row>
    <row r="63" customFormat="false" ht="54" hidden="false" customHeight="true" outlineLevel="0" collapsed="false">
      <c r="A63" s="112" t="n">
        <v>60</v>
      </c>
      <c r="B63" s="131" t="s">
        <v>275</v>
      </c>
      <c r="C63" s="132" t="s">
        <v>276</v>
      </c>
      <c r="D63" s="112" t="s">
        <v>252</v>
      </c>
      <c r="E63" s="128"/>
    </row>
    <row r="64" customFormat="false" ht="27" hidden="false" customHeight="true" outlineLevel="0" collapsed="false">
      <c r="A64" s="112" t="n">
        <v>61</v>
      </c>
      <c r="B64" s="131" t="s">
        <v>277</v>
      </c>
      <c r="C64" s="132" t="s">
        <v>278</v>
      </c>
      <c r="D64" s="112" t="s">
        <v>252</v>
      </c>
      <c r="E64" s="128"/>
    </row>
    <row r="65" customFormat="false" ht="54" hidden="false" customHeight="true" outlineLevel="0" collapsed="false">
      <c r="A65" s="112" t="n">
        <v>62</v>
      </c>
      <c r="B65" s="131" t="s">
        <v>279</v>
      </c>
      <c r="C65" s="132" t="s">
        <v>280</v>
      </c>
      <c r="D65" s="112" t="s">
        <v>252</v>
      </c>
      <c r="E65" s="128"/>
    </row>
    <row r="66" customFormat="false" ht="54" hidden="false" customHeight="true" outlineLevel="0" collapsed="false">
      <c r="A66" s="112" t="n">
        <v>63</v>
      </c>
      <c r="B66" s="131" t="s">
        <v>281</v>
      </c>
      <c r="C66" s="132" t="s">
        <v>282</v>
      </c>
      <c r="D66" s="112" t="s">
        <v>252</v>
      </c>
      <c r="E66" s="128"/>
    </row>
    <row r="67" customFormat="false" ht="54" hidden="false" customHeight="true" outlineLevel="0" collapsed="false">
      <c r="A67" s="112" t="n">
        <v>64</v>
      </c>
      <c r="B67" s="131" t="s">
        <v>283</v>
      </c>
      <c r="C67" s="132" t="s">
        <v>284</v>
      </c>
      <c r="D67" s="112" t="s">
        <v>252</v>
      </c>
      <c r="E67" s="128"/>
    </row>
    <row r="68" customFormat="false" ht="54" hidden="false" customHeight="true" outlineLevel="0" collapsed="false">
      <c r="A68" s="112" t="n">
        <v>65</v>
      </c>
      <c r="B68" s="131" t="s">
        <v>285</v>
      </c>
      <c r="C68" s="132" t="n">
        <v>135.136</v>
      </c>
      <c r="D68" s="112" t="s">
        <v>252</v>
      </c>
      <c r="E68" s="128"/>
    </row>
    <row r="69" customFormat="false" ht="27" hidden="false" customHeight="true" outlineLevel="0" collapsed="false">
      <c r="A69" s="112" t="n">
        <v>66</v>
      </c>
      <c r="B69" s="133" t="s">
        <v>286</v>
      </c>
      <c r="C69" s="132" t="n">
        <v>137.138</v>
      </c>
      <c r="D69" s="112" t="s">
        <v>252</v>
      </c>
      <c r="E69" s="128"/>
    </row>
    <row r="70" customFormat="false" ht="27" hidden="false" customHeight="true" outlineLevel="0" collapsed="false">
      <c r="A70" s="112" t="n">
        <v>67</v>
      </c>
      <c r="B70" s="133" t="s">
        <v>287</v>
      </c>
      <c r="C70" s="132" t="n">
        <v>140.139</v>
      </c>
      <c r="D70" s="112" t="s">
        <v>252</v>
      </c>
      <c r="E70" s="128"/>
    </row>
    <row r="71" customFormat="false" ht="27" hidden="false" customHeight="true" outlineLevel="0" collapsed="false">
      <c r="A71" s="112" t="n">
        <v>68</v>
      </c>
      <c r="B71" s="133" t="s">
        <v>288</v>
      </c>
      <c r="C71" s="132" t="n">
        <v>141.142</v>
      </c>
      <c r="D71" s="112" t="s">
        <v>252</v>
      </c>
      <c r="E71" s="128"/>
    </row>
    <row r="72" customFormat="false" ht="14.25" hidden="false" customHeight="true" outlineLevel="0" collapsed="false">
      <c r="A72" s="112" t="n">
        <v>69</v>
      </c>
      <c r="B72" s="133" t="s">
        <v>258</v>
      </c>
      <c r="C72" s="132" t="s">
        <v>289</v>
      </c>
      <c r="D72" s="112" t="s">
        <v>252</v>
      </c>
      <c r="E72" s="128"/>
    </row>
    <row r="73" customFormat="false" ht="40.5" hidden="false" customHeight="true" outlineLevel="0" collapsed="false">
      <c r="A73" s="112" t="n">
        <v>70</v>
      </c>
      <c r="B73" s="133" t="s">
        <v>290</v>
      </c>
      <c r="C73" s="132" t="s">
        <v>291</v>
      </c>
      <c r="D73" s="112" t="s">
        <v>252</v>
      </c>
      <c r="E73" s="128"/>
    </row>
    <row r="74" customFormat="false" ht="27" hidden="false" customHeight="true" outlineLevel="0" collapsed="false">
      <c r="A74" s="112" t="n">
        <v>71</v>
      </c>
      <c r="B74" s="133" t="s">
        <v>292</v>
      </c>
      <c r="C74" s="132" t="s">
        <v>293</v>
      </c>
      <c r="D74" s="112" t="s">
        <v>252</v>
      </c>
      <c r="E74" s="128"/>
    </row>
    <row r="75" customFormat="false" ht="54" hidden="false" customHeight="true" outlineLevel="0" collapsed="false">
      <c r="A75" s="112" t="n">
        <v>72</v>
      </c>
      <c r="B75" s="133" t="s">
        <v>294</v>
      </c>
      <c r="C75" s="132" t="s">
        <v>295</v>
      </c>
      <c r="D75" s="112" t="s">
        <v>252</v>
      </c>
      <c r="E75" s="128"/>
    </row>
    <row r="76" customFormat="false" ht="54" hidden="false" customHeight="true" outlineLevel="0" collapsed="false">
      <c r="A76" s="112" t="n">
        <v>73</v>
      </c>
      <c r="B76" s="133" t="s">
        <v>296</v>
      </c>
      <c r="C76" s="132" t="s">
        <v>297</v>
      </c>
      <c r="D76" s="112" t="s">
        <v>252</v>
      </c>
      <c r="E76" s="128"/>
    </row>
    <row r="77" customFormat="false" ht="27" hidden="false" customHeight="true" outlineLevel="0" collapsed="false">
      <c r="A77" s="112" t="n">
        <v>74</v>
      </c>
      <c r="B77" s="133" t="s">
        <v>298</v>
      </c>
      <c r="C77" s="132" t="n">
        <v>164.165</v>
      </c>
      <c r="D77" s="112" t="s">
        <v>252</v>
      </c>
      <c r="E77" s="128"/>
    </row>
    <row r="78" customFormat="false" ht="27" hidden="false" customHeight="true" outlineLevel="0" collapsed="false">
      <c r="A78" s="112" t="n">
        <v>75</v>
      </c>
      <c r="B78" s="133" t="s">
        <v>299</v>
      </c>
      <c r="C78" s="132" t="s">
        <v>300</v>
      </c>
      <c r="D78" s="112" t="s">
        <v>252</v>
      </c>
      <c r="E78" s="128"/>
    </row>
    <row r="79" customFormat="false" ht="14.25" hidden="false" customHeight="true" outlineLevel="0" collapsed="false">
      <c r="A79" s="88"/>
      <c r="B79" s="88"/>
      <c r="C79" s="85"/>
      <c r="D79" s="88"/>
      <c r="E79" s="88"/>
    </row>
    <row r="80" customFormat="false" ht="14.25" hidden="false" customHeight="true" outlineLevel="0" collapsed="false">
      <c r="A80" s="88"/>
      <c r="B80" s="88"/>
      <c r="C80" s="85"/>
      <c r="D80" s="88"/>
      <c r="E80" s="88"/>
    </row>
    <row r="81" customFormat="false" ht="14.25" hidden="false" customHeight="true" outlineLevel="0" collapsed="false">
      <c r="A81" s="88"/>
      <c r="B81" s="88"/>
      <c r="C81" s="85"/>
      <c r="D81" s="88"/>
      <c r="E81" s="88"/>
    </row>
    <row r="82" customFormat="false" ht="14.25" hidden="false" customHeight="true" outlineLevel="0" collapsed="false">
      <c r="A82" s="88"/>
      <c r="B82" s="88"/>
      <c r="C82" s="85"/>
      <c r="D82" s="88"/>
      <c r="E82" s="88"/>
    </row>
    <row r="83" customFormat="false" ht="14.25" hidden="false" customHeight="true" outlineLevel="0" collapsed="false">
      <c r="A83" s="101" t="s">
        <v>22</v>
      </c>
      <c r="B83" s="88"/>
      <c r="C83" s="88"/>
      <c r="D83" s="88"/>
      <c r="E83" s="88"/>
    </row>
    <row r="84" customFormat="false" ht="25.35" hidden="false" customHeight="true" outlineLevel="0" collapsed="false">
      <c r="A84" s="134" t="s">
        <v>247</v>
      </c>
      <c r="B84" s="134"/>
      <c r="C84" s="134"/>
      <c r="D84" s="135" t="s">
        <v>248</v>
      </c>
      <c r="E84" s="135"/>
    </row>
    <row r="85" customFormat="false" ht="14.25" hidden="false" customHeight="true" outlineLevel="0" collapsed="false">
      <c r="A85" s="88"/>
      <c r="B85" s="136"/>
      <c r="C85" s="88"/>
      <c r="D85" s="88"/>
      <c r="E85" s="101"/>
      <c r="G85" s="105"/>
    </row>
    <row r="86" customFormat="false" ht="14.25" hidden="false" customHeight="true" outlineLevel="0" collapsed="false">
      <c r="A86" s="137"/>
      <c r="B86" s="101"/>
      <c r="C86" s="88"/>
      <c r="D86" s="88"/>
      <c r="E86" s="101"/>
    </row>
    <row r="87" customFormat="false" ht="14.25" hidden="false" customHeight="true" outlineLevel="0" collapsed="false">
      <c r="A87" s="83" t="s">
        <v>25</v>
      </c>
      <c r="B87" s="88"/>
      <c r="C87" s="88"/>
      <c r="D87" s="88"/>
      <c r="E87" s="88"/>
    </row>
    <row r="88" customFormat="false" ht="15.75" hidden="false" customHeight="true" outlineLevel="0" collapsed="false">
      <c r="A88" s="138" t="s">
        <v>249</v>
      </c>
      <c r="B88" s="138"/>
      <c r="C88" s="138"/>
      <c r="D88" s="104" t="s">
        <v>248</v>
      </c>
      <c r="E88" s="104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 000000Страница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2020-12-05T05:04:56Z</dcterms:created>
  <dc:creator>pk</dc:creator>
  <dc:description/>
  <dc:language>ru-RU</dc:language>
  <cp:lastModifiedBy/>
  <cp:lastPrinted>2023-08-01T15:02:50Z</cp:lastPrinted>
  <dcterms:modified xsi:type="dcterms:W3CDTF">2023-11-17T09:09:15Z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