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9.xml.rels" ContentType="application/vnd.openxmlformats-package.relationships+xml"/>
  <Override PartName="/xl/worksheets/_rels/sheet6.xml.rels" ContentType="application/vnd.openxmlformats-package.relationships+xml"/>
  <Override PartName="/xl/worksheets/_rels/sheet8.xml.rels" ContentType="application/vnd.openxmlformats-package.relationships+xml"/>
  <Override PartName="/xl/worksheets/_rels/sheet5.xml.rels" ContentType="application/vnd.openxmlformats-package.relationships+xml"/>
  <Override PartName="/xl/worksheets/_rels/sheet7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ИЛ" sheetId="4" state="visible" r:id="rId5"/>
    <sheet name="График ревизий" sheetId="5" state="visible" r:id="rId6"/>
    <sheet name="КЛ" sheetId="6" state="visible" r:id="rId7"/>
    <sheet name="контрол лист" sheetId="7" state="hidden" r:id="rId8"/>
    <sheet name="Лист6" sheetId="8" state="hidden" r:id="rId9"/>
    <sheet name="Лист10" sheetId="9" state="hidden" r:id="rId10"/>
  </sheets>
  <definedNames>
    <definedName function="false" hidden="false" localSheetId="4" name="_xlnm.Print_Titles" vbProcedure="false">'График ревизий'!$1:$4</definedName>
    <definedName function="false" hidden="true" localSheetId="4" name="_xlnm._FilterDatabase" vbProcedure="false">'График ревизий'!$A$4:$G$90</definedName>
    <definedName function="false" hidden="false" localSheetId="5" name="_xlnm.Print_Titles" vbProcedure="false">КЛ!$1:$4</definedName>
    <definedName function="false" hidden="true" localSheetId="5" name="_xlnm._FilterDatabase" vbProcedure="false">КЛ!$A$4:$L$97</definedName>
    <definedName function="false" hidden="false" localSheetId="4" name="Excel_BuiltIn__FilterDatabase" vbProcedure="false">'График ревизий'!$A$19:$D$24</definedName>
    <definedName function="false" hidden="false" localSheetId="6" name="Excel_BuiltIn_Print_Titles" vbProcedure="false">'контрол лист'!$3:$5</definedName>
    <definedName function="false" hidden="false" localSheetId="6" name="Excel_BuiltIn__FilterDatabase" vbProcedure="false">'контрол лист'!$A$1:$J$71</definedName>
    <definedName function="false" hidden="false" localSheetId="6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9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<sst xmlns="http://schemas.openxmlformats.org/spreadsheetml/2006/main" count="2358" uniqueCount="454">
  <si>
    <t xml:space="preserve">ОТЧЕТ ПО ДЕРАТИЗАЦИИ И ДЕЗИНСЕКЦИИ</t>
  </si>
  <si>
    <t xml:space="preserve">Договор</t>
  </si>
  <si>
    <t xml:space="preserve">Д-44751/01-2022 от 28.01.22г</t>
  </si>
  <si>
    <t xml:space="preserve">дератизация помещений</t>
  </si>
  <si>
    <t xml:space="preserve">1раз в месяц</t>
  </si>
  <si>
    <t xml:space="preserve">по факту</t>
  </si>
  <si>
    <t xml:space="preserve">2раза в месяц</t>
  </si>
  <si>
    <t xml:space="preserve">аэрозольная влажная дезинсекция помещений</t>
  </si>
  <si>
    <t xml:space="preserve">1раз в год</t>
  </si>
  <si>
    <t xml:space="preserve">дератизация территории</t>
  </si>
  <si>
    <t xml:space="preserve">дезинсекция помещений ИМ</t>
  </si>
  <si>
    <t xml:space="preserve">дезинсекция помещений Ф</t>
  </si>
  <si>
    <t xml:space="preserve">период</t>
  </si>
  <si>
    <t xml:space="preserve">01.07.2022-31.07.2022</t>
  </si>
  <si>
    <t xml:space="preserve">Исполнитель:</t>
  </si>
  <si>
    <t xml:space="preserve">ООО «Альфадез»</t>
  </si>
  <si>
    <t xml:space="preserve">Заказчик:</t>
  </si>
  <si>
    <t xml:space="preserve">ООО «Русагро-Аткарск»</t>
  </si>
  <si>
    <t xml:space="preserve">Адрес: </t>
  </si>
  <si>
    <t xml:space="preserve">413808, Саратовская обл. Аткарский район, ул. Гоголя 17</t>
  </si>
  <si>
    <t xml:space="preserve">АКТ СДАЧИ ПРИЕМКИ РАБОТ ПО ДЕРАТИЗАЦИИ ДЕЗИНСЕКЦИИ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</si>
  <si>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</si>
  <si>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</si>
  <si>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ДЕЗИНСЕКЦИИ</t>
  </si>
  <si>
    <t xml:space="preserve">КОНТРОЛЬНЫЙ ЛИСТ ПРОВЕРКИ ИНСЕКТИЦИДНЫХ ЛАМП </t>
  </si>
  <si>
    <t xml:space="preserve">Составил:</t>
  </si>
  <si>
    <r>
      <rPr>
        <sz val="10"/>
        <color rgb="FF000000"/>
        <rFont val="Arial"/>
        <family val="2"/>
        <charset val="1"/>
      </rPr>
      <t xml:space="preserve">специалист по </t>
    </r>
    <r>
      <rPr>
        <sz val="12"/>
        <color rgb="FF00000A"/>
        <rFont val="Times New Roman"/>
        <family val="1"/>
        <charset val="1"/>
      </rPr>
      <t xml:space="preserve">пест-контролю</t>
    </r>
    <r>
      <rPr>
        <sz val="10"/>
        <color rgb="FF000000"/>
        <rFont val="Arial"/>
        <family val="2"/>
        <charset val="1"/>
      </rPr>
      <t xml:space="preserve">  </t>
    </r>
    <r>
      <rPr>
        <sz val="10"/>
        <color rgb="FF000000"/>
        <rFont val="Times new roman"/>
        <family val="1"/>
        <charset val="1"/>
      </rPr>
      <t xml:space="preserve">ООО «АЛЬФАДЕЗ»</t>
    </r>
  </si>
  <si>
    <t xml:space="preserve">Руденко В.Н.</t>
  </si>
  <si>
    <t xml:space="preserve">Согласовано:</t>
  </si>
  <si>
    <t xml:space="preserve">Представитель ООО «Русагро-Аткарск»</t>
  </si>
  <si>
    <t xml:space="preserve">/_____________</t>
  </si>
  <si>
    <t xml:space="preserve">Исполнитель, в лице специалиста пест-контроля Руденко В.Н. с одной стороны и  ООО «Русагро-Аткарск», в лице представителя предприятия _________________c  другой, составили   настоящий  Акт  о  том,  что за период:</t>
  </si>
  <si>
    <t xml:space="preserve">были проведены работы </t>
  </si>
  <si>
    <t xml:space="preserve">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</si>
  <si>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Вид работ</t>
  </si>
  <si>
    <t xml:space="preserve">Площадь фактически обработанных помещений, м2</t>
  </si>
  <si>
    <t xml:space="preserve">Количество использованных средств</t>
  </si>
  <si>
    <t xml:space="preserve">Дератизация  помещений</t>
  </si>
  <si>
    <t xml:space="preserve">Осмотр помещений</t>
  </si>
  <si>
    <t xml:space="preserve">м2</t>
  </si>
  <si>
    <t xml:space="preserve">Итого средств учета в том числе живоловки</t>
  </si>
  <si>
    <t xml:space="preserve">шт</t>
  </si>
  <si>
    <t xml:space="preserve">Использованные препараты:</t>
  </si>
  <si>
    <r>
      <rPr>
        <sz val="11"/>
        <color rgb="FF000000"/>
        <rFont val="Times New Roman"/>
        <family val="1"/>
        <charset val="1"/>
      </rPr>
      <t xml:space="preserve">АЛТ клей </t>
    </r>
    <r>
      <rPr>
        <sz val="9"/>
        <color rgb="FF000000"/>
        <rFont val="Times New Roman"/>
        <family val="1"/>
        <charset val="1"/>
      </rPr>
      <t xml:space="preserve">(Полибутилен 80,8%, полиизобутилен 9,6%), кг</t>
    </r>
  </si>
  <si>
    <t xml:space="preserve">РОСС RU.АЯ12.Д02542</t>
  </si>
  <si>
    <t xml:space="preserve">См журнал учета внесенных пестицидов</t>
  </si>
  <si>
    <t xml:space="preserve">Дератизация территории</t>
  </si>
  <si>
    <t xml:space="preserve">Осмотр территории</t>
  </si>
  <si>
    <t xml:space="preserve">раскладка родентицидов</t>
  </si>
  <si>
    <r>
      <rPr>
        <sz val="9"/>
        <color rgb="FF000000"/>
        <rFont val="Times New Roman"/>
        <family val="1"/>
        <charset val="1"/>
      </rPr>
      <t xml:space="preserve">“Ратобор брикет”</t>
    </r>
    <r>
      <rPr>
        <sz val="11"/>
        <color rgb="FF000000"/>
        <rFont val="Times New Roman"/>
        <family val="1"/>
        <charset val="1"/>
      </rPr>
      <t xml:space="preserve">Бродифакум 0,005%,  кг</t>
    </r>
  </si>
  <si>
    <t xml:space="preserve">РОСС RU Д-RU.АД37.В.11289/19</t>
  </si>
  <si>
    <t xml:space="preserve">Дезинсекция </t>
  </si>
  <si>
    <t xml:space="preserve">Ферромонные ловушки</t>
  </si>
  <si>
    <t xml:space="preserve">замена клеевой пластины</t>
  </si>
  <si>
    <t xml:space="preserve">Инсектицидные лампы</t>
  </si>
  <si>
    <t xml:space="preserve">мониторинг</t>
  </si>
  <si>
    <t xml:space="preserve">Инсектомониторы</t>
  </si>
  <si>
    <t xml:space="preserve">Aeroxon  - ферромоновые ловушки, шт</t>
  </si>
  <si>
    <t xml:space="preserve"> РОСС DE.АЯ46.Д72465</t>
  </si>
  <si>
    <t xml:space="preserve">Общее количество средств учета вредителей </t>
  </si>
  <si>
    <t xml:space="preserve">КИУ</t>
  </si>
  <si>
    <t xml:space="preserve">Условные обозначения:</t>
  </si>
  <si>
    <r>
      <rPr>
        <sz val="10"/>
        <color rgb="FF000000"/>
        <rFont val="Times new roman"/>
        <family val="1"/>
        <charset val="1"/>
      </rPr>
      <t xml:space="preserve">контрольно-истребительные контейнеры от грызунов ( КИУ), инсектицидные лампы от летающих насекомых (ИЛ), инсектомониторы от ползающих насекомых  </t>
    </r>
    <r>
      <rPr>
        <b val="true"/>
        <sz val="10"/>
        <color rgb="FF000000"/>
        <rFont val="Times new roman"/>
        <family val="1"/>
        <charset val="1"/>
      </rPr>
      <t xml:space="preserve">(</t>
    </r>
    <r>
      <rPr>
        <sz val="10"/>
        <color rgb="FF000000"/>
        <rFont val="Times New Roman"/>
        <family val="1"/>
        <charset val="1"/>
      </rPr>
      <t xml:space="preserve">ИМ</t>
    </r>
    <r>
      <rPr>
        <b val="true"/>
        <sz val="10"/>
        <color rgb="FF000000"/>
        <rFont val="Times new roman"/>
        <family val="1"/>
        <charset val="1"/>
      </rPr>
      <t xml:space="preserve">)</t>
    </r>
    <r>
      <rPr>
        <sz val="10"/>
        <color rgb="FF000000"/>
        <rFont val="Times new roman"/>
        <family val="1"/>
        <charset val="1"/>
      </rPr>
      <t xml:space="preserve"> ферромоновые ловушки от вредителей запасов (Ф) живоловки (Ж)</t>
    </r>
  </si>
  <si>
    <t xml:space="preserve">1 контур защиты — периметр территории 2 контур защиты — периметр здания 3 контур защиты - помещения</t>
  </si>
  <si>
    <r>
      <rPr>
        <sz val="10"/>
        <color rgb="FF000000"/>
        <rFont val="Arial"/>
        <family val="2"/>
        <charset val="1"/>
      </rPr>
      <t xml:space="preserve">специалист по </t>
    </r>
    <r>
      <rPr>
        <sz val="12"/>
        <color rgb="FF00000A"/>
        <rFont val="Times New Roman"/>
        <family val="1"/>
        <charset val="1"/>
      </rPr>
      <t xml:space="preserve">пест-контролю</t>
    </r>
    <r>
      <rPr>
        <sz val="10"/>
        <color rgb="FF000000"/>
        <rFont val="Arial"/>
        <family val="2"/>
        <charset val="1"/>
      </rPr>
      <t xml:space="preserve"> </t>
    </r>
  </si>
  <si>
    <t xml:space="preserve">ООО «АЛЬФАДЕЗ»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</si>
  <si>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</si>
  <si>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</si>
  <si>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</si>
  <si>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</si>
  <si>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</si>
  <si>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</si>
  <si>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</si>
  <si>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</si>
  <si>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</si>
  <si>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</si>
  <si>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</si>
  <si>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</si>
  <si>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 </t>
  </si>
  <si>
    <t xml:space="preserve">2 Средства учета вредителей</t>
  </si>
  <si>
    <t xml:space="preserve">2.1</t>
  </si>
  <si>
    <t xml:space="preserve">Общее количество, шт</t>
  </si>
  <si>
    <t xml:space="preserve">2.2</t>
  </si>
  <si>
    <t xml:space="preserve">Наличие погрызов/вредителей,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</si>
  <si>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</si>
  <si>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</si>
  <si>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</si>
  <si>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</si>
  <si>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</si>
  <si>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</si>
  <si>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</si>
  <si>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</si>
  <si>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</si>
  <si>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</si>
  <si>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Осмотр и очистка инсектицидных ламп и контроль наличия  мух, мотыльков, комаров и т.д. на поддонах</t>
  </si>
  <si>
    <t xml:space="preserve">3.2.1</t>
  </si>
  <si>
    <t xml:space="preserve">3.2.2</t>
  </si>
  <si>
    <t xml:space="preserve">3.2.3</t>
  </si>
  <si>
    <t xml:space="preserve">3.2.4</t>
  </si>
  <si>
    <t xml:space="preserve">3.2.5</t>
  </si>
  <si>
    <t xml:space="preserve">3.2.6</t>
  </si>
  <si>
    <t xml:space="preserve">3.2.7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</si>
  <si>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</si>
  <si>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</si>
  <si>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</si>
  <si>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</si>
  <si>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</si>
  <si>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</si>
  <si>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</si>
  <si>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</si>
  <si>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</si>
  <si>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</si>
  <si>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r>
      <rPr>
        <sz val="10.5"/>
        <rFont val="Times New Roman"/>
        <family val="1"/>
        <charset val="1"/>
      </rPr>
      <t xml:space="preserve">Соблюдение санитарного режима во всех подразделениях. Установка КИУ по периметру здания каждые 15 метров. Установка КИУ по периметру территории. </t>
    </r>
    <r>
      <rPr>
        <sz val="11"/>
        <color rgb="FF000000"/>
        <rFont val="Times New Roman"/>
        <family val="1"/>
        <charset val="1"/>
      </rPr>
      <t xml:space="preserve">Установить на приемке разгрузке пластиковые завесы и УЗ ловушки от птиц</t>
    </r>
  </si>
  <si>
    <t xml:space="preserve">ПО ЛЕТАЮЩИМ СИНАНТРОПНЫМ ЧЛЕНИСТОНОГИМ</t>
  </si>
  <si>
    <t xml:space="preserve">№
П/П</t>
  </si>
  <si>
    <t xml:space="preserve">Месторасположение</t>
  </si>
  <si>
    <t xml:space="preserve">№ Инсектицидных ламп</t>
  </si>
  <si>
    <t xml:space="preserve">Количество инсектицидных ламп</t>
  </si>
  <si>
    <t xml:space="preserve">Результат контроля</t>
  </si>
  <si>
    <t xml:space="preserve">Количество особей синантропных членистоногих, шт.</t>
  </si>
  <si>
    <t xml:space="preserve">принятые меры</t>
  </si>
  <si>
    <t xml:space="preserve">Майонезный цех 1эт</t>
  </si>
  <si>
    <t xml:space="preserve">о</t>
  </si>
  <si>
    <t xml:space="preserve">Склад материалов фасовки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</si>
  <si>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</si>
  <si>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</si>
  <si>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Специалист по пест контролю ООО «Альфадез»</t>
  </si>
  <si>
    <t xml:space="preserve">____________Руденко В.Н. </t>
  </si>
  <si>
    <t xml:space="preserve">ГРАФИК ОСМОТРА СРЕДСТВ КОНТРОЛЯ ДЕРАТИЗАЦИИ  ДЕЗИНСЕКЦИИ</t>
  </si>
  <si>
    <t xml:space="preserve">№П/П</t>
  </si>
  <si>
    <t xml:space="preserve"> Тип ловушки</t>
  </si>
  <si>
    <t xml:space="preserve">Контур защиты</t>
  </si>
  <si>
    <t xml:space="preserve">дератизация/дезинсекция</t>
  </si>
  <si>
    <t xml:space="preserve">Представитель 
ООО «Русагро-Аткарск»</t>
  </si>
  <si>
    <t xml:space="preserve">КОНТРОЛЬНЫЙ ЛИСТ ПРОВЕРКИ СРЕДСТВ КОНТРОЛЯ ДЕРАТИЗАЦИИ  ДЕЗИНСЕКЦИИ </t>
  </si>
  <si>
    <t xml:space="preserve">Контрольные точки (№)
</t>
  </si>
  <si>
    <t xml:space="preserve">Пищевые и не пищевые</t>
  </si>
  <si>
    <t xml:space="preserve">Тип ловушки</t>
  </si>
  <si>
    <t xml:space="preserve">Кол-во ловушек</t>
  </si>
  <si>
    <t xml:space="preserve">Наличие погрызов (№ КИУ)</t>
  </si>
  <si>
    <t xml:space="preserve">Наличие вредителей №</t>
  </si>
  <si>
    <t xml:space="preserve">Отсутствует средства контроля</t>
  </si>
  <si>
    <t xml:space="preserve">Повреждено средства контроля</t>
  </si>
  <si>
    <t xml:space="preserve">Нет доступа </t>
  </si>
  <si>
    <r>
      <rPr>
        <b val="true"/>
        <sz val="10"/>
        <rFont val="Times New Roman"/>
        <family val="1"/>
        <charset val="1"/>
      </rPr>
      <t xml:space="preserve">Замена/установка/ </t>
    </r>
    <r>
      <rPr>
        <b val="true"/>
        <i val="true"/>
        <sz val="10"/>
        <rFont val="Times New Roman"/>
        <family val="1"/>
        <charset val="1"/>
      </rPr>
      <t xml:space="preserve">чистка/</t>
    </r>
    <r>
      <rPr>
        <b val="true"/>
        <sz val="10"/>
        <rFont val="Times New Roman"/>
        <family val="1"/>
        <charset val="1"/>
      </rPr>
      <t xml:space="preserve">осмотр</t>
    </r>
  </si>
  <si>
    <t xml:space="preserve">Участок цеха рафинации у входа</t>
  </si>
  <si>
    <t xml:space="preserve">пищевые</t>
  </si>
  <si>
    <t xml:space="preserve">3 контур защиты</t>
  </si>
  <si>
    <t xml:space="preserve">Участок цеха рафинации ( приготовление реагентов(кислотных))</t>
  </si>
  <si>
    <t xml:space="preserve">Участок цеха рафинации ( машинное отделение)</t>
  </si>
  <si>
    <t xml:space="preserve">Участок цеха рафинации (производство )</t>
  </si>
  <si>
    <t xml:space="preserve">105,107,108,110,111</t>
  </si>
  <si>
    <t xml:space="preserve">Участок цеха рафинации (запасной выход )</t>
  </si>
  <si>
    <t xml:space="preserve">не пищевые</t>
  </si>
  <si>
    <t xml:space="preserve">2 контур защиты</t>
  </si>
  <si>
    <t xml:space="preserve">Здание цеха рафинации 2 этаж  (вход в раздевалку )</t>
  </si>
  <si>
    <t xml:space="preserve">Участок цеха рафинации 4 этаж  (вход в раздевалку ),</t>
  </si>
  <si>
    <t xml:space="preserve">ИМ</t>
  </si>
  <si>
    <t xml:space="preserve">Участок цеха рафинации 2 этаж  (вход в комнату приема пищи )</t>
  </si>
  <si>
    <t xml:space="preserve">Участок цеха рафинации 2 этаж  ( комната приема пищи )</t>
  </si>
  <si>
    <t xml:space="preserve">Участок цеха рафинации 2 этаж  ( лестница )</t>
  </si>
  <si>
    <t xml:space="preserve">Участок  рафинации периметр здания</t>
  </si>
  <si>
    <t xml:space="preserve">26,27,28,29,30,31,32,33,34,35,36,37,38</t>
  </si>
  <si>
    <t xml:space="preserve">Участок экстракции вход,</t>
  </si>
  <si>
    <t xml:space="preserve">Участок экстракции вход(2 этаж)</t>
  </si>
  <si>
    <t xml:space="preserve">Участок экстракции,</t>
  </si>
  <si>
    <t xml:space="preserve">73,74,75,76</t>
  </si>
  <si>
    <t xml:space="preserve">Участок цех экстракции</t>
  </si>
  <si>
    <t xml:space="preserve">склад расходных материалов №1</t>
  </si>
  <si>
    <t xml:space="preserve">231,232,233</t>
  </si>
  <si>
    <t xml:space="preserve">21,22,50</t>
  </si>
  <si>
    <t xml:space="preserve">Склад расходных материалов №2</t>
  </si>
  <si>
    <t xml:space="preserve">63,64,65,66,67,68,69</t>
  </si>
  <si>
    <t xml:space="preserve">Склад расходных материалов</t>
  </si>
  <si>
    <t xml:space="preserve">23,24,25,129</t>
  </si>
  <si>
    <t xml:space="preserve">Элеватор подсилосный этаж (второй свет)</t>
  </si>
  <si>
    <t xml:space="preserve">21-26</t>
  </si>
  <si>
    <t xml:space="preserve">элеватор подсилосный этаж (кочегарка)</t>
  </si>
  <si>
    <t xml:space="preserve">4-20,21-28</t>
  </si>
  <si>
    <t xml:space="preserve">1-18,19-23</t>
  </si>
  <si>
    <t xml:space="preserve">Ф</t>
  </si>
  <si>
    <t xml:space="preserve">замена пластины</t>
  </si>
  <si>
    <t xml:space="preserve">элеватор подсилосный этаж (запасной вход)</t>
  </si>
  <si>
    <t xml:space="preserve">элеватор семян периметр здания</t>
  </si>
  <si>
    <t xml:space="preserve">72,73,74,75,76,77,78,79,80,81,82,83,84,85,86,87,88,89,90,91,92,93,94,95,96</t>
  </si>
  <si>
    <t xml:space="preserve">элеватор подсилосный этаж (ленты)</t>
  </si>
  <si>
    <t xml:space="preserve">81-90</t>
  </si>
  <si>
    <t xml:space="preserve">30-34</t>
  </si>
  <si>
    <t xml:space="preserve">административное здание,лаборатория</t>
  </si>
  <si>
    <t xml:space="preserve">94,95,96</t>
  </si>
  <si>
    <t xml:space="preserve">администравивное здание,лаборатория</t>
  </si>
  <si>
    <t xml:space="preserve">104-110</t>
  </si>
  <si>
    <t xml:space="preserve">проходная и ворота</t>
  </si>
  <si>
    <t xml:space="preserve">РВО(1 этаж)</t>
  </si>
  <si>
    <t xml:space="preserve">97,98,99,100,101,102,103,104</t>
  </si>
  <si>
    <t xml:space="preserve">РВО(3 этаж)</t>
  </si>
  <si>
    <t xml:space="preserve">105,107,108,109,110,111</t>
  </si>
  <si>
    <t xml:space="preserve">РВО периметр</t>
  </si>
  <si>
    <t xml:space="preserve">61,60,58,57,62,63,64,65,66,67,68</t>
  </si>
  <si>
    <t xml:space="preserve">масло баковый комплекс(насосная)</t>
  </si>
  <si>
    <t xml:space="preserve">масло баковый комплекс(вход и комната приема пищи)</t>
  </si>
  <si>
    <t xml:space="preserve">масло баковый комплекс периметр насосной</t>
  </si>
  <si>
    <t xml:space="preserve">71.70</t>
  </si>
  <si>
    <t xml:space="preserve">ППУ (1 этаж)вход </t>
  </si>
  <si>
    <t xml:space="preserve">ППУ (1 этаж)</t>
  </si>
  <si>
    <t xml:space="preserve">82-88</t>
  </si>
  <si>
    <t xml:space="preserve">ППУ (2 этаж)лаборатории</t>
  </si>
  <si>
    <t xml:space="preserve">89-92</t>
  </si>
  <si>
    <t xml:space="preserve">ППУ (3 этаж) </t>
  </si>
  <si>
    <t xml:space="preserve">6,8-10</t>
  </si>
  <si>
    <t xml:space="preserve">ППУ периметр</t>
  </si>
  <si>
    <t xml:space="preserve">67,68,69,70,71,72,73</t>
  </si>
  <si>
    <t xml:space="preserve">элеватор шрота 1 этаж</t>
  </si>
  <si>
    <t xml:space="preserve">38,39,40,41,42,43,44,45,46,47</t>
  </si>
  <si>
    <t xml:space="preserve">38-43</t>
  </si>
  <si>
    <t xml:space="preserve">Элеватор шрота 1 этаж (бытовки)</t>
  </si>
  <si>
    <t xml:space="preserve">Элеватор шрота 1 этаж (АБК)</t>
  </si>
  <si>
    <t xml:space="preserve">Элеватор шрота 2 этаж (АБК)</t>
  </si>
  <si>
    <t xml:space="preserve">Элеватор шрота периметр</t>
  </si>
  <si>
    <t xml:space="preserve">97,98,99,100,101,102,103</t>
  </si>
  <si>
    <t xml:space="preserve">Элеватор шрота </t>
  </si>
  <si>
    <t xml:space="preserve">44-49</t>
  </si>
  <si>
    <t xml:space="preserve">Элеватор 6 этаж</t>
  </si>
  <si>
    <t xml:space="preserve">27-29,35,36</t>
  </si>
  <si>
    <t xml:space="preserve">Элеватор 5 этаж</t>
  </si>
  <si>
    <t xml:space="preserve">Элеватор 2 этаж</t>
  </si>
  <si>
    <t xml:space="preserve">144,145,146,147</t>
  </si>
  <si>
    <t xml:space="preserve">22,23,24</t>
  </si>
  <si>
    <t xml:space="preserve">Элеватор семян 2 этаж соединительная галерея</t>
  </si>
  <si>
    <t xml:space="preserve">Элеватор семян 2 этаж</t>
  </si>
  <si>
    <t xml:space="preserve">Элеватор 4 этаж</t>
  </si>
  <si>
    <t xml:space="preserve">35,36,37</t>
  </si>
  <si>
    <t xml:space="preserve">грануляция шрота</t>
  </si>
  <si>
    <t xml:space="preserve">Элеватор 4 этаж комната приема пищи</t>
  </si>
  <si>
    <t xml:space="preserve">РМЦ(электроцех КПИиА)</t>
  </si>
  <si>
    <t xml:space="preserve">РМЦ(электроцех КПИиА) слесарная</t>
  </si>
  <si>
    <t xml:space="preserve">РМЦ(электроцех КПИиА) кузница</t>
  </si>
  <si>
    <t xml:space="preserve">РМЦ(электроцех КПИиА) мастерская</t>
  </si>
  <si>
    <t xml:space="preserve">Периметр территории</t>
  </si>
  <si>
    <t xml:space="preserve">127,128,126,138,139</t>
  </si>
  <si>
    <t xml:space="preserve">1 контур защиты</t>
  </si>
  <si>
    <t xml:space="preserve">132,131,129,130,133,134,135</t>
  </si>
  <si>
    <t xml:space="preserve">Складской комплекс участок фасовки масла</t>
  </si>
  <si>
    <t xml:space="preserve">234-261</t>
  </si>
  <si>
    <t xml:space="preserve">Ж</t>
  </si>
  <si>
    <t xml:space="preserve">Складской комплекс участок фасовки масла вдоль здания</t>
  </si>
  <si>
    <t xml:space="preserve">майонезный цех 1 эт</t>
  </si>
  <si>
    <t xml:space="preserve">116-226</t>
  </si>
  <si>
    <t xml:space="preserve">майонезный цех 2 эт</t>
  </si>
  <si>
    <t xml:space="preserve">227-230</t>
  </si>
  <si>
    <t xml:space="preserve">23-25</t>
  </si>
  <si>
    <t xml:space="preserve">4-11</t>
  </si>
  <si>
    <t xml:space="preserve">ИЛ</t>
  </si>
  <si>
    <t xml:space="preserve">осмотр</t>
  </si>
  <si>
    <t xml:space="preserve">1-3</t>
  </si>
  <si>
    <t xml:space="preserve">9-16</t>
  </si>
  <si>
    <t xml:space="preserve">89-95</t>
  </si>
  <si>
    <t xml:space="preserve">109-111</t>
  </si>
  <si>
    <t xml:space="preserve">114-117</t>
  </si>
  <si>
    <t xml:space="preserve">Периметр ГУАР</t>
  </si>
  <si>
    <t xml:space="preserve">Периметр УРАГ</t>
  </si>
  <si>
    <t xml:space="preserve">138-141</t>
  </si>
  <si>
    <t xml:space="preserve">Итого средств учета грызунов</t>
  </si>
  <si>
    <t xml:space="preserve">Итого живоловки</t>
  </si>
  <si>
    <t xml:space="preserve">Итого средств учета ползающих насекомых</t>
  </si>
  <si>
    <t xml:space="preserve">Итого средств учета вредителей запасов</t>
  </si>
  <si>
    <t xml:space="preserve">Итого средств учета летающих насекомых</t>
  </si>
  <si>
    <t xml:space="preserve">Наличие погрыза (№)</t>
  </si>
  <si>
    <t xml:space="preserve">0</t>
  </si>
  <si>
    <r>
      <rPr>
        <b val="true"/>
        <sz val="10"/>
        <rFont val="Times New Roman"/>
        <family val="1"/>
        <charset val="1"/>
      </rPr>
      <t xml:space="preserve">Замена/установка </t>
    </r>
    <r>
      <rPr>
        <b val="true"/>
        <i val="true"/>
        <sz val="10"/>
        <rFont val="Times New Roman"/>
        <family val="1"/>
        <charset val="1"/>
      </rPr>
      <t xml:space="preserve">чистка/</t>
    </r>
    <r>
      <rPr>
        <b val="true"/>
        <sz val="10"/>
        <rFont val="Times New Roman"/>
        <family val="1"/>
        <charset val="1"/>
      </rPr>
      <t xml:space="preserve">осмотр</t>
    </r>
  </si>
  <si>
    <t xml:space="preserve">Состояние приманки 0- нет погрызов 1-единичные 2-множественные 3-съедена  половина и более приманки</t>
  </si>
  <si>
    <r>
      <rPr>
        <sz val="10"/>
        <color rgb="FF000000"/>
        <rFont val="Times new roman"/>
        <family val="1"/>
        <charset val="1"/>
      </rPr>
      <t xml:space="preserve">специалист по </t>
    </r>
    <r>
      <rPr>
        <sz val="10"/>
        <color rgb="FF00000A"/>
        <rFont val="Times new roman"/>
        <family val="1"/>
        <charset val="1"/>
      </rPr>
      <t xml:space="preserve">пест-контролю</t>
    </r>
    <r>
      <rPr>
        <sz val="10"/>
        <color rgb="FF000000"/>
        <rFont val="Times new roman"/>
        <family val="1"/>
        <charset val="1"/>
      </rPr>
      <t xml:space="preserve"> </t>
    </r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</si>
  <si>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</si>
  <si>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</si>
  <si>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</si>
  <si>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Контрольные точки (№)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</si>
  <si>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</si>
  <si>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</si>
  <si>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</si>
  <si>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</si>
  <si>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</si>
  <si>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</si>
  <si>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Пищевые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</si>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</sst>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yyyy\-mm\-dd"/>
    <numFmt numFmtId="166" formatCode="General"/>
    <numFmt numFmtId="167" formatCode="@"/>
    <numFmt numFmtId="168" formatCode="0"/>
    <numFmt numFmtId="169" formatCode="0.00"/>
    <numFmt numFmtId="170" formatCode="dd/mm/yy"/>
    <numFmt numFmtId="171" formatCode="mm/yy"/>
  </numFmts>
  <fonts count="51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i val="true"/>
      <sz val="9"/>
      <color rgb="FF333333"/>
      <name val="Times new roman"/>
      <family val="1"/>
      <charset val="1"/>
    </font>
    <font>
      <sz val="9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000000"/>
      <name val="Arial"/>
      <family val="2"/>
      <charset val="1"/>
    </font>
    <font>
      <sz val="12"/>
      <color rgb="FF00000A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 val="true"/>
      <sz val="12"/>
      <color rgb="FF00000A"/>
      <name val="Times new roman"/>
      <family val="1"/>
      <charset val="1"/>
    </font>
    <font>
      <sz val="12"/>
      <color rgb="FF00000A"/>
      <name val="Times new roman"/>
      <family val="1"/>
      <charset val="1"/>
    </font>
    <font>
      <sz val="11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.5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7"/>
      <name val="Times new roman"/>
      <family val="1"/>
      <charset val="1"/>
    </font>
    <font>
      <sz val="9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0.5"/>
      <name val="Times New Roman"/>
      <family val="1"/>
      <charset val="1"/>
    </font>
    <font>
      <b val="true"/>
      <sz val="10.5"/>
      <color rgb="FF333333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0.5"/>
      <color rgb="FF333333"/>
      <name val="Times new roman"/>
      <family val="1"/>
      <charset val="1"/>
    </font>
    <font>
      <sz val="13"/>
      <color rgb="FF000000"/>
      <name val="Times new roman"/>
      <family val="1"/>
      <charset val="1"/>
    </font>
    <font>
      <sz val="11"/>
      <color rgb="FF333333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2"/>
      <charset val="1"/>
    </font>
    <font>
      <sz val="10"/>
      <name val="Times new roman"/>
      <family val="1"/>
      <charset val="1"/>
    </font>
    <font>
      <b val="true"/>
      <i val="true"/>
      <sz val="10"/>
      <name val="Times New Roman"/>
      <family val="1"/>
      <charset val="1"/>
    </font>
    <font>
      <sz val="10"/>
      <color rgb="FF00000A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1"/>
      <color rgb="FF000000"/>
      <name val="Arial Cyr"/>
      <family val="2"/>
      <charset val="1"/>
    </font>
    <font>
      <sz val="10"/>
      <color rgb="FF000000"/>
      <name val="Arial Cyr"/>
      <family val="2"/>
      <charset val="1"/>
    </font>
    <font>
      <sz val="11"/>
      <name val="Times New Roman"/>
      <family val="1"/>
      <charset val="1"/>
    </font>
    <font>
      <sz val="9"/>
      <color rgb="FF000000"/>
      <name val="Arial Cyr"/>
      <family val="2"/>
      <charset val="1"/>
    </font>
    <font>
      <sz val="10.5"/>
      <color rgb="FF000000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0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9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3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7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7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5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1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1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1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3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1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2.v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comments" Target="../comments9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3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C13" activeCellId="0" sqref="C13"/>
    </sheetView>
  </sheetViews>
  <sheetFormatPr defaultColWidth="10.39453125" defaultRowHeight="13.8" zeroHeight="false" outlineLevelRow="0" outlineLevelCol="0"/>
  <cols>
    <col collapsed="false" customWidth="true" hidden="false" outlineLevel="0" max="1" min="1" style="1" width="12.52"/>
    <col collapsed="false" customWidth="false" hidden="false" outlineLevel="0" max="7" min="2" style="1" width="10.4"/>
    <col collapsed="false" customWidth="true" hidden="false" outlineLevel="0" max="8" min="8" style="1" width="6.52"/>
    <col collapsed="false" customWidth="true" hidden="false" outlineLevel="0" max="9" min="9" style="1" width="12.76"/>
    <col collapsed="false" customWidth="true" hidden="false" outlineLevel="0" max="64" min="10" style="1" width="8.98"/>
    <col collapsed="false" customWidth="false" hidden="false" outlineLevel="0" max="1024" min="65" style="1" width="10.4"/>
  </cols>
  <sheetData>
    <row r="2" customFormat="false" ht="13.8" hidden="false" customHeight="false" outlineLevel="0" collapsed="false">
      <c r="B2" s="1" t="s">
        <v>0</v>
      </c>
    </row>
    <row r="4" customFormat="false" ht="13.8" hidden="false" customHeight="false" outlineLevel="0" collapsed="false">
      <c r="A4" s="1" t="s">
        <v>1</v>
      </c>
      <c r="B4" s="1" t="s">
        <v>2</v>
      </c>
    </row>
    <row r="5" customFormat="false" ht="13.8" hidden="false" customHeight="false" outlineLevel="0" collapsed="false">
      <c r="A5" s="1" t="s">
        <v>3</v>
      </c>
      <c r="D5" s="1" t="s">
        <v>4</v>
      </c>
      <c r="E5" s="0"/>
      <c r="F5" s="2" t="s">
        <v>5</v>
      </c>
      <c r="G5" s="3" t="s">
        <v>6</v>
      </c>
    </row>
    <row r="6" customFormat="false" ht="13.8" hidden="false" customHeight="false" outlineLevel="0" collapsed="false">
      <c r="A6" s="4" t="s">
        <v>7</v>
      </c>
      <c r="D6" s="1" t="s">
        <v>8</v>
      </c>
      <c r="E6" s="0"/>
      <c r="F6" s="2"/>
      <c r="G6" s="3"/>
    </row>
    <row r="7" customFormat="false" ht="13.8" hidden="false" customHeight="false" outlineLevel="0" collapsed="false">
      <c r="A7" s="1" t="s">
        <v>9</v>
      </c>
      <c r="D7" s="1" t="s">
        <v>4</v>
      </c>
      <c r="E7" s="0"/>
      <c r="F7" s="2" t="s">
        <v>5</v>
      </c>
      <c r="G7" s="3" t="s">
        <v>6</v>
      </c>
    </row>
    <row r="8" customFormat="false" ht="13.8" hidden="false" customHeight="false" outlineLevel="0" collapsed="false">
      <c r="A8" s="1" t="s">
        <v>10</v>
      </c>
      <c r="D8" s="1" t="s">
        <v>4</v>
      </c>
      <c r="E8" s="0"/>
      <c r="F8" s="2" t="s">
        <v>5</v>
      </c>
      <c r="G8" s="3" t="s">
        <v>6</v>
      </c>
    </row>
    <row r="9" customFormat="false" ht="13.8" hidden="false" customHeight="false" outlineLevel="0" collapsed="false">
      <c r="A9" s="1" t="s">
        <v>11</v>
      </c>
      <c r="D9" s="1" t="s">
        <v>4</v>
      </c>
      <c r="E9" s="0"/>
      <c r="F9" s="2" t="s">
        <v>5</v>
      </c>
      <c r="G9" s="3" t="s">
        <v>6</v>
      </c>
    </row>
    <row r="13" customFormat="false" ht="13.8" hidden="false" customHeight="false" outlineLevel="0" collapsed="false">
      <c r="B13" s="5" t="s">
        <v>12</v>
      </c>
      <c r="C13" s="6" t="s">
        <v>13</v>
      </c>
      <c r="D13" s="6"/>
    </row>
    <row r="16" customFormat="false" ht="13.8" hidden="false" customHeight="false" outlineLevel="0" collapsed="false">
      <c r="A16" s="5" t="s">
        <v>14</v>
      </c>
      <c r="B16" s="5" t="s">
        <v>15</v>
      </c>
    </row>
    <row r="17" customFormat="false" ht="13.8" hidden="false" customHeight="false" outlineLevel="0" collapsed="false">
      <c r="A17" s="5" t="s">
        <v>16</v>
      </c>
      <c r="B17" s="5" t="s">
        <v>17</v>
      </c>
    </row>
    <row r="18" customFormat="false" ht="13.8" hidden="false" customHeight="false" outlineLevel="0" collapsed="false">
      <c r="A18" s="5" t="s">
        <v>18</v>
      </c>
      <c r="B18" s="5" t="s">
        <v>19</v>
      </c>
    </row>
    <row r="21" customFormat="false" ht="13.8" hidden="false" customHeight="false" outlineLevel="0" collapsed="false">
      <c r="A21" s="7" t="s">
        <v>20</v>
      </c>
      <c r="B21" s="7"/>
      <c r="C21" s="7"/>
      <c r="D21" s="7"/>
      <c r="E21" s="7"/>
      <c r="F21" s="7"/>
      <c r="G21" s="7"/>
    </row>
    <row r="22" customFormat="false" ht="13.8" hidden="false" customHeight="false" outlineLevel="0" collapsed="false">
      <c r="A22" s="7" t="s">
        <v>21</v>
      </c>
      <c r="B22" s="7"/>
      <c r="C22" s="7"/>
      <c r="D22" s="7"/>
      <c r="E22" s="7"/>
      <c r="F22" s="7"/>
      <c r="G22" s="7"/>
    </row>
    <row r="23" customFormat="false" ht="13.8" hidden="false" customHeight="false" outlineLevel="0" collapsed="false">
      <c r="A23" s="7" t="s">
        <v>22</v>
      </c>
      <c r="B23" s="7"/>
      <c r="C23" s="7"/>
      <c r="D23" s="7"/>
      <c r="E23" s="7"/>
      <c r="F23" s="7"/>
      <c r="G23" s="7"/>
    </row>
    <row r="24" customFormat="false" ht="13.8" hidden="false" customHeight="false" outlineLevel="0" collapsed="false">
      <c r="A24" s="8" t="s">
        <v>23</v>
      </c>
      <c r="B24" s="8"/>
      <c r="C24" s="8"/>
      <c r="D24" s="8"/>
      <c r="E24" s="8"/>
      <c r="F24" s="8"/>
      <c r="G24" s="8"/>
    </row>
    <row r="25" customFormat="false" ht="13.8" hidden="false" customHeight="false" outlineLevel="0" collapsed="false">
      <c r="A25" s="9" t="s">
        <v>24</v>
      </c>
      <c r="B25" s="9"/>
      <c r="C25" s="9"/>
      <c r="D25" s="9"/>
      <c r="E25" s="9"/>
      <c r="F25" s="9"/>
      <c r="G25" s="9"/>
    </row>
    <row r="29" customFormat="false" ht="13.8" hidden="false" customHeight="false" outlineLevel="0" collapsed="false">
      <c r="A29" s="10" t="s">
        <v>25</v>
      </c>
      <c r="B29" s="11"/>
      <c r="C29" s="12"/>
    </row>
    <row r="30" customFormat="false" ht="17.1" hidden="false" customHeight="true" outlineLevel="0" collapsed="false">
      <c r="A30" s="13" t="s">
        <v>26</v>
      </c>
      <c r="B30" s="13"/>
      <c r="C30" s="13"/>
      <c r="D30" s="13"/>
      <c r="E30" s="13"/>
      <c r="F30" s="14" t="s">
        <v>27</v>
      </c>
      <c r="G30" s="14"/>
    </row>
    <row r="31" customFormat="false" ht="15.75" hidden="false" customHeight="true" outlineLevel="0" collapsed="false">
      <c r="A31" s="15"/>
      <c r="B31" s="15"/>
      <c r="C31" s="15"/>
      <c r="D31" s="16"/>
      <c r="G31" s="16"/>
      <c r="H31" s="17"/>
      <c r="I31" s="17"/>
      <c r="J31" s="17"/>
    </row>
    <row r="32" customFormat="false" ht="13.8" hidden="false" customHeight="false" outlineLevel="0" collapsed="false">
      <c r="A32" s="15"/>
      <c r="B32" s="15"/>
      <c r="C32" s="15"/>
      <c r="D32" s="16"/>
      <c r="G32" s="16"/>
      <c r="H32" s="17"/>
      <c r="I32" s="17"/>
      <c r="J32" s="17"/>
    </row>
    <row r="33" customFormat="false" ht="13.8" hidden="false" customHeight="false" outlineLevel="0" collapsed="false">
      <c r="A33" s="15"/>
      <c r="B33" s="15"/>
      <c r="C33" s="15"/>
      <c r="D33" s="16"/>
      <c r="G33" s="16"/>
    </row>
    <row r="34" customFormat="false" ht="15.75" hidden="false" customHeight="true" outlineLevel="0" collapsed="false">
      <c r="A34" s="15" t="s">
        <v>28</v>
      </c>
      <c r="B34" s="15"/>
      <c r="C34" s="12"/>
      <c r="D34" s="16"/>
    </row>
    <row r="35" customFormat="false" ht="13.8" hidden="false" customHeight="true" outlineLevel="0" collapsed="false">
      <c r="A35" s="15" t="s">
        <v>29</v>
      </c>
      <c r="B35" s="15"/>
      <c r="C35" s="15"/>
      <c r="D35" s="15"/>
      <c r="E35" s="15"/>
      <c r="F35" s="14" t="s">
        <v>30</v>
      </c>
      <c r="G35" s="14"/>
    </row>
  </sheetData>
  <mergeCells count="12">
    <mergeCell ref="C13:D13"/>
    <mergeCell ref="A21:G21"/>
    <mergeCell ref="A22:G22"/>
    <mergeCell ref="A23:G23"/>
    <mergeCell ref="A24:G24"/>
    <mergeCell ref="A25:G25"/>
    <mergeCell ref="A30:E30"/>
    <mergeCell ref="F30:G30"/>
    <mergeCell ref="A31:B31"/>
    <mergeCell ref="A34:B34"/>
    <mergeCell ref="A35:E35"/>
    <mergeCell ref="F35:G35"/>
  </mergeCells>
  <printOptions headings="false" gridLines="false" gridLinesSet="true" horizontalCentered="false" verticalCentered="false"/>
  <pageMargins left="0.547222222222222" right="0.422222222222222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48576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I21" activeCellId="0" sqref="I21"/>
    </sheetView>
  </sheetViews>
  <sheetFormatPr defaultColWidth="10.265625" defaultRowHeight="13.8" zeroHeight="false" outlineLevelRow="0" outlineLevelCol="0"/>
  <cols>
    <col collapsed="false" customWidth="true" hidden="false" outlineLevel="0" max="1" min="1" style="18" width="16.52"/>
    <col collapsed="false" customWidth="true" hidden="false" outlineLevel="0" max="2" min="2" style="18" width="15.9"/>
    <col collapsed="false" customWidth="true" hidden="false" outlineLevel="0" max="3" min="3" style="12" width="22.78"/>
    <col collapsed="false" customWidth="true" hidden="false" outlineLevel="0" max="4" min="4" style="18" width="20.03"/>
    <col collapsed="false" customWidth="true" hidden="false" outlineLevel="0" max="5" min="5" style="12" width="16.02"/>
    <col collapsed="false" customWidth="false" hidden="false" outlineLevel="0" max="63" min="6" style="19" width="10.27"/>
    <col collapsed="false" customWidth="false" hidden="false" outlineLevel="0" max="64" min="64" style="20" width="10.27"/>
    <col collapsed="false" customWidth="false" hidden="false" outlineLevel="0" max="1024" min="65" style="1" width="10.27"/>
  </cols>
  <sheetData>
    <row r="1" customFormat="false" ht="17.1" hidden="false" customHeight="true" outlineLevel="0" collapsed="false">
      <c r="A1" s="21" t="s">
        <v>20</v>
      </c>
      <c r="B1" s="21"/>
      <c r="C1" s="21"/>
      <c r="D1" s="21"/>
      <c r="E1" s="21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</row>
    <row r="2" customFormat="false" ht="16" hidden="false" customHeight="false" outlineLevel="0" collapsed="false">
      <c r="A2" s="23" t="str">
        <f aca="false">Обложка!C13</f>
        <v>01.07.2022-31.07.2022</v>
      </c>
      <c r="B2" s="23"/>
      <c r="C2" s="23"/>
      <c r="D2" s="23"/>
      <c r="E2" s="23"/>
    </row>
    <row r="3" customFormat="false" ht="15" hidden="false" customHeight="false" outlineLevel="0" collapsed="false">
      <c r="A3" s="24" t="s">
        <v>14</v>
      </c>
      <c r="B3" s="25" t="s">
        <v>15</v>
      </c>
      <c r="C3" s="25"/>
      <c r="D3" s="25"/>
      <c r="E3" s="25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</row>
    <row r="4" customFormat="false" ht="15" hidden="false" customHeight="false" outlineLevel="0" collapsed="false">
      <c r="A4" s="24" t="s">
        <v>16</v>
      </c>
      <c r="B4" s="26" t="s">
        <v>17</v>
      </c>
      <c r="C4" s="26"/>
      <c r="D4" s="26"/>
      <c r="E4" s="26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</row>
    <row r="5" customFormat="false" ht="15" hidden="false" customHeight="false" outlineLevel="0" collapsed="false">
      <c r="A5" s="24" t="s">
        <v>18</v>
      </c>
      <c r="B5" s="25" t="s">
        <v>19</v>
      </c>
      <c r="C5" s="25"/>
      <c r="D5" s="25"/>
      <c r="E5" s="25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</row>
    <row r="6" customFormat="false" ht="44" hidden="false" customHeight="true" outlineLevel="0" collapsed="false">
      <c r="A6" s="27" t="s">
        <v>31</v>
      </c>
      <c r="B6" s="27"/>
      <c r="C6" s="27"/>
      <c r="D6" s="27"/>
      <c r="E6" s="27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</row>
    <row r="7" customFormat="false" ht="16" hidden="false" customHeight="false" outlineLevel="0" collapsed="false">
      <c r="A7" s="27" t="str">
        <f aca="false">Обложка!C13</f>
        <v>01.07.2022-31.07.2022</v>
      </c>
      <c r="B7" s="27"/>
      <c r="C7" s="27"/>
      <c r="D7" s="27"/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9"/>
    </row>
    <row r="8" customFormat="false" ht="17.1" hidden="false" customHeight="true" outlineLevel="0" collapsed="false">
      <c r="A8" s="27" t="s">
        <v>32</v>
      </c>
      <c r="B8" s="27"/>
      <c r="C8" s="27"/>
      <c r="D8" s="27"/>
      <c r="E8" s="27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</row>
    <row r="9" customFormat="false" ht="28.35" hidden="false" customHeight="true" outlineLevel="0" collapsed="false">
      <c r="A9" s="27" t="s">
        <v>33</v>
      </c>
      <c r="B9" s="27"/>
      <c r="C9" s="27"/>
      <c r="D9" s="27"/>
      <c r="E9" s="27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</row>
    <row r="10" customFormat="false" ht="36.8" hidden="false" customHeight="true" outlineLevel="0" collapsed="false">
      <c r="A10" s="30" t="s">
        <v>34</v>
      </c>
      <c r="B10" s="30"/>
      <c r="C10" s="31" t="s">
        <v>35</v>
      </c>
      <c r="D10" s="31"/>
      <c r="E10" s="32" t="s">
        <v>36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9"/>
    </row>
    <row r="11" customFormat="false" ht="13.8" hidden="false" customHeight="false" outlineLevel="0" collapsed="false">
      <c r="A11" s="33" t="s">
        <v>37</v>
      </c>
      <c r="B11" s="33"/>
      <c r="C11" s="33"/>
      <c r="D11" s="33"/>
      <c r="E11" s="34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</row>
    <row r="12" customFormat="false" ht="14" hidden="false" customHeight="false" outlineLevel="0" collapsed="false">
      <c r="A12" s="30" t="s">
        <v>38</v>
      </c>
      <c r="B12" s="30"/>
      <c r="C12" s="35" t="n">
        <v>108949</v>
      </c>
      <c r="D12" s="33" t="s">
        <v>39</v>
      </c>
      <c r="E12" s="36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</row>
    <row r="13" customFormat="false" ht="23.05" hidden="false" customHeight="true" outlineLevel="0" collapsed="false">
      <c r="A13" s="31" t="s">
        <v>40</v>
      </c>
      <c r="B13" s="31"/>
      <c r="C13" s="37" t="n">
        <f aca="false">E26+E27</f>
        <v>277</v>
      </c>
      <c r="D13" s="33" t="s">
        <v>41</v>
      </c>
      <c r="E13" s="36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9"/>
    </row>
    <row r="14" customFormat="false" ht="36" hidden="false" customHeight="false" outlineLevel="0" collapsed="false">
      <c r="A14" s="30" t="s">
        <v>42</v>
      </c>
      <c r="B14" s="30"/>
      <c r="C14" s="38" t="s">
        <v>43</v>
      </c>
      <c r="D14" s="39" t="s">
        <v>44</v>
      </c>
      <c r="E14" s="40" t="s">
        <v>45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</row>
    <row r="15" customFormat="false" ht="13.8" hidden="false" customHeight="false" outlineLevel="0" collapsed="false">
      <c r="A15" s="33" t="s">
        <v>46</v>
      </c>
      <c r="B15" s="33"/>
      <c r="C15" s="33"/>
      <c r="D15" s="33"/>
      <c r="E15" s="34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</row>
    <row r="16" customFormat="false" ht="14" hidden="false" customHeight="false" outlineLevel="0" collapsed="false">
      <c r="A16" s="30" t="s">
        <v>47</v>
      </c>
      <c r="B16" s="30"/>
      <c r="C16" s="35" t="n">
        <v>108949</v>
      </c>
      <c r="D16" s="33" t="s">
        <v>39</v>
      </c>
      <c r="E16" s="36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9"/>
    </row>
    <row r="17" s="44" customFormat="true" ht="26.85" hidden="false" customHeight="true" outlineLevel="0" collapsed="false">
      <c r="A17" s="37" t="str">
        <f aca="false">КЛ!A93</f>
        <v>Итого средств учета грызунов</v>
      </c>
      <c r="B17" s="41" t="str">
        <f aca="false">КЛ!B93</f>
        <v>2 контур защиты</v>
      </c>
      <c r="C17" s="42" t="s">
        <v>48</v>
      </c>
      <c r="D17" s="42" t="s">
        <v>41</v>
      </c>
      <c r="E17" s="36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</row>
    <row r="18" s="44" customFormat="true" ht="26.85" hidden="false" customHeight="true" outlineLevel="0" collapsed="false">
      <c r="A18" s="37" t="str">
        <f aca="false">КЛ!A94</f>
        <v>Итого средств учета грызунов</v>
      </c>
      <c r="B18" s="41" t="str">
        <f aca="false">КЛ!B94</f>
        <v>1 контур защиты</v>
      </c>
      <c r="C18" s="42" t="s">
        <v>48</v>
      </c>
      <c r="D18" s="42" t="s">
        <v>41</v>
      </c>
      <c r="E18" s="36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</row>
    <row r="19" customFormat="false" ht="38.65" hidden="false" customHeight="true" outlineLevel="0" collapsed="false">
      <c r="A19" s="30" t="s">
        <v>42</v>
      </c>
      <c r="B19" s="30"/>
      <c r="C19" s="45" t="s">
        <v>49</v>
      </c>
      <c r="D19" s="42" t="s">
        <v>50</v>
      </c>
      <c r="E19" s="40" t="s">
        <v>45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</row>
    <row r="20" customFormat="false" ht="15.75" hidden="false" customHeight="true" outlineLevel="0" collapsed="false">
      <c r="A20" s="31" t="s">
        <v>51</v>
      </c>
      <c r="B20" s="31"/>
      <c r="C20" s="31"/>
      <c r="D20" s="31"/>
      <c r="E20" s="46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</row>
    <row r="21" customFormat="false" ht="15.75" hidden="false" customHeight="true" outlineLevel="0" collapsed="false">
      <c r="A21" s="47" t="s">
        <v>52</v>
      </c>
      <c r="B21" s="47"/>
      <c r="C21" s="42" t="s">
        <v>53</v>
      </c>
      <c r="D21" s="42"/>
      <c r="E21" s="48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</row>
    <row r="22" customFormat="false" ht="15.75" hidden="false" customHeight="true" outlineLevel="0" collapsed="false">
      <c r="A22" s="47" t="s">
        <v>54</v>
      </c>
      <c r="B22" s="47"/>
      <c r="C22" s="42" t="s">
        <v>55</v>
      </c>
      <c r="D22" s="42"/>
      <c r="E22" s="48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</row>
    <row r="23" customFormat="false" ht="15.75" hidden="false" customHeight="true" outlineLevel="0" collapsed="false">
      <c r="A23" s="47" t="s">
        <v>56</v>
      </c>
      <c r="B23" s="47"/>
      <c r="C23" s="42" t="s">
        <v>53</v>
      </c>
      <c r="D23" s="42"/>
      <c r="E23" s="48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</row>
    <row r="24" customFormat="false" ht="38.65" hidden="false" customHeight="true" outlineLevel="0" collapsed="false">
      <c r="A24" s="30" t="s">
        <v>42</v>
      </c>
      <c r="B24" s="30"/>
      <c r="C24" s="40" t="s">
        <v>57</v>
      </c>
      <c r="D24" s="40" t="s">
        <v>58</v>
      </c>
      <c r="E24" s="40" t="s">
        <v>45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</row>
    <row r="25" customFormat="false" ht="15.75" hidden="false" customHeight="true" outlineLevel="0" collapsed="false">
      <c r="A25" s="33" t="s">
        <v>59</v>
      </c>
      <c r="B25" s="33"/>
      <c r="C25" s="33"/>
      <c r="D25" s="33"/>
      <c r="E25" s="34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9"/>
    </row>
    <row r="26" customFormat="false" ht="13.8" hidden="false" customHeight="false" outlineLevel="0" collapsed="false">
      <c r="A26" s="49" t="str">
        <f aca="false">КЛ!A91</f>
        <v>Итого средств учета грызунов</v>
      </c>
      <c r="B26" s="49"/>
      <c r="C26" s="49" t="str">
        <f aca="false">КЛ!B91</f>
        <v>3 контур защиты</v>
      </c>
      <c r="D26" s="50" t="s">
        <v>60</v>
      </c>
      <c r="E26" s="50" t="n">
        <f aca="false">эффект!F16</f>
        <v>137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</row>
    <row r="27" customFormat="false" ht="13.8" hidden="false" customHeight="false" outlineLevel="0" collapsed="false">
      <c r="A27" s="49" t="str">
        <f aca="false">КЛ!A92</f>
        <v>Итого живоловки</v>
      </c>
      <c r="B27" s="49"/>
      <c r="C27" s="49" t="str">
        <f aca="false">КЛ!B92</f>
        <v>3 контур защиты</v>
      </c>
      <c r="D27" s="50" t="str">
        <f aca="false">КЛ!C92</f>
        <v>Ж</v>
      </c>
      <c r="E27" s="50" t="n">
        <f aca="false">эффект!F17</f>
        <v>140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</row>
    <row r="28" customFormat="false" ht="13.8" hidden="false" customHeight="false" outlineLevel="0" collapsed="false">
      <c r="A28" s="49" t="str">
        <f aca="false">КЛ!A93</f>
        <v>Итого средств учета грызунов</v>
      </c>
      <c r="B28" s="49"/>
      <c r="C28" s="49" t="str">
        <f aca="false">КЛ!B93</f>
        <v>2 контур защиты</v>
      </c>
      <c r="D28" s="50" t="s">
        <v>60</v>
      </c>
      <c r="E28" s="50" t="n">
        <f aca="false">эффект!F18</f>
        <v>85</v>
      </c>
      <c r="F28" s="43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</row>
    <row r="29" customFormat="false" ht="13.8" hidden="false" customHeight="false" outlineLevel="0" collapsed="false">
      <c r="A29" s="49" t="str">
        <f aca="false">КЛ!A94</f>
        <v>Итого средств учета грызунов</v>
      </c>
      <c r="B29" s="49"/>
      <c r="C29" s="49" t="str">
        <f aca="false">КЛ!B94</f>
        <v>1 контур защиты</v>
      </c>
      <c r="D29" s="50" t="s">
        <v>60</v>
      </c>
      <c r="E29" s="50" t="n">
        <f aca="false">эффект!F19</f>
        <v>36</v>
      </c>
      <c r="F29" s="20"/>
      <c r="G29" s="20"/>
      <c r="H29" s="20"/>
      <c r="I29" s="20"/>
    </row>
    <row r="30" customFormat="false" ht="27.85" hidden="false" customHeight="true" outlineLevel="0" collapsed="false">
      <c r="A30" s="49" t="str">
        <f aca="false">КЛ!A95</f>
        <v>Итого средств учета ползающих насекомых</v>
      </c>
      <c r="B30" s="49"/>
      <c r="C30" s="49" t="str">
        <f aca="false">КЛ!B95</f>
        <v>3 контур защиты</v>
      </c>
      <c r="D30" s="50" t="str">
        <f aca="false">КЛ!C95</f>
        <v>ИМ</v>
      </c>
      <c r="E30" s="50" t="n">
        <f aca="false">эффект!G20</f>
        <v>24</v>
      </c>
      <c r="F30" s="20"/>
      <c r="G30" s="20"/>
      <c r="H30" s="20"/>
      <c r="I30" s="20"/>
    </row>
    <row r="31" customFormat="false" ht="28.5" hidden="false" customHeight="true" outlineLevel="0" collapsed="false">
      <c r="A31" s="49" t="str">
        <f aca="false">КЛ!A96</f>
        <v>Итого средств учета вредителей запасов</v>
      </c>
      <c r="B31" s="49"/>
      <c r="C31" s="49" t="str">
        <f aca="false">КЛ!B96</f>
        <v>3 контур защиты</v>
      </c>
      <c r="D31" s="50" t="str">
        <f aca="false">КЛ!C96</f>
        <v>Ф</v>
      </c>
      <c r="E31" s="50" t="n">
        <f aca="false">эффект!G21</f>
        <v>51</v>
      </c>
      <c r="F31" s="20"/>
      <c r="G31" s="20"/>
      <c r="H31" s="20"/>
      <c r="I31" s="20"/>
    </row>
    <row r="32" customFormat="false" ht="13.8" hidden="false" customHeight="false" outlineLevel="0" collapsed="false">
      <c r="A32" s="49" t="str">
        <f aca="false">КЛ!A97</f>
        <v>Итого средств учета летающих насекомых</v>
      </c>
      <c r="B32" s="49"/>
      <c r="C32" s="49" t="str">
        <f aca="false">КЛ!B97</f>
        <v>3 контур защиты</v>
      </c>
      <c r="D32" s="50" t="str">
        <f aca="false">КЛ!C97</f>
        <v>ИЛ</v>
      </c>
      <c r="E32" s="50" t="n">
        <f aca="false">эффект!G22</f>
        <v>11</v>
      </c>
      <c r="F32" s="20"/>
      <c r="G32" s="20"/>
      <c r="H32" s="20"/>
      <c r="I32" s="20"/>
    </row>
    <row r="33" customFormat="false" ht="13.8" hidden="false" customHeight="false" outlineLevel="0" collapsed="false">
      <c r="F33" s="20"/>
      <c r="G33" s="20"/>
      <c r="H33" s="20"/>
      <c r="I33" s="20"/>
    </row>
    <row r="34" customFormat="false" ht="15.75" hidden="false" customHeight="true" outlineLevel="0" collapsed="false">
      <c r="A34" s="51" t="s">
        <v>61</v>
      </c>
      <c r="B34" s="51"/>
      <c r="C34" s="51"/>
      <c r="D34" s="51"/>
      <c r="E34" s="51"/>
      <c r="F34" s="51"/>
      <c r="G34" s="51"/>
      <c r="H34" s="51"/>
      <c r="I34" s="52"/>
      <c r="J34" s="52"/>
      <c r="K34" s="52"/>
    </row>
    <row r="35" customFormat="false" ht="33.25" hidden="false" customHeight="true" outlineLevel="0" collapsed="false">
      <c r="A35" s="53" t="s">
        <v>62</v>
      </c>
      <c r="B35" s="53"/>
      <c r="C35" s="53"/>
      <c r="D35" s="53"/>
      <c r="E35" s="53"/>
      <c r="F35" s="51"/>
      <c r="G35" s="51"/>
      <c r="H35" s="51"/>
      <c r="I35" s="52"/>
      <c r="J35" s="52"/>
      <c r="K35" s="52"/>
    </row>
    <row r="36" customFormat="false" ht="22.8" hidden="false" customHeight="true" outlineLevel="0" collapsed="false">
      <c r="A36" s="53" t="s">
        <v>63</v>
      </c>
      <c r="B36" s="53"/>
      <c r="C36" s="53"/>
      <c r="D36" s="53"/>
      <c r="E36" s="53"/>
      <c r="F36" s="54"/>
      <c r="G36" s="54"/>
      <c r="H36" s="54"/>
      <c r="I36" s="55"/>
      <c r="J36" s="55"/>
      <c r="K36" s="55"/>
    </row>
    <row r="37" customFormat="false" ht="13.8" hidden="false" customHeight="false" outlineLevel="0" collapsed="false">
      <c r="A37" s="10" t="s">
        <v>25</v>
      </c>
      <c r="B37" s="11"/>
      <c r="D37" s="1"/>
      <c r="E37" s="1"/>
      <c r="F37" s="20"/>
      <c r="G37" s="20"/>
      <c r="H37" s="20"/>
      <c r="I37" s="20"/>
    </row>
    <row r="38" customFormat="false" ht="15.75" hidden="false" customHeight="true" outlineLevel="0" collapsed="false">
      <c r="A38" s="13" t="s">
        <v>64</v>
      </c>
      <c r="B38" s="13"/>
      <c r="C38" s="13"/>
      <c r="D38" s="16"/>
      <c r="E38" s="1" t="s">
        <v>27</v>
      </c>
      <c r="F38" s="20"/>
      <c r="G38" s="20"/>
      <c r="H38" s="20"/>
      <c r="I38" s="20"/>
    </row>
    <row r="39" customFormat="false" ht="20.9" hidden="false" customHeight="true" outlineLevel="0" collapsed="false">
      <c r="A39" s="15" t="s">
        <v>65</v>
      </c>
      <c r="B39" s="15"/>
      <c r="C39" s="15"/>
      <c r="D39" s="16"/>
      <c r="E39" s="1"/>
      <c r="F39" s="20"/>
      <c r="G39" s="20"/>
      <c r="H39" s="20"/>
      <c r="I39" s="20"/>
    </row>
    <row r="40" customFormat="false" ht="13.8" hidden="false" customHeight="false" outlineLevel="0" collapsed="false">
      <c r="A40" s="15"/>
      <c r="B40" s="15"/>
      <c r="C40" s="15"/>
      <c r="D40" s="16"/>
      <c r="E40" s="1"/>
      <c r="F40" s="20"/>
      <c r="G40" s="20"/>
      <c r="H40" s="20"/>
      <c r="I40" s="20"/>
    </row>
    <row r="41" customFormat="false" ht="15.75" hidden="false" customHeight="true" outlineLevel="0" collapsed="false">
      <c r="A41" s="15" t="s">
        <v>28</v>
      </c>
      <c r="B41" s="15"/>
      <c r="D41" s="16"/>
      <c r="E41" s="1"/>
      <c r="F41" s="20"/>
      <c r="G41" s="20"/>
      <c r="H41" s="20"/>
      <c r="I41" s="20"/>
    </row>
    <row r="42" customFormat="false" ht="15.75" hidden="false" customHeight="true" outlineLevel="0" collapsed="false">
      <c r="A42" s="15" t="s">
        <v>29</v>
      </c>
      <c r="B42" s="15"/>
      <c r="C42" s="15"/>
      <c r="D42" s="1"/>
      <c r="E42" s="1" t="s">
        <v>30</v>
      </c>
      <c r="F42" s="20"/>
      <c r="G42" s="20"/>
      <c r="H42" s="20"/>
      <c r="I42" s="20"/>
    </row>
    <row r="1048576" customFormat="false" ht="12.8" hidden="false" customHeight="false" outlineLevel="0" collapsed="false"/>
  </sheetData>
  <mergeCells count="44">
    <mergeCell ref="A1:E1"/>
    <mergeCell ref="A2:E2"/>
    <mergeCell ref="B3:E3"/>
    <mergeCell ref="B4:E4"/>
    <mergeCell ref="B5:E5"/>
    <mergeCell ref="A6:E6"/>
    <mergeCell ref="A7:E7"/>
    <mergeCell ref="A8:E8"/>
    <mergeCell ref="A9:E9"/>
    <mergeCell ref="A10:B10"/>
    <mergeCell ref="C10:D10"/>
    <mergeCell ref="A11:D11"/>
    <mergeCell ref="A12:B12"/>
    <mergeCell ref="A13:B13"/>
    <mergeCell ref="A14:B14"/>
    <mergeCell ref="A15:D15"/>
    <mergeCell ref="A16:B16"/>
    <mergeCell ref="C17:D17"/>
    <mergeCell ref="C18:D18"/>
    <mergeCell ref="A19:B19"/>
    <mergeCell ref="A20:D20"/>
    <mergeCell ref="A21:B21"/>
    <mergeCell ref="C21:D21"/>
    <mergeCell ref="E21:E23"/>
    <mergeCell ref="A22:B22"/>
    <mergeCell ref="C22:D22"/>
    <mergeCell ref="A23:B23"/>
    <mergeCell ref="C23:D23"/>
    <mergeCell ref="A24:B24"/>
    <mergeCell ref="A25:D25"/>
    <mergeCell ref="A26:B26"/>
    <mergeCell ref="A27:B27"/>
    <mergeCell ref="A28:B28"/>
    <mergeCell ref="A29:B29"/>
    <mergeCell ref="A30:B30"/>
    <mergeCell ref="A31:B31"/>
    <mergeCell ref="A32:B32"/>
    <mergeCell ref="A34:H34"/>
    <mergeCell ref="A35:E35"/>
    <mergeCell ref="A36:E36"/>
    <mergeCell ref="A38:C38"/>
    <mergeCell ref="A39:B39"/>
    <mergeCell ref="A41:B41"/>
    <mergeCell ref="A42:C42"/>
  </mergeCells>
  <printOptions headings="false" gridLines="false" gridLinesSet="true" horizontalCentered="false" verticalCentered="false"/>
  <pageMargins left="0.383333333333333" right="0.26875" top="0.207638888888889" bottom="0.196527777777778" header="0.511805555555555" footer="0.511805555555555"/>
  <pageSetup paperSize="9" scale="9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K15" activeCellId="0" sqref="K15"/>
    </sheetView>
  </sheetViews>
  <sheetFormatPr defaultColWidth="10.39453125" defaultRowHeight="13.8" zeroHeight="false" outlineLevelRow="0" outlineLevelCol="0"/>
  <cols>
    <col collapsed="false" customWidth="true" hidden="false" outlineLevel="0" max="1" min="1" style="56" width="6.39"/>
    <col collapsed="false" customWidth="true" hidden="false" outlineLevel="0" max="2" min="2" style="57" width="19.02"/>
    <col collapsed="false" customWidth="true" hidden="false" outlineLevel="0" max="3" min="3" style="57" width="13.4"/>
    <col collapsed="false" customWidth="true" hidden="true" outlineLevel="0" max="5" min="4" style="57" width="9.96"/>
    <col collapsed="false" customWidth="true" hidden="false" outlineLevel="0" max="6" min="6" style="57" width="26.29"/>
    <col collapsed="false" customWidth="true" hidden="false" outlineLevel="0" max="7" min="7" style="57" width="23.93"/>
    <col collapsed="false" customWidth="true" hidden="false" outlineLevel="0" max="8" min="8" style="57" width="8.74"/>
    <col collapsed="false" customWidth="true" hidden="false" outlineLevel="0" max="65" min="9" style="1" width="8.74"/>
    <col collapsed="false" customWidth="false" hidden="false" outlineLevel="0" max="1024" min="66" style="1" width="10.4"/>
  </cols>
  <sheetData>
    <row r="1" customFormat="false" ht="15.75" hidden="false" customHeight="true" outlineLevel="0" collapsed="false">
      <c r="B1" s="58" t="s">
        <v>66</v>
      </c>
      <c r="C1" s="58"/>
      <c r="D1" s="58"/>
      <c r="E1" s="58"/>
      <c r="F1" s="58"/>
      <c r="G1" s="58"/>
    </row>
    <row r="2" customFormat="false" ht="13.8" hidden="false" customHeight="false" outlineLevel="0" collapsed="false">
      <c r="A2" s="59" t="str">
        <f aca="false">Обложка!C13</f>
        <v>01.07.2022-31.07.2022</v>
      </c>
      <c r="B2" s="58"/>
      <c r="C2" s="58"/>
      <c r="D2" s="58"/>
      <c r="E2" s="58"/>
      <c r="F2" s="58"/>
      <c r="G2" s="58"/>
    </row>
    <row r="3" customFormat="false" ht="13.8" hidden="false" customHeight="false" outlineLevel="0" collapsed="false">
      <c r="A3" s="60"/>
      <c r="B3" s="60"/>
      <c r="C3" s="60"/>
      <c r="D3" s="60"/>
      <c r="E3" s="61"/>
      <c r="F3" s="61"/>
      <c r="G3" s="62"/>
    </row>
    <row r="4" customFormat="false" ht="15.75" hidden="false" customHeight="true" outlineLevel="0" collapsed="false">
      <c r="A4" s="63" t="s">
        <v>67</v>
      </c>
      <c r="B4" s="64" t="s">
        <v>68</v>
      </c>
      <c r="C4" s="64"/>
      <c r="D4" s="64"/>
      <c r="E4" s="64"/>
      <c r="F4" s="64" t="s">
        <v>69</v>
      </c>
      <c r="G4" s="64" t="s">
        <v>70</v>
      </c>
    </row>
    <row r="5" customFormat="false" ht="13.8" hidden="false" customHeight="false" outlineLevel="0" collapsed="false">
      <c r="A5" s="65" t="s">
        <v>71</v>
      </c>
      <c r="B5" s="65"/>
      <c r="C5" s="65"/>
      <c r="D5" s="65"/>
      <c r="E5" s="65"/>
      <c r="F5" s="65"/>
      <c r="G5" s="65"/>
    </row>
    <row r="6" customFormat="false" ht="15.75" hidden="false" customHeight="true" outlineLevel="0" collapsed="false">
      <c r="A6" s="63" t="s">
        <v>72</v>
      </c>
      <c r="B6" s="66" t="s">
        <v>73</v>
      </c>
      <c r="C6" s="66"/>
      <c r="D6" s="66"/>
      <c r="E6" s="66"/>
      <c r="F6" s="64" t="n">
        <f aca="false">'Акт сдачи-приемки'!C12</f>
        <v>108949</v>
      </c>
      <c r="G6" s="64" t="n">
        <f aca="false">'Акт сдачи-приемки'!C12</f>
        <v>108949</v>
      </c>
    </row>
    <row r="7" customFormat="false" ht="15.75" hidden="false" customHeight="true" outlineLevel="0" collapsed="false">
      <c r="A7" s="63" t="s">
        <v>74</v>
      </c>
      <c r="B7" s="66" t="s">
        <v>75</v>
      </c>
      <c r="C7" s="66"/>
      <c r="D7" s="66"/>
      <c r="E7" s="66"/>
      <c r="F7" s="64" t="s">
        <v>76</v>
      </c>
      <c r="G7" s="64" t="s">
        <v>76</v>
      </c>
    </row>
    <row r="8" customFormat="false" ht="15.75" hidden="false" customHeight="true" outlineLevel="0" collapsed="false">
      <c r="A8" s="63" t="s">
        <v>77</v>
      </c>
      <c r="B8" s="66" t="s">
        <v>78</v>
      </c>
      <c r="C8" s="66"/>
      <c r="D8" s="66"/>
      <c r="E8" s="66"/>
      <c r="F8" s="67" t="s">
        <v>76</v>
      </c>
      <c r="G8" s="67" t="s">
        <v>76</v>
      </c>
    </row>
    <row r="9" s="16" customFormat="true" ht="13.2" hidden="false" customHeight="false" outlineLevel="0" collapsed="false">
      <c r="A9" s="65" t="s">
        <v>79</v>
      </c>
      <c r="B9" s="65"/>
      <c r="C9" s="65"/>
      <c r="D9" s="65"/>
      <c r="E9" s="65"/>
      <c r="F9" s="65"/>
      <c r="G9" s="65"/>
    </row>
    <row r="10" s="16" customFormat="true" ht="15.75" hidden="false" customHeight="true" outlineLevel="0" collapsed="false">
      <c r="A10" s="68" t="s">
        <v>80</v>
      </c>
      <c r="B10" s="69" t="s">
        <v>81</v>
      </c>
      <c r="C10" s="69"/>
      <c r="D10" s="69"/>
      <c r="E10" s="69"/>
      <c r="F10" s="70" t="n">
        <v>398</v>
      </c>
      <c r="G10" s="70" t="n">
        <v>86</v>
      </c>
    </row>
    <row r="11" s="16" customFormat="true" ht="25.65" hidden="false" customHeight="true" outlineLevel="0" collapsed="false">
      <c r="A11" s="63" t="s">
        <v>82</v>
      </c>
      <c r="B11" s="69" t="s">
        <v>83</v>
      </c>
      <c r="C11" s="69"/>
      <c r="D11" s="69"/>
      <c r="E11" s="66"/>
      <c r="F11" s="64" t="n">
        <v>0</v>
      </c>
      <c r="G11" s="64" t="n">
        <v>0</v>
      </c>
    </row>
    <row r="12" s="16" customFormat="true" ht="26.85" hidden="false" customHeight="true" outlineLevel="0" collapsed="false">
      <c r="A12" s="63" t="s">
        <v>84</v>
      </c>
      <c r="B12" s="66" t="s">
        <v>85</v>
      </c>
      <c r="C12" s="66"/>
      <c r="D12" s="66"/>
      <c r="E12" s="66"/>
      <c r="F12" s="67" t="n">
        <f aca="false">100-F11*100/F10</f>
        <v>100</v>
      </c>
      <c r="G12" s="67" t="n">
        <f aca="false">100-G11*100/G10</f>
        <v>100</v>
      </c>
    </row>
    <row r="13" customFormat="false" ht="13.8" hidden="false" customHeight="false" outlineLevel="0" collapsed="false">
      <c r="A13" s="65" t="s">
        <v>86</v>
      </c>
      <c r="B13" s="65"/>
      <c r="C13" s="65"/>
      <c r="D13" s="65"/>
      <c r="E13" s="65"/>
      <c r="F13" s="65"/>
      <c r="G13" s="65"/>
    </row>
    <row r="14" customFormat="false" ht="62.45" hidden="false" customHeight="true" outlineLevel="0" collapsed="false">
      <c r="A14" s="63" t="s">
        <v>87</v>
      </c>
      <c r="B14" s="66" t="s">
        <v>88</v>
      </c>
      <c r="C14" s="66"/>
      <c r="D14" s="66"/>
      <c r="E14" s="66"/>
      <c r="F14" s="66" t="s">
        <v>89</v>
      </c>
      <c r="G14" s="66" t="s">
        <v>90</v>
      </c>
    </row>
    <row r="15" customFormat="false" ht="77.25" hidden="false" customHeight="true" outlineLevel="0" collapsed="false">
      <c r="A15" s="63" t="s">
        <v>91</v>
      </c>
      <c r="B15" s="66" t="s">
        <v>92</v>
      </c>
      <c r="C15" s="66"/>
      <c r="D15" s="66"/>
      <c r="E15" s="66"/>
      <c r="F15" s="66" t="s">
        <v>93</v>
      </c>
      <c r="G15" s="66" t="s">
        <v>94</v>
      </c>
    </row>
    <row r="16" customFormat="false" ht="32.65" hidden="false" customHeight="true" outlineLevel="0" collapsed="false">
      <c r="A16" s="63" t="s">
        <v>95</v>
      </c>
      <c r="B16" s="66" t="str">
        <f aca="false">КЛ!A91</f>
        <v>Итого средств учета грызунов</v>
      </c>
      <c r="C16" s="66" t="str">
        <f aca="false">КЛ!B91</f>
        <v>3 контур защиты</v>
      </c>
      <c r="D16" s="66"/>
      <c r="E16" s="66" t="e">
        <f aca="false">NA()</f>
        <v>#N/A</v>
      </c>
      <c r="F16" s="64" t="n">
        <f aca="false">КЛ!F91</f>
        <v>137</v>
      </c>
      <c r="G16" s="64" t="s">
        <v>76</v>
      </c>
    </row>
    <row r="17" customFormat="false" ht="22.8" hidden="false" customHeight="true" outlineLevel="0" collapsed="false">
      <c r="A17" s="63" t="s">
        <v>96</v>
      </c>
      <c r="B17" s="66" t="str">
        <f aca="false">КЛ!A92</f>
        <v>Итого живоловки</v>
      </c>
      <c r="C17" s="66" t="str">
        <f aca="false">КЛ!B92</f>
        <v>3 контур защиты</v>
      </c>
      <c r="D17" s="66"/>
      <c r="E17" s="66"/>
      <c r="F17" s="64" t="n">
        <f aca="false">КЛ!F92</f>
        <v>140</v>
      </c>
      <c r="G17" s="64" t="s">
        <v>76</v>
      </c>
    </row>
    <row r="18" customFormat="false" ht="22.5" hidden="false" customHeight="true" outlineLevel="0" collapsed="false">
      <c r="A18" s="63" t="s">
        <v>97</v>
      </c>
      <c r="B18" s="66" t="str">
        <f aca="false">КЛ!A93</f>
        <v>Итого средств учета грызунов</v>
      </c>
      <c r="C18" s="66" t="str">
        <f aca="false">КЛ!B93</f>
        <v>2 контур защиты</v>
      </c>
      <c r="D18" s="66"/>
      <c r="E18" s="66"/>
      <c r="F18" s="64" t="n">
        <f aca="false">КЛ!F93</f>
        <v>85</v>
      </c>
      <c r="G18" s="64" t="s">
        <v>76</v>
      </c>
    </row>
    <row r="19" customFormat="false" ht="23.85" hidden="false" customHeight="false" outlineLevel="0" collapsed="false">
      <c r="A19" s="63" t="s">
        <v>98</v>
      </c>
      <c r="B19" s="66" t="str">
        <f aca="false">КЛ!A94</f>
        <v>Итого средств учета грызунов</v>
      </c>
      <c r="C19" s="66" t="str">
        <f aca="false">КЛ!B94</f>
        <v>1 контур защиты</v>
      </c>
      <c r="D19" s="66"/>
      <c r="E19" s="66"/>
      <c r="F19" s="64" t="n">
        <f aca="false">КЛ!F94</f>
        <v>36</v>
      </c>
      <c r="G19" s="64" t="s">
        <v>76</v>
      </c>
    </row>
    <row r="20" customFormat="false" ht="24" hidden="false" customHeight="true" outlineLevel="0" collapsed="false">
      <c r="A20" s="63" t="s">
        <v>99</v>
      </c>
      <c r="B20" s="66" t="str">
        <f aca="false">КЛ!A95</f>
        <v>Итого средств учета ползающих насекомых</v>
      </c>
      <c r="C20" s="66" t="str">
        <f aca="false">КЛ!B95</f>
        <v>3 контур защиты</v>
      </c>
      <c r="D20" s="66"/>
      <c r="E20" s="66"/>
      <c r="F20" s="64" t="s">
        <v>76</v>
      </c>
      <c r="G20" s="64" t="n">
        <v>24</v>
      </c>
    </row>
    <row r="21" customFormat="false" ht="24" hidden="false" customHeight="true" outlineLevel="0" collapsed="false">
      <c r="A21" s="63" t="s">
        <v>100</v>
      </c>
      <c r="B21" s="66" t="str">
        <f aca="false">КЛ!A96</f>
        <v>Итого средств учета вредителей запасов</v>
      </c>
      <c r="C21" s="66" t="str">
        <f aca="false">КЛ!B96</f>
        <v>3 контур защиты</v>
      </c>
      <c r="D21" s="66"/>
      <c r="E21" s="66"/>
      <c r="F21" s="64" t="s">
        <v>76</v>
      </c>
      <c r="G21" s="64" t="n">
        <v>51</v>
      </c>
    </row>
    <row r="22" customFormat="false" ht="24" hidden="false" customHeight="true" outlineLevel="0" collapsed="false">
      <c r="A22" s="63" t="s">
        <v>101</v>
      </c>
      <c r="B22" s="66" t="str">
        <f aca="false">КЛ!A97</f>
        <v>Итого средств учета летающих насекомых</v>
      </c>
      <c r="C22" s="66" t="str">
        <f aca="false">КЛ!B97</f>
        <v>3 контур защиты</v>
      </c>
      <c r="D22" s="66"/>
      <c r="E22" s="66"/>
      <c r="F22" s="64" t="s">
        <v>76</v>
      </c>
      <c r="G22" s="64" t="n">
        <v>11</v>
      </c>
    </row>
    <row r="23" customFormat="false" ht="15.75" hidden="false" customHeight="true" outlineLevel="0" collapsed="false">
      <c r="A23" s="71" t="s">
        <v>102</v>
      </c>
      <c r="B23" s="71"/>
      <c r="C23" s="71"/>
      <c r="D23" s="71"/>
      <c r="E23" s="71"/>
      <c r="F23" s="71"/>
      <c r="G23" s="71"/>
    </row>
    <row r="24" customFormat="false" ht="26.85" hidden="false" customHeight="true" outlineLevel="0" collapsed="false">
      <c r="A24" s="63" t="s">
        <v>103</v>
      </c>
      <c r="B24" s="66" t="s">
        <v>104</v>
      </c>
      <c r="C24" s="66"/>
      <c r="D24" s="66"/>
      <c r="E24" s="66"/>
      <c r="F24" s="64" t="s">
        <v>105</v>
      </c>
      <c r="G24" s="64" t="s">
        <v>105</v>
      </c>
    </row>
    <row r="25" customFormat="false" ht="15.75" hidden="false" customHeight="true" outlineLevel="0" collapsed="false">
      <c r="A25" s="63" t="s">
        <v>106</v>
      </c>
      <c r="B25" s="66" t="s">
        <v>107</v>
      </c>
      <c r="C25" s="66"/>
      <c r="D25" s="66"/>
      <c r="E25" s="66"/>
      <c r="F25" s="64"/>
      <c r="G25" s="64"/>
    </row>
    <row r="26" customFormat="false" ht="15.75" hidden="false" customHeight="true" outlineLevel="0" collapsed="false">
      <c r="A26" s="63" t="s">
        <v>108</v>
      </c>
      <c r="B26" s="66" t="s">
        <v>109</v>
      </c>
      <c r="C26" s="66"/>
      <c r="D26" s="66"/>
      <c r="E26" s="66"/>
      <c r="F26" s="64"/>
      <c r="G26" s="64"/>
    </row>
    <row r="27" customFormat="false" ht="13.8" hidden="false" customHeight="false" outlineLevel="0" collapsed="false">
      <c r="A27" s="65" t="s">
        <v>110</v>
      </c>
      <c r="B27" s="65"/>
      <c r="C27" s="65"/>
      <c r="D27" s="65"/>
      <c r="E27" s="65"/>
      <c r="F27" s="65"/>
      <c r="G27" s="65"/>
    </row>
    <row r="28" customFormat="false" ht="38.65" hidden="false" customHeight="true" outlineLevel="0" collapsed="false">
      <c r="A28" s="63" t="s">
        <v>111</v>
      </c>
      <c r="B28" s="72" t="s">
        <v>112</v>
      </c>
      <c r="C28" s="72"/>
      <c r="D28" s="72"/>
      <c r="E28" s="72"/>
      <c r="F28" s="72"/>
      <c r="G28" s="72"/>
    </row>
    <row r="29" customFormat="false" ht="13.8" hidden="false" customHeight="false" outlineLevel="0" collapsed="false">
      <c r="B29" s="73"/>
      <c r="C29" s="73"/>
      <c r="D29" s="73"/>
      <c r="E29" s="73"/>
      <c r="F29" s="74"/>
      <c r="G29" s="75"/>
    </row>
    <row r="30" s="1" customFormat="true" ht="13.8" hidden="false" customHeight="false" outlineLevel="0" collapsed="false">
      <c r="A30" s="56"/>
      <c r="B30" s="10" t="s">
        <v>25</v>
      </c>
      <c r="C30" s="11"/>
      <c r="D30" s="11"/>
      <c r="E30" s="12"/>
    </row>
    <row r="31" s="1" customFormat="true" ht="15.75" hidden="false" customHeight="true" outlineLevel="0" collapsed="false">
      <c r="A31" s="56"/>
      <c r="B31" s="13" t="s">
        <v>64</v>
      </c>
      <c r="C31" s="13"/>
      <c r="D31" s="13"/>
      <c r="E31" s="13"/>
      <c r="G31" s="16" t="s">
        <v>27</v>
      </c>
    </row>
    <row r="32" customFormat="false" ht="13.8" hidden="false" customHeight="false" outlineLevel="0" collapsed="false">
      <c r="B32" s="15" t="s">
        <v>65</v>
      </c>
      <c r="C32" s="15"/>
      <c r="D32" s="15"/>
      <c r="E32" s="15"/>
      <c r="F32" s="1"/>
      <c r="G32" s="16"/>
      <c r="H32" s="17"/>
    </row>
    <row r="34" customFormat="false" ht="15.75" hidden="false" customHeight="true" outlineLevel="0" collapsed="false"/>
    <row r="35" customFormat="false" ht="26.85" hidden="false" customHeight="true" outlineLevel="0" collapsed="false"/>
  </sheetData>
  <mergeCells count="23">
    <mergeCell ref="B1:G1"/>
    <mergeCell ref="A3:C3"/>
    <mergeCell ref="B4:E4"/>
    <mergeCell ref="A5:G5"/>
    <mergeCell ref="B6:E6"/>
    <mergeCell ref="B7:E7"/>
    <mergeCell ref="B8:E8"/>
    <mergeCell ref="A9:G9"/>
    <mergeCell ref="B10:E10"/>
    <mergeCell ref="B11:C11"/>
    <mergeCell ref="B12:E12"/>
    <mergeCell ref="A13:G13"/>
    <mergeCell ref="B14:E14"/>
    <mergeCell ref="B15:E15"/>
    <mergeCell ref="A23:G23"/>
    <mergeCell ref="B24:E24"/>
    <mergeCell ref="F24:F26"/>
    <mergeCell ref="G24:G26"/>
    <mergeCell ref="B25:E25"/>
    <mergeCell ref="B26:E26"/>
    <mergeCell ref="A27:G27"/>
    <mergeCell ref="B28:G28"/>
    <mergeCell ref="B31:E31"/>
  </mergeCells>
  <printOptions headings="false" gridLines="false" gridLinesSet="true" horizontalCentered="false" verticalCentered="false"/>
  <pageMargins left="0.59375" right="0.355555555555556" top="0.354166666666667" bottom="0.400694444444444" header="0.511805555555555" footer="0.511805555555555"/>
  <pageSetup paperSize="9" scale="91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H6" activeCellId="0" sqref="H6"/>
    </sheetView>
  </sheetViews>
  <sheetFormatPr defaultColWidth="10.4375" defaultRowHeight="13.8" zeroHeight="false" outlineLevelRow="0" outlineLevelCol="0"/>
  <cols>
    <col collapsed="false" customWidth="true" hidden="false" outlineLevel="0" max="1" min="1" style="1" width="4.25"/>
    <col collapsed="false" customWidth="true" hidden="false" outlineLevel="0" max="2" min="2" style="1" width="25.44"/>
    <col collapsed="false" customWidth="true" hidden="false" outlineLevel="0" max="3" min="3" style="1" width="7.07"/>
    <col collapsed="false" customWidth="true" hidden="false" outlineLevel="0" max="4" min="4" style="1" width="10.97"/>
    <col collapsed="false" customWidth="true" hidden="false" outlineLevel="0" max="5" min="5" style="1" width="9.06"/>
    <col collapsed="false" customWidth="true" hidden="false" outlineLevel="0" max="6" min="6" style="1" width="10.28"/>
    <col collapsed="false" customWidth="true" hidden="false" outlineLevel="0" max="7" min="7" style="1" width="10.27"/>
    <col collapsed="false" customWidth="true" hidden="false" outlineLevel="0" max="8" min="8" style="1" width="6.8"/>
    <col collapsed="false" customWidth="false" hidden="false" outlineLevel="0" max="1021" min="9" style="1" width="10.44"/>
    <col collapsed="false" customWidth="false" hidden="false" outlineLevel="0" max="1024" min="1022" style="1" width="10.5"/>
  </cols>
  <sheetData>
    <row r="1" customFormat="false" ht="13.8" hidden="false" customHeight="false" outlineLevel="0" collapsed="false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customFormat="false" ht="16.5" hidden="false" customHeight="true" outlineLevel="0" collapsed="false">
      <c r="A2" s="77" t="s">
        <v>113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customFormat="false" ht="13.8" hidden="false" customHeight="false" outlineLevel="0" collapsed="false">
      <c r="A3" s="77"/>
      <c r="B3" s="78"/>
      <c r="C3" s="77"/>
      <c r="D3" s="77"/>
      <c r="E3" s="77"/>
      <c r="F3" s="77"/>
      <c r="G3" s="77"/>
    </row>
    <row r="4" customFormat="false" ht="17" hidden="false" customHeight="false" outlineLevel="0" collapsed="false">
      <c r="A4" s="79" t="str">
        <f aca="false">Обложка!C13</f>
        <v>01.07.2022-31.07.2022</v>
      </c>
      <c r="B4" s="79"/>
      <c r="C4" s="79"/>
    </row>
    <row r="5" customFormat="false" ht="16.15" hidden="false" customHeight="false" outlineLevel="0" collapsed="false">
      <c r="A5" s="80"/>
      <c r="B5" s="80"/>
      <c r="C5" s="80"/>
      <c r="E5" s="81" t="n">
        <v>44748</v>
      </c>
      <c r="F5" s="81"/>
      <c r="G5" s="81"/>
      <c r="H5" s="81" t="s">
        <v>76</v>
      </c>
      <c r="I5" s="81"/>
      <c r="J5" s="81"/>
    </row>
    <row r="6" customFormat="false" ht="73.25" hidden="false" customHeight="false" outlineLevel="0" collapsed="false">
      <c r="A6" s="82" t="s">
        <v>114</v>
      </c>
      <c r="B6" s="82" t="s">
        <v>115</v>
      </c>
      <c r="C6" s="82" t="s">
        <v>116</v>
      </c>
      <c r="D6" s="82" t="s">
        <v>117</v>
      </c>
      <c r="E6" s="83" t="s">
        <v>118</v>
      </c>
      <c r="F6" s="83" t="s">
        <v>119</v>
      </c>
      <c r="G6" s="84" t="s">
        <v>120</v>
      </c>
      <c r="H6" s="83" t="s">
        <v>118</v>
      </c>
      <c r="I6" s="83" t="s">
        <v>119</v>
      </c>
      <c r="J6" s="84" t="s">
        <v>120</v>
      </c>
    </row>
    <row r="7" customFormat="false" ht="13.8" hidden="false" customHeight="false" outlineLevel="0" collapsed="false">
      <c r="A7" s="85" t="n">
        <v>1</v>
      </c>
      <c r="B7" s="82" t="s">
        <v>121</v>
      </c>
      <c r="C7" s="82" t="n">
        <v>4</v>
      </c>
      <c r="D7" s="82" t="n">
        <v>8</v>
      </c>
      <c r="E7" s="82" t="s">
        <v>76</v>
      </c>
      <c r="F7" s="82" t="n">
        <v>0</v>
      </c>
      <c r="G7" s="82" t="s">
        <v>122</v>
      </c>
      <c r="H7" s="82" t="s">
        <v>76</v>
      </c>
      <c r="I7" s="82" t="n">
        <v>0</v>
      </c>
      <c r="J7" s="82" t="s">
        <v>122</v>
      </c>
    </row>
    <row r="8" customFormat="false" ht="13.8" hidden="false" customHeight="false" outlineLevel="0" collapsed="false">
      <c r="A8" s="85" t="n">
        <v>2</v>
      </c>
      <c r="B8" s="82" t="s">
        <v>121</v>
      </c>
      <c r="C8" s="82" t="n">
        <v>5</v>
      </c>
      <c r="D8" s="82"/>
      <c r="E8" s="82" t="s">
        <v>76</v>
      </c>
      <c r="F8" s="82" t="n">
        <v>0</v>
      </c>
      <c r="G8" s="82" t="s">
        <v>122</v>
      </c>
      <c r="H8" s="82" t="s">
        <v>76</v>
      </c>
      <c r="I8" s="82" t="n">
        <v>0</v>
      </c>
      <c r="J8" s="82" t="s">
        <v>122</v>
      </c>
    </row>
    <row r="9" customFormat="false" ht="13.8" hidden="false" customHeight="false" outlineLevel="0" collapsed="false">
      <c r="A9" s="85" t="n">
        <v>3</v>
      </c>
      <c r="B9" s="82" t="s">
        <v>121</v>
      </c>
      <c r="C9" s="82" t="n">
        <v>6</v>
      </c>
      <c r="D9" s="82"/>
      <c r="E9" s="82" t="s">
        <v>76</v>
      </c>
      <c r="F9" s="82" t="n">
        <v>0</v>
      </c>
      <c r="G9" s="82" t="s">
        <v>122</v>
      </c>
      <c r="H9" s="82" t="s">
        <v>76</v>
      </c>
      <c r="I9" s="82" t="n">
        <v>0</v>
      </c>
      <c r="J9" s="82" t="s">
        <v>122</v>
      </c>
    </row>
    <row r="10" customFormat="false" ht="13.8" hidden="false" customHeight="false" outlineLevel="0" collapsed="false">
      <c r="A10" s="85" t="n">
        <v>4</v>
      </c>
      <c r="B10" s="82" t="s">
        <v>121</v>
      </c>
      <c r="C10" s="82" t="n">
        <v>7</v>
      </c>
      <c r="D10" s="82"/>
      <c r="E10" s="82" t="s">
        <v>76</v>
      </c>
      <c r="F10" s="82" t="n">
        <v>0</v>
      </c>
      <c r="G10" s="82" t="s">
        <v>122</v>
      </c>
      <c r="H10" s="82" t="s">
        <v>76</v>
      </c>
      <c r="I10" s="82" t="n">
        <v>0</v>
      </c>
      <c r="J10" s="82" t="s">
        <v>122</v>
      </c>
    </row>
    <row r="11" customFormat="false" ht="13.8" hidden="false" customHeight="false" outlineLevel="0" collapsed="false">
      <c r="A11" s="85" t="n">
        <v>5</v>
      </c>
      <c r="B11" s="82" t="s">
        <v>121</v>
      </c>
      <c r="C11" s="82" t="n">
        <v>8</v>
      </c>
      <c r="D11" s="82"/>
      <c r="E11" s="82" t="s">
        <v>76</v>
      </c>
      <c r="F11" s="82" t="n">
        <v>0</v>
      </c>
      <c r="G11" s="82" t="s">
        <v>122</v>
      </c>
      <c r="H11" s="82" t="s">
        <v>76</v>
      </c>
      <c r="I11" s="82" t="n">
        <v>0</v>
      </c>
      <c r="J11" s="82" t="s">
        <v>122</v>
      </c>
    </row>
    <row r="12" customFormat="false" ht="13.8" hidden="false" customHeight="false" outlineLevel="0" collapsed="false">
      <c r="A12" s="85" t="n">
        <v>6</v>
      </c>
      <c r="B12" s="82" t="s">
        <v>121</v>
      </c>
      <c r="C12" s="82" t="n">
        <v>9</v>
      </c>
      <c r="D12" s="82"/>
      <c r="E12" s="82" t="s">
        <v>76</v>
      </c>
      <c r="F12" s="82" t="n">
        <v>0</v>
      </c>
      <c r="G12" s="82" t="s">
        <v>122</v>
      </c>
      <c r="H12" s="82" t="s">
        <v>76</v>
      </c>
      <c r="I12" s="82" t="n">
        <v>0</v>
      </c>
      <c r="J12" s="82" t="s">
        <v>122</v>
      </c>
    </row>
    <row r="13" customFormat="false" ht="13.8" hidden="false" customHeight="false" outlineLevel="0" collapsed="false">
      <c r="A13" s="85" t="n">
        <v>7</v>
      </c>
      <c r="B13" s="82" t="s">
        <v>121</v>
      </c>
      <c r="C13" s="82" t="n">
        <v>10</v>
      </c>
      <c r="D13" s="82"/>
      <c r="E13" s="82" t="s">
        <v>76</v>
      </c>
      <c r="F13" s="82" t="n">
        <v>0</v>
      </c>
      <c r="G13" s="82" t="s">
        <v>122</v>
      </c>
      <c r="H13" s="82" t="s">
        <v>76</v>
      </c>
      <c r="I13" s="82" t="n">
        <v>0</v>
      </c>
      <c r="J13" s="82" t="s">
        <v>122</v>
      </c>
    </row>
    <row r="14" customFormat="false" ht="13.8" hidden="false" customHeight="false" outlineLevel="0" collapsed="false">
      <c r="A14" s="85" t="n">
        <v>8</v>
      </c>
      <c r="B14" s="82" t="s">
        <v>121</v>
      </c>
      <c r="C14" s="82" t="n">
        <v>11</v>
      </c>
      <c r="D14" s="82"/>
      <c r="E14" s="82" t="s">
        <v>76</v>
      </c>
      <c r="F14" s="82" t="n">
        <v>0</v>
      </c>
      <c r="G14" s="82" t="s">
        <v>122</v>
      </c>
      <c r="H14" s="82" t="s">
        <v>76</v>
      </c>
      <c r="I14" s="82" t="n">
        <v>0</v>
      </c>
      <c r="J14" s="82" t="s">
        <v>122</v>
      </c>
    </row>
    <row r="15" customFormat="false" ht="13.8" hidden="false" customHeight="false" outlineLevel="0" collapsed="false">
      <c r="A15" s="85" t="n">
        <v>9</v>
      </c>
      <c r="B15" s="82" t="s">
        <v>123</v>
      </c>
      <c r="C15" s="82" t="n">
        <v>1</v>
      </c>
      <c r="D15" s="82" t="n">
        <v>3</v>
      </c>
      <c r="E15" s="82" t="s">
        <v>76</v>
      </c>
      <c r="F15" s="82" t="n">
        <v>0</v>
      </c>
      <c r="G15" s="82" t="s">
        <v>122</v>
      </c>
      <c r="H15" s="82" t="s">
        <v>76</v>
      </c>
      <c r="I15" s="82" t="n">
        <v>0</v>
      </c>
      <c r="J15" s="82" t="s">
        <v>122</v>
      </c>
    </row>
    <row r="16" customFormat="false" ht="13.8" hidden="false" customHeight="false" outlineLevel="0" collapsed="false">
      <c r="A16" s="85" t="n">
        <v>10</v>
      </c>
      <c r="B16" s="82" t="s">
        <v>123</v>
      </c>
      <c r="C16" s="82" t="n">
        <v>2</v>
      </c>
      <c r="D16" s="82"/>
      <c r="E16" s="82" t="s">
        <v>76</v>
      </c>
      <c r="F16" s="82" t="n">
        <v>0</v>
      </c>
      <c r="G16" s="82" t="s">
        <v>122</v>
      </c>
      <c r="H16" s="82" t="s">
        <v>76</v>
      </c>
      <c r="I16" s="82" t="n">
        <v>0</v>
      </c>
      <c r="J16" s="82" t="s">
        <v>122</v>
      </c>
    </row>
    <row r="17" customFormat="false" ht="13.8" hidden="false" customHeight="false" outlineLevel="0" collapsed="false">
      <c r="A17" s="85" t="n">
        <v>11</v>
      </c>
      <c r="B17" s="82" t="s">
        <v>123</v>
      </c>
      <c r="C17" s="82" t="n">
        <v>3</v>
      </c>
      <c r="D17" s="82"/>
      <c r="E17" s="82" t="s">
        <v>76</v>
      </c>
      <c r="F17" s="82" t="n">
        <v>0</v>
      </c>
      <c r="G17" s="82" t="s">
        <v>122</v>
      </c>
      <c r="H17" s="82" t="s">
        <v>76</v>
      </c>
      <c r="I17" s="82" t="n">
        <v>0</v>
      </c>
      <c r="J17" s="82" t="s">
        <v>122</v>
      </c>
    </row>
    <row r="18" customFormat="false" ht="13.8" hidden="false" customHeight="false" outlineLevel="0" collapsed="false">
      <c r="A18" s="85"/>
      <c r="B18" s="86" t="s">
        <v>124</v>
      </c>
      <c r="C18" s="82"/>
      <c r="D18" s="82" t="n">
        <v>11</v>
      </c>
      <c r="E18" s="82"/>
      <c r="F18" s="82" t="n">
        <v>0</v>
      </c>
      <c r="G18" s="82"/>
      <c r="H18" s="82"/>
      <c r="I18" s="82" t="n">
        <v>0</v>
      </c>
      <c r="J18" s="82"/>
    </row>
    <row r="19" customFormat="false" ht="13.8" hidden="false" customHeight="false" outlineLevel="0" collapsed="false">
      <c r="A19" s="77"/>
      <c r="B19" s="53"/>
      <c r="C19" s="48"/>
      <c r="D19" s="48"/>
      <c r="E19" s="48"/>
      <c r="F19" s="48"/>
      <c r="G19" s="48"/>
    </row>
    <row r="20" customFormat="false" ht="15.8" hidden="false" customHeight="true" outlineLevel="0" collapsed="false">
      <c r="A20" s="48" t="s">
        <v>125</v>
      </c>
      <c r="B20" s="48"/>
      <c r="C20" s="48"/>
      <c r="D20" s="48"/>
      <c r="E20" s="48"/>
      <c r="F20" s="48"/>
      <c r="G20" s="48"/>
    </row>
    <row r="21" customFormat="false" ht="13.8" hidden="false" customHeight="false" outlineLevel="0" collapsed="false">
      <c r="A21" s="48"/>
      <c r="B21" s="48"/>
      <c r="C21" s="48"/>
      <c r="D21" s="48"/>
      <c r="E21" s="48"/>
      <c r="F21" s="48"/>
      <c r="G21" s="48"/>
    </row>
    <row r="22" customFormat="false" ht="13.8" hidden="false" customHeight="false" outlineLevel="0" collapsed="false">
      <c r="A22" s="48"/>
      <c r="B22" s="48"/>
      <c r="C22" s="48"/>
      <c r="D22" s="48"/>
      <c r="E22" s="48"/>
      <c r="F22" s="48"/>
      <c r="G22" s="48"/>
    </row>
    <row r="23" customFormat="false" ht="13.8" hidden="false" customHeight="false" outlineLevel="0" collapsed="false">
      <c r="A23" s="48"/>
      <c r="B23" s="48"/>
      <c r="C23" s="48"/>
      <c r="D23" s="48"/>
      <c r="E23" s="48"/>
      <c r="F23" s="48"/>
      <c r="G23" s="48"/>
    </row>
    <row r="24" customFormat="false" ht="13.8" hidden="false" customHeight="false" outlineLevel="0" collapsed="false">
      <c r="A24" s="87" t="s">
        <v>25</v>
      </c>
      <c r="B24" s="17"/>
      <c r="C24" s="88"/>
    </row>
    <row r="25" customFormat="false" ht="29" hidden="false" customHeight="true" outlineLevel="0" collapsed="false">
      <c r="A25" s="89" t="s">
        <v>126</v>
      </c>
      <c r="B25" s="89"/>
      <c r="C25" s="89"/>
      <c r="E25" s="5" t="s">
        <v>127</v>
      </c>
    </row>
  </sheetData>
  <mergeCells count="9">
    <mergeCell ref="A1:K1"/>
    <mergeCell ref="A2:K2"/>
    <mergeCell ref="A4:C4"/>
    <mergeCell ref="E5:G5"/>
    <mergeCell ref="H5:J5"/>
    <mergeCell ref="D7:D14"/>
    <mergeCell ref="D15:D17"/>
    <mergeCell ref="A20:G21"/>
    <mergeCell ref="A25:C25"/>
  </mergeCells>
  <printOptions headings="false" gridLines="false" gridLinesSet="true" horizontalCentered="false" verticalCentered="false"/>
  <pageMargins left="0.497916666666667" right="0.57291666666666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9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pane xSplit="2" ySplit="4" topLeftCell="C77" activePane="bottomRight" state="frozen"/>
      <selection pane="topLeft" activeCell="A1" activeCellId="0" sqref="A1"/>
      <selection pane="topRight" activeCell="C1" activeCellId="0" sqref="C1"/>
      <selection pane="bottomLeft" activeCell="A77" activeCellId="0" sqref="A77"/>
      <selection pane="bottomRight" activeCell="G97" activeCellId="0" sqref="G97"/>
    </sheetView>
  </sheetViews>
  <sheetFormatPr defaultColWidth="10.265625" defaultRowHeight="13.8" zeroHeight="false" outlineLevelRow="0" outlineLevelCol="0"/>
  <cols>
    <col collapsed="false" customWidth="true" hidden="false" outlineLevel="0" max="1" min="1" style="90" width="5.01"/>
    <col collapsed="false" customWidth="true" hidden="false" outlineLevel="0" max="2" min="2" style="91" width="27.29"/>
    <col collapsed="false" customWidth="true" hidden="false" outlineLevel="0" max="3" min="3" style="90" width="7.89"/>
    <col collapsed="false" customWidth="true" hidden="false" outlineLevel="0" max="4" min="4" style="90" width="9.75"/>
    <col collapsed="false" customWidth="false" hidden="false" outlineLevel="0" max="6" min="5" style="90" width="10.27"/>
    <col collapsed="false" customWidth="true" hidden="false" outlineLevel="0" max="8" min="7" style="92" width="10.5"/>
    <col collapsed="false" customWidth="false" hidden="false" outlineLevel="0" max="54" min="9" style="90" width="10.27"/>
    <col collapsed="false" customWidth="false" hidden="false" outlineLevel="0" max="57" min="55" style="93" width="10.27"/>
    <col collapsed="false" customWidth="true" hidden="false" outlineLevel="0" max="1024" min="1023" style="0" width="10.5"/>
  </cols>
  <sheetData>
    <row r="1" customFormat="false" ht="13.8" hidden="false" customHeight="false" outlineLevel="0" collapsed="false">
      <c r="A1" s="94" t="s">
        <v>128</v>
      </c>
      <c r="B1" s="94"/>
      <c r="C1" s="94"/>
      <c r="D1" s="94"/>
      <c r="E1" s="94"/>
      <c r="F1" s="94"/>
      <c r="G1" s="94"/>
      <c r="H1" s="94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</row>
    <row r="2" customFormat="false" ht="15" hidden="false" customHeight="false" outlineLevel="0" collapsed="false">
      <c r="A2" s="96" t="str">
        <f aca="false">Обложка!C13</f>
        <v>01.07.2022-31.07.2022</v>
      </c>
      <c r="B2" s="97"/>
      <c r="C2" s="97"/>
      <c r="D2" s="97"/>
      <c r="E2" s="97"/>
      <c r="F2" s="97"/>
      <c r="G2" s="98"/>
      <c r="H2" s="98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</row>
    <row r="3" customFormat="false" ht="13.8" hidden="false" customHeight="false" outlineLevel="0" collapsed="false">
      <c r="A3" s="99"/>
      <c r="B3" s="100"/>
      <c r="C3" s="91"/>
      <c r="D3" s="95"/>
      <c r="E3" s="95"/>
      <c r="F3" s="95"/>
      <c r="G3" s="98"/>
      <c r="H3" s="98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</row>
    <row r="4" s="104" customFormat="true" ht="52.6" hidden="false" customHeight="true" outlineLevel="0" collapsed="false">
      <c r="A4" s="101" t="s">
        <v>129</v>
      </c>
      <c r="B4" s="102" t="s">
        <v>115</v>
      </c>
      <c r="C4" s="101" t="s">
        <v>130</v>
      </c>
      <c r="D4" s="102" t="s">
        <v>131</v>
      </c>
      <c r="E4" s="102" t="str">
        <f aca="false">КЛ!C4</f>
        <v>Пищевые и не пищевые</v>
      </c>
      <c r="F4" s="102" t="str">
        <f aca="false">КЛ!D4</f>
        <v>Тип ловушки</v>
      </c>
      <c r="G4" s="102" t="s">
        <v>132</v>
      </c>
      <c r="H4" s="102" t="s">
        <v>132</v>
      </c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AMI4" s="0"/>
      <c r="AMJ4" s="0"/>
    </row>
    <row r="5" s="104" customFormat="true" ht="23.85" hidden="false" customHeight="false" outlineLevel="0" collapsed="false">
      <c r="A5" s="105" t="n">
        <v>1</v>
      </c>
      <c r="B5" s="106" t="str">
        <f aca="false">КЛ!A5</f>
        <v>Участок цеха рафинации у входа</v>
      </c>
      <c r="C5" s="106" t="str">
        <f aca="false">КЛ!D5</f>
        <v>КИУ</v>
      </c>
      <c r="D5" s="106" t="str">
        <f aca="false">КЛ!E5</f>
        <v>3 контур защиты</v>
      </c>
      <c r="E5" s="102" t="str">
        <f aca="false">КЛ!C5</f>
        <v>пищевые</v>
      </c>
      <c r="F5" s="102" t="n">
        <f aca="false">КЛ!F5</f>
        <v>2</v>
      </c>
      <c r="G5" s="107" t="n">
        <v>44748</v>
      </c>
      <c r="H5" s="107" t="s">
        <v>76</v>
      </c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AMI5" s="0"/>
      <c r="AMJ5" s="0"/>
    </row>
    <row r="6" s="104" customFormat="true" ht="35.05" hidden="false" customHeight="false" outlineLevel="0" collapsed="false">
      <c r="A6" s="105" t="n">
        <v>2</v>
      </c>
      <c r="B6" s="106" t="str">
        <f aca="false">КЛ!A6</f>
        <v>Участок цеха рафинации ( приготовление реагентов(кислотных))</v>
      </c>
      <c r="C6" s="106" t="str">
        <f aca="false">КЛ!D6</f>
        <v>КИУ</v>
      </c>
      <c r="D6" s="106" t="str">
        <f aca="false">КЛ!E6</f>
        <v>3 контур защиты</v>
      </c>
      <c r="E6" s="102" t="str">
        <f aca="false">КЛ!C6</f>
        <v>пищевые</v>
      </c>
      <c r="F6" s="102" t="n">
        <f aca="false">КЛ!F6</f>
        <v>2</v>
      </c>
      <c r="G6" s="107" t="n">
        <v>44748</v>
      </c>
      <c r="H6" s="107" t="s">
        <v>76</v>
      </c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AMI6" s="0"/>
      <c r="AMJ6" s="0"/>
    </row>
    <row r="7" s="104" customFormat="true" ht="23.85" hidden="false" customHeight="false" outlineLevel="0" collapsed="false">
      <c r="A7" s="105" t="n">
        <v>3</v>
      </c>
      <c r="B7" s="106" t="str">
        <f aca="false">КЛ!A7</f>
        <v>Участок цеха рафинации ( машинное отделение)</v>
      </c>
      <c r="C7" s="106" t="str">
        <f aca="false">КЛ!D7</f>
        <v>КИУ</v>
      </c>
      <c r="D7" s="106" t="str">
        <f aca="false">КЛ!E7</f>
        <v>3 контур защиты</v>
      </c>
      <c r="E7" s="102" t="str">
        <f aca="false">КЛ!C7</f>
        <v>пищевые</v>
      </c>
      <c r="F7" s="102" t="n">
        <f aca="false">КЛ!F7</f>
        <v>1</v>
      </c>
      <c r="G7" s="107" t="n">
        <v>44748</v>
      </c>
      <c r="H7" s="107" t="s">
        <v>76</v>
      </c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AMI7" s="0"/>
      <c r="AMJ7" s="0"/>
    </row>
    <row r="8" s="104" customFormat="true" ht="23.85" hidden="false" customHeight="false" outlineLevel="0" collapsed="false">
      <c r="A8" s="105" t="n">
        <v>4</v>
      </c>
      <c r="B8" s="106" t="str">
        <f aca="false">КЛ!A8</f>
        <v>Участок цеха рафинации (производство )</v>
      </c>
      <c r="C8" s="106" t="str">
        <f aca="false">КЛ!D8</f>
        <v>КИУ</v>
      </c>
      <c r="D8" s="106" t="str">
        <f aca="false">КЛ!E8</f>
        <v>3 контур защиты</v>
      </c>
      <c r="E8" s="102" t="str">
        <f aca="false">КЛ!C8</f>
        <v>пищевые</v>
      </c>
      <c r="F8" s="102" t="n">
        <f aca="false">КЛ!F8</f>
        <v>4</v>
      </c>
      <c r="G8" s="107" t="n">
        <v>44748</v>
      </c>
      <c r="H8" s="107" t="s">
        <v>76</v>
      </c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AMI8" s="0"/>
      <c r="AMJ8" s="0"/>
    </row>
    <row r="9" s="104" customFormat="true" ht="23.85" hidden="false" customHeight="false" outlineLevel="0" collapsed="false">
      <c r="A9" s="105" t="n">
        <v>5</v>
      </c>
      <c r="B9" s="106" t="str">
        <f aca="false">КЛ!A9</f>
        <v>Участок цеха рафинации (запасной выход )</v>
      </c>
      <c r="C9" s="106" t="str">
        <f aca="false">КЛ!D9</f>
        <v>КИУ</v>
      </c>
      <c r="D9" s="106" t="str">
        <f aca="false">КЛ!E9</f>
        <v>2 контур защиты</v>
      </c>
      <c r="E9" s="102" t="str">
        <f aca="false">КЛ!C9</f>
        <v>не пищевые</v>
      </c>
      <c r="F9" s="102" t="n">
        <f aca="false">КЛ!F9</f>
        <v>2</v>
      </c>
      <c r="G9" s="107" t="n">
        <v>44748</v>
      </c>
      <c r="H9" s="107" t="s">
        <v>76</v>
      </c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AMI9" s="0"/>
      <c r="AMJ9" s="0"/>
    </row>
    <row r="10" s="104" customFormat="true" ht="23.85" hidden="false" customHeight="false" outlineLevel="0" collapsed="false">
      <c r="A10" s="105" t="n">
        <v>6</v>
      </c>
      <c r="B10" s="106" t="str">
        <f aca="false">КЛ!A10</f>
        <v>Здание цеха рафинации 2 этаж  (вход в раздевалку )</v>
      </c>
      <c r="C10" s="106" t="str">
        <f aca="false">КЛ!D10</f>
        <v>КИУ</v>
      </c>
      <c r="D10" s="106" t="str">
        <f aca="false">КЛ!E10</f>
        <v>3 контур защиты</v>
      </c>
      <c r="E10" s="102" t="str">
        <f aca="false">КЛ!C10</f>
        <v>пищевые</v>
      </c>
      <c r="F10" s="102" t="n">
        <f aca="false">КЛ!F10</f>
        <v>1</v>
      </c>
      <c r="G10" s="107" t="n">
        <v>44748</v>
      </c>
      <c r="H10" s="107" t="s">
        <v>76</v>
      </c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AMI10" s="0"/>
      <c r="AMJ10" s="0"/>
    </row>
    <row r="11" s="104" customFormat="true" ht="23.85" hidden="false" customHeight="false" outlineLevel="0" collapsed="false">
      <c r="A11" s="105" t="n">
        <v>7</v>
      </c>
      <c r="B11" s="106" t="str">
        <f aca="false">КЛ!A11</f>
        <v>Участок цеха рафинации 4 этаж  (вход в раздевалку ),</v>
      </c>
      <c r="C11" s="106" t="str">
        <f aca="false">КЛ!D11</f>
        <v>ИМ</v>
      </c>
      <c r="D11" s="106" t="str">
        <f aca="false">КЛ!E11</f>
        <v>2 контур защиты</v>
      </c>
      <c r="E11" s="102" t="str">
        <f aca="false">КЛ!C11</f>
        <v>пищевые</v>
      </c>
      <c r="F11" s="102" t="n">
        <f aca="false">КЛ!F11</f>
        <v>2</v>
      </c>
      <c r="G11" s="107" t="n">
        <v>44748</v>
      </c>
      <c r="H11" s="107" t="s">
        <v>76</v>
      </c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AMI11" s="0"/>
      <c r="AMJ11" s="0"/>
    </row>
    <row r="12" s="104" customFormat="true" ht="23.85" hidden="false" customHeight="false" outlineLevel="0" collapsed="false">
      <c r="A12" s="105" t="n">
        <v>8</v>
      </c>
      <c r="B12" s="106" t="str">
        <f aca="false">КЛ!A12</f>
        <v>Участок цеха рафинации 2 этаж  (вход в комнату приема пищи )</v>
      </c>
      <c r="C12" s="106" t="str">
        <f aca="false">КЛ!D12</f>
        <v>КИУ</v>
      </c>
      <c r="D12" s="106" t="str">
        <f aca="false">КЛ!E12</f>
        <v>3 контур защиты</v>
      </c>
      <c r="E12" s="102" t="str">
        <f aca="false">КЛ!C12</f>
        <v>пищевые</v>
      </c>
      <c r="F12" s="102" t="n">
        <f aca="false">КЛ!F12</f>
        <v>1</v>
      </c>
      <c r="G12" s="107" t="n">
        <v>44748</v>
      </c>
      <c r="H12" s="107" t="s">
        <v>76</v>
      </c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AMI12" s="0"/>
      <c r="AMJ12" s="0"/>
    </row>
    <row r="13" s="104" customFormat="true" ht="23.85" hidden="false" customHeight="false" outlineLevel="0" collapsed="false">
      <c r="A13" s="105" t="n">
        <v>9</v>
      </c>
      <c r="B13" s="106" t="str">
        <f aca="false">КЛ!A13</f>
        <v>Участок цеха рафинации 2 этаж  ( комната приема пищи )</v>
      </c>
      <c r="C13" s="106" t="str">
        <f aca="false">КЛ!D13</f>
        <v>КИУ</v>
      </c>
      <c r="D13" s="106" t="str">
        <f aca="false">КЛ!E13</f>
        <v>3 контур защиты</v>
      </c>
      <c r="E13" s="102" t="str">
        <f aca="false">КЛ!C13</f>
        <v>пищевые</v>
      </c>
      <c r="F13" s="102" t="n">
        <f aca="false">КЛ!F13</f>
        <v>1</v>
      </c>
      <c r="G13" s="107" t="n">
        <v>44748</v>
      </c>
      <c r="H13" s="107" t="s">
        <v>76</v>
      </c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AMI13" s="0"/>
      <c r="AMJ13" s="0"/>
    </row>
    <row r="14" s="104" customFormat="true" ht="23.85" hidden="false" customHeight="false" outlineLevel="0" collapsed="false">
      <c r="A14" s="105" t="n">
        <v>10</v>
      </c>
      <c r="B14" s="106" t="str">
        <f aca="false">КЛ!A14</f>
        <v>Участок цеха рафинации 2 этаж  ( лестница )</v>
      </c>
      <c r="C14" s="106" t="str">
        <f aca="false">КЛ!D14</f>
        <v>КИУ</v>
      </c>
      <c r="D14" s="106" t="str">
        <f aca="false">КЛ!E14</f>
        <v>3 контур защиты</v>
      </c>
      <c r="E14" s="102" t="str">
        <f aca="false">КЛ!C14</f>
        <v>пищевые</v>
      </c>
      <c r="F14" s="102" t="n">
        <f aca="false">КЛ!F14</f>
        <v>1</v>
      </c>
      <c r="G14" s="107" t="n">
        <v>44748</v>
      </c>
      <c r="H14" s="107" t="s">
        <v>76</v>
      </c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AMI14" s="0"/>
      <c r="AMJ14" s="0"/>
    </row>
    <row r="15" s="104" customFormat="true" ht="23.85" hidden="false" customHeight="false" outlineLevel="0" collapsed="false">
      <c r="A15" s="105" t="n">
        <v>11</v>
      </c>
      <c r="B15" s="106" t="str">
        <f aca="false">КЛ!A15</f>
        <v>Участок  рафинации периметр здания</v>
      </c>
      <c r="C15" s="106" t="str">
        <f aca="false">КЛ!D15</f>
        <v>КИУ</v>
      </c>
      <c r="D15" s="106" t="str">
        <f aca="false">КЛ!E15</f>
        <v>2 контур защиты</v>
      </c>
      <c r="E15" s="102" t="str">
        <f aca="false">КЛ!C15</f>
        <v>не пищевые</v>
      </c>
      <c r="F15" s="102" t="n">
        <f aca="false">КЛ!F15</f>
        <v>13</v>
      </c>
      <c r="G15" s="107" t="n">
        <v>44748</v>
      </c>
      <c r="H15" s="107" t="s">
        <v>76</v>
      </c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AMI15" s="0"/>
      <c r="AMJ15" s="0"/>
    </row>
    <row r="16" s="104" customFormat="true" ht="23.85" hidden="false" customHeight="false" outlineLevel="0" collapsed="false">
      <c r="A16" s="105" t="n">
        <v>12</v>
      </c>
      <c r="B16" s="106" t="str">
        <f aca="false">КЛ!A16</f>
        <v>Участок экстракции вход,</v>
      </c>
      <c r="C16" s="106" t="str">
        <f aca="false">КЛ!D16</f>
        <v>КИУ</v>
      </c>
      <c r="D16" s="106" t="str">
        <f aca="false">КЛ!E16</f>
        <v>3 контур защиты</v>
      </c>
      <c r="E16" s="102" t="str">
        <f aca="false">КЛ!C16</f>
        <v>пищевые</v>
      </c>
      <c r="F16" s="102" t="n">
        <f aca="false">КЛ!F16</f>
        <v>2</v>
      </c>
      <c r="G16" s="107" t="n">
        <v>44748</v>
      </c>
      <c r="H16" s="107" t="s">
        <v>76</v>
      </c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AMI16" s="0"/>
      <c r="AMJ16" s="0"/>
    </row>
    <row r="17" s="104" customFormat="true" ht="23.85" hidden="false" customHeight="false" outlineLevel="0" collapsed="false">
      <c r="A17" s="105" t="n">
        <v>13</v>
      </c>
      <c r="B17" s="106" t="str">
        <f aca="false">КЛ!A17</f>
        <v>Участок экстракции вход(2 этаж)</v>
      </c>
      <c r="C17" s="106" t="str">
        <f aca="false">КЛ!D17</f>
        <v>ИМ</v>
      </c>
      <c r="D17" s="106" t="str">
        <f aca="false">КЛ!E17</f>
        <v>3 контур защиты</v>
      </c>
      <c r="E17" s="102" t="str">
        <f aca="false">КЛ!C17</f>
        <v>пищевые</v>
      </c>
      <c r="F17" s="102" t="n">
        <f aca="false">КЛ!F17</f>
        <v>1</v>
      </c>
      <c r="G17" s="107" t="n">
        <v>44748</v>
      </c>
      <c r="H17" s="107" t="s">
        <v>76</v>
      </c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AMI17" s="0"/>
      <c r="AMJ17" s="0"/>
    </row>
    <row r="18" s="104" customFormat="true" ht="23.85" hidden="false" customHeight="false" outlineLevel="0" collapsed="false">
      <c r="A18" s="105" t="n">
        <v>14</v>
      </c>
      <c r="B18" s="106" t="str">
        <f aca="false">КЛ!A18</f>
        <v>Участок экстракции,</v>
      </c>
      <c r="C18" s="106" t="str">
        <f aca="false">КЛ!D18</f>
        <v>КИУ</v>
      </c>
      <c r="D18" s="106" t="str">
        <f aca="false">КЛ!E18</f>
        <v>3 контур защиты</v>
      </c>
      <c r="E18" s="102" t="str">
        <f aca="false">КЛ!C18</f>
        <v>пищевые</v>
      </c>
      <c r="F18" s="102" t="n">
        <f aca="false">КЛ!F18</f>
        <v>6</v>
      </c>
      <c r="G18" s="107" t="n">
        <v>44748</v>
      </c>
      <c r="H18" s="107" t="s">
        <v>76</v>
      </c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AMI18" s="0"/>
      <c r="AMJ18" s="0"/>
    </row>
    <row r="19" s="104" customFormat="true" ht="23.85" hidden="false" customHeight="false" outlineLevel="0" collapsed="false">
      <c r="A19" s="105" t="n">
        <v>15</v>
      </c>
      <c r="B19" s="106" t="str">
        <f aca="false">КЛ!A19</f>
        <v>Участок цех экстракции</v>
      </c>
      <c r="C19" s="106" t="str">
        <f aca="false">КЛ!D19</f>
        <v>КИУ</v>
      </c>
      <c r="D19" s="106" t="str">
        <f aca="false">КЛ!E19</f>
        <v>3 контур защиты</v>
      </c>
      <c r="E19" s="102" t="str">
        <f aca="false">КЛ!C19</f>
        <v>пищевые</v>
      </c>
      <c r="F19" s="102" t="n">
        <f aca="false">КЛ!F19</f>
        <v>7</v>
      </c>
      <c r="G19" s="107" t="n">
        <v>44748</v>
      </c>
      <c r="H19" s="107" t="s">
        <v>76</v>
      </c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AMI19" s="0"/>
      <c r="AMJ19" s="0"/>
    </row>
    <row r="20" s="104" customFormat="true" ht="23.85" hidden="false" customHeight="false" outlineLevel="0" collapsed="false">
      <c r="A20" s="105" t="n">
        <v>16</v>
      </c>
      <c r="B20" s="106" t="str">
        <f aca="false">КЛ!A20</f>
        <v>склад расходных материалов №1</v>
      </c>
      <c r="C20" s="106" t="str">
        <f aca="false">КЛ!D20</f>
        <v>КИУ</v>
      </c>
      <c r="D20" s="106" t="str">
        <f aca="false">КЛ!E20</f>
        <v>3 контур защиты</v>
      </c>
      <c r="E20" s="102" t="str">
        <f aca="false">КЛ!C20</f>
        <v>пищевые</v>
      </c>
      <c r="F20" s="102" t="n">
        <f aca="false">КЛ!F20</f>
        <v>3</v>
      </c>
      <c r="G20" s="107" t="n">
        <v>44748</v>
      </c>
      <c r="H20" s="107" t="s">
        <v>76</v>
      </c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AMI20" s="0"/>
      <c r="AMJ20" s="0"/>
    </row>
    <row r="21" s="104" customFormat="true" ht="23.85" hidden="false" customHeight="false" outlineLevel="0" collapsed="false">
      <c r="A21" s="105" t="n">
        <v>17</v>
      </c>
      <c r="B21" s="106" t="str">
        <f aca="false">КЛ!A21</f>
        <v>склад расходных материалов №1</v>
      </c>
      <c r="C21" s="106" t="str">
        <f aca="false">КЛ!D21</f>
        <v>КИУ</v>
      </c>
      <c r="D21" s="106" t="str">
        <f aca="false">КЛ!E21</f>
        <v>3 контур защиты</v>
      </c>
      <c r="E21" s="102" t="str">
        <f aca="false">КЛ!C21</f>
        <v>пищевые</v>
      </c>
      <c r="F21" s="102" t="n">
        <f aca="false">КЛ!F21</f>
        <v>3</v>
      </c>
      <c r="G21" s="107" t="n">
        <v>44748</v>
      </c>
      <c r="H21" s="107" t="s">
        <v>76</v>
      </c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AMI21" s="0"/>
      <c r="AMJ21" s="0"/>
    </row>
    <row r="22" s="104" customFormat="true" ht="23.85" hidden="false" customHeight="false" outlineLevel="0" collapsed="false">
      <c r="A22" s="105" t="n">
        <v>18</v>
      </c>
      <c r="B22" s="106" t="str">
        <f aca="false">КЛ!A22</f>
        <v>Склад расходных материалов №2</v>
      </c>
      <c r="C22" s="106" t="str">
        <f aca="false">КЛ!D22</f>
        <v>КИУ</v>
      </c>
      <c r="D22" s="106" t="str">
        <f aca="false">КЛ!E22</f>
        <v>3 контур защиты</v>
      </c>
      <c r="E22" s="102" t="str">
        <f aca="false">КЛ!C22</f>
        <v>пищевые</v>
      </c>
      <c r="F22" s="102" t="n">
        <f aca="false">КЛ!F22</f>
        <v>7</v>
      </c>
      <c r="G22" s="107" t="n">
        <v>44748</v>
      </c>
      <c r="H22" s="107" t="s">
        <v>76</v>
      </c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AMI22" s="0"/>
      <c r="AMJ22" s="0"/>
    </row>
    <row r="23" s="104" customFormat="true" ht="23.85" hidden="false" customHeight="false" outlineLevel="0" collapsed="false">
      <c r="A23" s="105" t="n">
        <v>19</v>
      </c>
      <c r="B23" s="106" t="str">
        <f aca="false">КЛ!A23</f>
        <v>Склад расходных материалов</v>
      </c>
      <c r="C23" s="106" t="str">
        <f aca="false">КЛ!D23</f>
        <v>КИУ</v>
      </c>
      <c r="D23" s="106" t="str">
        <f aca="false">КЛ!E23</f>
        <v>3 контур защиты</v>
      </c>
      <c r="E23" s="102" t="str">
        <f aca="false">КЛ!C23</f>
        <v>пищевые</v>
      </c>
      <c r="F23" s="102" t="n">
        <f aca="false">КЛ!F23</f>
        <v>4</v>
      </c>
      <c r="G23" s="107" t="n">
        <v>44748</v>
      </c>
      <c r="H23" s="107" t="s">
        <v>76</v>
      </c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AMI23" s="0"/>
      <c r="AMJ23" s="0"/>
    </row>
    <row r="24" s="104" customFormat="true" ht="23.85" hidden="false" customHeight="false" outlineLevel="0" collapsed="false">
      <c r="A24" s="105" t="n">
        <v>20</v>
      </c>
      <c r="B24" s="106" t="str">
        <f aca="false">КЛ!A24</f>
        <v>Элеватор подсилосный этаж (второй свет)</v>
      </c>
      <c r="C24" s="106" t="str">
        <f aca="false">КЛ!D24</f>
        <v>КИУ</v>
      </c>
      <c r="D24" s="106" t="str">
        <f aca="false">КЛ!E24</f>
        <v>3 контур защиты</v>
      </c>
      <c r="E24" s="102" t="str">
        <f aca="false">КЛ!C24</f>
        <v>пищевые</v>
      </c>
      <c r="F24" s="102" t="n">
        <f aca="false">КЛ!F24</f>
        <v>7</v>
      </c>
      <c r="G24" s="107" t="n">
        <v>44748</v>
      </c>
      <c r="H24" s="107" t="s">
        <v>76</v>
      </c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AMI24" s="0"/>
      <c r="AMJ24" s="0"/>
    </row>
    <row r="25" s="104" customFormat="true" ht="23.85" hidden="false" customHeight="false" outlineLevel="0" collapsed="false">
      <c r="A25" s="105" t="n">
        <v>21</v>
      </c>
      <c r="B25" s="106" t="str">
        <f aca="false">КЛ!A25</f>
        <v>элеватор подсилосный этаж (кочегарка)</v>
      </c>
      <c r="C25" s="106" t="str">
        <f aca="false">КЛ!D25</f>
        <v>КИУ</v>
      </c>
      <c r="D25" s="106" t="str">
        <f aca="false">КЛ!E25</f>
        <v>3 контур защиты</v>
      </c>
      <c r="E25" s="102" t="str">
        <f aca="false">КЛ!C25</f>
        <v>пищевые</v>
      </c>
      <c r="F25" s="102" t="n">
        <f aca="false">КЛ!F25</f>
        <v>7</v>
      </c>
      <c r="G25" s="107" t="n">
        <v>44748</v>
      </c>
      <c r="H25" s="107" t="s">
        <v>76</v>
      </c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AMI25" s="0"/>
      <c r="AMJ25" s="0"/>
    </row>
    <row r="26" s="104" customFormat="true" ht="23.85" hidden="false" customHeight="false" outlineLevel="0" collapsed="false">
      <c r="A26" s="105" t="n">
        <v>22</v>
      </c>
      <c r="B26" s="106" t="str">
        <f aca="false">КЛ!A26</f>
        <v>элеватор подсилосный этаж (кочегарка)</v>
      </c>
      <c r="C26" s="106" t="str">
        <f aca="false">КЛ!D26</f>
        <v>Ф</v>
      </c>
      <c r="D26" s="106" t="str">
        <f aca="false">КЛ!E26</f>
        <v>3 контур защиты</v>
      </c>
      <c r="E26" s="102" t="str">
        <f aca="false">КЛ!C26</f>
        <v>пищевые</v>
      </c>
      <c r="F26" s="102" t="n">
        <f aca="false">КЛ!F26</f>
        <v>23</v>
      </c>
      <c r="G26" s="107" t="n">
        <v>44748</v>
      </c>
      <c r="H26" s="107" t="s">
        <v>76</v>
      </c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AMI26" s="0"/>
      <c r="AMJ26" s="0"/>
    </row>
    <row r="27" s="104" customFormat="true" ht="23.85" hidden="false" customHeight="false" outlineLevel="0" collapsed="false">
      <c r="A27" s="105" t="n">
        <v>23</v>
      </c>
      <c r="B27" s="106" t="str">
        <f aca="false">КЛ!A27</f>
        <v>элеватор подсилосный этаж (запасной вход)</v>
      </c>
      <c r="C27" s="106" t="str">
        <f aca="false">КЛ!D27</f>
        <v>КИУ</v>
      </c>
      <c r="D27" s="106" t="str">
        <f aca="false">КЛ!E27</f>
        <v>3 контур защиты</v>
      </c>
      <c r="E27" s="102" t="str">
        <f aca="false">КЛ!C27</f>
        <v>пищевые</v>
      </c>
      <c r="F27" s="102" t="n">
        <f aca="false">КЛ!F27</f>
        <v>2</v>
      </c>
      <c r="G27" s="107" t="n">
        <v>44748</v>
      </c>
      <c r="H27" s="107" t="s">
        <v>76</v>
      </c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AMI27" s="0"/>
      <c r="AMJ27" s="0"/>
    </row>
    <row r="28" s="104" customFormat="true" ht="23.85" hidden="false" customHeight="false" outlineLevel="0" collapsed="false">
      <c r="A28" s="105" t="n">
        <v>24</v>
      </c>
      <c r="B28" s="106" t="str">
        <f aca="false">КЛ!A28</f>
        <v>элеватор семян периметр здания</v>
      </c>
      <c r="C28" s="106" t="str">
        <f aca="false">КЛ!D28</f>
        <v>КИУ</v>
      </c>
      <c r="D28" s="106" t="str">
        <f aca="false">КЛ!E28</f>
        <v>2 контур защиты</v>
      </c>
      <c r="E28" s="102" t="str">
        <f aca="false">КЛ!C28</f>
        <v>не пищевые</v>
      </c>
      <c r="F28" s="102" t="n">
        <f aca="false">КЛ!F28</f>
        <v>24</v>
      </c>
      <c r="G28" s="107" t="n">
        <v>44748</v>
      </c>
      <c r="H28" s="107" t="s">
        <v>76</v>
      </c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AMI28" s="0"/>
      <c r="AMJ28" s="0"/>
    </row>
    <row r="29" s="104" customFormat="true" ht="23.85" hidden="false" customHeight="false" outlineLevel="0" collapsed="false">
      <c r="A29" s="105" t="n">
        <v>25</v>
      </c>
      <c r="B29" s="106" t="str">
        <f aca="false">КЛ!A29</f>
        <v>элеватор подсилосный этаж (ленты)</v>
      </c>
      <c r="C29" s="106" t="str">
        <f aca="false">КЛ!D29</f>
        <v>КИУ</v>
      </c>
      <c r="D29" s="106" t="str">
        <f aca="false">КЛ!E29</f>
        <v>3 контур защиты</v>
      </c>
      <c r="E29" s="102" t="str">
        <f aca="false">КЛ!C29</f>
        <v>пищевые</v>
      </c>
      <c r="F29" s="102" t="n">
        <f aca="false">КЛ!F29</f>
        <v>10</v>
      </c>
      <c r="G29" s="107" t="n">
        <v>44748</v>
      </c>
      <c r="H29" s="107" t="s">
        <v>76</v>
      </c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AMI29" s="0"/>
      <c r="AMJ29" s="0"/>
    </row>
    <row r="30" s="104" customFormat="true" ht="23.85" hidden="false" customHeight="false" outlineLevel="0" collapsed="false">
      <c r="A30" s="105" t="n">
        <v>26</v>
      </c>
      <c r="B30" s="106" t="str">
        <f aca="false">КЛ!A30</f>
        <v>элеватор подсилосный этаж (ленты)</v>
      </c>
      <c r="C30" s="106" t="str">
        <f aca="false">КЛ!D30</f>
        <v>Ф</v>
      </c>
      <c r="D30" s="106" t="str">
        <f aca="false">КЛ!E30</f>
        <v>3 контур защиты</v>
      </c>
      <c r="E30" s="102" t="str">
        <f aca="false">КЛ!C30</f>
        <v>пищевые</v>
      </c>
      <c r="F30" s="102" t="n">
        <f aca="false">КЛ!F30</f>
        <v>5</v>
      </c>
      <c r="G30" s="107" t="n">
        <v>44748</v>
      </c>
      <c r="H30" s="107" t="s">
        <v>76</v>
      </c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AMI30" s="0"/>
      <c r="AMJ30" s="0"/>
    </row>
    <row r="31" s="104" customFormat="true" ht="23.85" hidden="false" customHeight="false" outlineLevel="0" collapsed="false">
      <c r="A31" s="105" t="n">
        <v>27</v>
      </c>
      <c r="B31" s="106" t="str">
        <f aca="false">КЛ!A31</f>
        <v>административное здание,лаборатория</v>
      </c>
      <c r="C31" s="106" t="str">
        <f aca="false">КЛ!D31</f>
        <v>КИУ</v>
      </c>
      <c r="D31" s="106" t="str">
        <f aca="false">КЛ!E31</f>
        <v>3 контур защиты</v>
      </c>
      <c r="E31" s="102" t="str">
        <f aca="false">КЛ!C31</f>
        <v>пищевые</v>
      </c>
      <c r="F31" s="102" t="n">
        <f aca="false">КЛ!F31</f>
        <v>3</v>
      </c>
      <c r="G31" s="107" t="n">
        <v>44748</v>
      </c>
      <c r="H31" s="107" t="s">
        <v>76</v>
      </c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AMI31" s="0"/>
      <c r="AMJ31" s="0"/>
    </row>
    <row r="32" s="104" customFormat="true" ht="23.85" hidden="false" customHeight="false" outlineLevel="0" collapsed="false">
      <c r="A32" s="105" t="n">
        <v>28</v>
      </c>
      <c r="B32" s="106" t="str">
        <f aca="false">КЛ!A32</f>
        <v>администравивное здание,лаборатория</v>
      </c>
      <c r="C32" s="106" t="str">
        <f aca="false">КЛ!D32</f>
        <v>ИМ</v>
      </c>
      <c r="D32" s="106" t="str">
        <f aca="false">КЛ!E32</f>
        <v>3 контур защиты</v>
      </c>
      <c r="E32" s="102" t="str">
        <f aca="false">КЛ!C32</f>
        <v>пищевые</v>
      </c>
      <c r="F32" s="102" t="n">
        <f aca="false">КЛ!F32</f>
        <v>2</v>
      </c>
      <c r="G32" s="107" t="n">
        <v>44748</v>
      </c>
      <c r="H32" s="107" t="s">
        <v>76</v>
      </c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AMI32" s="0"/>
      <c r="AMJ32" s="0"/>
    </row>
    <row r="33" s="104" customFormat="true" ht="23.85" hidden="false" customHeight="false" outlineLevel="0" collapsed="false">
      <c r="A33" s="105" t="n">
        <v>29</v>
      </c>
      <c r="B33" s="106" t="str">
        <f aca="false">КЛ!A33</f>
        <v>административное здание,лаборатория</v>
      </c>
      <c r="C33" s="106" t="str">
        <f aca="false">КЛ!D33</f>
        <v>КИУ</v>
      </c>
      <c r="D33" s="106" t="str">
        <f aca="false">КЛ!E33</f>
        <v>2 контур защиты</v>
      </c>
      <c r="E33" s="102" t="str">
        <f aca="false">КЛ!C33</f>
        <v>не пищевые</v>
      </c>
      <c r="F33" s="102" t="n">
        <f aca="false">КЛ!F33</f>
        <v>7</v>
      </c>
      <c r="G33" s="107" t="n">
        <v>44748</v>
      </c>
      <c r="H33" s="107" t="s">
        <v>76</v>
      </c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AMI33" s="0"/>
      <c r="AMJ33" s="0"/>
    </row>
    <row r="34" s="104" customFormat="true" ht="23.85" hidden="false" customHeight="false" outlineLevel="0" collapsed="false">
      <c r="A34" s="105" t="n">
        <v>30</v>
      </c>
      <c r="B34" s="106" t="str">
        <f aca="false">КЛ!A34</f>
        <v>проходная и ворота</v>
      </c>
      <c r="C34" s="106" t="str">
        <f aca="false">КЛ!D34</f>
        <v>КИУ</v>
      </c>
      <c r="D34" s="106" t="str">
        <f aca="false">КЛ!E34</f>
        <v>2 контур защиты</v>
      </c>
      <c r="E34" s="102" t="str">
        <f aca="false">КЛ!C34</f>
        <v>не пищевые</v>
      </c>
      <c r="F34" s="102" t="n">
        <f aca="false">КЛ!F34</f>
        <v>2</v>
      </c>
      <c r="G34" s="107" t="n">
        <v>44748</v>
      </c>
      <c r="H34" s="107" t="s">
        <v>76</v>
      </c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AMI34" s="0"/>
      <c r="AMJ34" s="0"/>
    </row>
    <row r="35" s="104" customFormat="true" ht="23.85" hidden="false" customHeight="false" outlineLevel="0" collapsed="false">
      <c r="A35" s="105" t="n">
        <v>31</v>
      </c>
      <c r="B35" s="106" t="str">
        <f aca="false">КЛ!A35</f>
        <v>РВО(1 этаж)</v>
      </c>
      <c r="C35" s="106" t="str">
        <f aca="false">КЛ!D35</f>
        <v>КИУ</v>
      </c>
      <c r="D35" s="106" t="str">
        <f aca="false">КЛ!E35</f>
        <v>3 контур защиты</v>
      </c>
      <c r="E35" s="102" t="str">
        <f aca="false">КЛ!C35</f>
        <v>пищевые</v>
      </c>
      <c r="F35" s="102" t="n">
        <f aca="false">КЛ!F35</f>
        <v>8</v>
      </c>
      <c r="G35" s="107" t="n">
        <v>44748</v>
      </c>
      <c r="H35" s="107" t="s">
        <v>76</v>
      </c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AMI35" s="0"/>
      <c r="AMJ35" s="0"/>
    </row>
    <row r="36" s="104" customFormat="true" ht="23.85" hidden="false" customHeight="false" outlineLevel="0" collapsed="false">
      <c r="A36" s="105" t="n">
        <v>32</v>
      </c>
      <c r="B36" s="106" t="str">
        <f aca="false">КЛ!A36</f>
        <v>РВО(3 этаж)</v>
      </c>
      <c r="C36" s="106" t="str">
        <f aca="false">КЛ!D36</f>
        <v>КИУ</v>
      </c>
      <c r="D36" s="106" t="str">
        <f aca="false">КЛ!E36</f>
        <v>3 контур защиты</v>
      </c>
      <c r="E36" s="102" t="str">
        <f aca="false">КЛ!C36</f>
        <v>пищевые</v>
      </c>
      <c r="F36" s="102" t="n">
        <f aca="false">КЛ!F36</f>
        <v>6</v>
      </c>
      <c r="G36" s="107" t="n">
        <v>44748</v>
      </c>
      <c r="H36" s="107" t="s">
        <v>76</v>
      </c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AMI36" s="0"/>
      <c r="AMJ36" s="0"/>
    </row>
    <row r="37" s="104" customFormat="true" ht="23.85" hidden="false" customHeight="false" outlineLevel="0" collapsed="false">
      <c r="A37" s="105" t="n">
        <v>33</v>
      </c>
      <c r="B37" s="106" t="str">
        <f aca="false">КЛ!A37</f>
        <v>РВО(3 этаж)</v>
      </c>
      <c r="C37" s="106" t="str">
        <f aca="false">КЛ!D37</f>
        <v>ИМ</v>
      </c>
      <c r="D37" s="106" t="str">
        <f aca="false">КЛ!E37</f>
        <v>3 контур защиты</v>
      </c>
      <c r="E37" s="102" t="str">
        <f aca="false">КЛ!C37</f>
        <v>пищевые</v>
      </c>
      <c r="F37" s="102" t="n">
        <f aca="false">КЛ!F37</f>
        <v>2</v>
      </c>
      <c r="G37" s="107" t="n">
        <v>44748</v>
      </c>
      <c r="H37" s="107" t="s">
        <v>76</v>
      </c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AMI37" s="0"/>
      <c r="AMJ37" s="0"/>
    </row>
    <row r="38" s="104" customFormat="true" ht="23.85" hidden="false" customHeight="false" outlineLevel="0" collapsed="false">
      <c r="A38" s="105" t="n">
        <v>34</v>
      </c>
      <c r="B38" s="106" t="str">
        <f aca="false">КЛ!A38</f>
        <v>РВО периметр</v>
      </c>
      <c r="C38" s="106" t="str">
        <f aca="false">КЛ!D38</f>
        <v>КИУ</v>
      </c>
      <c r="D38" s="106" t="str">
        <f aca="false">КЛ!E38</f>
        <v>2 контур защиты</v>
      </c>
      <c r="E38" s="102" t="str">
        <f aca="false">КЛ!C38</f>
        <v>не пищевые</v>
      </c>
      <c r="F38" s="102" t="n">
        <f aca="false">КЛ!F38</f>
        <v>11</v>
      </c>
      <c r="G38" s="107" t="n">
        <v>44748</v>
      </c>
      <c r="H38" s="107" t="s">
        <v>76</v>
      </c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AMI38" s="0"/>
      <c r="AMJ38" s="0"/>
    </row>
    <row r="39" customFormat="false" ht="23.85" hidden="false" customHeight="false" outlineLevel="0" collapsed="false">
      <c r="A39" s="105" t="n">
        <v>35</v>
      </c>
      <c r="B39" s="106" t="str">
        <f aca="false">КЛ!A39</f>
        <v>масло баковый комплекс(насосная)</v>
      </c>
      <c r="C39" s="106" t="str">
        <f aca="false">КЛ!D39</f>
        <v>КИУ</v>
      </c>
      <c r="D39" s="106" t="str">
        <f aca="false">КЛ!E39</f>
        <v>3 контур защиты</v>
      </c>
      <c r="E39" s="102" t="str">
        <f aca="false">КЛ!C39</f>
        <v>пищевые</v>
      </c>
      <c r="F39" s="102" t="n">
        <f aca="false">КЛ!F39</f>
        <v>2</v>
      </c>
      <c r="G39" s="107" t="n">
        <v>44748</v>
      </c>
      <c r="H39" s="107" t="s">
        <v>76</v>
      </c>
    </row>
    <row r="40" customFormat="false" ht="23.85" hidden="false" customHeight="false" outlineLevel="0" collapsed="false">
      <c r="A40" s="105" t="n">
        <v>36</v>
      </c>
      <c r="B40" s="106" t="str">
        <f aca="false">КЛ!A40</f>
        <v>масло баковый комплекс(вход и комната приема пищи)</v>
      </c>
      <c r="C40" s="106" t="str">
        <f aca="false">КЛ!D40</f>
        <v>КИУ</v>
      </c>
      <c r="D40" s="106" t="str">
        <f aca="false">КЛ!E40</f>
        <v>3 контур защиты</v>
      </c>
      <c r="E40" s="102" t="str">
        <f aca="false">КЛ!C40</f>
        <v>пищевые</v>
      </c>
      <c r="F40" s="102" t="n">
        <f aca="false">КЛ!F40</f>
        <v>2</v>
      </c>
      <c r="G40" s="107" t="n">
        <v>44748</v>
      </c>
      <c r="H40" s="107" t="s">
        <v>76</v>
      </c>
    </row>
    <row r="41" customFormat="false" ht="23.85" hidden="false" customHeight="false" outlineLevel="0" collapsed="false">
      <c r="A41" s="105" t="n">
        <v>37</v>
      </c>
      <c r="B41" s="106" t="str">
        <f aca="false">КЛ!A41</f>
        <v>масло баковый комплекс периметр насосной</v>
      </c>
      <c r="C41" s="106" t="str">
        <f aca="false">КЛ!D41</f>
        <v>КИУ</v>
      </c>
      <c r="D41" s="106" t="str">
        <f aca="false">КЛ!E41</f>
        <v>2 контур защиты</v>
      </c>
      <c r="E41" s="102" t="str">
        <f aca="false">КЛ!C41</f>
        <v>не пищевые</v>
      </c>
      <c r="F41" s="102" t="n">
        <f aca="false">КЛ!F41</f>
        <v>2</v>
      </c>
      <c r="G41" s="107" t="n">
        <v>44748</v>
      </c>
      <c r="H41" s="107" t="s">
        <v>76</v>
      </c>
    </row>
    <row r="42" customFormat="false" ht="23.85" hidden="false" customHeight="false" outlineLevel="0" collapsed="false">
      <c r="A42" s="105" t="n">
        <v>38</v>
      </c>
      <c r="B42" s="106" t="str">
        <f aca="false">КЛ!A42</f>
        <v>ППУ (1 этаж)вход</v>
      </c>
      <c r="C42" s="106" t="str">
        <f aca="false">КЛ!D42</f>
        <v>КИУ</v>
      </c>
      <c r="D42" s="106" t="str">
        <f aca="false">КЛ!E42</f>
        <v>3 контур защиты</v>
      </c>
      <c r="E42" s="102" t="str">
        <f aca="false">КЛ!C42</f>
        <v>пищевые</v>
      </c>
      <c r="F42" s="102" t="n">
        <f aca="false">КЛ!F42</f>
        <v>2</v>
      </c>
      <c r="G42" s="107" t="n">
        <v>44748</v>
      </c>
      <c r="H42" s="107" t="s">
        <v>76</v>
      </c>
    </row>
    <row r="43" customFormat="false" ht="23.85" hidden="false" customHeight="false" outlineLevel="0" collapsed="false">
      <c r="A43" s="105" t="n">
        <v>39</v>
      </c>
      <c r="B43" s="106" t="str">
        <f aca="false">КЛ!A43</f>
        <v>ППУ (1 этаж)</v>
      </c>
      <c r="C43" s="106" t="str">
        <f aca="false">КЛ!D43</f>
        <v>КИУ</v>
      </c>
      <c r="D43" s="106" t="str">
        <f aca="false">КЛ!E43</f>
        <v>3 контур защиты</v>
      </c>
      <c r="E43" s="102" t="str">
        <f aca="false">КЛ!C43</f>
        <v>пищевые</v>
      </c>
      <c r="F43" s="102" t="n">
        <f aca="false">КЛ!F43</f>
        <v>7</v>
      </c>
      <c r="G43" s="107" t="n">
        <v>44748</v>
      </c>
      <c r="H43" s="107" t="s">
        <v>76</v>
      </c>
    </row>
    <row r="44" customFormat="false" ht="23.85" hidden="false" customHeight="false" outlineLevel="0" collapsed="false">
      <c r="A44" s="105" t="n">
        <v>40</v>
      </c>
      <c r="B44" s="106" t="str">
        <f aca="false">КЛ!A44</f>
        <v>ППУ (1 этаж)</v>
      </c>
      <c r="C44" s="106" t="str">
        <f aca="false">КЛ!D44</f>
        <v>КИУ</v>
      </c>
      <c r="D44" s="106" t="str">
        <f aca="false">КЛ!E44</f>
        <v>3 контур защиты</v>
      </c>
      <c r="E44" s="102" t="str">
        <f aca="false">КЛ!C44</f>
        <v>пищевые</v>
      </c>
      <c r="F44" s="102" t="n">
        <f aca="false">КЛ!F44</f>
        <v>2</v>
      </c>
      <c r="G44" s="107" t="n">
        <v>44748</v>
      </c>
      <c r="H44" s="107" t="s">
        <v>76</v>
      </c>
    </row>
    <row r="45" customFormat="false" ht="23.85" hidden="false" customHeight="false" outlineLevel="0" collapsed="false">
      <c r="A45" s="105" t="n">
        <v>41</v>
      </c>
      <c r="B45" s="106" t="str">
        <f aca="false">КЛ!A45</f>
        <v>ППУ (2 этаж)лаборатории</v>
      </c>
      <c r="C45" s="106" t="str">
        <f aca="false">КЛ!D45</f>
        <v>КИУ</v>
      </c>
      <c r="D45" s="106" t="str">
        <f aca="false">КЛ!E45</f>
        <v>3 контур защиты</v>
      </c>
      <c r="E45" s="102" t="str">
        <f aca="false">КЛ!C45</f>
        <v>пищевые</v>
      </c>
      <c r="F45" s="102" t="n">
        <f aca="false">КЛ!F45</f>
        <v>4</v>
      </c>
      <c r="G45" s="107" t="n">
        <v>44748</v>
      </c>
      <c r="H45" s="107" t="s">
        <v>76</v>
      </c>
    </row>
    <row r="46" customFormat="false" ht="23.85" hidden="false" customHeight="false" outlineLevel="0" collapsed="false">
      <c r="A46" s="105" t="n">
        <v>42</v>
      </c>
      <c r="B46" s="106" t="str">
        <f aca="false">КЛ!A46</f>
        <v>ППУ (2 этаж)лаборатории</v>
      </c>
      <c r="C46" s="106" t="str">
        <f aca="false">КЛ!D46</f>
        <v>ИМ</v>
      </c>
      <c r="D46" s="106" t="str">
        <f aca="false">КЛ!E46</f>
        <v>3 контур защиты</v>
      </c>
      <c r="E46" s="102" t="str">
        <f aca="false">КЛ!C46</f>
        <v>пищевые</v>
      </c>
      <c r="F46" s="102" t="n">
        <f aca="false">КЛ!F46</f>
        <v>1</v>
      </c>
      <c r="G46" s="107" t="n">
        <v>44748</v>
      </c>
      <c r="H46" s="107" t="s">
        <v>76</v>
      </c>
    </row>
    <row r="47" customFormat="false" ht="23.85" hidden="false" customHeight="false" outlineLevel="0" collapsed="false">
      <c r="A47" s="105" t="n">
        <v>43</v>
      </c>
      <c r="B47" s="106" t="str">
        <f aca="false">КЛ!A47</f>
        <v>ППУ (3 этаж)</v>
      </c>
      <c r="C47" s="106" t="str">
        <f aca="false">КЛ!D47</f>
        <v>ИМ</v>
      </c>
      <c r="D47" s="106" t="str">
        <f aca="false">КЛ!E47</f>
        <v>3 контур защиты</v>
      </c>
      <c r="E47" s="102" t="str">
        <f aca="false">КЛ!C47</f>
        <v>пищевые</v>
      </c>
      <c r="F47" s="102" t="n">
        <f aca="false">КЛ!F47</f>
        <v>4</v>
      </c>
      <c r="G47" s="107" t="n">
        <v>44748</v>
      </c>
      <c r="H47" s="107" t="s">
        <v>76</v>
      </c>
    </row>
    <row r="48" customFormat="false" ht="23.85" hidden="false" customHeight="false" outlineLevel="0" collapsed="false">
      <c r="A48" s="105" t="n">
        <v>44</v>
      </c>
      <c r="B48" s="106" t="str">
        <f aca="false">КЛ!A48</f>
        <v>ППУ периметр</v>
      </c>
      <c r="C48" s="106" t="str">
        <f aca="false">КЛ!D48</f>
        <v>КИУ</v>
      </c>
      <c r="D48" s="106" t="str">
        <f aca="false">КЛ!E48</f>
        <v>2 контур защиты</v>
      </c>
      <c r="E48" s="102" t="str">
        <f aca="false">КЛ!C48</f>
        <v>не пищевые</v>
      </c>
      <c r="F48" s="102" t="n">
        <f aca="false">КЛ!F48</f>
        <v>10</v>
      </c>
      <c r="G48" s="107" t="n">
        <v>44748</v>
      </c>
      <c r="H48" s="107" t="s">
        <v>76</v>
      </c>
      <c r="BA48" s="93"/>
      <c r="BB48" s="93"/>
      <c r="BD48" s="0"/>
      <c r="BE48" s="0"/>
    </row>
    <row r="49" customFormat="false" ht="23.85" hidden="false" customHeight="false" outlineLevel="0" collapsed="false">
      <c r="A49" s="105" t="n">
        <v>45</v>
      </c>
      <c r="B49" s="106" t="str">
        <f aca="false">КЛ!A49</f>
        <v>элеватор шрота 1 этаж</v>
      </c>
      <c r="C49" s="106" t="str">
        <f aca="false">КЛ!D49</f>
        <v>КИУ</v>
      </c>
      <c r="D49" s="106" t="str">
        <f aca="false">КЛ!E49</f>
        <v>3 контур защиты</v>
      </c>
      <c r="E49" s="102" t="str">
        <f aca="false">КЛ!C49</f>
        <v>пищевые</v>
      </c>
      <c r="F49" s="102" t="n">
        <f aca="false">КЛ!F49</f>
        <v>9</v>
      </c>
      <c r="G49" s="107" t="n">
        <v>44748</v>
      </c>
      <c r="H49" s="107" t="s">
        <v>76</v>
      </c>
      <c r="BA49" s="93"/>
      <c r="BB49" s="93"/>
      <c r="BD49" s="0"/>
      <c r="BE49" s="0"/>
    </row>
    <row r="50" customFormat="false" ht="23.85" hidden="false" customHeight="false" outlineLevel="0" collapsed="false">
      <c r="A50" s="105" t="n">
        <v>46</v>
      </c>
      <c r="B50" s="106" t="str">
        <f aca="false">КЛ!A50</f>
        <v>элеватор шрота 1 этаж</v>
      </c>
      <c r="C50" s="106" t="str">
        <f aca="false">КЛ!D50</f>
        <v>Ф</v>
      </c>
      <c r="D50" s="106" t="str">
        <f aca="false">КЛ!E50</f>
        <v>3 контур защиты</v>
      </c>
      <c r="E50" s="102" t="str">
        <f aca="false">КЛ!C50</f>
        <v>пищевые</v>
      </c>
      <c r="F50" s="102" t="n">
        <f aca="false">КЛ!F50</f>
        <v>6</v>
      </c>
      <c r="G50" s="107" t="n">
        <v>44748</v>
      </c>
      <c r="H50" s="107" t="s">
        <v>76</v>
      </c>
      <c r="BA50" s="93"/>
      <c r="BB50" s="93"/>
      <c r="BD50" s="0"/>
      <c r="BE50" s="0"/>
    </row>
    <row r="51" customFormat="false" ht="23.85" hidden="false" customHeight="false" outlineLevel="0" collapsed="false">
      <c r="A51" s="105" t="n">
        <v>47</v>
      </c>
      <c r="B51" s="106" t="str">
        <f aca="false">КЛ!A51</f>
        <v>Элеватор шрота 1 этаж (бытовки)</v>
      </c>
      <c r="C51" s="106" t="str">
        <f aca="false">КЛ!D51</f>
        <v>КИУ</v>
      </c>
      <c r="D51" s="106" t="str">
        <f aca="false">КЛ!E51</f>
        <v>3 контур защиты</v>
      </c>
      <c r="E51" s="102" t="str">
        <f aca="false">КЛ!C51</f>
        <v>пищевые</v>
      </c>
      <c r="F51" s="102" t="n">
        <f aca="false">КЛ!F51</f>
        <v>2</v>
      </c>
      <c r="G51" s="107" t="n">
        <v>44748</v>
      </c>
      <c r="H51" s="107" t="s">
        <v>76</v>
      </c>
      <c r="BA51" s="93"/>
      <c r="BB51" s="93"/>
      <c r="BD51" s="0"/>
      <c r="BE51" s="0"/>
    </row>
    <row r="52" customFormat="false" ht="23.85" hidden="false" customHeight="false" outlineLevel="0" collapsed="false">
      <c r="A52" s="105" t="n">
        <v>48</v>
      </c>
      <c r="B52" s="106" t="str">
        <f aca="false">КЛ!A52</f>
        <v>Элеватор шрота 1 этаж (АБК)</v>
      </c>
      <c r="C52" s="106" t="str">
        <f aca="false">КЛ!D52</f>
        <v>ИМ</v>
      </c>
      <c r="D52" s="106" t="str">
        <f aca="false">КЛ!E52</f>
        <v>3 контур защиты</v>
      </c>
      <c r="E52" s="102" t="str">
        <f aca="false">КЛ!C52</f>
        <v>пищевые</v>
      </c>
      <c r="F52" s="102" t="n">
        <f aca="false">КЛ!F52</f>
        <v>2</v>
      </c>
      <c r="G52" s="107" t="n">
        <v>44748</v>
      </c>
      <c r="H52" s="107" t="s">
        <v>76</v>
      </c>
      <c r="BA52" s="93"/>
      <c r="BB52" s="93"/>
      <c r="BD52" s="0"/>
      <c r="BE52" s="0"/>
    </row>
    <row r="53" customFormat="false" ht="23.85" hidden="false" customHeight="false" outlineLevel="0" collapsed="false">
      <c r="A53" s="105" t="n">
        <v>49</v>
      </c>
      <c r="B53" s="106" t="str">
        <f aca="false">КЛ!A53</f>
        <v>Элеватор шрота 2 этаж (АБК)</v>
      </c>
      <c r="C53" s="106" t="str">
        <f aca="false">КЛ!D53</f>
        <v>ИМ</v>
      </c>
      <c r="D53" s="106" t="str">
        <f aca="false">КЛ!E53</f>
        <v>3 контур защиты</v>
      </c>
      <c r="E53" s="102" t="str">
        <f aca="false">КЛ!C53</f>
        <v>пищевые</v>
      </c>
      <c r="F53" s="102" t="n">
        <f aca="false">КЛ!F53</f>
        <v>1</v>
      </c>
      <c r="G53" s="107" t="n">
        <v>44748</v>
      </c>
      <c r="H53" s="107" t="s">
        <v>76</v>
      </c>
      <c r="BA53" s="93"/>
      <c r="BB53" s="93"/>
      <c r="BD53" s="0"/>
      <c r="BE53" s="0"/>
    </row>
    <row r="54" customFormat="false" ht="23.85" hidden="false" customHeight="false" outlineLevel="0" collapsed="false">
      <c r="A54" s="105" t="n">
        <v>50</v>
      </c>
      <c r="B54" s="106" t="str">
        <f aca="false">КЛ!A54</f>
        <v>Элеватор шрота периметр</v>
      </c>
      <c r="C54" s="106" t="str">
        <f aca="false">КЛ!D54</f>
        <v>КИУ</v>
      </c>
      <c r="D54" s="106" t="str">
        <f aca="false">КЛ!E54</f>
        <v>2 контур защиты</v>
      </c>
      <c r="E54" s="102" t="str">
        <f aca="false">КЛ!C54</f>
        <v>не пищевые</v>
      </c>
      <c r="F54" s="102" t="n">
        <f aca="false">КЛ!F54</f>
        <v>7</v>
      </c>
      <c r="G54" s="107" t="n">
        <v>44748</v>
      </c>
      <c r="H54" s="107" t="s">
        <v>76</v>
      </c>
      <c r="BA54" s="93"/>
      <c r="BB54" s="93"/>
      <c r="BD54" s="0"/>
      <c r="BE54" s="0"/>
    </row>
    <row r="55" customFormat="false" ht="23.85" hidden="false" customHeight="false" outlineLevel="0" collapsed="false">
      <c r="A55" s="105" t="n">
        <v>51</v>
      </c>
      <c r="B55" s="106" t="str">
        <f aca="false">КЛ!A55</f>
        <v>Элеватор шрота</v>
      </c>
      <c r="C55" s="106" t="str">
        <f aca="false">КЛ!D55</f>
        <v>Ф</v>
      </c>
      <c r="D55" s="106" t="str">
        <f aca="false">КЛ!E55</f>
        <v>3 контур защиты</v>
      </c>
      <c r="E55" s="102" t="str">
        <f aca="false">КЛ!C55</f>
        <v>пищевые</v>
      </c>
      <c r="F55" s="102" t="n">
        <f aca="false">КЛ!F55</f>
        <v>6</v>
      </c>
      <c r="G55" s="107" t="n">
        <v>44748</v>
      </c>
      <c r="H55" s="107" t="s">
        <v>76</v>
      </c>
      <c r="BA55" s="93"/>
      <c r="BB55" s="93"/>
      <c r="BD55" s="0"/>
      <c r="BE55" s="0"/>
    </row>
    <row r="56" customFormat="false" ht="23.85" hidden="false" customHeight="false" outlineLevel="0" collapsed="false">
      <c r="A56" s="105" t="n">
        <v>52</v>
      </c>
      <c r="B56" s="106" t="str">
        <f aca="false">КЛ!A56</f>
        <v>Элеватор 6 этаж</v>
      </c>
      <c r="C56" s="106" t="str">
        <f aca="false">КЛ!D56</f>
        <v>Ф</v>
      </c>
      <c r="D56" s="106" t="str">
        <f aca="false">КЛ!E56</f>
        <v>3 контур защиты</v>
      </c>
      <c r="E56" s="102" t="str">
        <f aca="false">КЛ!C56</f>
        <v>пищевые</v>
      </c>
      <c r="F56" s="102" t="n">
        <f aca="false">КЛ!F56</f>
        <v>5</v>
      </c>
      <c r="G56" s="107" t="n">
        <v>44748</v>
      </c>
      <c r="H56" s="107" t="s">
        <v>76</v>
      </c>
      <c r="BA56" s="93"/>
      <c r="BB56" s="93"/>
      <c r="BD56" s="0"/>
      <c r="BE56" s="0"/>
    </row>
    <row r="57" customFormat="false" ht="23.85" hidden="false" customHeight="false" outlineLevel="0" collapsed="false">
      <c r="A57" s="105" t="n">
        <v>53</v>
      </c>
      <c r="B57" s="106" t="str">
        <f aca="false">КЛ!A57</f>
        <v>Элеватор 5 этаж</v>
      </c>
      <c r="C57" s="106" t="str">
        <f aca="false">КЛ!D57</f>
        <v>Ф</v>
      </c>
      <c r="D57" s="106" t="str">
        <f aca="false">КЛ!E57</f>
        <v>3 контур защиты</v>
      </c>
      <c r="E57" s="102" t="str">
        <f aca="false">КЛ!C57</f>
        <v>пищевые</v>
      </c>
      <c r="F57" s="102" t="n">
        <f aca="false">КЛ!F57</f>
        <v>1</v>
      </c>
      <c r="G57" s="107" t="n">
        <v>44748</v>
      </c>
      <c r="H57" s="107" t="s">
        <v>76</v>
      </c>
      <c r="BA57" s="93"/>
      <c r="BB57" s="93"/>
      <c r="BD57" s="0"/>
      <c r="BE57" s="0"/>
    </row>
    <row r="58" customFormat="false" ht="23.85" hidden="false" customHeight="false" outlineLevel="0" collapsed="false">
      <c r="A58" s="105" t="n">
        <v>54</v>
      </c>
      <c r="B58" s="106" t="str">
        <f aca="false">КЛ!A58</f>
        <v>Элеватор 2 этаж</v>
      </c>
      <c r="C58" s="106" t="str">
        <f aca="false">КЛ!D58</f>
        <v>КИУ</v>
      </c>
      <c r="D58" s="106" t="str">
        <f aca="false">КЛ!E58</f>
        <v>3 контур защиты</v>
      </c>
      <c r="E58" s="102" t="str">
        <f aca="false">КЛ!C58</f>
        <v>пищевые</v>
      </c>
      <c r="F58" s="102" t="n">
        <f aca="false">КЛ!F58</f>
        <v>4</v>
      </c>
      <c r="G58" s="107" t="n">
        <v>44748</v>
      </c>
      <c r="H58" s="107" t="s">
        <v>76</v>
      </c>
      <c r="BA58" s="93"/>
      <c r="BB58" s="93"/>
      <c r="BD58" s="0"/>
      <c r="BE58" s="0"/>
    </row>
    <row r="59" customFormat="false" ht="23.85" hidden="false" customHeight="false" outlineLevel="0" collapsed="false">
      <c r="A59" s="105" t="n">
        <v>55</v>
      </c>
      <c r="B59" s="106" t="str">
        <f aca="false">КЛ!A59</f>
        <v>Элеватор 2 этаж</v>
      </c>
      <c r="C59" s="106" t="str">
        <f aca="false">КЛ!D59</f>
        <v>Ф</v>
      </c>
      <c r="D59" s="106" t="str">
        <f aca="false">КЛ!E59</f>
        <v>3 контур защиты</v>
      </c>
      <c r="E59" s="102" t="str">
        <f aca="false">КЛ!C59</f>
        <v>пищевые</v>
      </c>
      <c r="F59" s="102" t="n">
        <f aca="false">КЛ!F59</f>
        <v>3</v>
      </c>
      <c r="G59" s="107" t="n">
        <v>44748</v>
      </c>
      <c r="H59" s="107" t="s">
        <v>76</v>
      </c>
      <c r="BA59" s="93"/>
      <c r="BB59" s="93"/>
      <c r="BD59" s="0"/>
      <c r="BE59" s="0"/>
    </row>
    <row r="60" customFormat="false" ht="23.85" hidden="false" customHeight="false" outlineLevel="0" collapsed="false">
      <c r="A60" s="105" t="n">
        <v>56</v>
      </c>
      <c r="B60" s="106" t="str">
        <f aca="false">КЛ!A60</f>
        <v>Элеватор семян 2 этаж соединительная галерея</v>
      </c>
      <c r="C60" s="106" t="str">
        <f aca="false">КЛ!D60</f>
        <v>КИУ</v>
      </c>
      <c r="D60" s="106" t="str">
        <f aca="false">КЛ!E60</f>
        <v>3 контур защиты</v>
      </c>
      <c r="E60" s="102" t="str">
        <f aca="false">КЛ!C60</f>
        <v>пищевые</v>
      </c>
      <c r="F60" s="102" t="n">
        <f aca="false">КЛ!F60</f>
        <v>2</v>
      </c>
      <c r="G60" s="107" t="n">
        <v>44748</v>
      </c>
      <c r="H60" s="107" t="s">
        <v>76</v>
      </c>
      <c r="BA60" s="93"/>
      <c r="BB60" s="93"/>
      <c r="BD60" s="0"/>
      <c r="BE60" s="0"/>
    </row>
    <row r="61" customFormat="false" ht="23.85" hidden="false" customHeight="false" outlineLevel="0" collapsed="false">
      <c r="A61" s="105" t="n">
        <v>57</v>
      </c>
      <c r="B61" s="106" t="str">
        <f aca="false">КЛ!A61</f>
        <v>Элеватор семян 2 этаж</v>
      </c>
      <c r="C61" s="106" t="str">
        <f aca="false">КЛ!D61</f>
        <v>ИМ</v>
      </c>
      <c r="D61" s="106" t="str">
        <f aca="false">КЛ!E61</f>
        <v>3 контур защиты</v>
      </c>
      <c r="E61" s="102" t="str">
        <f aca="false">КЛ!C61</f>
        <v>пищевые</v>
      </c>
      <c r="F61" s="102" t="n">
        <f aca="false">КЛ!F61</f>
        <v>1</v>
      </c>
      <c r="G61" s="107" t="n">
        <v>44748</v>
      </c>
      <c r="H61" s="107" t="s">
        <v>76</v>
      </c>
      <c r="BA61" s="93"/>
      <c r="BB61" s="93"/>
      <c r="BD61" s="0"/>
      <c r="BE61" s="0"/>
    </row>
    <row r="62" customFormat="false" ht="23.85" hidden="false" customHeight="false" outlineLevel="0" collapsed="false">
      <c r="A62" s="105" t="n">
        <v>58</v>
      </c>
      <c r="B62" s="106" t="str">
        <f aca="false">КЛ!A62</f>
        <v>Элеватор 4 этаж</v>
      </c>
      <c r="C62" s="106" t="str">
        <f aca="false">КЛ!D62</f>
        <v>КИУ</v>
      </c>
      <c r="D62" s="106" t="str">
        <f aca="false">КЛ!E62</f>
        <v>3 контур защиты</v>
      </c>
      <c r="E62" s="102" t="str">
        <f aca="false">КЛ!C62</f>
        <v>пищевые</v>
      </c>
      <c r="F62" s="102" t="n">
        <f aca="false">КЛ!F62</f>
        <v>3</v>
      </c>
      <c r="G62" s="107" t="n">
        <v>44748</v>
      </c>
      <c r="H62" s="107" t="s">
        <v>76</v>
      </c>
      <c r="BA62" s="93"/>
      <c r="BB62" s="93"/>
      <c r="BD62" s="0"/>
      <c r="BE62" s="0"/>
    </row>
    <row r="63" customFormat="false" ht="23.85" hidden="false" customHeight="false" outlineLevel="0" collapsed="false">
      <c r="A63" s="105" t="n">
        <v>59</v>
      </c>
      <c r="B63" s="106" t="str">
        <f aca="false">КЛ!A63</f>
        <v>грануляция шрота</v>
      </c>
      <c r="C63" s="106" t="str">
        <f aca="false">КЛ!D63</f>
        <v>КИУ</v>
      </c>
      <c r="D63" s="106" t="str">
        <f aca="false">КЛ!E63</f>
        <v>3 контур защиты</v>
      </c>
      <c r="E63" s="102" t="str">
        <f aca="false">КЛ!C63</f>
        <v>пищевые</v>
      </c>
      <c r="F63" s="102" t="n">
        <f aca="false">КЛ!F63</f>
        <v>2</v>
      </c>
      <c r="G63" s="107" t="n">
        <v>44748</v>
      </c>
      <c r="H63" s="107" t="s">
        <v>76</v>
      </c>
      <c r="BA63" s="93"/>
      <c r="BB63" s="93"/>
      <c r="BD63" s="0"/>
      <c r="BE63" s="0"/>
    </row>
    <row r="64" customFormat="false" ht="23.85" hidden="false" customHeight="false" outlineLevel="0" collapsed="false">
      <c r="A64" s="105" t="n">
        <v>60</v>
      </c>
      <c r="B64" s="106" t="str">
        <f aca="false">КЛ!A64</f>
        <v>грануляция шрота</v>
      </c>
      <c r="C64" s="106" t="str">
        <f aca="false">КЛ!D64</f>
        <v>ИМ</v>
      </c>
      <c r="D64" s="106" t="str">
        <f aca="false">КЛ!E64</f>
        <v>3 контур защиты</v>
      </c>
      <c r="E64" s="102" t="str">
        <f aca="false">КЛ!C64</f>
        <v>пищевые</v>
      </c>
      <c r="F64" s="102" t="n">
        <f aca="false">КЛ!F64</f>
        <v>1</v>
      </c>
      <c r="G64" s="107" t="n">
        <v>44748</v>
      </c>
      <c r="H64" s="107" t="s">
        <v>76</v>
      </c>
      <c r="BA64" s="93"/>
      <c r="BB64" s="93"/>
      <c r="BD64" s="0"/>
      <c r="BE64" s="0"/>
    </row>
    <row r="65" customFormat="false" ht="23.85" hidden="false" customHeight="false" outlineLevel="0" collapsed="false">
      <c r="A65" s="105" t="n">
        <v>61</v>
      </c>
      <c r="B65" s="106" t="str">
        <f aca="false">КЛ!A65</f>
        <v>грануляция шрота</v>
      </c>
      <c r="C65" s="106" t="str">
        <f aca="false">КЛ!D65</f>
        <v>Ф</v>
      </c>
      <c r="D65" s="106" t="str">
        <f aca="false">КЛ!E65</f>
        <v>3 контур защиты</v>
      </c>
      <c r="E65" s="102" t="str">
        <f aca="false">КЛ!C65</f>
        <v>пищевые</v>
      </c>
      <c r="F65" s="102" t="n">
        <f aca="false">КЛ!F65</f>
        <v>2</v>
      </c>
      <c r="G65" s="107" t="n">
        <v>44748</v>
      </c>
      <c r="H65" s="107" t="s">
        <v>76</v>
      </c>
      <c r="BA65" s="93"/>
      <c r="BB65" s="93"/>
      <c r="BD65" s="0"/>
      <c r="BE65" s="0"/>
    </row>
    <row r="66" customFormat="false" ht="23.85" hidden="false" customHeight="false" outlineLevel="0" collapsed="false">
      <c r="A66" s="105" t="n">
        <v>62</v>
      </c>
      <c r="B66" s="106" t="str">
        <f aca="false">КЛ!A66</f>
        <v>Элеватор 4 этаж комната приема пищи</v>
      </c>
      <c r="C66" s="106" t="str">
        <f aca="false">КЛ!D66</f>
        <v>ИМ</v>
      </c>
      <c r="D66" s="106" t="str">
        <f aca="false">КЛ!E66</f>
        <v>3 контур защиты</v>
      </c>
      <c r="E66" s="102" t="str">
        <f aca="false">КЛ!C66</f>
        <v>пищевые</v>
      </c>
      <c r="F66" s="102" t="n">
        <f aca="false">КЛ!F66</f>
        <v>1</v>
      </c>
      <c r="G66" s="107" t="n">
        <v>44748</v>
      </c>
      <c r="H66" s="107" t="s">
        <v>76</v>
      </c>
      <c r="BA66" s="93"/>
      <c r="BB66" s="93"/>
      <c r="BD66" s="0"/>
      <c r="BE66" s="0"/>
    </row>
    <row r="67" customFormat="false" ht="23.85" hidden="false" customHeight="false" outlineLevel="0" collapsed="false">
      <c r="A67" s="105" t="n">
        <v>63</v>
      </c>
      <c r="B67" s="106" t="str">
        <f aca="false">КЛ!A67</f>
        <v>РМЦ(электроцех КПИиА)</v>
      </c>
      <c r="C67" s="106" t="str">
        <f aca="false">КЛ!D67</f>
        <v>КИУ</v>
      </c>
      <c r="D67" s="106" t="str">
        <f aca="false">КЛ!E67</f>
        <v>3 контур защиты</v>
      </c>
      <c r="E67" s="102" t="str">
        <f aca="false">КЛ!C67</f>
        <v>пищевые</v>
      </c>
      <c r="F67" s="102" t="n">
        <f aca="false">КЛ!F67</f>
        <v>2</v>
      </c>
      <c r="G67" s="107" t="n">
        <v>44748</v>
      </c>
      <c r="H67" s="107" t="s">
        <v>76</v>
      </c>
      <c r="BA67" s="93"/>
      <c r="BB67" s="93"/>
      <c r="BD67" s="0"/>
      <c r="BE67" s="0"/>
    </row>
    <row r="68" customFormat="false" ht="23.85" hidden="false" customHeight="false" outlineLevel="0" collapsed="false">
      <c r="A68" s="105" t="n">
        <v>64</v>
      </c>
      <c r="B68" s="106" t="str">
        <f aca="false">КЛ!A68</f>
        <v>РМЦ(электроцех КПИиА)</v>
      </c>
      <c r="C68" s="106" t="str">
        <f aca="false">КЛ!D68</f>
        <v>ИМ</v>
      </c>
      <c r="D68" s="106" t="str">
        <f aca="false">КЛ!E68</f>
        <v>3 контур защиты</v>
      </c>
      <c r="E68" s="102" t="str">
        <f aca="false">КЛ!C68</f>
        <v>пищевые</v>
      </c>
      <c r="F68" s="102" t="n">
        <f aca="false">КЛ!F68</f>
        <v>1</v>
      </c>
      <c r="G68" s="107" t="n">
        <v>44748</v>
      </c>
      <c r="H68" s="107" t="s">
        <v>76</v>
      </c>
      <c r="BA68" s="93"/>
      <c r="BB68" s="93"/>
      <c r="BD68" s="0"/>
      <c r="BE68" s="0"/>
    </row>
    <row r="69" customFormat="false" ht="23.85" hidden="false" customHeight="false" outlineLevel="0" collapsed="false">
      <c r="A69" s="105" t="n">
        <v>65</v>
      </c>
      <c r="B69" s="106" t="str">
        <f aca="false">КЛ!A69</f>
        <v>РМЦ(электроцех КПИиА) слесарная</v>
      </c>
      <c r="C69" s="106" t="str">
        <f aca="false">КЛ!D69</f>
        <v>КИУ</v>
      </c>
      <c r="D69" s="106" t="str">
        <f aca="false">КЛ!E69</f>
        <v>3 контур защиты</v>
      </c>
      <c r="E69" s="102" t="str">
        <f aca="false">КЛ!C69</f>
        <v>пищевые</v>
      </c>
      <c r="F69" s="102" t="n">
        <f aca="false">КЛ!F69</f>
        <v>2</v>
      </c>
      <c r="G69" s="107" t="n">
        <v>44748</v>
      </c>
      <c r="H69" s="107" t="s">
        <v>76</v>
      </c>
      <c r="BA69" s="93"/>
      <c r="BB69" s="93"/>
      <c r="BD69" s="0"/>
      <c r="BE69" s="0"/>
    </row>
    <row r="70" customFormat="false" ht="23.85" hidden="false" customHeight="false" outlineLevel="0" collapsed="false">
      <c r="A70" s="105" t="n">
        <v>66</v>
      </c>
      <c r="B70" s="106" t="str">
        <f aca="false">КЛ!A70</f>
        <v>РМЦ(электроцех КПИиА) слесарная</v>
      </c>
      <c r="C70" s="106" t="str">
        <f aca="false">КЛ!D70</f>
        <v>ИМ</v>
      </c>
      <c r="D70" s="106" t="str">
        <f aca="false">КЛ!E70</f>
        <v>3 контур защиты</v>
      </c>
      <c r="E70" s="102" t="str">
        <f aca="false">КЛ!C70</f>
        <v>пищевые</v>
      </c>
      <c r="F70" s="102" t="n">
        <f aca="false">КЛ!F70</f>
        <v>1</v>
      </c>
      <c r="G70" s="107" t="n">
        <v>44748</v>
      </c>
      <c r="H70" s="107" t="s">
        <v>76</v>
      </c>
      <c r="BA70" s="93"/>
      <c r="BB70" s="93"/>
      <c r="BD70" s="0"/>
      <c r="BE70" s="0"/>
    </row>
    <row r="71" customFormat="false" ht="23.85" hidden="false" customHeight="false" outlineLevel="0" collapsed="false">
      <c r="A71" s="105" t="n">
        <v>67</v>
      </c>
      <c r="B71" s="106" t="str">
        <f aca="false">КЛ!A71</f>
        <v>РМЦ(электроцех КПИиА) слесарная</v>
      </c>
      <c r="C71" s="106" t="str">
        <f aca="false">КЛ!D71</f>
        <v>КИУ</v>
      </c>
      <c r="D71" s="106" t="str">
        <f aca="false">КЛ!E71</f>
        <v>3 контур защиты</v>
      </c>
      <c r="E71" s="102" t="str">
        <f aca="false">КЛ!C71</f>
        <v>пищевые</v>
      </c>
      <c r="F71" s="102" t="n">
        <f aca="false">КЛ!F71</f>
        <v>1</v>
      </c>
      <c r="G71" s="107" t="n">
        <v>44748</v>
      </c>
      <c r="H71" s="107" t="s">
        <v>76</v>
      </c>
      <c r="BA71" s="93"/>
      <c r="BB71" s="93"/>
      <c r="BD71" s="0"/>
      <c r="BE71" s="0"/>
    </row>
    <row r="72" customFormat="false" ht="23.85" hidden="false" customHeight="false" outlineLevel="0" collapsed="false">
      <c r="A72" s="105" t="n">
        <v>68</v>
      </c>
      <c r="B72" s="106" t="str">
        <f aca="false">КЛ!A72</f>
        <v>РМЦ(электроцех КПИиА) слесарная</v>
      </c>
      <c r="C72" s="106" t="str">
        <f aca="false">КЛ!D72</f>
        <v>ИМ</v>
      </c>
      <c r="D72" s="106" t="str">
        <f aca="false">КЛ!E72</f>
        <v>3 контур защиты</v>
      </c>
      <c r="E72" s="102" t="str">
        <f aca="false">КЛ!C72</f>
        <v>пищевые</v>
      </c>
      <c r="F72" s="102" t="n">
        <f aca="false">КЛ!F72</f>
        <v>1</v>
      </c>
      <c r="G72" s="107" t="n">
        <v>44748</v>
      </c>
      <c r="H72" s="107" t="s">
        <v>76</v>
      </c>
      <c r="BA72" s="93"/>
      <c r="BB72" s="93"/>
      <c r="BD72" s="0"/>
      <c r="BE72" s="0"/>
    </row>
    <row r="73" customFormat="false" ht="23.85" hidden="false" customHeight="false" outlineLevel="0" collapsed="false">
      <c r="A73" s="105" t="n">
        <v>69</v>
      </c>
      <c r="B73" s="106" t="str">
        <f aca="false">КЛ!A73</f>
        <v>РМЦ(электроцех КПИиА) кузница</v>
      </c>
      <c r="C73" s="106" t="str">
        <f aca="false">КЛ!D73</f>
        <v>КИУ</v>
      </c>
      <c r="D73" s="106" t="str">
        <f aca="false">КЛ!E73</f>
        <v>3 контур защиты</v>
      </c>
      <c r="E73" s="102" t="str">
        <f aca="false">КЛ!C73</f>
        <v>пищевые</v>
      </c>
      <c r="F73" s="102" t="n">
        <f aca="false">КЛ!F73</f>
        <v>1</v>
      </c>
      <c r="G73" s="107" t="n">
        <v>44748</v>
      </c>
      <c r="H73" s="107" t="s">
        <v>76</v>
      </c>
      <c r="BA73" s="93"/>
      <c r="BB73" s="93"/>
      <c r="BD73" s="0"/>
      <c r="BE73" s="0"/>
    </row>
    <row r="74" customFormat="false" ht="23.85" hidden="false" customHeight="false" outlineLevel="0" collapsed="false">
      <c r="A74" s="105" t="n">
        <v>70</v>
      </c>
      <c r="B74" s="106" t="str">
        <f aca="false">КЛ!A74</f>
        <v>РМЦ(электроцех КПИиА) мастерская</v>
      </c>
      <c r="C74" s="106" t="str">
        <f aca="false">КЛ!D74</f>
        <v>КИУ</v>
      </c>
      <c r="D74" s="106" t="str">
        <f aca="false">КЛ!E74</f>
        <v>3 контур защиты</v>
      </c>
      <c r="E74" s="102" t="str">
        <f aca="false">КЛ!C74</f>
        <v>пищевые</v>
      </c>
      <c r="F74" s="102" t="n">
        <f aca="false">КЛ!F74</f>
        <v>2</v>
      </c>
      <c r="G74" s="107" t="n">
        <v>44748</v>
      </c>
      <c r="H74" s="107" t="s">
        <v>76</v>
      </c>
      <c r="BA74" s="93"/>
      <c r="BB74" s="93"/>
      <c r="BD74" s="0"/>
      <c r="BE74" s="0"/>
    </row>
    <row r="75" customFormat="false" ht="23.85" hidden="false" customHeight="false" outlineLevel="0" collapsed="false">
      <c r="A75" s="105" t="n">
        <v>71</v>
      </c>
      <c r="B75" s="106" t="str">
        <f aca="false">КЛ!A75</f>
        <v>Периметр территории</v>
      </c>
      <c r="C75" s="106" t="str">
        <f aca="false">КЛ!D75</f>
        <v>КИУ</v>
      </c>
      <c r="D75" s="106" t="str">
        <f aca="false">КЛ!E75</f>
        <v>1 контур защиты</v>
      </c>
      <c r="E75" s="102" t="str">
        <f aca="false">КЛ!C75</f>
        <v>не пищевые</v>
      </c>
      <c r="F75" s="102" t="n">
        <f aca="false">КЛ!F75</f>
        <v>5</v>
      </c>
      <c r="G75" s="107" t="n">
        <v>44748</v>
      </c>
      <c r="H75" s="107" t="s">
        <v>76</v>
      </c>
      <c r="BA75" s="93"/>
      <c r="BB75" s="93"/>
      <c r="BD75" s="0"/>
      <c r="BE75" s="0"/>
    </row>
    <row r="76" customFormat="false" ht="23.85" hidden="false" customHeight="false" outlineLevel="0" collapsed="false">
      <c r="A76" s="105" t="n">
        <v>72</v>
      </c>
      <c r="B76" s="106" t="str">
        <f aca="false">КЛ!A76</f>
        <v>Периметр территории</v>
      </c>
      <c r="C76" s="106" t="str">
        <f aca="false">КЛ!D76</f>
        <v>КИУ</v>
      </c>
      <c r="D76" s="106" t="str">
        <f aca="false">КЛ!E76</f>
        <v>1 контур защиты</v>
      </c>
      <c r="E76" s="102" t="str">
        <f aca="false">КЛ!C76</f>
        <v>не пищевые</v>
      </c>
      <c r="F76" s="102" t="n">
        <f aca="false">КЛ!F76</f>
        <v>7</v>
      </c>
      <c r="G76" s="107" t="n">
        <v>44748</v>
      </c>
      <c r="H76" s="107" t="s">
        <v>76</v>
      </c>
      <c r="BA76" s="93"/>
      <c r="BB76" s="93"/>
      <c r="BD76" s="0"/>
      <c r="BE76" s="0"/>
    </row>
    <row r="77" customFormat="false" ht="23.85" hidden="false" customHeight="false" outlineLevel="0" collapsed="false">
      <c r="A77" s="105" t="n">
        <v>73</v>
      </c>
      <c r="B77" s="106" t="str">
        <f aca="false">КЛ!A77</f>
        <v>Складской комплекс участок фасовки масла</v>
      </c>
      <c r="C77" s="106" t="str">
        <f aca="false">КЛ!D77</f>
        <v>Ж</v>
      </c>
      <c r="D77" s="106" t="str">
        <f aca="false">КЛ!E77</f>
        <v>3 контур защиты</v>
      </c>
      <c r="E77" s="102" t="str">
        <f aca="false">КЛ!C77</f>
        <v>пищевые</v>
      </c>
      <c r="F77" s="102" t="n">
        <f aca="false">КЛ!F77</f>
        <v>27</v>
      </c>
      <c r="G77" s="107" t="n">
        <v>44748</v>
      </c>
      <c r="H77" s="107" t="s">
        <v>76</v>
      </c>
      <c r="BA77" s="93"/>
      <c r="BB77" s="93"/>
      <c r="BD77" s="0"/>
      <c r="BE77" s="0"/>
    </row>
    <row r="78" customFormat="false" ht="23.85" hidden="false" customHeight="false" outlineLevel="0" collapsed="false">
      <c r="A78" s="105" t="n">
        <v>74</v>
      </c>
      <c r="B78" s="106" t="str">
        <f aca="false">КЛ!A78</f>
        <v>Складской комплекс участок фасовки масла вдоль здания</v>
      </c>
      <c r="C78" s="106" t="str">
        <f aca="false">КЛ!D78</f>
        <v>КИУ</v>
      </c>
      <c r="D78" s="106" t="str">
        <f aca="false">КЛ!E78</f>
        <v>2 контур защиты</v>
      </c>
      <c r="E78" s="102" t="str">
        <f aca="false">КЛ!C78</f>
        <v>не пищевые</v>
      </c>
      <c r="F78" s="102" t="n">
        <f aca="false">КЛ!F78</f>
        <v>1</v>
      </c>
      <c r="G78" s="107" t="n">
        <v>44748</v>
      </c>
      <c r="H78" s="107" t="s">
        <v>76</v>
      </c>
      <c r="BA78" s="93"/>
      <c r="BB78" s="93"/>
      <c r="BD78" s="0"/>
      <c r="BE78" s="0"/>
    </row>
    <row r="79" customFormat="false" ht="23.85" hidden="false" customHeight="false" outlineLevel="0" collapsed="false">
      <c r="A79" s="105" t="n">
        <v>75</v>
      </c>
      <c r="B79" s="106" t="str">
        <f aca="false">КЛ!A79</f>
        <v>майонезный цех 1 эт</v>
      </c>
      <c r="C79" s="106" t="str">
        <f aca="false">КЛ!D79</f>
        <v>Ж</v>
      </c>
      <c r="D79" s="106" t="str">
        <f aca="false">КЛ!E79</f>
        <v>3 контур защиты</v>
      </c>
      <c r="E79" s="102" t="str">
        <f aca="false">КЛ!C79</f>
        <v>пищевые</v>
      </c>
      <c r="F79" s="102" t="n">
        <f aca="false">КЛ!F79</f>
        <v>110</v>
      </c>
      <c r="G79" s="107" t="n">
        <v>44748</v>
      </c>
      <c r="H79" s="107" t="s">
        <v>76</v>
      </c>
      <c r="BA79" s="93"/>
      <c r="BB79" s="93"/>
      <c r="BD79" s="0"/>
      <c r="BE79" s="0"/>
    </row>
    <row r="80" customFormat="false" ht="23.85" hidden="false" customHeight="false" outlineLevel="0" collapsed="false">
      <c r="A80" s="105" t="n">
        <v>76</v>
      </c>
      <c r="B80" s="106" t="str">
        <f aca="false">КЛ!A80</f>
        <v>майонезный цех 2 эт</v>
      </c>
      <c r="C80" s="106" t="str">
        <f aca="false">КЛ!D80</f>
        <v>Ж</v>
      </c>
      <c r="D80" s="106" t="str">
        <f aca="false">КЛ!E80</f>
        <v>3 контур защиты</v>
      </c>
      <c r="E80" s="102" t="str">
        <f aca="false">КЛ!C80</f>
        <v>пищевые</v>
      </c>
      <c r="F80" s="102" t="n">
        <f aca="false">КЛ!F80</f>
        <v>3</v>
      </c>
      <c r="G80" s="107" t="n">
        <v>44748</v>
      </c>
      <c r="H80" s="107" t="s">
        <v>76</v>
      </c>
      <c r="BA80" s="93"/>
      <c r="BB80" s="93"/>
      <c r="BD80" s="0"/>
      <c r="BE80" s="0"/>
    </row>
    <row r="81" customFormat="false" ht="23.85" hidden="false" customHeight="false" outlineLevel="0" collapsed="false">
      <c r="A81" s="105" t="n">
        <v>77</v>
      </c>
      <c r="B81" s="106" t="str">
        <f aca="false">КЛ!A81</f>
        <v>майонезный цех 2 эт</v>
      </c>
      <c r="C81" s="106" t="str">
        <f aca="false">КЛ!D81</f>
        <v>ИМ</v>
      </c>
      <c r="D81" s="106" t="str">
        <f aca="false">КЛ!E81</f>
        <v>3 контур защиты</v>
      </c>
      <c r="E81" s="102" t="str">
        <f aca="false">КЛ!C81</f>
        <v>пищевые</v>
      </c>
      <c r="F81" s="102" t="n">
        <f aca="false">КЛ!F81</f>
        <v>3</v>
      </c>
      <c r="G81" s="107" t="n">
        <v>44748</v>
      </c>
      <c r="H81" s="107" t="s">
        <v>76</v>
      </c>
      <c r="BA81" s="93"/>
      <c r="BB81" s="93"/>
      <c r="BD81" s="0"/>
      <c r="BE81" s="0"/>
    </row>
    <row r="82" customFormat="false" ht="23.85" hidden="false" customHeight="false" outlineLevel="0" collapsed="false">
      <c r="A82" s="105" t="n">
        <v>78</v>
      </c>
      <c r="B82" s="106" t="str">
        <f aca="false">КЛ!A82</f>
        <v>майонезный цех 1 эт</v>
      </c>
      <c r="C82" s="106" t="str">
        <f aca="false">КЛ!D82</f>
        <v>ИЛ</v>
      </c>
      <c r="D82" s="106" t="str">
        <f aca="false">КЛ!E82</f>
        <v>3 контур защиты</v>
      </c>
      <c r="E82" s="102" t="str">
        <f aca="false">КЛ!C82</f>
        <v>пищевые</v>
      </c>
      <c r="F82" s="102" t="n">
        <f aca="false">КЛ!F82</f>
        <v>8</v>
      </c>
      <c r="G82" s="107" t="n">
        <v>44748</v>
      </c>
      <c r="H82" s="107" t="s">
        <v>76</v>
      </c>
      <c r="BA82" s="93"/>
      <c r="BB82" s="93"/>
      <c r="BD82" s="0"/>
      <c r="BE82" s="0"/>
    </row>
    <row r="83" customFormat="false" ht="23.85" hidden="false" customHeight="false" outlineLevel="0" collapsed="false">
      <c r="A83" s="105" t="n">
        <v>79</v>
      </c>
      <c r="B83" s="106" t="str">
        <f aca="false">КЛ!A83</f>
        <v>Склад материалов фасовки</v>
      </c>
      <c r="C83" s="106" t="str">
        <f aca="false">КЛ!D83</f>
        <v>ИЛ</v>
      </c>
      <c r="D83" s="106" t="str">
        <f aca="false">КЛ!E83</f>
        <v>3 контур защиты</v>
      </c>
      <c r="E83" s="102" t="str">
        <f aca="false">КЛ!C83</f>
        <v>пищевые</v>
      </c>
      <c r="F83" s="102" t="n">
        <f aca="false">КЛ!F83</f>
        <v>3</v>
      </c>
      <c r="G83" s="107" t="n">
        <v>44748</v>
      </c>
      <c r="H83" s="107" t="s">
        <v>76</v>
      </c>
      <c r="BA83" s="93"/>
      <c r="BB83" s="93"/>
      <c r="BD83" s="0"/>
      <c r="BE83" s="0"/>
    </row>
    <row r="84" customFormat="false" ht="23.85" hidden="false" customHeight="false" outlineLevel="0" collapsed="false">
      <c r="A84" s="105" t="n">
        <v>80</v>
      </c>
      <c r="B84" s="106" t="str">
        <f aca="false">КЛ!A84</f>
        <v>Периметр территории</v>
      </c>
      <c r="C84" s="106" t="str">
        <f aca="false">КЛ!D84</f>
        <v>КИУ</v>
      </c>
      <c r="D84" s="106" t="str">
        <f aca="false">КЛ!E84</f>
        <v>1 контур защиты</v>
      </c>
      <c r="E84" s="102" t="str">
        <f aca="false">КЛ!C84</f>
        <v>не пищевые</v>
      </c>
      <c r="F84" s="102" t="n">
        <f aca="false">КЛ!F84</f>
        <v>2</v>
      </c>
      <c r="G84" s="107" t="n">
        <v>44748</v>
      </c>
      <c r="H84" s="107" t="s">
        <v>76</v>
      </c>
      <c r="BA84" s="93"/>
      <c r="BB84" s="93"/>
      <c r="BD84" s="0"/>
      <c r="BE84" s="0"/>
    </row>
    <row r="85" customFormat="false" ht="23.85" hidden="false" customHeight="false" outlineLevel="0" collapsed="false">
      <c r="A85" s="105" t="n">
        <v>81</v>
      </c>
      <c r="B85" s="106" t="str">
        <f aca="false">КЛ!A85</f>
        <v>Периметр территории</v>
      </c>
      <c r="C85" s="106" t="str">
        <f aca="false">КЛ!D85</f>
        <v>КИУ</v>
      </c>
      <c r="D85" s="106" t="str">
        <f aca="false">КЛ!E85</f>
        <v>1 контур защиты</v>
      </c>
      <c r="E85" s="102" t="str">
        <f aca="false">КЛ!C85</f>
        <v>не пищевые</v>
      </c>
      <c r="F85" s="102" t="n">
        <f aca="false">КЛ!F85</f>
        <v>8</v>
      </c>
      <c r="G85" s="107" t="n">
        <v>44748</v>
      </c>
      <c r="H85" s="107" t="s">
        <v>76</v>
      </c>
      <c r="BA85" s="93"/>
      <c r="BB85" s="93"/>
      <c r="BD85" s="0"/>
      <c r="BE85" s="0"/>
    </row>
    <row r="86" customFormat="false" ht="23.85" hidden="false" customHeight="false" outlineLevel="0" collapsed="false">
      <c r="A86" s="105" t="n">
        <v>82</v>
      </c>
      <c r="B86" s="106" t="str">
        <f aca="false">КЛ!A86</f>
        <v>Периметр территории</v>
      </c>
      <c r="C86" s="106" t="str">
        <f aca="false">КЛ!D86</f>
        <v>КИУ</v>
      </c>
      <c r="D86" s="106" t="str">
        <f aca="false">КЛ!E86</f>
        <v>1 контур защиты</v>
      </c>
      <c r="E86" s="102" t="str">
        <f aca="false">КЛ!C86</f>
        <v>не пищевые</v>
      </c>
      <c r="F86" s="102" t="n">
        <f aca="false">КЛ!F86</f>
        <v>7</v>
      </c>
      <c r="G86" s="107" t="n">
        <v>44748</v>
      </c>
      <c r="H86" s="107" t="s">
        <v>76</v>
      </c>
      <c r="BA86" s="93"/>
      <c r="BB86" s="93"/>
      <c r="BD86" s="0"/>
      <c r="BE86" s="0"/>
    </row>
    <row r="87" customFormat="false" ht="23.85" hidden="false" customHeight="false" outlineLevel="0" collapsed="false">
      <c r="A87" s="105" t="n">
        <v>83</v>
      </c>
      <c r="B87" s="106" t="str">
        <f aca="false">КЛ!A87</f>
        <v>Периметр территории</v>
      </c>
      <c r="C87" s="106" t="str">
        <f aca="false">КЛ!D87</f>
        <v>КИУ</v>
      </c>
      <c r="D87" s="106" t="str">
        <f aca="false">КЛ!E87</f>
        <v>1 контур защиты</v>
      </c>
      <c r="E87" s="102" t="str">
        <f aca="false">КЛ!C87</f>
        <v>не пищевые</v>
      </c>
      <c r="F87" s="102" t="n">
        <f aca="false">КЛ!F87</f>
        <v>3</v>
      </c>
      <c r="G87" s="107" t="n">
        <v>44748</v>
      </c>
      <c r="H87" s="107" t="s">
        <v>76</v>
      </c>
      <c r="BA87" s="93"/>
      <c r="BB87" s="93"/>
      <c r="BD87" s="0"/>
      <c r="BE87" s="0"/>
    </row>
    <row r="88" customFormat="false" ht="23.85" hidden="false" customHeight="false" outlineLevel="0" collapsed="false">
      <c r="A88" s="105" t="n">
        <v>84</v>
      </c>
      <c r="B88" s="106" t="str">
        <f aca="false">КЛ!A88</f>
        <v>Периметр территории</v>
      </c>
      <c r="C88" s="106" t="str">
        <f aca="false">КЛ!D88</f>
        <v>КИУ</v>
      </c>
      <c r="D88" s="106" t="str">
        <f aca="false">КЛ!E88</f>
        <v>1 контур защиты</v>
      </c>
      <c r="E88" s="102" t="str">
        <f aca="false">КЛ!C88</f>
        <v>не пищевые</v>
      </c>
      <c r="F88" s="102" t="n">
        <f aca="false">КЛ!F88</f>
        <v>4</v>
      </c>
      <c r="G88" s="107" t="n">
        <v>44748</v>
      </c>
      <c r="H88" s="107" t="s">
        <v>76</v>
      </c>
      <c r="BA88" s="93"/>
      <c r="BB88" s="93"/>
      <c r="BD88" s="0"/>
      <c r="BE88" s="0"/>
    </row>
    <row r="89" customFormat="false" ht="23.85" hidden="false" customHeight="false" outlineLevel="0" collapsed="false">
      <c r="A89" s="105" t="n">
        <v>85</v>
      </c>
      <c r="B89" s="106" t="str">
        <f aca="false">КЛ!A89</f>
        <v>Периметр ГУАР</v>
      </c>
      <c r="C89" s="106" t="str">
        <f aca="false">КЛ!D89</f>
        <v>КИУ</v>
      </c>
      <c r="D89" s="106" t="str">
        <f aca="false">КЛ!E89</f>
        <v>2 контур защиты</v>
      </c>
      <c r="E89" s="102" t="str">
        <f aca="false">КЛ!C89</f>
        <v>не пищевые</v>
      </c>
      <c r="F89" s="102" t="n">
        <f aca="false">КЛ!F89</f>
        <v>2</v>
      </c>
      <c r="G89" s="107" t="n">
        <v>44748</v>
      </c>
      <c r="H89" s="107" t="s">
        <v>76</v>
      </c>
      <c r="BA89" s="93"/>
      <c r="BB89" s="93"/>
      <c r="BD89" s="0"/>
      <c r="BE89" s="0"/>
    </row>
    <row r="90" customFormat="false" ht="23.85" hidden="false" customHeight="false" outlineLevel="0" collapsed="false">
      <c r="A90" s="105" t="n">
        <v>86</v>
      </c>
      <c r="B90" s="106" t="str">
        <f aca="false">КЛ!A90</f>
        <v>Периметр УРАГ</v>
      </c>
      <c r="C90" s="106" t="str">
        <f aca="false">КЛ!D90</f>
        <v>КИУ</v>
      </c>
      <c r="D90" s="106" t="str">
        <f aca="false">КЛ!E90</f>
        <v>2 контур защиты</v>
      </c>
      <c r="E90" s="102" t="str">
        <f aca="false">КЛ!C90</f>
        <v>не пищевые</v>
      </c>
      <c r="F90" s="102" t="n">
        <f aca="false">КЛ!F90</f>
        <v>4</v>
      </c>
      <c r="G90" s="107" t="n">
        <v>44748</v>
      </c>
      <c r="H90" s="107" t="s">
        <v>76</v>
      </c>
      <c r="BA90" s="93"/>
      <c r="BB90" s="93"/>
      <c r="BD90" s="0"/>
      <c r="BE90" s="0"/>
    </row>
    <row r="91" customFormat="false" ht="13.8" hidden="false" customHeight="false" outlineLevel="0" collapsed="false">
      <c r="B91" s="108"/>
      <c r="E91" s="109"/>
      <c r="BA91" s="93"/>
      <c r="BB91" s="93"/>
      <c r="BD91" s="0"/>
      <c r="BE91" s="0"/>
    </row>
    <row r="92" customFormat="false" ht="13.8" hidden="false" customHeight="false" outlineLevel="0" collapsed="false">
      <c r="B92" s="110" t="s">
        <v>25</v>
      </c>
      <c r="C92" s="0"/>
      <c r="D92" s="0"/>
      <c r="E92" s="0"/>
      <c r="F92" s="0"/>
      <c r="BA92" s="93"/>
      <c r="BB92" s="93"/>
      <c r="BD92" s="0"/>
      <c r="BE92" s="0"/>
    </row>
    <row r="93" customFormat="false" ht="14.15" hidden="false" customHeight="false" outlineLevel="0" collapsed="false">
      <c r="B93" s="13" t="s">
        <v>64</v>
      </c>
      <c r="C93" s="0"/>
      <c r="D93" s="111" t="s">
        <v>27</v>
      </c>
      <c r="E93" s="111"/>
      <c r="F93" s="111"/>
      <c r="BA93" s="93"/>
      <c r="BB93" s="93"/>
      <c r="BD93" s="0"/>
      <c r="BE93" s="0"/>
    </row>
    <row r="94" customFormat="false" ht="13.8" hidden="false" customHeight="false" outlineLevel="0" collapsed="false">
      <c r="B94" s="13" t="s">
        <v>65</v>
      </c>
      <c r="C94" s="0"/>
      <c r="D94" s="111"/>
      <c r="E94" s="111"/>
      <c r="F94" s="111"/>
      <c r="BA94" s="93"/>
      <c r="BB94" s="93"/>
      <c r="BD94" s="0"/>
      <c r="BE94" s="0"/>
    </row>
    <row r="95" customFormat="false" ht="13.8" hidden="false" customHeight="false" outlineLevel="0" collapsed="false">
      <c r="B95" s="13"/>
      <c r="C95" s="0"/>
      <c r="D95" s="111"/>
      <c r="E95" s="111"/>
      <c r="F95" s="111"/>
      <c r="BA95" s="93"/>
      <c r="BB95" s="93"/>
      <c r="BD95" s="0"/>
      <c r="BE95" s="0"/>
    </row>
    <row r="96" customFormat="false" ht="13.8" hidden="false" customHeight="false" outlineLevel="0" collapsed="false">
      <c r="B96" s="13" t="s">
        <v>28</v>
      </c>
      <c r="C96" s="0"/>
      <c r="D96" s="0"/>
      <c r="E96" s="0"/>
      <c r="F96" s="0"/>
    </row>
    <row r="97" customFormat="false" ht="23.85" hidden="false" customHeight="false" outlineLevel="0" collapsed="false">
      <c r="B97" s="13" t="s">
        <v>133</v>
      </c>
      <c r="C97" s="0"/>
      <c r="D97" s="111" t="s">
        <v>30</v>
      </c>
      <c r="E97" s="111"/>
      <c r="F97" s="111"/>
    </row>
  </sheetData>
  <autoFilter ref="A4:G90"/>
  <mergeCells count="1">
    <mergeCell ref="A1:G1"/>
  </mergeCells>
  <printOptions headings="false" gridLines="false" gridLinesSet="true" horizontalCentered="false" verticalCentered="false"/>
  <pageMargins left="0.689583333333333" right="0.471527777777778" top="0.304861111111111" bottom="0.297916666666667" header="0.511805555555555" footer="0.511805555555555"/>
  <pageSetup paperSize="9" scale="7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14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pane xSplit="1" ySplit="4" topLeftCell="B86" activePane="bottomRight" state="frozen"/>
      <selection pane="topLeft" activeCell="A1" activeCellId="0" sqref="A1"/>
      <selection pane="topRight" activeCell="B1" activeCellId="0" sqref="B1"/>
      <selection pane="bottomLeft" activeCell="A86" activeCellId="0" sqref="A86"/>
      <selection pane="bottomRight" activeCell="F97" activeCellId="0" sqref="F97"/>
    </sheetView>
  </sheetViews>
  <sheetFormatPr defaultColWidth="10.35546875" defaultRowHeight="13.8" zeroHeight="false" outlineLevelRow="0" outlineLevelCol="0"/>
  <cols>
    <col collapsed="false" customWidth="true" hidden="false" outlineLevel="0" max="1" min="1" style="112" width="18.28"/>
    <col collapsed="false" customWidth="true" hidden="false" outlineLevel="0" max="2" min="2" style="112" width="9.99"/>
    <col collapsed="false" customWidth="true" hidden="false" outlineLevel="0" max="3" min="3" style="113" width="6.76"/>
    <col collapsed="false" customWidth="true" hidden="false" outlineLevel="0" max="4" min="4" style="112" width="7.25"/>
    <col collapsed="false" customWidth="true" hidden="false" outlineLevel="0" max="5" min="5" style="114" width="6.76"/>
    <col collapsed="false" customWidth="true" hidden="false" outlineLevel="0" max="6" min="6" style="115" width="9.71"/>
    <col collapsed="false" customWidth="true" hidden="false" outlineLevel="0" max="8" min="7" style="116" width="9.71"/>
    <col collapsed="false" customWidth="true" hidden="false" outlineLevel="0" max="9" min="9" style="115" width="9.71"/>
    <col collapsed="false" customWidth="true" hidden="false" outlineLevel="0" max="11" min="10" style="52" width="9.71"/>
    <col collapsed="false" customWidth="true" hidden="false" outlineLevel="0" max="12" min="12" style="16" width="9.71"/>
    <col collapsed="false" customWidth="false" hidden="false" outlineLevel="0" max="1024" min="13" style="117" width="10.36"/>
  </cols>
  <sheetData>
    <row r="1" customFormat="false" ht="13.8" hidden="false" customHeight="true" outlineLevel="0" collapsed="false">
      <c r="A1" s="118" t="s">
        <v>134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customFormat="false" ht="13.8" hidden="false" customHeight="false" outlineLevel="0" collapsed="false">
      <c r="A2" s="119" t="str">
        <f aca="false">Обложка!C13</f>
        <v>01.07.2022-31.07.2022</v>
      </c>
      <c r="B2" s="119"/>
      <c r="C2" s="120"/>
      <c r="D2" s="119"/>
      <c r="E2" s="36"/>
      <c r="F2" s="53"/>
      <c r="G2" s="121"/>
      <c r="H2" s="121"/>
      <c r="I2" s="53"/>
      <c r="J2" s="53"/>
      <c r="K2" s="53"/>
      <c r="L2" s="53"/>
    </row>
    <row r="4" customFormat="false" ht="113.85" hidden="false" customHeight="false" outlineLevel="0" collapsed="false">
      <c r="A4" s="86" t="s">
        <v>115</v>
      </c>
      <c r="B4" s="86" t="s">
        <v>135</v>
      </c>
      <c r="C4" s="86" t="s">
        <v>136</v>
      </c>
      <c r="D4" s="86" t="s">
        <v>137</v>
      </c>
      <c r="E4" s="86" t="s">
        <v>131</v>
      </c>
      <c r="F4" s="86" t="s">
        <v>138</v>
      </c>
      <c r="G4" s="122" t="s">
        <v>139</v>
      </c>
      <c r="H4" s="122" t="s">
        <v>140</v>
      </c>
      <c r="I4" s="123" t="s">
        <v>141</v>
      </c>
      <c r="J4" s="123" t="s">
        <v>142</v>
      </c>
      <c r="K4" s="123" t="s">
        <v>143</v>
      </c>
      <c r="L4" s="101" t="s">
        <v>144</v>
      </c>
    </row>
    <row r="5" customFormat="false" ht="23.85" hidden="false" customHeight="false" outlineLevel="0" collapsed="false">
      <c r="A5" s="86" t="s">
        <v>145</v>
      </c>
      <c r="B5" s="86" t="n">
        <v>101.102</v>
      </c>
      <c r="C5" s="124" t="s">
        <v>146</v>
      </c>
      <c r="D5" s="86" t="s">
        <v>60</v>
      </c>
      <c r="E5" s="124" t="s">
        <v>147</v>
      </c>
      <c r="F5" s="125" t="n">
        <v>2</v>
      </c>
      <c r="G5" s="126" t="s">
        <v>76</v>
      </c>
      <c r="H5" s="86" t="s">
        <v>76</v>
      </c>
      <c r="I5" s="86" t="s">
        <v>76</v>
      </c>
      <c r="J5" s="86" t="s">
        <v>76</v>
      </c>
      <c r="K5" s="86" t="s">
        <v>76</v>
      </c>
      <c r="L5" s="86" t="s">
        <v>76</v>
      </c>
    </row>
    <row r="6" customFormat="false" ht="46.35" hidden="false" customHeight="false" outlineLevel="0" collapsed="false">
      <c r="A6" s="86" t="s">
        <v>148</v>
      </c>
      <c r="B6" s="86" t="n">
        <v>103.104</v>
      </c>
      <c r="C6" s="124" t="s">
        <v>146</v>
      </c>
      <c r="D6" s="86" t="s">
        <v>60</v>
      </c>
      <c r="E6" s="124" t="s">
        <v>147</v>
      </c>
      <c r="F6" s="125" t="n">
        <v>2</v>
      </c>
      <c r="G6" s="126" t="s">
        <v>76</v>
      </c>
      <c r="H6" s="86" t="s">
        <v>76</v>
      </c>
      <c r="I6" s="86" t="s">
        <v>76</v>
      </c>
      <c r="J6" s="86" t="s">
        <v>76</v>
      </c>
      <c r="K6" s="86" t="s">
        <v>76</v>
      </c>
      <c r="L6" s="86" t="s">
        <v>76</v>
      </c>
    </row>
    <row r="7" customFormat="false" ht="35.45" hidden="false" customHeight="false" outlineLevel="0" collapsed="false">
      <c r="A7" s="86" t="s">
        <v>149</v>
      </c>
      <c r="B7" s="86" t="n">
        <v>106</v>
      </c>
      <c r="C7" s="124" t="s">
        <v>146</v>
      </c>
      <c r="D7" s="86" t="s">
        <v>60</v>
      </c>
      <c r="E7" s="124" t="s">
        <v>147</v>
      </c>
      <c r="F7" s="125" t="n">
        <v>1</v>
      </c>
      <c r="G7" s="126" t="s">
        <v>76</v>
      </c>
      <c r="H7" s="86" t="s">
        <v>76</v>
      </c>
      <c r="I7" s="86" t="s">
        <v>76</v>
      </c>
      <c r="J7" s="86" t="s">
        <v>76</v>
      </c>
      <c r="K7" s="86" t="s">
        <v>76</v>
      </c>
      <c r="L7" s="86" t="s">
        <v>76</v>
      </c>
    </row>
    <row r="8" customFormat="false" ht="35.45" hidden="false" customHeight="false" outlineLevel="0" collapsed="false">
      <c r="A8" s="86" t="s">
        <v>150</v>
      </c>
      <c r="B8" s="86" t="s">
        <v>151</v>
      </c>
      <c r="C8" s="124" t="s">
        <v>146</v>
      </c>
      <c r="D8" s="86" t="s">
        <v>60</v>
      </c>
      <c r="E8" s="124" t="s">
        <v>147</v>
      </c>
      <c r="F8" s="125" t="n">
        <v>4</v>
      </c>
      <c r="G8" s="126" t="s">
        <v>76</v>
      </c>
      <c r="H8" s="86" t="s">
        <v>76</v>
      </c>
      <c r="I8" s="86" t="s">
        <v>76</v>
      </c>
      <c r="J8" s="86" t="s">
        <v>76</v>
      </c>
      <c r="K8" s="86" t="s">
        <v>76</v>
      </c>
      <c r="L8" s="86" t="s">
        <v>76</v>
      </c>
    </row>
    <row r="9" customFormat="false" ht="35.45" hidden="false" customHeight="false" outlineLevel="0" collapsed="false">
      <c r="A9" s="86" t="s">
        <v>152</v>
      </c>
      <c r="B9" s="86" t="n">
        <v>109.108</v>
      </c>
      <c r="C9" s="124" t="s">
        <v>153</v>
      </c>
      <c r="D9" s="86" t="s">
        <v>60</v>
      </c>
      <c r="E9" s="124" t="s">
        <v>154</v>
      </c>
      <c r="F9" s="127" t="n">
        <v>2</v>
      </c>
      <c r="G9" s="126" t="s">
        <v>76</v>
      </c>
      <c r="H9" s="86" t="s">
        <v>76</v>
      </c>
      <c r="I9" s="86" t="s">
        <v>76</v>
      </c>
      <c r="J9" s="86" t="s">
        <v>76</v>
      </c>
      <c r="K9" s="86" t="s">
        <v>76</v>
      </c>
      <c r="L9" s="86" t="s">
        <v>76</v>
      </c>
    </row>
    <row r="10" customFormat="false" ht="35.45" hidden="false" customHeight="false" outlineLevel="0" collapsed="false">
      <c r="A10" s="86" t="s">
        <v>155</v>
      </c>
      <c r="B10" s="86" t="n">
        <v>112</v>
      </c>
      <c r="C10" s="124" t="s">
        <v>146</v>
      </c>
      <c r="D10" s="86" t="s">
        <v>60</v>
      </c>
      <c r="E10" s="124" t="s">
        <v>147</v>
      </c>
      <c r="F10" s="127" t="n">
        <v>1</v>
      </c>
      <c r="G10" s="126" t="s">
        <v>76</v>
      </c>
      <c r="H10" s="86" t="s">
        <v>76</v>
      </c>
      <c r="I10" s="86" t="s">
        <v>76</v>
      </c>
      <c r="J10" s="86" t="s">
        <v>76</v>
      </c>
      <c r="K10" s="86" t="s">
        <v>76</v>
      </c>
      <c r="L10" s="86" t="s">
        <v>76</v>
      </c>
    </row>
    <row r="11" customFormat="false" ht="35.45" hidden="false" customHeight="false" outlineLevel="0" collapsed="false">
      <c r="A11" s="86" t="s">
        <v>156</v>
      </c>
      <c r="B11" s="86" t="n">
        <v>21.22</v>
      </c>
      <c r="C11" s="124" t="s">
        <v>146</v>
      </c>
      <c r="D11" s="86" t="s">
        <v>157</v>
      </c>
      <c r="E11" s="124" t="s">
        <v>154</v>
      </c>
      <c r="F11" s="127" t="n">
        <v>2</v>
      </c>
      <c r="G11" s="126" t="s">
        <v>76</v>
      </c>
      <c r="H11" s="86" t="s">
        <v>76</v>
      </c>
      <c r="I11" s="86" t="s">
        <v>76</v>
      </c>
      <c r="J11" s="86" t="s">
        <v>76</v>
      </c>
      <c r="K11" s="86" t="s">
        <v>76</v>
      </c>
      <c r="L11" s="86" t="s">
        <v>53</v>
      </c>
    </row>
    <row r="12" customFormat="false" ht="46.35" hidden="false" customHeight="false" outlineLevel="0" collapsed="false">
      <c r="A12" s="86" t="s">
        <v>158</v>
      </c>
      <c r="B12" s="86" t="n">
        <v>113</v>
      </c>
      <c r="C12" s="124" t="s">
        <v>146</v>
      </c>
      <c r="D12" s="86" t="s">
        <v>60</v>
      </c>
      <c r="E12" s="124" t="s">
        <v>147</v>
      </c>
      <c r="F12" s="125" t="n">
        <v>1</v>
      </c>
      <c r="G12" s="126" t="s">
        <v>76</v>
      </c>
      <c r="H12" s="86" t="s">
        <v>76</v>
      </c>
      <c r="I12" s="86" t="s">
        <v>76</v>
      </c>
      <c r="J12" s="86" t="s">
        <v>76</v>
      </c>
      <c r="K12" s="86" t="s">
        <v>76</v>
      </c>
      <c r="L12" s="86" t="s">
        <v>76</v>
      </c>
    </row>
    <row r="13" customFormat="false" ht="45" hidden="false" customHeight="false" outlineLevel="0" collapsed="false">
      <c r="A13" s="86" t="s">
        <v>159</v>
      </c>
      <c r="B13" s="86" t="n">
        <v>114</v>
      </c>
      <c r="C13" s="124" t="s">
        <v>146</v>
      </c>
      <c r="D13" s="86" t="s">
        <v>60</v>
      </c>
      <c r="E13" s="124" t="s">
        <v>147</v>
      </c>
      <c r="F13" s="125" t="n">
        <v>1</v>
      </c>
      <c r="G13" s="126" t="s">
        <v>76</v>
      </c>
      <c r="H13" s="86" t="s">
        <v>76</v>
      </c>
      <c r="I13" s="86" t="s">
        <v>76</v>
      </c>
      <c r="J13" s="86" t="s">
        <v>76</v>
      </c>
      <c r="K13" s="86" t="s">
        <v>76</v>
      </c>
      <c r="L13" s="86" t="s">
        <v>76</v>
      </c>
    </row>
    <row r="14" customFormat="false" ht="35.45" hidden="false" customHeight="false" outlineLevel="0" collapsed="false">
      <c r="A14" s="86" t="s">
        <v>160</v>
      </c>
      <c r="B14" s="86" t="n">
        <v>115</v>
      </c>
      <c r="C14" s="124" t="s">
        <v>146</v>
      </c>
      <c r="D14" s="86" t="s">
        <v>60</v>
      </c>
      <c r="E14" s="124" t="s">
        <v>147</v>
      </c>
      <c r="F14" s="125" t="n">
        <v>1</v>
      </c>
      <c r="G14" s="126" t="s">
        <v>76</v>
      </c>
      <c r="H14" s="86" t="s">
        <v>76</v>
      </c>
      <c r="I14" s="86" t="s">
        <v>76</v>
      </c>
      <c r="J14" s="86" t="s">
        <v>76</v>
      </c>
      <c r="K14" s="86" t="s">
        <v>76</v>
      </c>
      <c r="L14" s="86" t="s">
        <v>76</v>
      </c>
    </row>
    <row r="15" customFormat="false" ht="35.05" hidden="false" customHeight="false" outlineLevel="0" collapsed="false">
      <c r="A15" s="86" t="s">
        <v>161</v>
      </c>
      <c r="B15" s="86" t="s">
        <v>162</v>
      </c>
      <c r="C15" s="124" t="s">
        <v>153</v>
      </c>
      <c r="D15" s="86" t="s">
        <v>60</v>
      </c>
      <c r="E15" s="124" t="s">
        <v>154</v>
      </c>
      <c r="F15" s="125" t="n">
        <v>13</v>
      </c>
      <c r="G15" s="126" t="s">
        <v>76</v>
      </c>
      <c r="H15" s="86" t="s">
        <v>76</v>
      </c>
      <c r="I15" s="86" t="s">
        <v>76</v>
      </c>
      <c r="J15" s="86" t="s">
        <v>76</v>
      </c>
      <c r="K15" s="86" t="s">
        <v>76</v>
      </c>
      <c r="L15" s="86" t="s">
        <v>76</v>
      </c>
    </row>
    <row r="16" customFormat="false" ht="23.85" hidden="false" customHeight="false" outlineLevel="0" collapsed="false">
      <c r="A16" s="86" t="s">
        <v>163</v>
      </c>
      <c r="B16" s="86" t="n">
        <v>71.72</v>
      </c>
      <c r="C16" s="124" t="s">
        <v>146</v>
      </c>
      <c r="D16" s="86" t="s">
        <v>60</v>
      </c>
      <c r="E16" s="124" t="s">
        <v>147</v>
      </c>
      <c r="F16" s="125" t="n">
        <v>2</v>
      </c>
      <c r="G16" s="126" t="s">
        <v>76</v>
      </c>
      <c r="H16" s="86" t="s">
        <v>76</v>
      </c>
      <c r="I16" s="86" t="s">
        <v>76</v>
      </c>
      <c r="J16" s="86" t="s">
        <v>76</v>
      </c>
      <c r="K16" s="86" t="s">
        <v>76</v>
      </c>
      <c r="L16" s="86" t="s">
        <v>76</v>
      </c>
    </row>
    <row r="17" customFormat="false" ht="35.45" hidden="false" customHeight="false" outlineLevel="0" collapsed="false">
      <c r="A17" s="86" t="s">
        <v>164</v>
      </c>
      <c r="B17" s="86" t="n">
        <v>10</v>
      </c>
      <c r="C17" s="124" t="s">
        <v>146</v>
      </c>
      <c r="D17" s="86" t="s">
        <v>157</v>
      </c>
      <c r="E17" s="124" t="s">
        <v>147</v>
      </c>
      <c r="F17" s="125" t="n">
        <v>1</v>
      </c>
      <c r="G17" s="126" t="s">
        <v>76</v>
      </c>
      <c r="H17" s="86" t="s">
        <v>76</v>
      </c>
      <c r="I17" s="86" t="s">
        <v>76</v>
      </c>
      <c r="J17" s="86" t="s">
        <v>76</v>
      </c>
      <c r="K17" s="86" t="s">
        <v>76</v>
      </c>
      <c r="L17" s="86" t="s">
        <v>53</v>
      </c>
    </row>
    <row r="18" customFormat="false" ht="22.5" hidden="false" customHeight="false" outlineLevel="0" collapsed="false">
      <c r="A18" s="86" t="s">
        <v>165</v>
      </c>
      <c r="B18" s="86" t="s">
        <v>166</v>
      </c>
      <c r="C18" s="124" t="s">
        <v>146</v>
      </c>
      <c r="D18" s="86" t="s">
        <v>60</v>
      </c>
      <c r="E18" s="124" t="s">
        <v>147</v>
      </c>
      <c r="F18" s="125" t="n">
        <v>6</v>
      </c>
      <c r="G18" s="126" t="s">
        <v>76</v>
      </c>
      <c r="H18" s="86" t="s">
        <v>76</v>
      </c>
      <c r="I18" s="86" t="s">
        <v>76</v>
      </c>
      <c r="J18" s="86" t="s">
        <v>76</v>
      </c>
      <c r="K18" s="86" t="s">
        <v>76</v>
      </c>
      <c r="L18" s="86" t="s">
        <v>76</v>
      </c>
    </row>
    <row r="19" customFormat="false" ht="45" hidden="false" customHeight="false" outlineLevel="0" collapsed="false">
      <c r="A19" s="86" t="s">
        <v>167</v>
      </c>
      <c r="B19" s="86" t="s">
        <v>162</v>
      </c>
      <c r="C19" s="124" t="s">
        <v>146</v>
      </c>
      <c r="D19" s="86" t="s">
        <v>60</v>
      </c>
      <c r="E19" s="124" t="s">
        <v>147</v>
      </c>
      <c r="F19" s="125" t="n">
        <v>7</v>
      </c>
      <c r="G19" s="126" t="s">
        <v>76</v>
      </c>
      <c r="H19" s="86" t="s">
        <v>76</v>
      </c>
      <c r="I19" s="86" t="s">
        <v>76</v>
      </c>
      <c r="J19" s="86" t="s">
        <v>76</v>
      </c>
      <c r="K19" s="86" t="s">
        <v>76</v>
      </c>
      <c r="L19" s="86" t="s">
        <v>76</v>
      </c>
    </row>
    <row r="20" customFormat="false" ht="23.85" hidden="false" customHeight="false" outlineLevel="0" collapsed="false">
      <c r="A20" s="86" t="s">
        <v>168</v>
      </c>
      <c r="B20" s="86" t="s">
        <v>169</v>
      </c>
      <c r="C20" s="124" t="s">
        <v>146</v>
      </c>
      <c r="D20" s="86" t="s">
        <v>60</v>
      </c>
      <c r="E20" s="124" t="s">
        <v>147</v>
      </c>
      <c r="F20" s="125" t="n">
        <v>3</v>
      </c>
      <c r="G20" s="126" t="s">
        <v>76</v>
      </c>
      <c r="H20" s="86" t="s">
        <v>76</v>
      </c>
      <c r="I20" s="86" t="s">
        <v>76</v>
      </c>
      <c r="J20" s="86" t="s">
        <v>76</v>
      </c>
      <c r="K20" s="86" t="s">
        <v>76</v>
      </c>
      <c r="L20" s="86" t="s">
        <v>76</v>
      </c>
    </row>
    <row r="21" customFormat="false" ht="23.85" hidden="false" customHeight="false" outlineLevel="0" collapsed="false">
      <c r="A21" s="86" t="s">
        <v>168</v>
      </c>
      <c r="B21" s="86" t="s">
        <v>170</v>
      </c>
      <c r="C21" s="124" t="s">
        <v>146</v>
      </c>
      <c r="D21" s="86" t="s">
        <v>60</v>
      </c>
      <c r="E21" s="124" t="s">
        <v>147</v>
      </c>
      <c r="F21" s="125" t="n">
        <v>3</v>
      </c>
      <c r="G21" s="126" t="s">
        <v>76</v>
      </c>
      <c r="H21" s="86" t="s">
        <v>76</v>
      </c>
      <c r="I21" s="86" t="s">
        <v>76</v>
      </c>
      <c r="J21" s="86" t="s">
        <v>76</v>
      </c>
      <c r="K21" s="86" t="s">
        <v>76</v>
      </c>
      <c r="L21" s="86" t="s">
        <v>76</v>
      </c>
    </row>
    <row r="22" customFormat="false" ht="23.85" hidden="false" customHeight="false" outlineLevel="0" collapsed="false">
      <c r="A22" s="86" t="s">
        <v>171</v>
      </c>
      <c r="B22" s="86" t="s">
        <v>172</v>
      </c>
      <c r="C22" s="124" t="s">
        <v>146</v>
      </c>
      <c r="D22" s="86" t="s">
        <v>60</v>
      </c>
      <c r="E22" s="128" t="s">
        <v>147</v>
      </c>
      <c r="F22" s="125" t="n">
        <v>7</v>
      </c>
      <c r="G22" s="126" t="s">
        <v>76</v>
      </c>
      <c r="H22" s="86" t="s">
        <v>76</v>
      </c>
      <c r="I22" s="86" t="s">
        <v>76</v>
      </c>
      <c r="J22" s="86" t="s">
        <v>76</v>
      </c>
      <c r="K22" s="86" t="s">
        <v>76</v>
      </c>
      <c r="L22" s="86" t="s">
        <v>76</v>
      </c>
    </row>
    <row r="23" customFormat="false" ht="23.85" hidden="false" customHeight="false" outlineLevel="0" collapsed="false">
      <c r="A23" s="86" t="s">
        <v>173</v>
      </c>
      <c r="B23" s="86" t="s">
        <v>174</v>
      </c>
      <c r="C23" s="124" t="s">
        <v>146</v>
      </c>
      <c r="D23" s="86" t="s">
        <v>60</v>
      </c>
      <c r="E23" s="128" t="s">
        <v>147</v>
      </c>
      <c r="F23" s="125" t="n">
        <v>4</v>
      </c>
      <c r="G23" s="126" t="s">
        <v>76</v>
      </c>
      <c r="H23" s="86" t="s">
        <v>76</v>
      </c>
      <c r="I23" s="86" t="s">
        <v>76</v>
      </c>
      <c r="J23" s="86" t="s">
        <v>76</v>
      </c>
      <c r="K23" s="86" t="s">
        <v>76</v>
      </c>
      <c r="L23" s="86" t="s">
        <v>76</v>
      </c>
    </row>
    <row r="24" customFormat="false" ht="23.85" hidden="false" customHeight="false" outlineLevel="0" collapsed="false">
      <c r="A24" s="86" t="s">
        <v>175</v>
      </c>
      <c r="B24" s="86" t="s">
        <v>176</v>
      </c>
      <c r="C24" s="124" t="s">
        <v>146</v>
      </c>
      <c r="D24" s="86" t="s">
        <v>60</v>
      </c>
      <c r="E24" s="124" t="s">
        <v>147</v>
      </c>
      <c r="F24" s="125" t="n">
        <v>7</v>
      </c>
      <c r="G24" s="126" t="s">
        <v>76</v>
      </c>
      <c r="H24" s="86" t="s">
        <v>76</v>
      </c>
      <c r="I24" s="86" t="s">
        <v>76</v>
      </c>
      <c r="J24" s="86" t="s">
        <v>76</v>
      </c>
      <c r="K24" s="86" t="s">
        <v>76</v>
      </c>
      <c r="L24" s="86" t="s">
        <v>76</v>
      </c>
    </row>
    <row r="25" customFormat="false" ht="23.85" hidden="false" customHeight="false" outlineLevel="0" collapsed="false">
      <c r="A25" s="86" t="s">
        <v>177</v>
      </c>
      <c r="B25" s="86" t="s">
        <v>178</v>
      </c>
      <c r="C25" s="124" t="s">
        <v>146</v>
      </c>
      <c r="D25" s="86" t="s">
        <v>60</v>
      </c>
      <c r="E25" s="124" t="s">
        <v>147</v>
      </c>
      <c r="F25" s="125" t="n">
        <v>7</v>
      </c>
      <c r="G25" s="126" t="s">
        <v>76</v>
      </c>
      <c r="H25" s="86" t="s">
        <v>76</v>
      </c>
      <c r="I25" s="86" t="s">
        <v>76</v>
      </c>
      <c r="J25" s="86" t="s">
        <v>76</v>
      </c>
      <c r="K25" s="86" t="s">
        <v>76</v>
      </c>
      <c r="L25" s="86" t="s">
        <v>76</v>
      </c>
    </row>
    <row r="26" customFormat="false" ht="23.85" hidden="false" customHeight="false" outlineLevel="0" collapsed="false">
      <c r="A26" s="86" t="s">
        <v>177</v>
      </c>
      <c r="B26" s="86" t="s">
        <v>179</v>
      </c>
      <c r="C26" s="124" t="s">
        <v>146</v>
      </c>
      <c r="D26" s="86" t="s">
        <v>180</v>
      </c>
      <c r="E26" s="124" t="s">
        <v>147</v>
      </c>
      <c r="F26" s="125" t="n">
        <v>23</v>
      </c>
      <c r="G26" s="126" t="s">
        <v>76</v>
      </c>
      <c r="H26" s="86" t="s">
        <v>76</v>
      </c>
      <c r="I26" s="86" t="s">
        <v>76</v>
      </c>
      <c r="J26" s="86" t="s">
        <v>76</v>
      </c>
      <c r="K26" s="86" t="s">
        <v>76</v>
      </c>
      <c r="L26" s="86" t="s">
        <v>181</v>
      </c>
    </row>
    <row r="27" customFormat="false" ht="23.85" hidden="false" customHeight="false" outlineLevel="0" collapsed="false">
      <c r="A27" s="86" t="s">
        <v>182</v>
      </c>
      <c r="B27" s="86" t="n">
        <v>27.28</v>
      </c>
      <c r="C27" s="124" t="s">
        <v>146</v>
      </c>
      <c r="D27" s="86" t="s">
        <v>60</v>
      </c>
      <c r="E27" s="124" t="s">
        <v>147</v>
      </c>
      <c r="F27" s="125" t="n">
        <v>2</v>
      </c>
      <c r="G27" s="126" t="s">
        <v>76</v>
      </c>
      <c r="H27" s="86" t="s">
        <v>76</v>
      </c>
      <c r="I27" s="86" t="s">
        <v>76</v>
      </c>
      <c r="J27" s="86" t="s">
        <v>76</v>
      </c>
      <c r="K27" s="86" t="s">
        <v>76</v>
      </c>
      <c r="L27" s="86" t="s">
        <v>76</v>
      </c>
    </row>
    <row r="28" customFormat="false" ht="77.7" hidden="false" customHeight="false" outlineLevel="0" collapsed="false">
      <c r="A28" s="86" t="s">
        <v>183</v>
      </c>
      <c r="B28" s="86" t="s">
        <v>184</v>
      </c>
      <c r="C28" s="124" t="s">
        <v>153</v>
      </c>
      <c r="D28" s="86" t="s">
        <v>60</v>
      </c>
      <c r="E28" s="124" t="s">
        <v>154</v>
      </c>
      <c r="F28" s="125" t="n">
        <v>24</v>
      </c>
      <c r="G28" s="126" t="s">
        <v>76</v>
      </c>
      <c r="H28" s="86" t="s">
        <v>76</v>
      </c>
      <c r="I28" s="86" t="s">
        <v>76</v>
      </c>
      <c r="J28" s="86" t="s">
        <v>76</v>
      </c>
      <c r="K28" s="86" t="s">
        <v>76</v>
      </c>
      <c r="L28" s="127" t="s">
        <v>76</v>
      </c>
    </row>
    <row r="29" customFormat="false" ht="23.85" hidden="false" customHeight="false" outlineLevel="0" collapsed="false">
      <c r="A29" s="86" t="s">
        <v>185</v>
      </c>
      <c r="B29" s="86" t="s">
        <v>186</v>
      </c>
      <c r="C29" s="124" t="s">
        <v>146</v>
      </c>
      <c r="D29" s="86" t="s">
        <v>60</v>
      </c>
      <c r="E29" s="124" t="s">
        <v>147</v>
      </c>
      <c r="F29" s="125" t="n">
        <v>10</v>
      </c>
      <c r="G29" s="126" t="s">
        <v>76</v>
      </c>
      <c r="H29" s="86" t="s">
        <v>76</v>
      </c>
      <c r="I29" s="86" t="s">
        <v>76</v>
      </c>
      <c r="J29" s="86" t="s">
        <v>76</v>
      </c>
      <c r="K29" s="86" t="s">
        <v>76</v>
      </c>
      <c r="L29" s="86" t="s">
        <v>76</v>
      </c>
    </row>
    <row r="30" customFormat="false" ht="23.85" hidden="false" customHeight="false" outlineLevel="0" collapsed="false">
      <c r="A30" s="86" t="s">
        <v>185</v>
      </c>
      <c r="B30" s="86" t="s">
        <v>187</v>
      </c>
      <c r="C30" s="124" t="s">
        <v>146</v>
      </c>
      <c r="D30" s="86" t="s">
        <v>180</v>
      </c>
      <c r="E30" s="124" t="s">
        <v>147</v>
      </c>
      <c r="F30" s="125" t="n">
        <v>5</v>
      </c>
      <c r="G30" s="126" t="s">
        <v>76</v>
      </c>
      <c r="H30" s="86" t="s">
        <v>76</v>
      </c>
      <c r="I30" s="86" t="s">
        <v>76</v>
      </c>
      <c r="J30" s="86" t="s">
        <v>76</v>
      </c>
      <c r="K30" s="86" t="s">
        <v>76</v>
      </c>
      <c r="L30" s="86" t="s">
        <v>181</v>
      </c>
    </row>
    <row r="31" customFormat="false" ht="23.85" hidden="false" customHeight="false" outlineLevel="0" collapsed="false">
      <c r="A31" s="86" t="s">
        <v>188</v>
      </c>
      <c r="B31" s="86" t="s">
        <v>189</v>
      </c>
      <c r="C31" s="124" t="s">
        <v>146</v>
      </c>
      <c r="D31" s="86" t="s">
        <v>60</v>
      </c>
      <c r="E31" s="124" t="s">
        <v>147</v>
      </c>
      <c r="F31" s="125" t="n">
        <v>3</v>
      </c>
      <c r="G31" s="126" t="s">
        <v>76</v>
      </c>
      <c r="H31" s="86" t="s">
        <v>76</v>
      </c>
      <c r="I31" s="86" t="s">
        <v>76</v>
      </c>
      <c r="J31" s="86" t="s">
        <v>76</v>
      </c>
      <c r="K31" s="86" t="s">
        <v>76</v>
      </c>
      <c r="L31" s="86" t="s">
        <v>76</v>
      </c>
    </row>
    <row r="32" customFormat="false" ht="35.45" hidden="false" customHeight="false" outlineLevel="0" collapsed="false">
      <c r="A32" s="86" t="s">
        <v>190</v>
      </c>
      <c r="B32" s="86" t="n">
        <v>1.2</v>
      </c>
      <c r="C32" s="124" t="s">
        <v>146</v>
      </c>
      <c r="D32" s="86" t="s">
        <v>157</v>
      </c>
      <c r="E32" s="124" t="s">
        <v>147</v>
      </c>
      <c r="F32" s="125" t="n">
        <v>2</v>
      </c>
      <c r="G32" s="126" t="s">
        <v>76</v>
      </c>
      <c r="H32" s="86" t="s">
        <v>76</v>
      </c>
      <c r="I32" s="86" t="s">
        <v>76</v>
      </c>
      <c r="J32" s="86" t="s">
        <v>76</v>
      </c>
      <c r="K32" s="86" t="s">
        <v>76</v>
      </c>
      <c r="L32" s="86" t="s">
        <v>53</v>
      </c>
    </row>
    <row r="33" customFormat="false" ht="23.85" hidden="false" customHeight="false" outlineLevel="0" collapsed="false">
      <c r="A33" s="86" t="s">
        <v>188</v>
      </c>
      <c r="B33" s="86" t="s">
        <v>191</v>
      </c>
      <c r="C33" s="124" t="s">
        <v>153</v>
      </c>
      <c r="D33" s="86" t="s">
        <v>60</v>
      </c>
      <c r="E33" s="124" t="s">
        <v>154</v>
      </c>
      <c r="F33" s="125" t="n">
        <v>7</v>
      </c>
      <c r="G33" s="126" t="s">
        <v>76</v>
      </c>
      <c r="H33" s="86" t="s">
        <v>76</v>
      </c>
      <c r="I33" s="86" t="s">
        <v>76</v>
      </c>
      <c r="J33" s="86" t="s">
        <v>76</v>
      </c>
      <c r="K33" s="86" t="s">
        <v>76</v>
      </c>
      <c r="L33" s="86" t="s">
        <v>76</v>
      </c>
    </row>
    <row r="34" customFormat="false" ht="22.5" hidden="false" customHeight="false" outlineLevel="0" collapsed="false">
      <c r="A34" s="86" t="s">
        <v>192</v>
      </c>
      <c r="B34" s="86" t="n">
        <v>114.115</v>
      </c>
      <c r="C34" s="124" t="s">
        <v>153</v>
      </c>
      <c r="D34" s="86" t="s">
        <v>60</v>
      </c>
      <c r="E34" s="124" t="s">
        <v>154</v>
      </c>
      <c r="F34" s="125" t="n">
        <v>2</v>
      </c>
      <c r="G34" s="126" t="s">
        <v>76</v>
      </c>
      <c r="H34" s="86" t="s">
        <v>76</v>
      </c>
      <c r="I34" s="86" t="s">
        <v>76</v>
      </c>
      <c r="J34" s="86" t="s">
        <v>76</v>
      </c>
      <c r="K34" s="86" t="s">
        <v>76</v>
      </c>
      <c r="L34" s="86" t="s">
        <v>76</v>
      </c>
    </row>
    <row r="35" customFormat="false" ht="35.45" hidden="false" customHeight="false" outlineLevel="0" collapsed="false">
      <c r="A35" s="86" t="s">
        <v>193</v>
      </c>
      <c r="B35" s="86" t="s">
        <v>194</v>
      </c>
      <c r="C35" s="124" t="s">
        <v>146</v>
      </c>
      <c r="D35" s="86" t="s">
        <v>60</v>
      </c>
      <c r="E35" s="124" t="s">
        <v>147</v>
      </c>
      <c r="F35" s="125" t="n">
        <v>8</v>
      </c>
      <c r="G35" s="126" t="s">
        <v>76</v>
      </c>
      <c r="H35" s="86" t="s">
        <v>76</v>
      </c>
      <c r="I35" s="86" t="s">
        <v>76</v>
      </c>
      <c r="J35" s="86" t="s">
        <v>76</v>
      </c>
      <c r="K35" s="86" t="s">
        <v>76</v>
      </c>
      <c r="L35" s="86" t="s">
        <v>76</v>
      </c>
    </row>
    <row r="36" customFormat="false" ht="34.05" hidden="false" customHeight="false" outlineLevel="0" collapsed="false">
      <c r="A36" s="86" t="s">
        <v>195</v>
      </c>
      <c r="B36" s="86" t="s">
        <v>196</v>
      </c>
      <c r="C36" s="124" t="s">
        <v>146</v>
      </c>
      <c r="D36" s="86" t="s">
        <v>60</v>
      </c>
      <c r="E36" s="124" t="s">
        <v>147</v>
      </c>
      <c r="F36" s="125" t="n">
        <v>6</v>
      </c>
      <c r="G36" s="126" t="s">
        <v>76</v>
      </c>
      <c r="H36" s="86" t="s">
        <v>76</v>
      </c>
      <c r="I36" s="86" t="s">
        <v>76</v>
      </c>
      <c r="J36" s="86" t="s">
        <v>76</v>
      </c>
      <c r="K36" s="86" t="s">
        <v>76</v>
      </c>
      <c r="L36" s="86" t="s">
        <v>76</v>
      </c>
    </row>
    <row r="37" customFormat="false" ht="35.45" hidden="false" customHeight="false" outlineLevel="0" collapsed="false">
      <c r="A37" s="86" t="s">
        <v>195</v>
      </c>
      <c r="B37" s="86" t="n">
        <v>3.4</v>
      </c>
      <c r="C37" s="124" t="s">
        <v>146</v>
      </c>
      <c r="D37" s="86" t="s">
        <v>157</v>
      </c>
      <c r="E37" s="124" t="s">
        <v>147</v>
      </c>
      <c r="F37" s="125" t="n">
        <v>2</v>
      </c>
      <c r="G37" s="126" t="s">
        <v>76</v>
      </c>
      <c r="H37" s="86" t="s">
        <v>76</v>
      </c>
      <c r="I37" s="86" t="s">
        <v>76</v>
      </c>
      <c r="J37" s="86" t="s">
        <v>76</v>
      </c>
      <c r="K37" s="86" t="s">
        <v>76</v>
      </c>
      <c r="L37" s="86" t="s">
        <v>53</v>
      </c>
    </row>
    <row r="38" customFormat="false" ht="35.05" hidden="false" customHeight="false" outlineLevel="0" collapsed="false">
      <c r="A38" s="86" t="s">
        <v>197</v>
      </c>
      <c r="B38" s="86" t="s">
        <v>198</v>
      </c>
      <c r="C38" s="124" t="s">
        <v>153</v>
      </c>
      <c r="D38" s="86" t="s">
        <v>60</v>
      </c>
      <c r="E38" s="124" t="s">
        <v>154</v>
      </c>
      <c r="F38" s="125" t="n">
        <v>11</v>
      </c>
      <c r="G38" s="126" t="s">
        <v>76</v>
      </c>
      <c r="H38" s="86" t="s">
        <v>76</v>
      </c>
      <c r="I38" s="86" t="s">
        <v>76</v>
      </c>
      <c r="J38" s="86" t="s">
        <v>76</v>
      </c>
      <c r="K38" s="86" t="s">
        <v>76</v>
      </c>
      <c r="L38" s="86" t="s">
        <v>76</v>
      </c>
    </row>
    <row r="39" customFormat="false" ht="23.85" hidden="false" customHeight="false" outlineLevel="0" collapsed="false">
      <c r="A39" s="86" t="s">
        <v>199</v>
      </c>
      <c r="B39" s="86" t="n">
        <v>50.49</v>
      </c>
      <c r="C39" s="124" t="s">
        <v>146</v>
      </c>
      <c r="D39" s="86" t="s">
        <v>60</v>
      </c>
      <c r="E39" s="124" t="s">
        <v>147</v>
      </c>
      <c r="F39" s="125" t="n">
        <v>2</v>
      </c>
      <c r="G39" s="126" t="s">
        <v>76</v>
      </c>
      <c r="H39" s="86" t="s">
        <v>76</v>
      </c>
      <c r="I39" s="86" t="s">
        <v>76</v>
      </c>
      <c r="J39" s="86" t="s">
        <v>76</v>
      </c>
      <c r="K39" s="86" t="s">
        <v>76</v>
      </c>
      <c r="L39" s="86" t="s">
        <v>76</v>
      </c>
    </row>
    <row r="40" customFormat="false" ht="35.45" hidden="false" customHeight="false" outlineLevel="0" collapsed="false">
      <c r="A40" s="86" t="s">
        <v>200</v>
      </c>
      <c r="B40" s="86" t="n">
        <v>51.52</v>
      </c>
      <c r="C40" s="124" t="s">
        <v>146</v>
      </c>
      <c r="D40" s="86" t="s">
        <v>60</v>
      </c>
      <c r="E40" s="124" t="s">
        <v>147</v>
      </c>
      <c r="F40" s="125" t="n">
        <v>2</v>
      </c>
      <c r="G40" s="126" t="s">
        <v>76</v>
      </c>
      <c r="H40" s="86" t="s">
        <v>76</v>
      </c>
      <c r="I40" s="86" t="s">
        <v>76</v>
      </c>
      <c r="J40" s="86" t="s">
        <v>76</v>
      </c>
      <c r="K40" s="86" t="s">
        <v>76</v>
      </c>
      <c r="L40" s="86" t="s">
        <v>76</v>
      </c>
    </row>
    <row r="41" customFormat="false" ht="34.05" hidden="false" customHeight="false" outlineLevel="0" collapsed="false">
      <c r="A41" s="86" t="s">
        <v>201</v>
      </c>
      <c r="B41" s="86" t="s">
        <v>202</v>
      </c>
      <c r="C41" s="124" t="s">
        <v>153</v>
      </c>
      <c r="D41" s="86" t="s">
        <v>60</v>
      </c>
      <c r="E41" s="124" t="s">
        <v>154</v>
      </c>
      <c r="F41" s="125" t="n">
        <v>2</v>
      </c>
      <c r="G41" s="126" t="s">
        <v>76</v>
      </c>
      <c r="H41" s="86" t="s">
        <v>76</v>
      </c>
      <c r="I41" s="86" t="s">
        <v>76</v>
      </c>
      <c r="J41" s="86" t="s">
        <v>76</v>
      </c>
      <c r="K41" s="86" t="s">
        <v>76</v>
      </c>
      <c r="L41" s="86" t="s">
        <v>76</v>
      </c>
    </row>
    <row r="42" customFormat="false" ht="22.5" hidden="false" customHeight="false" outlineLevel="0" collapsed="false">
      <c r="A42" s="86" t="s">
        <v>203</v>
      </c>
      <c r="B42" s="86" t="n">
        <v>78.79</v>
      </c>
      <c r="C42" s="124" t="s">
        <v>146</v>
      </c>
      <c r="D42" s="86" t="s">
        <v>60</v>
      </c>
      <c r="E42" s="124" t="s">
        <v>147</v>
      </c>
      <c r="F42" s="125" t="n">
        <v>2</v>
      </c>
      <c r="G42" s="126" t="s">
        <v>76</v>
      </c>
      <c r="H42" s="86" t="s">
        <v>76</v>
      </c>
      <c r="I42" s="86" t="s">
        <v>76</v>
      </c>
      <c r="J42" s="86" t="s">
        <v>76</v>
      </c>
      <c r="K42" s="86" t="s">
        <v>76</v>
      </c>
      <c r="L42" s="86" t="s">
        <v>76</v>
      </c>
    </row>
    <row r="43" customFormat="false" ht="22.5" hidden="false" customHeight="false" outlineLevel="0" collapsed="false">
      <c r="A43" s="86" t="s">
        <v>204</v>
      </c>
      <c r="B43" s="86" t="s">
        <v>205</v>
      </c>
      <c r="C43" s="124" t="s">
        <v>146</v>
      </c>
      <c r="D43" s="86" t="s">
        <v>60</v>
      </c>
      <c r="E43" s="124" t="s">
        <v>147</v>
      </c>
      <c r="F43" s="125" t="n">
        <v>7</v>
      </c>
      <c r="G43" s="126" t="s">
        <v>76</v>
      </c>
      <c r="H43" s="86" t="s">
        <v>76</v>
      </c>
      <c r="I43" s="86" t="s">
        <v>76</v>
      </c>
      <c r="J43" s="86" t="s">
        <v>76</v>
      </c>
      <c r="K43" s="86" t="s">
        <v>76</v>
      </c>
      <c r="L43" s="86" t="s">
        <v>76</v>
      </c>
    </row>
    <row r="44" customFormat="false" ht="22.5" hidden="false" customHeight="false" outlineLevel="0" collapsed="false">
      <c r="A44" s="86" t="s">
        <v>204</v>
      </c>
      <c r="B44" s="86" t="n">
        <v>80.81</v>
      </c>
      <c r="C44" s="124" t="s">
        <v>146</v>
      </c>
      <c r="D44" s="86" t="s">
        <v>60</v>
      </c>
      <c r="E44" s="124" t="s">
        <v>147</v>
      </c>
      <c r="F44" s="125" t="n">
        <v>2</v>
      </c>
      <c r="G44" s="126" t="s">
        <v>76</v>
      </c>
      <c r="H44" s="86" t="s">
        <v>76</v>
      </c>
      <c r="I44" s="86" t="s">
        <v>76</v>
      </c>
      <c r="J44" s="86" t="s">
        <v>76</v>
      </c>
      <c r="K44" s="86" t="s">
        <v>76</v>
      </c>
      <c r="L44" s="86" t="s">
        <v>76</v>
      </c>
    </row>
    <row r="45" customFormat="false" ht="23.85" hidden="false" customHeight="false" outlineLevel="0" collapsed="false">
      <c r="A45" s="86" t="s">
        <v>206</v>
      </c>
      <c r="B45" s="86" t="s">
        <v>207</v>
      </c>
      <c r="C45" s="124" t="s">
        <v>146</v>
      </c>
      <c r="D45" s="86" t="s">
        <v>60</v>
      </c>
      <c r="E45" s="124" t="s">
        <v>147</v>
      </c>
      <c r="F45" s="125" t="n">
        <v>4</v>
      </c>
      <c r="G45" s="126" t="s">
        <v>76</v>
      </c>
      <c r="H45" s="86" t="s">
        <v>76</v>
      </c>
      <c r="I45" s="86" t="s">
        <v>76</v>
      </c>
      <c r="J45" s="86" t="s">
        <v>76</v>
      </c>
      <c r="K45" s="86" t="s">
        <v>76</v>
      </c>
      <c r="L45" s="86" t="s">
        <v>76</v>
      </c>
    </row>
    <row r="46" customFormat="false" ht="35.45" hidden="false" customHeight="false" outlineLevel="0" collapsed="false">
      <c r="A46" s="86" t="s">
        <v>206</v>
      </c>
      <c r="B46" s="86" t="n">
        <v>7</v>
      </c>
      <c r="C46" s="124" t="s">
        <v>146</v>
      </c>
      <c r="D46" s="86" t="s">
        <v>157</v>
      </c>
      <c r="E46" s="124" t="s">
        <v>147</v>
      </c>
      <c r="F46" s="125" t="n">
        <v>1</v>
      </c>
      <c r="G46" s="126" t="s">
        <v>76</v>
      </c>
      <c r="H46" s="86" t="s">
        <v>76</v>
      </c>
      <c r="I46" s="86" t="s">
        <v>76</v>
      </c>
      <c r="J46" s="86" t="s">
        <v>76</v>
      </c>
      <c r="K46" s="86" t="s">
        <v>76</v>
      </c>
      <c r="L46" s="86" t="s">
        <v>53</v>
      </c>
    </row>
    <row r="47" customFormat="false" ht="35.45" hidden="false" customHeight="false" outlineLevel="0" collapsed="false">
      <c r="A47" s="86" t="s">
        <v>208</v>
      </c>
      <c r="B47" s="86" t="s">
        <v>209</v>
      </c>
      <c r="C47" s="124" t="s">
        <v>146</v>
      </c>
      <c r="D47" s="86" t="s">
        <v>157</v>
      </c>
      <c r="E47" s="124" t="s">
        <v>147</v>
      </c>
      <c r="F47" s="125" t="n">
        <v>4</v>
      </c>
      <c r="G47" s="126" t="s">
        <v>76</v>
      </c>
      <c r="H47" s="86" t="s">
        <v>76</v>
      </c>
      <c r="I47" s="86" t="s">
        <v>76</v>
      </c>
      <c r="J47" s="86" t="s">
        <v>76</v>
      </c>
      <c r="K47" s="86" t="s">
        <v>76</v>
      </c>
      <c r="L47" s="86" t="s">
        <v>53</v>
      </c>
    </row>
    <row r="48" customFormat="false" ht="23.85" hidden="false" customHeight="false" outlineLevel="0" collapsed="false">
      <c r="A48" s="86" t="s">
        <v>210</v>
      </c>
      <c r="B48" s="86" t="s">
        <v>211</v>
      </c>
      <c r="C48" s="124" t="s">
        <v>153</v>
      </c>
      <c r="D48" s="86" t="s">
        <v>60</v>
      </c>
      <c r="E48" s="124" t="s">
        <v>154</v>
      </c>
      <c r="F48" s="125" t="n">
        <v>10</v>
      </c>
      <c r="G48" s="126" t="s">
        <v>76</v>
      </c>
      <c r="H48" s="86" t="s">
        <v>76</v>
      </c>
      <c r="I48" s="86" t="s">
        <v>76</v>
      </c>
      <c r="J48" s="86" t="s">
        <v>76</v>
      </c>
      <c r="K48" s="86" t="s">
        <v>76</v>
      </c>
      <c r="L48" s="86" t="s">
        <v>76</v>
      </c>
    </row>
    <row r="49" customFormat="false" ht="35.45" hidden="false" customHeight="false" outlineLevel="0" collapsed="false">
      <c r="A49" s="86" t="s">
        <v>212</v>
      </c>
      <c r="B49" s="86" t="s">
        <v>213</v>
      </c>
      <c r="C49" s="124" t="s">
        <v>146</v>
      </c>
      <c r="D49" s="86" t="s">
        <v>60</v>
      </c>
      <c r="E49" s="124" t="s">
        <v>147</v>
      </c>
      <c r="F49" s="125" t="n">
        <v>9</v>
      </c>
      <c r="G49" s="126" t="s">
        <v>76</v>
      </c>
      <c r="H49" s="86" t="s">
        <v>76</v>
      </c>
      <c r="I49" s="86" t="s">
        <v>76</v>
      </c>
      <c r="J49" s="86" t="s">
        <v>76</v>
      </c>
      <c r="K49" s="86" t="s">
        <v>76</v>
      </c>
      <c r="L49" s="86" t="s">
        <v>76</v>
      </c>
    </row>
    <row r="50" customFormat="false" ht="23.85" hidden="false" customHeight="false" outlineLevel="0" collapsed="false">
      <c r="A50" s="86" t="s">
        <v>212</v>
      </c>
      <c r="B50" s="86" t="s">
        <v>214</v>
      </c>
      <c r="C50" s="124" t="s">
        <v>146</v>
      </c>
      <c r="D50" s="86" t="s">
        <v>180</v>
      </c>
      <c r="E50" s="124" t="s">
        <v>147</v>
      </c>
      <c r="F50" s="125" t="n">
        <v>6</v>
      </c>
      <c r="G50" s="126" t="s">
        <v>76</v>
      </c>
      <c r="H50" s="86" t="s">
        <v>76</v>
      </c>
      <c r="I50" s="86" t="s">
        <v>76</v>
      </c>
      <c r="J50" s="86" t="s">
        <v>76</v>
      </c>
      <c r="K50" s="86" t="s">
        <v>76</v>
      </c>
      <c r="L50" s="86" t="s">
        <v>181</v>
      </c>
    </row>
    <row r="51" customFormat="false" ht="23.85" hidden="false" customHeight="false" outlineLevel="0" collapsed="false">
      <c r="A51" s="86" t="s">
        <v>215</v>
      </c>
      <c r="B51" s="86" t="n">
        <v>48.47</v>
      </c>
      <c r="C51" s="124" t="s">
        <v>146</v>
      </c>
      <c r="D51" s="86" t="s">
        <v>60</v>
      </c>
      <c r="E51" s="124" t="s">
        <v>147</v>
      </c>
      <c r="F51" s="125" t="n">
        <v>2</v>
      </c>
      <c r="G51" s="126" t="s">
        <v>76</v>
      </c>
      <c r="H51" s="126"/>
      <c r="I51" s="86" t="s">
        <v>76</v>
      </c>
      <c r="J51" s="86" t="s">
        <v>76</v>
      </c>
      <c r="K51" s="86" t="s">
        <v>76</v>
      </c>
      <c r="L51" s="86" t="s">
        <v>76</v>
      </c>
    </row>
    <row r="52" customFormat="false" ht="35.45" hidden="false" customHeight="false" outlineLevel="0" collapsed="false">
      <c r="A52" s="86" t="s">
        <v>216</v>
      </c>
      <c r="B52" s="86" t="n">
        <v>6.7</v>
      </c>
      <c r="C52" s="124" t="s">
        <v>146</v>
      </c>
      <c r="D52" s="86" t="s">
        <v>157</v>
      </c>
      <c r="E52" s="124" t="s">
        <v>147</v>
      </c>
      <c r="F52" s="125" t="n">
        <v>2</v>
      </c>
      <c r="G52" s="126" t="s">
        <v>76</v>
      </c>
      <c r="H52" s="126"/>
      <c r="I52" s="86" t="s">
        <v>76</v>
      </c>
      <c r="J52" s="86" t="s">
        <v>76</v>
      </c>
      <c r="K52" s="86" t="s">
        <v>76</v>
      </c>
      <c r="L52" s="86" t="s">
        <v>53</v>
      </c>
    </row>
    <row r="53" customFormat="false" ht="35.45" hidden="false" customHeight="false" outlineLevel="0" collapsed="false">
      <c r="A53" s="86" t="s">
        <v>217</v>
      </c>
      <c r="B53" s="86" t="n">
        <v>8</v>
      </c>
      <c r="C53" s="124" t="s">
        <v>146</v>
      </c>
      <c r="D53" s="86" t="s">
        <v>157</v>
      </c>
      <c r="E53" s="124" t="s">
        <v>147</v>
      </c>
      <c r="F53" s="125" t="n">
        <v>1</v>
      </c>
      <c r="G53" s="126" t="s">
        <v>76</v>
      </c>
      <c r="H53" s="86" t="s">
        <v>76</v>
      </c>
      <c r="I53" s="86" t="s">
        <v>76</v>
      </c>
      <c r="J53" s="86" t="s">
        <v>76</v>
      </c>
      <c r="K53" s="86" t="s">
        <v>76</v>
      </c>
      <c r="L53" s="86" t="s">
        <v>53</v>
      </c>
    </row>
    <row r="54" customFormat="false" ht="23.85" hidden="false" customHeight="false" outlineLevel="0" collapsed="false">
      <c r="A54" s="86" t="s">
        <v>218</v>
      </c>
      <c r="B54" s="86" t="s">
        <v>219</v>
      </c>
      <c r="C54" s="124" t="s">
        <v>153</v>
      </c>
      <c r="D54" s="86" t="s">
        <v>60</v>
      </c>
      <c r="E54" s="124" t="s">
        <v>154</v>
      </c>
      <c r="F54" s="125" t="n">
        <v>7</v>
      </c>
      <c r="G54" s="126" t="s">
        <v>76</v>
      </c>
      <c r="H54" s="86" t="s">
        <v>76</v>
      </c>
      <c r="I54" s="86" t="s">
        <v>76</v>
      </c>
      <c r="J54" s="86" t="s">
        <v>76</v>
      </c>
      <c r="K54" s="86" t="s">
        <v>76</v>
      </c>
      <c r="L54" s="86" t="s">
        <v>76</v>
      </c>
    </row>
    <row r="55" customFormat="false" ht="23.85" hidden="false" customHeight="false" outlineLevel="0" collapsed="false">
      <c r="A55" s="86" t="s">
        <v>220</v>
      </c>
      <c r="B55" s="86" t="s">
        <v>221</v>
      </c>
      <c r="C55" s="124" t="s">
        <v>146</v>
      </c>
      <c r="D55" s="86" t="s">
        <v>180</v>
      </c>
      <c r="E55" s="124" t="s">
        <v>147</v>
      </c>
      <c r="F55" s="125" t="n">
        <v>6</v>
      </c>
      <c r="G55" s="126" t="s">
        <v>76</v>
      </c>
      <c r="H55" s="86" t="s">
        <v>76</v>
      </c>
      <c r="I55" s="86" t="s">
        <v>76</v>
      </c>
      <c r="J55" s="86" t="s">
        <v>76</v>
      </c>
      <c r="K55" s="86" t="s">
        <v>76</v>
      </c>
      <c r="L55" s="86" t="s">
        <v>181</v>
      </c>
    </row>
    <row r="56" customFormat="false" ht="23.85" hidden="false" customHeight="false" outlineLevel="0" collapsed="false">
      <c r="A56" s="86" t="s">
        <v>222</v>
      </c>
      <c r="B56" s="86" t="s">
        <v>223</v>
      </c>
      <c r="C56" s="124" t="s">
        <v>146</v>
      </c>
      <c r="D56" s="86" t="s">
        <v>180</v>
      </c>
      <c r="E56" s="124" t="s">
        <v>147</v>
      </c>
      <c r="F56" s="125" t="n">
        <v>5</v>
      </c>
      <c r="G56" s="126" t="s">
        <v>76</v>
      </c>
      <c r="H56" s="86" t="s">
        <v>76</v>
      </c>
      <c r="I56" s="86" t="s">
        <v>76</v>
      </c>
      <c r="J56" s="86" t="s">
        <v>76</v>
      </c>
      <c r="K56" s="86" t="s">
        <v>76</v>
      </c>
      <c r="L56" s="86" t="s">
        <v>181</v>
      </c>
    </row>
    <row r="57" customFormat="false" ht="23.85" hidden="false" customHeight="false" outlineLevel="0" collapsed="false">
      <c r="A57" s="86" t="s">
        <v>224</v>
      </c>
      <c r="B57" s="86" t="n">
        <v>37</v>
      </c>
      <c r="C57" s="124" t="s">
        <v>146</v>
      </c>
      <c r="D57" s="86" t="s">
        <v>180</v>
      </c>
      <c r="E57" s="124" t="s">
        <v>147</v>
      </c>
      <c r="F57" s="125" t="n">
        <v>1</v>
      </c>
      <c r="G57" s="126" t="s">
        <v>76</v>
      </c>
      <c r="H57" s="86" t="s">
        <v>76</v>
      </c>
      <c r="I57" s="86" t="s">
        <v>76</v>
      </c>
      <c r="J57" s="86" t="s">
        <v>76</v>
      </c>
      <c r="K57" s="86" t="s">
        <v>76</v>
      </c>
      <c r="L57" s="86" t="s">
        <v>181</v>
      </c>
    </row>
    <row r="58" customFormat="false" ht="23.85" hidden="false" customHeight="false" outlineLevel="0" collapsed="false">
      <c r="A58" s="86" t="s">
        <v>225</v>
      </c>
      <c r="B58" s="86" t="s">
        <v>226</v>
      </c>
      <c r="C58" s="124" t="s">
        <v>146</v>
      </c>
      <c r="D58" s="86" t="s">
        <v>60</v>
      </c>
      <c r="E58" s="124" t="s">
        <v>147</v>
      </c>
      <c r="F58" s="125" t="n">
        <v>4</v>
      </c>
      <c r="G58" s="126" t="s">
        <v>76</v>
      </c>
      <c r="H58" s="86" t="s">
        <v>76</v>
      </c>
      <c r="I58" s="86" t="s">
        <v>76</v>
      </c>
      <c r="J58" s="86" t="s">
        <v>76</v>
      </c>
      <c r="K58" s="86" t="s">
        <v>76</v>
      </c>
      <c r="L58" s="86" t="s">
        <v>76</v>
      </c>
    </row>
    <row r="59" customFormat="false" ht="23.85" hidden="false" customHeight="false" outlineLevel="0" collapsed="false">
      <c r="A59" s="86" t="s">
        <v>225</v>
      </c>
      <c r="B59" s="86" t="s">
        <v>227</v>
      </c>
      <c r="C59" s="124" t="s">
        <v>146</v>
      </c>
      <c r="D59" s="86" t="s">
        <v>180</v>
      </c>
      <c r="E59" s="124" t="s">
        <v>147</v>
      </c>
      <c r="F59" s="125" t="n">
        <v>3</v>
      </c>
      <c r="G59" s="126" t="s">
        <v>76</v>
      </c>
      <c r="H59" s="86" t="s">
        <v>76</v>
      </c>
      <c r="I59" s="86" t="s">
        <v>76</v>
      </c>
      <c r="J59" s="86" t="s">
        <v>76</v>
      </c>
      <c r="K59" s="86" t="s">
        <v>76</v>
      </c>
      <c r="L59" s="86" t="s">
        <v>181</v>
      </c>
    </row>
    <row r="60" customFormat="false" ht="34.05" hidden="false" customHeight="false" outlineLevel="0" collapsed="false">
      <c r="A60" s="86" t="s">
        <v>228</v>
      </c>
      <c r="B60" s="86" t="n">
        <v>33.34</v>
      </c>
      <c r="C60" s="124" t="s">
        <v>146</v>
      </c>
      <c r="D60" s="86" t="s">
        <v>60</v>
      </c>
      <c r="E60" s="124" t="s">
        <v>147</v>
      </c>
      <c r="F60" s="125" t="n">
        <v>2</v>
      </c>
      <c r="G60" s="126" t="s">
        <v>76</v>
      </c>
      <c r="H60" s="86" t="s">
        <v>76</v>
      </c>
      <c r="I60" s="86" t="s">
        <v>76</v>
      </c>
      <c r="J60" s="86" t="s">
        <v>76</v>
      </c>
      <c r="K60" s="86" t="s">
        <v>76</v>
      </c>
      <c r="L60" s="86" t="s">
        <v>76</v>
      </c>
    </row>
    <row r="61" customFormat="false" ht="35.45" hidden="false" customHeight="false" outlineLevel="0" collapsed="false">
      <c r="A61" s="86" t="s">
        <v>229</v>
      </c>
      <c r="B61" s="86" t="n">
        <v>3</v>
      </c>
      <c r="C61" s="124" t="s">
        <v>146</v>
      </c>
      <c r="D61" s="86" t="s">
        <v>157</v>
      </c>
      <c r="E61" s="124" t="s">
        <v>147</v>
      </c>
      <c r="F61" s="125" t="n">
        <v>1</v>
      </c>
      <c r="G61" s="126" t="s">
        <v>76</v>
      </c>
      <c r="H61" s="86" t="s">
        <v>76</v>
      </c>
      <c r="I61" s="86" t="s">
        <v>76</v>
      </c>
      <c r="J61" s="86" t="s">
        <v>76</v>
      </c>
      <c r="K61" s="86" t="s">
        <v>76</v>
      </c>
      <c r="L61" s="86" t="s">
        <v>53</v>
      </c>
    </row>
    <row r="62" customFormat="false" ht="22.5" hidden="false" customHeight="false" outlineLevel="0" collapsed="false">
      <c r="A62" s="86" t="s">
        <v>230</v>
      </c>
      <c r="B62" s="86" t="s">
        <v>231</v>
      </c>
      <c r="C62" s="124" t="s">
        <v>146</v>
      </c>
      <c r="D62" s="86" t="s">
        <v>60</v>
      </c>
      <c r="E62" s="124" t="s">
        <v>147</v>
      </c>
      <c r="F62" s="125" t="n">
        <v>3</v>
      </c>
      <c r="G62" s="126" t="s">
        <v>76</v>
      </c>
      <c r="H62" s="86" t="s">
        <v>76</v>
      </c>
      <c r="I62" s="86" t="s">
        <v>76</v>
      </c>
      <c r="J62" s="86" t="s">
        <v>76</v>
      </c>
      <c r="K62" s="86" t="s">
        <v>76</v>
      </c>
      <c r="L62" s="86" t="s">
        <v>76</v>
      </c>
    </row>
    <row r="63" customFormat="false" ht="22.5" hidden="false" customHeight="false" outlineLevel="0" collapsed="false">
      <c r="A63" s="86" t="s">
        <v>232</v>
      </c>
      <c r="B63" s="86" t="n">
        <v>70.69</v>
      </c>
      <c r="C63" s="124" t="s">
        <v>146</v>
      </c>
      <c r="D63" s="86" t="s">
        <v>60</v>
      </c>
      <c r="E63" s="124" t="s">
        <v>147</v>
      </c>
      <c r="F63" s="125" t="n">
        <v>2</v>
      </c>
      <c r="G63" s="126" t="s">
        <v>76</v>
      </c>
      <c r="H63" s="86" t="s">
        <v>76</v>
      </c>
      <c r="I63" s="86" t="s">
        <v>76</v>
      </c>
      <c r="J63" s="86" t="s">
        <v>76</v>
      </c>
      <c r="K63" s="86" t="s">
        <v>76</v>
      </c>
      <c r="L63" s="86" t="s">
        <v>76</v>
      </c>
    </row>
    <row r="64" customFormat="false" ht="35.45" hidden="false" customHeight="false" outlineLevel="0" collapsed="false">
      <c r="A64" s="86" t="s">
        <v>232</v>
      </c>
      <c r="B64" s="86" t="n">
        <v>25</v>
      </c>
      <c r="C64" s="124" t="s">
        <v>146</v>
      </c>
      <c r="D64" s="86" t="s">
        <v>157</v>
      </c>
      <c r="E64" s="124" t="s">
        <v>147</v>
      </c>
      <c r="F64" s="125" t="n">
        <v>1</v>
      </c>
      <c r="G64" s="126" t="s">
        <v>76</v>
      </c>
      <c r="H64" s="86" t="s">
        <v>76</v>
      </c>
      <c r="I64" s="86" t="s">
        <v>76</v>
      </c>
      <c r="J64" s="86" t="s">
        <v>76</v>
      </c>
      <c r="K64" s="86" t="s">
        <v>76</v>
      </c>
      <c r="L64" s="86" t="s">
        <v>53</v>
      </c>
    </row>
    <row r="65" customFormat="false" ht="23.85" hidden="false" customHeight="false" outlineLevel="0" collapsed="false">
      <c r="A65" s="86" t="s">
        <v>232</v>
      </c>
      <c r="B65" s="86" t="n">
        <v>25.26</v>
      </c>
      <c r="C65" s="124" t="s">
        <v>146</v>
      </c>
      <c r="D65" s="86" t="s">
        <v>180</v>
      </c>
      <c r="E65" s="124" t="s">
        <v>147</v>
      </c>
      <c r="F65" s="125" t="n">
        <v>2</v>
      </c>
      <c r="G65" s="126" t="s">
        <v>76</v>
      </c>
      <c r="H65" s="86" t="s">
        <v>76</v>
      </c>
      <c r="I65" s="86" t="s">
        <v>76</v>
      </c>
      <c r="J65" s="86" t="s">
        <v>76</v>
      </c>
      <c r="K65" s="86" t="s">
        <v>76</v>
      </c>
      <c r="L65" s="86" t="s">
        <v>181</v>
      </c>
    </row>
    <row r="66" customFormat="false" ht="35.45" hidden="false" customHeight="false" outlineLevel="0" collapsed="false">
      <c r="A66" s="86" t="s">
        <v>233</v>
      </c>
      <c r="B66" s="86" t="n">
        <v>26</v>
      </c>
      <c r="C66" s="124" t="s">
        <v>146</v>
      </c>
      <c r="D66" s="86" t="s">
        <v>157</v>
      </c>
      <c r="E66" s="124" t="s">
        <v>147</v>
      </c>
      <c r="F66" s="125" t="n">
        <v>1</v>
      </c>
      <c r="G66" s="126" t="s">
        <v>76</v>
      </c>
      <c r="H66" s="86" t="s">
        <v>76</v>
      </c>
      <c r="I66" s="86" t="s">
        <v>76</v>
      </c>
      <c r="J66" s="86" t="s">
        <v>76</v>
      </c>
      <c r="K66" s="86" t="s">
        <v>76</v>
      </c>
      <c r="L66" s="86" t="s">
        <v>53</v>
      </c>
    </row>
    <row r="67" customFormat="false" ht="23.85" hidden="false" customHeight="false" outlineLevel="0" collapsed="false">
      <c r="A67" s="86" t="s">
        <v>234</v>
      </c>
      <c r="B67" s="86" t="n">
        <v>100.99</v>
      </c>
      <c r="C67" s="124" t="s">
        <v>146</v>
      </c>
      <c r="D67" s="86" t="s">
        <v>60</v>
      </c>
      <c r="E67" s="124" t="s">
        <v>147</v>
      </c>
      <c r="F67" s="125" t="n">
        <v>2</v>
      </c>
      <c r="G67" s="126" t="s">
        <v>76</v>
      </c>
      <c r="H67" s="86" t="s">
        <v>76</v>
      </c>
      <c r="I67" s="86" t="s">
        <v>76</v>
      </c>
      <c r="J67" s="86" t="s">
        <v>76</v>
      </c>
      <c r="K67" s="86" t="s">
        <v>76</v>
      </c>
      <c r="L67" s="86" t="s">
        <v>76</v>
      </c>
    </row>
    <row r="68" customFormat="false" ht="35.45" hidden="false" customHeight="false" outlineLevel="0" collapsed="false">
      <c r="A68" s="86" t="s">
        <v>234</v>
      </c>
      <c r="B68" s="86" t="n">
        <v>27</v>
      </c>
      <c r="C68" s="124" t="s">
        <v>146</v>
      </c>
      <c r="D68" s="86" t="s">
        <v>157</v>
      </c>
      <c r="E68" s="124" t="s">
        <v>147</v>
      </c>
      <c r="F68" s="125" t="n">
        <v>1</v>
      </c>
      <c r="G68" s="126" t="s">
        <v>76</v>
      </c>
      <c r="H68" s="86" t="s">
        <v>76</v>
      </c>
      <c r="I68" s="86" t="s">
        <v>76</v>
      </c>
      <c r="J68" s="86" t="s">
        <v>76</v>
      </c>
      <c r="K68" s="86" t="s">
        <v>76</v>
      </c>
      <c r="L68" s="86" t="s">
        <v>53</v>
      </c>
    </row>
    <row r="69" customFormat="false" ht="23.85" hidden="false" customHeight="false" outlineLevel="0" collapsed="false">
      <c r="A69" s="86" t="s">
        <v>235</v>
      </c>
      <c r="B69" s="86" t="n">
        <v>97.98</v>
      </c>
      <c r="C69" s="124" t="s">
        <v>146</v>
      </c>
      <c r="D69" s="86" t="s">
        <v>60</v>
      </c>
      <c r="E69" s="124" t="s">
        <v>147</v>
      </c>
      <c r="F69" s="125" t="n">
        <v>2</v>
      </c>
      <c r="G69" s="126" t="s">
        <v>76</v>
      </c>
      <c r="H69" s="86" t="s">
        <v>76</v>
      </c>
      <c r="I69" s="86" t="s">
        <v>76</v>
      </c>
      <c r="J69" s="86" t="s">
        <v>76</v>
      </c>
      <c r="K69" s="86" t="s">
        <v>76</v>
      </c>
      <c r="L69" s="86" t="s">
        <v>76</v>
      </c>
    </row>
    <row r="70" customFormat="false" ht="35.45" hidden="false" customHeight="false" outlineLevel="0" collapsed="false">
      <c r="A70" s="86" t="s">
        <v>235</v>
      </c>
      <c r="B70" s="86" t="n">
        <v>28</v>
      </c>
      <c r="C70" s="124" t="s">
        <v>146</v>
      </c>
      <c r="D70" s="86" t="s">
        <v>157</v>
      </c>
      <c r="E70" s="124" t="s">
        <v>147</v>
      </c>
      <c r="F70" s="125" t="n">
        <v>1</v>
      </c>
      <c r="G70" s="126" t="s">
        <v>76</v>
      </c>
      <c r="H70" s="86" t="s">
        <v>76</v>
      </c>
      <c r="I70" s="86" t="s">
        <v>76</v>
      </c>
      <c r="J70" s="86" t="s">
        <v>76</v>
      </c>
      <c r="K70" s="86" t="s">
        <v>76</v>
      </c>
      <c r="L70" s="86" t="s">
        <v>53</v>
      </c>
    </row>
    <row r="71" customFormat="false" ht="23.85" hidden="false" customHeight="false" outlineLevel="0" collapsed="false">
      <c r="A71" s="86" t="s">
        <v>235</v>
      </c>
      <c r="B71" s="86" t="n">
        <v>95</v>
      </c>
      <c r="C71" s="124" t="s">
        <v>146</v>
      </c>
      <c r="D71" s="86" t="s">
        <v>60</v>
      </c>
      <c r="E71" s="124" t="s">
        <v>147</v>
      </c>
      <c r="F71" s="125" t="n">
        <v>1</v>
      </c>
      <c r="G71" s="126" t="s">
        <v>76</v>
      </c>
      <c r="H71" s="86" t="s">
        <v>76</v>
      </c>
      <c r="I71" s="86" t="s">
        <v>76</v>
      </c>
      <c r="J71" s="86" t="s">
        <v>76</v>
      </c>
      <c r="K71" s="86" t="s">
        <v>76</v>
      </c>
      <c r="L71" s="86" t="s">
        <v>76</v>
      </c>
    </row>
    <row r="72" customFormat="false" ht="35.45" hidden="false" customHeight="false" outlineLevel="0" collapsed="false">
      <c r="A72" s="86" t="s">
        <v>235</v>
      </c>
      <c r="B72" s="86" t="n">
        <v>29</v>
      </c>
      <c r="C72" s="124" t="s">
        <v>146</v>
      </c>
      <c r="D72" s="86" t="s">
        <v>157</v>
      </c>
      <c r="E72" s="124" t="s">
        <v>147</v>
      </c>
      <c r="F72" s="125" t="n">
        <v>1</v>
      </c>
      <c r="G72" s="126" t="s">
        <v>76</v>
      </c>
      <c r="H72" s="86" t="s">
        <v>76</v>
      </c>
      <c r="I72" s="86" t="s">
        <v>76</v>
      </c>
      <c r="J72" s="86" t="s">
        <v>76</v>
      </c>
      <c r="K72" s="86" t="s">
        <v>76</v>
      </c>
      <c r="L72" s="86" t="s">
        <v>53</v>
      </c>
    </row>
    <row r="73" customFormat="false" ht="23.85" hidden="false" customHeight="false" outlineLevel="0" collapsed="false">
      <c r="A73" s="86" t="s">
        <v>236</v>
      </c>
      <c r="B73" s="86" t="n">
        <v>96</v>
      </c>
      <c r="C73" s="124" t="s">
        <v>146</v>
      </c>
      <c r="D73" s="86" t="s">
        <v>60</v>
      </c>
      <c r="E73" s="124" t="s">
        <v>147</v>
      </c>
      <c r="F73" s="125" t="n">
        <v>1</v>
      </c>
      <c r="G73" s="126" t="s">
        <v>76</v>
      </c>
      <c r="H73" s="86" t="s">
        <v>76</v>
      </c>
      <c r="I73" s="86" t="s">
        <v>76</v>
      </c>
      <c r="J73" s="86" t="s">
        <v>76</v>
      </c>
      <c r="K73" s="86" t="s">
        <v>76</v>
      </c>
      <c r="L73" s="86" t="s">
        <v>76</v>
      </c>
    </row>
    <row r="74" customFormat="false" ht="23.85" hidden="false" customHeight="false" outlineLevel="0" collapsed="false">
      <c r="A74" s="86" t="s">
        <v>237</v>
      </c>
      <c r="B74" s="86" t="n">
        <v>93.94</v>
      </c>
      <c r="C74" s="124" t="s">
        <v>146</v>
      </c>
      <c r="D74" s="86" t="s">
        <v>60</v>
      </c>
      <c r="E74" s="124" t="s">
        <v>147</v>
      </c>
      <c r="F74" s="125" t="n">
        <v>2</v>
      </c>
      <c r="G74" s="126" t="s">
        <v>76</v>
      </c>
      <c r="H74" s="86" t="s">
        <v>76</v>
      </c>
      <c r="I74" s="86" t="s">
        <v>76</v>
      </c>
      <c r="J74" s="86" t="s">
        <v>76</v>
      </c>
      <c r="K74" s="86" t="s">
        <v>76</v>
      </c>
      <c r="L74" s="86" t="s">
        <v>76</v>
      </c>
    </row>
    <row r="75" customFormat="false" ht="23.85" hidden="false" customHeight="false" outlineLevel="0" collapsed="false">
      <c r="A75" s="86" t="s">
        <v>238</v>
      </c>
      <c r="B75" s="86" t="s">
        <v>239</v>
      </c>
      <c r="C75" s="124" t="s">
        <v>153</v>
      </c>
      <c r="D75" s="86" t="s">
        <v>60</v>
      </c>
      <c r="E75" s="124" t="s">
        <v>240</v>
      </c>
      <c r="F75" s="125" t="n">
        <v>5</v>
      </c>
      <c r="G75" s="126" t="s">
        <v>76</v>
      </c>
      <c r="H75" s="86" t="s">
        <v>76</v>
      </c>
      <c r="I75" s="86" t="s">
        <v>76</v>
      </c>
      <c r="J75" s="86" t="s">
        <v>76</v>
      </c>
      <c r="K75" s="86" t="s">
        <v>76</v>
      </c>
      <c r="L75" s="86" t="s">
        <v>76</v>
      </c>
    </row>
    <row r="76" customFormat="false" ht="35.45" hidden="false" customHeight="false" outlineLevel="0" collapsed="false">
      <c r="A76" s="86" t="s">
        <v>238</v>
      </c>
      <c r="B76" s="86" t="s">
        <v>241</v>
      </c>
      <c r="C76" s="124" t="s">
        <v>153</v>
      </c>
      <c r="D76" s="86" t="s">
        <v>60</v>
      </c>
      <c r="E76" s="124" t="s">
        <v>240</v>
      </c>
      <c r="F76" s="125" t="n">
        <v>7</v>
      </c>
      <c r="G76" s="126" t="s">
        <v>76</v>
      </c>
      <c r="H76" s="86" t="s">
        <v>76</v>
      </c>
      <c r="I76" s="86" t="s">
        <v>76</v>
      </c>
      <c r="J76" s="86" t="s">
        <v>76</v>
      </c>
      <c r="K76" s="86" t="s">
        <v>76</v>
      </c>
      <c r="L76" s="86" t="s">
        <v>76</v>
      </c>
    </row>
    <row r="77" customFormat="false" ht="23.85" hidden="false" customHeight="false" outlineLevel="0" collapsed="false">
      <c r="A77" s="86" t="s">
        <v>242</v>
      </c>
      <c r="B77" s="86" t="s">
        <v>243</v>
      </c>
      <c r="C77" s="124" t="s">
        <v>146</v>
      </c>
      <c r="D77" s="86" t="s">
        <v>244</v>
      </c>
      <c r="E77" s="124" t="s">
        <v>147</v>
      </c>
      <c r="F77" s="125" t="n">
        <v>27</v>
      </c>
      <c r="G77" s="126" t="s">
        <v>76</v>
      </c>
      <c r="H77" s="86" t="s">
        <v>76</v>
      </c>
      <c r="I77" s="86" t="s">
        <v>76</v>
      </c>
      <c r="J77" s="86" t="s">
        <v>76</v>
      </c>
      <c r="K77" s="86" t="s">
        <v>76</v>
      </c>
      <c r="L77" s="127" t="s">
        <v>76</v>
      </c>
    </row>
    <row r="78" customFormat="false" ht="35.45" hidden="false" customHeight="false" outlineLevel="0" collapsed="false">
      <c r="A78" s="86" t="s">
        <v>245</v>
      </c>
      <c r="B78" s="86" t="n">
        <v>129</v>
      </c>
      <c r="C78" s="124" t="s">
        <v>153</v>
      </c>
      <c r="D78" s="86" t="s">
        <v>60</v>
      </c>
      <c r="E78" s="124" t="s">
        <v>154</v>
      </c>
      <c r="F78" s="125" t="n">
        <v>1</v>
      </c>
      <c r="G78" s="126" t="s">
        <v>76</v>
      </c>
      <c r="H78" s="86" t="s">
        <v>76</v>
      </c>
      <c r="I78" s="86" t="s">
        <v>76</v>
      </c>
      <c r="J78" s="86" t="s">
        <v>76</v>
      </c>
      <c r="K78" s="86" t="s">
        <v>76</v>
      </c>
      <c r="L78" s="86" t="s">
        <v>76</v>
      </c>
    </row>
    <row r="79" customFormat="false" ht="22.5" hidden="false" customHeight="false" outlineLevel="0" collapsed="false">
      <c r="A79" s="86" t="s">
        <v>246</v>
      </c>
      <c r="B79" s="86" t="s">
        <v>247</v>
      </c>
      <c r="C79" s="124" t="s">
        <v>146</v>
      </c>
      <c r="D79" s="86" t="s">
        <v>244</v>
      </c>
      <c r="E79" s="124" t="s">
        <v>147</v>
      </c>
      <c r="F79" s="125" t="n">
        <v>110</v>
      </c>
      <c r="G79" s="126" t="s">
        <v>76</v>
      </c>
      <c r="H79" s="86" t="s">
        <v>76</v>
      </c>
      <c r="I79" s="86" t="s">
        <v>76</v>
      </c>
      <c r="J79" s="86" t="s">
        <v>76</v>
      </c>
      <c r="K79" s="86" t="s">
        <v>76</v>
      </c>
      <c r="L79" s="86" t="s">
        <v>76</v>
      </c>
    </row>
    <row r="80" customFormat="false" ht="22.5" hidden="false" customHeight="false" outlineLevel="0" collapsed="false">
      <c r="A80" s="86" t="s">
        <v>248</v>
      </c>
      <c r="B80" s="86" t="s">
        <v>249</v>
      </c>
      <c r="C80" s="124" t="s">
        <v>146</v>
      </c>
      <c r="D80" s="86" t="s">
        <v>244</v>
      </c>
      <c r="E80" s="124" t="s">
        <v>147</v>
      </c>
      <c r="F80" s="125" t="n">
        <v>3</v>
      </c>
      <c r="G80" s="126" t="s">
        <v>76</v>
      </c>
      <c r="H80" s="86" t="s">
        <v>76</v>
      </c>
      <c r="I80" s="86" t="s">
        <v>76</v>
      </c>
      <c r="J80" s="86" t="s">
        <v>76</v>
      </c>
      <c r="K80" s="86" t="s">
        <v>76</v>
      </c>
      <c r="L80" s="86" t="s">
        <v>76</v>
      </c>
    </row>
    <row r="81" customFormat="false" ht="35.45" hidden="false" customHeight="false" outlineLevel="0" collapsed="false">
      <c r="A81" s="86" t="s">
        <v>248</v>
      </c>
      <c r="B81" s="86" t="s">
        <v>250</v>
      </c>
      <c r="C81" s="124" t="s">
        <v>146</v>
      </c>
      <c r="D81" s="86" t="s">
        <v>157</v>
      </c>
      <c r="E81" s="124" t="s">
        <v>147</v>
      </c>
      <c r="F81" s="125" t="n">
        <v>3</v>
      </c>
      <c r="G81" s="126" t="s">
        <v>76</v>
      </c>
      <c r="H81" s="86" t="s">
        <v>76</v>
      </c>
      <c r="I81" s="86" t="s">
        <v>76</v>
      </c>
      <c r="J81" s="86" t="s">
        <v>76</v>
      </c>
      <c r="K81" s="86" t="s">
        <v>76</v>
      </c>
      <c r="L81" s="86" t="s">
        <v>53</v>
      </c>
    </row>
    <row r="82" customFormat="false" ht="22.5" hidden="false" customHeight="false" outlineLevel="0" collapsed="false">
      <c r="A82" s="86" t="s">
        <v>246</v>
      </c>
      <c r="B82" s="86" t="s">
        <v>251</v>
      </c>
      <c r="C82" s="124" t="s">
        <v>146</v>
      </c>
      <c r="D82" s="86" t="s">
        <v>252</v>
      </c>
      <c r="E82" s="124" t="s">
        <v>147</v>
      </c>
      <c r="F82" s="125" t="n">
        <v>8</v>
      </c>
      <c r="G82" s="126" t="s">
        <v>76</v>
      </c>
      <c r="H82" s="86" t="s">
        <v>76</v>
      </c>
      <c r="I82" s="86" t="s">
        <v>76</v>
      </c>
      <c r="J82" s="86" t="s">
        <v>76</v>
      </c>
      <c r="K82" s="86" t="s">
        <v>76</v>
      </c>
      <c r="L82" s="86" t="s">
        <v>253</v>
      </c>
    </row>
    <row r="83" customFormat="false" ht="23.85" hidden="false" customHeight="false" outlineLevel="0" collapsed="false">
      <c r="A83" s="86" t="s">
        <v>123</v>
      </c>
      <c r="B83" s="86" t="s">
        <v>254</v>
      </c>
      <c r="C83" s="124" t="s">
        <v>146</v>
      </c>
      <c r="D83" s="86" t="s">
        <v>252</v>
      </c>
      <c r="E83" s="124" t="s">
        <v>147</v>
      </c>
      <c r="F83" s="125" t="n">
        <v>3</v>
      </c>
      <c r="G83" s="126" t="s">
        <v>76</v>
      </c>
      <c r="H83" s="86" t="s">
        <v>76</v>
      </c>
      <c r="I83" s="86" t="s">
        <v>76</v>
      </c>
      <c r="J83" s="86" t="s">
        <v>76</v>
      </c>
      <c r="K83" s="86" t="s">
        <v>76</v>
      </c>
      <c r="L83" s="86" t="s">
        <v>253</v>
      </c>
    </row>
    <row r="84" customFormat="false" ht="22.5" hidden="false" customHeight="false" outlineLevel="0" collapsed="false">
      <c r="A84" s="86" t="s">
        <v>238</v>
      </c>
      <c r="B84" s="86" t="n">
        <v>1.2</v>
      </c>
      <c r="C84" s="124" t="s">
        <v>153</v>
      </c>
      <c r="D84" s="86" t="s">
        <v>60</v>
      </c>
      <c r="E84" s="124" t="s">
        <v>240</v>
      </c>
      <c r="F84" s="125" t="n">
        <v>2</v>
      </c>
      <c r="G84" s="126" t="s">
        <v>76</v>
      </c>
      <c r="H84" s="86" t="s">
        <v>76</v>
      </c>
      <c r="I84" s="86" t="s">
        <v>76</v>
      </c>
      <c r="J84" s="86" t="s">
        <v>76</v>
      </c>
      <c r="K84" s="86" t="s">
        <v>76</v>
      </c>
      <c r="L84" s="126" t="s">
        <v>76</v>
      </c>
      <c r="M84" s="53"/>
      <c r="N84" s="53"/>
      <c r="O84" s="53"/>
      <c r="P84" s="53"/>
    </row>
    <row r="85" customFormat="false" ht="22.5" hidden="false" customHeight="false" outlineLevel="0" collapsed="false">
      <c r="A85" s="86" t="s">
        <v>238</v>
      </c>
      <c r="B85" s="86" t="s">
        <v>255</v>
      </c>
      <c r="C85" s="124" t="s">
        <v>153</v>
      </c>
      <c r="D85" s="86" t="s">
        <v>60</v>
      </c>
      <c r="E85" s="124" t="s">
        <v>240</v>
      </c>
      <c r="F85" s="125" t="n">
        <v>8</v>
      </c>
      <c r="G85" s="126" t="s">
        <v>76</v>
      </c>
      <c r="H85" s="86" t="s">
        <v>76</v>
      </c>
      <c r="I85" s="86" t="s">
        <v>76</v>
      </c>
      <c r="J85" s="86" t="s">
        <v>76</v>
      </c>
      <c r="K85" s="86" t="s">
        <v>76</v>
      </c>
      <c r="L85" s="126" t="s">
        <v>76</v>
      </c>
      <c r="M85" s="53"/>
      <c r="N85" s="53"/>
      <c r="O85" s="53"/>
      <c r="P85" s="53"/>
    </row>
    <row r="86" customFormat="false" ht="22.5" hidden="false" customHeight="false" outlineLevel="0" collapsed="false">
      <c r="A86" s="86" t="s">
        <v>238</v>
      </c>
      <c r="B86" s="86" t="s">
        <v>256</v>
      </c>
      <c r="C86" s="124" t="s">
        <v>153</v>
      </c>
      <c r="D86" s="86" t="s">
        <v>60</v>
      </c>
      <c r="E86" s="124" t="s">
        <v>240</v>
      </c>
      <c r="F86" s="125" t="n">
        <v>7</v>
      </c>
      <c r="G86" s="126" t="s">
        <v>76</v>
      </c>
      <c r="H86" s="86" t="s">
        <v>76</v>
      </c>
      <c r="I86" s="86" t="s">
        <v>76</v>
      </c>
      <c r="J86" s="86" t="s">
        <v>76</v>
      </c>
      <c r="K86" s="86" t="s">
        <v>76</v>
      </c>
      <c r="L86" s="126" t="s">
        <v>76</v>
      </c>
      <c r="M86" s="53"/>
      <c r="N86" s="53"/>
      <c r="O86" s="53"/>
      <c r="P86" s="53"/>
    </row>
    <row r="87" customFormat="false" ht="22.35" hidden="false" customHeight="false" outlineLevel="0" collapsed="false">
      <c r="A87" s="86" t="s">
        <v>238</v>
      </c>
      <c r="B87" s="86" t="s">
        <v>257</v>
      </c>
      <c r="C87" s="124" t="s">
        <v>153</v>
      </c>
      <c r="D87" s="86" t="s">
        <v>60</v>
      </c>
      <c r="E87" s="124" t="s">
        <v>240</v>
      </c>
      <c r="F87" s="125" t="n">
        <v>3</v>
      </c>
      <c r="G87" s="126" t="s">
        <v>76</v>
      </c>
      <c r="H87" s="86" t="s">
        <v>76</v>
      </c>
      <c r="I87" s="86" t="s">
        <v>76</v>
      </c>
      <c r="J87" s="86" t="s">
        <v>76</v>
      </c>
      <c r="K87" s="86" t="s">
        <v>76</v>
      </c>
      <c r="L87" s="126" t="s">
        <v>76</v>
      </c>
      <c r="M87" s="53"/>
      <c r="N87" s="53"/>
      <c r="O87" s="53"/>
      <c r="P87" s="53"/>
    </row>
    <row r="88" customFormat="false" ht="22.35" hidden="false" customHeight="false" outlineLevel="0" collapsed="false">
      <c r="A88" s="86" t="s">
        <v>238</v>
      </c>
      <c r="B88" s="86" t="s">
        <v>258</v>
      </c>
      <c r="C88" s="124" t="s">
        <v>153</v>
      </c>
      <c r="D88" s="86" t="s">
        <v>60</v>
      </c>
      <c r="E88" s="124" t="s">
        <v>240</v>
      </c>
      <c r="F88" s="125" t="n">
        <v>4</v>
      </c>
      <c r="G88" s="126" t="s">
        <v>76</v>
      </c>
      <c r="H88" s="86" t="s">
        <v>76</v>
      </c>
      <c r="I88" s="86" t="s">
        <v>76</v>
      </c>
      <c r="J88" s="86" t="s">
        <v>76</v>
      </c>
      <c r="K88" s="86" t="s">
        <v>76</v>
      </c>
      <c r="L88" s="126" t="s">
        <v>76</v>
      </c>
      <c r="M88" s="53"/>
      <c r="N88" s="53"/>
      <c r="O88" s="53"/>
      <c r="P88" s="53"/>
    </row>
    <row r="89" customFormat="false" ht="22.35" hidden="false" customHeight="false" outlineLevel="0" collapsed="false">
      <c r="A89" s="86" t="s">
        <v>259</v>
      </c>
      <c r="B89" s="86" t="n">
        <v>142.143</v>
      </c>
      <c r="C89" s="124" t="s">
        <v>153</v>
      </c>
      <c r="D89" s="86" t="s">
        <v>60</v>
      </c>
      <c r="E89" s="124" t="s">
        <v>154</v>
      </c>
      <c r="F89" s="125" t="n">
        <v>2</v>
      </c>
      <c r="G89" s="126" t="s">
        <v>76</v>
      </c>
      <c r="H89" s="86" t="s">
        <v>76</v>
      </c>
      <c r="I89" s="86" t="s">
        <v>76</v>
      </c>
      <c r="J89" s="86" t="s">
        <v>76</v>
      </c>
      <c r="K89" s="86" t="s">
        <v>76</v>
      </c>
      <c r="L89" s="126" t="s">
        <v>76</v>
      </c>
      <c r="M89" s="53"/>
      <c r="N89" s="53"/>
      <c r="O89" s="53"/>
      <c r="P89" s="53"/>
    </row>
    <row r="90" customFormat="false" ht="22.35" hidden="false" customHeight="false" outlineLevel="0" collapsed="false">
      <c r="A90" s="86" t="s">
        <v>260</v>
      </c>
      <c r="B90" s="86" t="s">
        <v>261</v>
      </c>
      <c r="C90" s="124" t="s">
        <v>153</v>
      </c>
      <c r="D90" s="86" t="s">
        <v>60</v>
      </c>
      <c r="E90" s="124" t="s">
        <v>154</v>
      </c>
      <c r="F90" s="125" t="n">
        <v>4</v>
      </c>
      <c r="G90" s="126" t="s">
        <v>76</v>
      </c>
      <c r="H90" s="86" t="s">
        <v>76</v>
      </c>
      <c r="I90" s="86" t="s">
        <v>76</v>
      </c>
      <c r="J90" s="86" t="s">
        <v>76</v>
      </c>
      <c r="K90" s="86" t="s">
        <v>76</v>
      </c>
      <c r="L90" s="126" t="s">
        <v>76</v>
      </c>
      <c r="M90" s="53"/>
      <c r="N90" s="53"/>
      <c r="O90" s="53"/>
      <c r="P90" s="53"/>
    </row>
    <row r="91" customFormat="false" ht="23.85" hidden="false" customHeight="false" outlineLevel="0" collapsed="false">
      <c r="A91" s="129" t="s">
        <v>262</v>
      </c>
      <c r="B91" s="130" t="s">
        <v>147</v>
      </c>
      <c r="C91" s="131" t="s">
        <v>60</v>
      </c>
      <c r="D91" s="132"/>
      <c r="E91" s="132"/>
      <c r="F91" s="133" t="n">
        <v>137</v>
      </c>
      <c r="G91" s="121"/>
      <c r="H91" s="121"/>
      <c r="I91" s="53"/>
      <c r="J91" s="53"/>
      <c r="K91" s="53"/>
      <c r="L91" s="53"/>
    </row>
    <row r="92" customFormat="false" ht="22.35" hidden="false" customHeight="false" outlineLevel="0" collapsed="false">
      <c r="A92" s="129" t="s">
        <v>263</v>
      </c>
      <c r="B92" s="130" t="s">
        <v>147</v>
      </c>
      <c r="C92" s="131" t="s">
        <v>244</v>
      </c>
      <c r="D92" s="132"/>
      <c r="E92" s="132"/>
      <c r="F92" s="133" t="n">
        <v>140</v>
      </c>
      <c r="G92" s="121"/>
      <c r="H92" s="121"/>
      <c r="I92" s="53"/>
      <c r="J92" s="53"/>
      <c r="K92" s="53"/>
      <c r="L92" s="53"/>
    </row>
    <row r="93" customFormat="false" ht="23.85" hidden="false" customHeight="false" outlineLevel="0" collapsed="false">
      <c r="A93" s="129" t="s">
        <v>262</v>
      </c>
      <c r="B93" s="130" t="s">
        <v>154</v>
      </c>
      <c r="C93" s="131" t="s">
        <v>60</v>
      </c>
      <c r="D93" s="132"/>
      <c r="E93" s="132"/>
      <c r="F93" s="133" t="n">
        <v>85</v>
      </c>
      <c r="G93" s="121"/>
      <c r="H93" s="121"/>
      <c r="I93" s="53"/>
      <c r="J93" s="53"/>
      <c r="K93" s="53"/>
      <c r="L93" s="53"/>
    </row>
    <row r="94" customFormat="false" ht="23.85" hidden="false" customHeight="false" outlineLevel="0" collapsed="false">
      <c r="A94" s="129" t="s">
        <v>262</v>
      </c>
      <c r="B94" s="130" t="s">
        <v>240</v>
      </c>
      <c r="C94" s="131" t="s">
        <v>60</v>
      </c>
      <c r="D94" s="132"/>
      <c r="E94" s="132"/>
      <c r="F94" s="133" t="n">
        <v>36</v>
      </c>
      <c r="G94" s="121"/>
      <c r="H94" s="121"/>
      <c r="I94" s="53"/>
      <c r="J94" s="53"/>
      <c r="K94" s="53"/>
      <c r="L94" s="53"/>
    </row>
    <row r="95" customFormat="false" ht="23.85" hidden="false" customHeight="false" outlineLevel="0" collapsed="false">
      <c r="A95" s="134" t="s">
        <v>264</v>
      </c>
      <c r="B95" s="130" t="s">
        <v>147</v>
      </c>
      <c r="C95" s="124" t="s">
        <v>157</v>
      </c>
      <c r="D95" s="132"/>
      <c r="E95" s="132"/>
      <c r="F95" s="133" t="n">
        <v>24</v>
      </c>
    </row>
    <row r="96" customFormat="false" ht="23.85" hidden="false" customHeight="false" outlineLevel="0" collapsed="false">
      <c r="A96" s="134" t="s">
        <v>265</v>
      </c>
      <c r="B96" s="130" t="s">
        <v>147</v>
      </c>
      <c r="C96" s="124" t="s">
        <v>180</v>
      </c>
      <c r="D96" s="132"/>
      <c r="E96" s="132"/>
      <c r="F96" s="133" t="n">
        <v>51</v>
      </c>
    </row>
    <row r="97" customFormat="false" ht="23.85" hidden="false" customHeight="false" outlineLevel="0" collapsed="false">
      <c r="A97" s="134" t="s">
        <v>266</v>
      </c>
      <c r="B97" s="130" t="s">
        <v>147</v>
      </c>
      <c r="C97" s="124" t="s">
        <v>252</v>
      </c>
      <c r="D97" s="132"/>
      <c r="E97" s="132"/>
      <c r="F97" s="133" t="n">
        <v>11</v>
      </c>
    </row>
    <row r="99" customFormat="false" ht="13.8" hidden="false" customHeight="true" outlineLevel="0" collapsed="false">
      <c r="A99" s="135" t="s">
        <v>267</v>
      </c>
      <c r="B99" s="135"/>
      <c r="C99" s="136"/>
      <c r="D99" s="137"/>
      <c r="E99" s="136"/>
      <c r="F99" s="138"/>
      <c r="G99" s="126" t="s">
        <v>76</v>
      </c>
      <c r="H99" s="121"/>
    </row>
    <row r="100" customFormat="false" ht="13.8" hidden="false" customHeight="true" outlineLevel="0" collapsed="false">
      <c r="A100" s="135" t="s">
        <v>140</v>
      </c>
      <c r="B100" s="135"/>
      <c r="C100" s="136"/>
      <c r="D100" s="136"/>
      <c r="E100" s="136"/>
      <c r="F100" s="136"/>
      <c r="G100" s="136"/>
      <c r="H100" s="126" t="s">
        <v>268</v>
      </c>
    </row>
    <row r="101" customFormat="false" ht="13.8" hidden="false" customHeight="true" outlineLevel="0" collapsed="false">
      <c r="A101" s="135" t="s">
        <v>141</v>
      </c>
      <c r="B101" s="135"/>
      <c r="C101" s="139"/>
      <c r="D101" s="140"/>
      <c r="E101" s="141"/>
      <c r="F101" s="138"/>
      <c r="G101" s="142"/>
      <c r="H101" s="142"/>
      <c r="I101" s="86" t="n">
        <v>0</v>
      </c>
    </row>
    <row r="102" customFormat="false" ht="13.8" hidden="false" customHeight="true" outlineLevel="0" collapsed="false">
      <c r="A102" s="135" t="s">
        <v>142</v>
      </c>
      <c r="B102" s="135"/>
      <c r="C102" s="139"/>
      <c r="D102" s="140"/>
      <c r="E102" s="141"/>
      <c r="F102" s="138"/>
      <c r="G102" s="142"/>
      <c r="H102" s="142"/>
      <c r="I102" s="138"/>
      <c r="J102" s="127" t="n">
        <v>0</v>
      </c>
    </row>
    <row r="103" customFormat="false" ht="13.8" hidden="false" customHeight="true" outlineLevel="0" collapsed="false">
      <c r="A103" s="135" t="s">
        <v>143</v>
      </c>
      <c r="B103" s="135"/>
      <c r="C103" s="143"/>
      <c r="D103" s="144"/>
      <c r="E103" s="145"/>
      <c r="F103" s="146"/>
      <c r="G103" s="147"/>
      <c r="H103" s="147"/>
      <c r="I103" s="146"/>
      <c r="J103" s="148"/>
      <c r="K103" s="127" t="n">
        <v>0</v>
      </c>
      <c r="L103" s="149"/>
    </row>
    <row r="104" customFormat="false" ht="13.8" hidden="false" customHeight="true" outlineLevel="0" collapsed="false">
      <c r="A104" s="150" t="s">
        <v>269</v>
      </c>
      <c r="B104" s="150"/>
      <c r="C104" s="139"/>
      <c r="D104" s="140"/>
      <c r="E104" s="141"/>
      <c r="F104" s="138"/>
      <c r="G104" s="142"/>
      <c r="H104" s="142"/>
      <c r="I104" s="138"/>
      <c r="J104" s="151"/>
      <c r="K104" s="151"/>
      <c r="L104" s="127" t="n">
        <v>86</v>
      </c>
    </row>
    <row r="106" customFormat="false" ht="13.8" hidden="false" customHeight="false" outlineLevel="0" collapsed="false">
      <c r="A106" s="152" t="s">
        <v>270</v>
      </c>
    </row>
    <row r="107" customFormat="false" ht="13.8" hidden="false" customHeight="false" outlineLevel="0" collapsed="false">
      <c r="A107" s="152"/>
    </row>
    <row r="108" customFormat="false" ht="13.8" hidden="false" customHeight="false" outlineLevel="0" collapsed="false">
      <c r="A108" s="10" t="s">
        <v>25</v>
      </c>
      <c r="B108" s="117"/>
      <c r="C108" s="153"/>
      <c r="D108" s="117"/>
      <c r="E108" s="154"/>
      <c r="F108" s="117"/>
    </row>
    <row r="109" customFormat="false" ht="13.8" hidden="false" customHeight="true" outlineLevel="0" collapsed="false">
      <c r="A109" s="15" t="s">
        <v>271</v>
      </c>
      <c r="B109" s="15"/>
      <c r="C109" s="15"/>
      <c r="D109" s="16"/>
      <c r="E109" s="154"/>
      <c r="F109" s="117"/>
      <c r="I109" s="16" t="s">
        <v>27</v>
      </c>
    </row>
    <row r="110" customFormat="false" ht="13.8" hidden="false" customHeight="false" outlineLevel="0" collapsed="false">
      <c r="A110" s="15" t="s">
        <v>65</v>
      </c>
      <c r="B110" s="117"/>
      <c r="C110" s="153"/>
      <c r="D110" s="16"/>
      <c r="E110" s="154"/>
      <c r="F110" s="117"/>
      <c r="I110" s="16"/>
    </row>
    <row r="111" customFormat="false" ht="13.8" hidden="false" customHeight="false" outlineLevel="0" collapsed="false">
      <c r="A111" s="15"/>
      <c r="B111" s="117"/>
      <c r="C111" s="153"/>
      <c r="D111" s="16"/>
      <c r="E111" s="154"/>
      <c r="F111" s="117"/>
      <c r="I111" s="16"/>
    </row>
    <row r="112" customFormat="false" ht="13.8" hidden="false" customHeight="false" outlineLevel="0" collapsed="false">
      <c r="A112" s="15"/>
      <c r="B112" s="117"/>
      <c r="C112" s="153"/>
      <c r="D112" s="16"/>
      <c r="E112" s="154"/>
      <c r="F112" s="117"/>
      <c r="I112" s="16"/>
    </row>
    <row r="113" customFormat="false" ht="13.8" hidden="false" customHeight="false" outlineLevel="0" collapsed="false">
      <c r="A113" s="15" t="s">
        <v>28</v>
      </c>
      <c r="B113" s="117"/>
      <c r="C113" s="153"/>
      <c r="D113" s="16"/>
      <c r="E113" s="154"/>
      <c r="F113" s="117"/>
      <c r="I113" s="117"/>
    </row>
    <row r="114" customFormat="false" ht="23.85" hidden="false" customHeight="true" outlineLevel="0" collapsed="false">
      <c r="A114" s="15" t="s">
        <v>29</v>
      </c>
      <c r="B114" s="15"/>
      <c r="C114" s="153"/>
      <c r="D114" s="117"/>
      <c r="E114" s="154"/>
      <c r="F114" s="117"/>
      <c r="I114" s="16" t="s">
        <v>30</v>
      </c>
    </row>
  </sheetData>
  <autoFilter ref="A4:L97"/>
  <mergeCells count="17">
    <mergeCell ref="A1:L1"/>
    <mergeCell ref="D91:E91"/>
    <mergeCell ref="D92:E92"/>
    <mergeCell ref="D93:E93"/>
    <mergeCell ref="D94:E94"/>
    <mergeCell ref="D95:E95"/>
    <mergeCell ref="D96:E96"/>
    <mergeCell ref="D97:E97"/>
    <mergeCell ref="A99:B99"/>
    <mergeCell ref="A100:B100"/>
    <mergeCell ref="C100:G100"/>
    <mergeCell ref="A101:B101"/>
    <mergeCell ref="A102:B102"/>
    <mergeCell ref="A103:B103"/>
    <mergeCell ref="A104:B104"/>
    <mergeCell ref="A109:C109"/>
    <mergeCell ref="A114:B114"/>
  </mergeCells>
  <printOptions headings="false" gridLines="false" gridLinesSet="true" horizontalCentered="false" verticalCentered="false"/>
  <pageMargins left="0.315277777777778" right="0.250694444444444" top="0.365277777777778" bottom="0.26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7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52" activeCellId="0" sqref="B52"/>
    </sheetView>
  </sheetViews>
  <sheetFormatPr defaultColWidth="10.265625" defaultRowHeight="12" zeroHeight="false" outlineLevelRow="0" outlineLevelCol="0"/>
  <cols>
    <col collapsed="false" customWidth="true" hidden="false" outlineLevel="0" max="1" min="1" style="155" width="13.4"/>
    <col collapsed="false" customWidth="true" hidden="false" outlineLevel="0" max="2" min="2" style="156" width="10.02"/>
    <col collapsed="false" customWidth="true" hidden="false" outlineLevel="0" max="3" min="3" style="155" width="7.89"/>
    <col collapsed="false" customWidth="true" hidden="false" outlineLevel="0" max="4" min="4" style="155" width="7.25"/>
    <col collapsed="false" customWidth="true" hidden="false" outlineLevel="0" max="5" min="5" style="155" width="8.77"/>
    <col collapsed="false" customWidth="true" hidden="false" outlineLevel="0" max="6" min="6" style="155" width="6"/>
    <col collapsed="false" customWidth="true" hidden="false" outlineLevel="0" max="7" min="7" style="157" width="5.39"/>
    <col collapsed="false" customWidth="true" hidden="false" outlineLevel="0" max="8" min="8" style="157" width="17.4"/>
    <col collapsed="false" customWidth="true" hidden="false" outlineLevel="0" max="9" min="9" style="157" width="19.4"/>
    <col collapsed="false" customWidth="true" hidden="false" outlineLevel="0" max="10" min="10" style="158" width="26.91"/>
    <col collapsed="false" customWidth="false" hidden="false" outlineLevel="0" max="257" min="11" style="155" width="10.27"/>
  </cols>
  <sheetData>
    <row r="1" s="160" customFormat="true" ht="13.5" hidden="false" customHeight="true" outlineLevel="0" collapsed="false">
      <c r="A1" s="159" t="s">
        <v>272</v>
      </c>
      <c r="B1" s="159"/>
      <c r="C1" s="159"/>
      <c r="D1" s="159"/>
      <c r="E1" s="159"/>
      <c r="F1" s="159"/>
      <c r="G1" s="159"/>
      <c r="H1" s="159"/>
      <c r="I1" s="159"/>
      <c r="J1" s="159"/>
    </row>
    <row r="2" s="160" customFormat="true" ht="13.5" hidden="false" customHeight="true" outlineLevel="0" collapsed="false">
      <c r="A2" s="161" t="s">
        <v>273</v>
      </c>
      <c r="B2" s="161" t="s">
        <v>274</v>
      </c>
      <c r="C2" s="156"/>
    </row>
    <row r="3" s="160" customFormat="true" ht="13.5" hidden="false" customHeight="true" outlineLevel="0" collapsed="false">
      <c r="A3" s="45" t="s">
        <v>115</v>
      </c>
      <c r="B3" s="162" t="s">
        <v>275</v>
      </c>
      <c r="C3" s="162" t="s">
        <v>136</v>
      </c>
      <c r="D3" s="163" t="s">
        <v>130</v>
      </c>
      <c r="E3" s="163" t="s">
        <v>69</v>
      </c>
      <c r="F3" s="163"/>
      <c r="G3" s="163"/>
      <c r="H3" s="163"/>
      <c r="I3" s="163"/>
      <c r="J3" s="163"/>
    </row>
    <row r="4" s="160" customFormat="true" ht="13.5" hidden="false" customHeight="true" outlineLevel="0" collapsed="false">
      <c r="A4" s="45"/>
      <c r="B4" s="45"/>
      <c r="C4" s="45"/>
      <c r="D4" s="163"/>
      <c r="E4" s="162" t="s">
        <v>118</v>
      </c>
      <c r="F4" s="163" t="s">
        <v>276</v>
      </c>
      <c r="G4" s="163"/>
      <c r="H4" s="45" t="s">
        <v>277</v>
      </c>
      <c r="I4" s="45" t="s">
        <v>278</v>
      </c>
      <c r="J4" s="162" t="s">
        <v>279</v>
      </c>
    </row>
    <row r="5" s="160" customFormat="true" ht="36" hidden="false" customHeight="true" outlineLevel="0" collapsed="false">
      <c r="A5" s="45"/>
      <c r="B5" s="45"/>
      <c r="C5" s="45"/>
      <c r="D5" s="45"/>
      <c r="E5" s="45"/>
      <c r="F5" s="162" t="s">
        <v>280</v>
      </c>
      <c r="G5" s="162" t="s">
        <v>138</v>
      </c>
      <c r="H5" s="45"/>
      <c r="I5" s="45"/>
      <c r="J5" s="162"/>
    </row>
    <row r="6" s="160" customFormat="true" ht="12" hidden="false" customHeight="true" outlineLevel="0" collapsed="false">
      <c r="A6" s="45"/>
      <c r="B6" s="45"/>
      <c r="C6" s="45"/>
      <c r="D6" s="45"/>
      <c r="E6" s="45"/>
      <c r="F6" s="162"/>
      <c r="G6" s="162"/>
      <c r="H6" s="45"/>
      <c r="I6" s="45"/>
      <c r="J6" s="162"/>
    </row>
    <row r="7" s="160" customFormat="true" ht="24" hidden="false" customHeight="true" outlineLevel="0" collapsed="false">
      <c r="A7" s="45" t="s">
        <v>281</v>
      </c>
      <c r="B7" s="45" t="n">
        <v>1.2</v>
      </c>
      <c r="C7" s="45" t="s">
        <v>282</v>
      </c>
      <c r="D7" s="45" t="s">
        <v>60</v>
      </c>
      <c r="E7" s="45" t="n">
        <v>0</v>
      </c>
      <c r="F7" s="162" t="s">
        <v>283</v>
      </c>
      <c r="G7" s="164" t="n">
        <v>2</v>
      </c>
      <c r="H7" s="162" t="n">
        <v>0</v>
      </c>
      <c r="I7" s="162" t="s">
        <v>76</v>
      </c>
      <c r="J7" s="45" t="s">
        <v>284</v>
      </c>
    </row>
    <row r="8" s="160" customFormat="true" ht="24" hidden="false" customHeight="true" outlineLevel="0" collapsed="false">
      <c r="A8" s="45" t="s">
        <v>285</v>
      </c>
      <c r="B8" s="45" t="s">
        <v>286</v>
      </c>
      <c r="C8" s="45" t="s">
        <v>282</v>
      </c>
      <c r="D8" s="45" t="str">
        <f aca="false">'контрол лист'!D7</f>
        <v>КИУ</v>
      </c>
      <c r="E8" s="45" t="n">
        <v>0</v>
      </c>
      <c r="F8" s="162" t="s">
        <v>283</v>
      </c>
      <c r="G8" s="165" t="n">
        <v>6</v>
      </c>
      <c r="H8" s="162" t="n">
        <v>0</v>
      </c>
      <c r="I8" s="162" t="s">
        <v>76</v>
      </c>
      <c r="J8" s="45" t="str">
        <f aca="false">'контрол лист'!J7</f>
        <v>АЛТ клей РОСС RU.АЯ12.Д02542</v>
      </c>
    </row>
    <row r="9" s="160" customFormat="true" ht="24" hidden="false" customHeight="true" outlineLevel="0" collapsed="false">
      <c r="A9" s="45" t="s">
        <v>287</v>
      </c>
      <c r="B9" s="45" t="s">
        <v>288</v>
      </c>
      <c r="C9" s="45" t="s">
        <v>282</v>
      </c>
      <c r="D9" s="45" t="str">
        <f aca="false">'контрол лист'!D8</f>
        <v>КИУ</v>
      </c>
      <c r="E9" s="45" t="n">
        <v>0</v>
      </c>
      <c r="F9" s="162" t="s">
        <v>283</v>
      </c>
      <c r="G9" s="165" t="n">
        <v>4</v>
      </c>
      <c r="H9" s="162" t="n">
        <v>0</v>
      </c>
      <c r="I9" s="162" t="s">
        <v>76</v>
      </c>
      <c r="J9" s="45" t="str">
        <f aca="false">'контрол лист'!J8</f>
        <v>АЛТ клей РОСС RU.АЯ12.Д02542</v>
      </c>
    </row>
    <row r="10" s="160" customFormat="true" ht="12" hidden="false" customHeight="true" outlineLevel="0" collapsed="false">
      <c r="A10" s="45" t="s">
        <v>289</v>
      </c>
      <c r="B10" s="45" t="s">
        <v>290</v>
      </c>
      <c r="C10" s="45" t="s">
        <v>282</v>
      </c>
      <c r="D10" s="45" t="str">
        <f aca="false">'контрол лист'!D9</f>
        <v>КИУ</v>
      </c>
      <c r="E10" s="45" t="n">
        <v>0</v>
      </c>
      <c r="F10" s="162" t="s">
        <v>283</v>
      </c>
      <c r="G10" s="165" t="n">
        <v>3</v>
      </c>
      <c r="H10" s="162" t="n">
        <v>0</v>
      </c>
      <c r="I10" s="162" t="s">
        <v>76</v>
      </c>
      <c r="J10" s="45" t="str">
        <f aca="false">'контрол лист'!J9</f>
        <v>АЛТ клей РОСС RU.АЯ12.Д02542</v>
      </c>
    </row>
    <row r="11" s="160" customFormat="true" ht="36" hidden="false" customHeight="true" outlineLevel="0" collapsed="false">
      <c r="A11" s="45" t="s">
        <v>291</v>
      </c>
      <c r="B11" s="45" t="n">
        <v>18.19</v>
      </c>
      <c r="C11" s="45" t="s">
        <v>282</v>
      </c>
      <c r="D11" s="45" t="str">
        <f aca="false">'контрол лист'!D10</f>
        <v>КИУ</v>
      </c>
      <c r="E11" s="45" t="n">
        <v>0</v>
      </c>
      <c r="F11" s="162" t="s">
        <v>283</v>
      </c>
      <c r="G11" s="165" t="n">
        <v>2</v>
      </c>
      <c r="H11" s="162" t="n">
        <v>0</v>
      </c>
      <c r="I11" s="162" t="s">
        <v>76</v>
      </c>
      <c r="J11" s="45" t="str">
        <f aca="false">'контрол лист'!J10</f>
        <v>АЛТ клей РОСС RU.АЯ12.Д02542</v>
      </c>
    </row>
    <row r="12" s="160" customFormat="true" ht="24" hidden="false" customHeight="true" outlineLevel="0" collapsed="false">
      <c r="A12" s="45" t="s">
        <v>292</v>
      </c>
      <c r="B12" s="45" t="n">
        <v>108</v>
      </c>
      <c r="C12" s="45" t="s">
        <v>282</v>
      </c>
      <c r="D12" s="45" t="str">
        <f aca="false">'контрол лист'!D11</f>
        <v>КИУ</v>
      </c>
      <c r="E12" s="45" t="n">
        <v>0</v>
      </c>
      <c r="F12" s="162" t="s">
        <v>283</v>
      </c>
      <c r="G12" s="165" t="n">
        <v>1</v>
      </c>
      <c r="H12" s="162" t="n">
        <v>0</v>
      </c>
      <c r="I12" s="162" t="s">
        <v>76</v>
      </c>
      <c r="J12" s="45" t="str">
        <f aca="false">'контрол лист'!J11</f>
        <v>АЛТ клей РОСС RU.АЯ12.Д02542</v>
      </c>
    </row>
    <row r="13" s="160" customFormat="true" ht="24" hidden="false" customHeight="true" outlineLevel="0" collapsed="false">
      <c r="A13" s="45" t="s">
        <v>293</v>
      </c>
      <c r="B13" s="45" t="n">
        <v>22.21</v>
      </c>
      <c r="C13" s="45" t="s">
        <v>282</v>
      </c>
      <c r="D13" s="45" t="str">
        <f aca="false">'контрол лист'!D12</f>
        <v>КИУ</v>
      </c>
      <c r="E13" s="45" t="n">
        <v>0</v>
      </c>
      <c r="F13" s="162" t="s">
        <v>283</v>
      </c>
      <c r="G13" s="165" t="n">
        <v>2</v>
      </c>
      <c r="H13" s="162" t="n">
        <v>0</v>
      </c>
      <c r="I13" s="162" t="s">
        <v>76</v>
      </c>
      <c r="J13" s="45" t="str">
        <f aca="false">'контрол лист'!J12</f>
        <v>АЛТ клей РОСС RU.АЯ12.Д02542</v>
      </c>
    </row>
    <row r="14" s="160" customFormat="true" ht="24" hidden="false" customHeight="true" outlineLevel="0" collapsed="false">
      <c r="A14" s="45" t="s">
        <v>294</v>
      </c>
      <c r="B14" s="45" t="n">
        <v>23.24</v>
      </c>
      <c r="C14" s="45" t="s">
        <v>282</v>
      </c>
      <c r="D14" s="45" t="str">
        <f aca="false">'контрол лист'!D13</f>
        <v>КИУ</v>
      </c>
      <c r="E14" s="45" t="n">
        <v>0</v>
      </c>
      <c r="F14" s="162" t="s">
        <v>283</v>
      </c>
      <c r="G14" s="165" t="n">
        <v>2</v>
      </c>
      <c r="H14" s="162" t="n">
        <v>0</v>
      </c>
      <c r="I14" s="162" t="s">
        <v>76</v>
      </c>
      <c r="J14" s="45" t="str">
        <f aca="false">'контрол лист'!J13</f>
        <v>АЛТ клей РОСС RU.АЯ12.Д02542</v>
      </c>
    </row>
    <row r="15" s="160" customFormat="true" ht="24" hidden="false" customHeight="true" outlineLevel="0" collapsed="false">
      <c r="A15" s="45" t="s">
        <v>295</v>
      </c>
      <c r="B15" s="45" t="n">
        <v>25.26</v>
      </c>
      <c r="C15" s="45" t="s">
        <v>282</v>
      </c>
      <c r="D15" s="45" t="str">
        <f aca="false">'контрол лист'!D14</f>
        <v>КИУ</v>
      </c>
      <c r="E15" s="45" t="n">
        <v>0</v>
      </c>
      <c r="F15" s="162" t="s">
        <v>283</v>
      </c>
      <c r="G15" s="165" t="n">
        <v>2</v>
      </c>
      <c r="H15" s="162" t="n">
        <v>0</v>
      </c>
      <c r="I15" s="162" t="s">
        <v>76</v>
      </c>
      <c r="J15" s="45" t="str">
        <f aca="false">'контрол лист'!J14</f>
        <v>АЛТ клей РОСС RU.АЯ12.Д02542</v>
      </c>
    </row>
    <row r="16" s="160" customFormat="true" ht="24" hidden="false" customHeight="true" outlineLevel="0" collapsed="false">
      <c r="A16" s="45" t="s">
        <v>296</v>
      </c>
      <c r="B16" s="45" t="s">
        <v>297</v>
      </c>
      <c r="C16" s="45" t="s">
        <v>282</v>
      </c>
      <c r="D16" s="45" t="str">
        <f aca="false">'контрол лист'!D15</f>
        <v>КИУ</v>
      </c>
      <c r="E16" s="45" t="n">
        <v>0</v>
      </c>
      <c r="F16" s="162" t="s">
        <v>283</v>
      </c>
      <c r="G16" s="165" t="n">
        <v>4</v>
      </c>
      <c r="H16" s="162" t="n">
        <v>0</v>
      </c>
      <c r="I16" s="162" t="s">
        <v>76</v>
      </c>
      <c r="J16" s="45" t="str">
        <f aca="false">'контрол лист'!J15</f>
        <v>АЛТ клей РОСС RU.АЯ12.Д02542</v>
      </c>
    </row>
    <row r="17" s="160" customFormat="true" ht="48" hidden="false" customHeight="true" outlineLevel="0" collapsed="false">
      <c r="A17" s="45" t="s">
        <v>298</v>
      </c>
      <c r="B17" s="45" t="s">
        <v>299</v>
      </c>
      <c r="C17" s="45" t="s">
        <v>282</v>
      </c>
      <c r="D17" s="45" t="str">
        <f aca="false">'контрол лист'!D16</f>
        <v>КИУ</v>
      </c>
      <c r="E17" s="45" t="n">
        <v>0</v>
      </c>
      <c r="F17" s="162" t="s">
        <v>283</v>
      </c>
      <c r="G17" s="165" t="n">
        <v>3</v>
      </c>
      <c r="H17" s="162" t="n">
        <v>0</v>
      </c>
      <c r="I17" s="162" t="s">
        <v>76</v>
      </c>
      <c r="J17" s="45" t="str">
        <f aca="false">'контрол лист'!J16</f>
        <v>АЛТ клей РОСС RU.АЯ12.Д02542</v>
      </c>
    </row>
    <row r="18" s="160" customFormat="true" ht="48" hidden="false" customHeight="true" outlineLevel="0" collapsed="false">
      <c r="A18" s="45" t="s">
        <v>300</v>
      </c>
      <c r="B18" s="45" t="n">
        <v>37</v>
      </c>
      <c r="C18" s="45" t="s">
        <v>282</v>
      </c>
      <c r="D18" s="45" t="str">
        <f aca="false">'контрол лист'!D17</f>
        <v>КИУ</v>
      </c>
      <c r="E18" s="45" t="n">
        <v>0</v>
      </c>
      <c r="F18" s="162" t="s">
        <v>283</v>
      </c>
      <c r="G18" s="165" t="n">
        <v>1</v>
      </c>
      <c r="H18" s="162" t="n">
        <v>0</v>
      </c>
      <c r="I18" s="162" t="s">
        <v>76</v>
      </c>
      <c r="J18" s="45" t="str">
        <f aca="false">'контрол лист'!J17</f>
        <v>АЛТ клей РОСС RU.АЯ12.Д02542</v>
      </c>
    </row>
    <row r="19" s="160" customFormat="true" ht="36" hidden="false" customHeight="true" outlineLevel="0" collapsed="false">
      <c r="A19" s="45" t="s">
        <v>301</v>
      </c>
      <c r="B19" s="45" t="s">
        <v>302</v>
      </c>
      <c r="C19" s="45" t="s">
        <v>282</v>
      </c>
      <c r="D19" s="45" t="str">
        <f aca="false">'контрол лист'!D18</f>
        <v>КИУ</v>
      </c>
      <c r="E19" s="45" t="s">
        <v>303</v>
      </c>
      <c r="F19" s="162" t="s">
        <v>304</v>
      </c>
      <c r="G19" s="165" t="n">
        <v>4</v>
      </c>
      <c r="H19" s="162" t="n">
        <v>1</v>
      </c>
      <c r="I19" s="162" t="s">
        <v>76</v>
      </c>
      <c r="J19" s="45" t="str">
        <f aca="false">'контрол лист'!J18</f>
        <v>АЛТ клей РОСС RU.АЯ12.Д02542</v>
      </c>
    </row>
    <row r="20" s="160" customFormat="true" ht="24" hidden="false" customHeight="true" outlineLevel="0" collapsed="false">
      <c r="A20" s="45" t="s">
        <v>305</v>
      </c>
      <c r="B20" s="45" t="s">
        <v>306</v>
      </c>
      <c r="C20" s="45" t="s">
        <v>282</v>
      </c>
      <c r="D20" s="45" t="str">
        <f aca="false">'контрол лист'!D19</f>
        <v>КИУ</v>
      </c>
      <c r="E20" s="45" t="n">
        <v>0</v>
      </c>
      <c r="F20" s="162" t="s">
        <v>283</v>
      </c>
      <c r="G20" s="165" t="n">
        <v>6</v>
      </c>
      <c r="H20" s="162" t="n">
        <v>0</v>
      </c>
      <c r="I20" s="162" t="s">
        <v>76</v>
      </c>
      <c r="J20" s="45" t="str">
        <f aca="false">'контрол лист'!J19</f>
        <v>АЛТ клей РОСС RU.АЯ12.Д02542</v>
      </c>
    </row>
    <row r="21" s="160" customFormat="true" ht="36" hidden="false" customHeight="true" outlineLevel="0" collapsed="false">
      <c r="A21" s="45" t="s">
        <v>307</v>
      </c>
      <c r="B21" s="45" t="s">
        <v>308</v>
      </c>
      <c r="C21" s="45" t="s">
        <v>282</v>
      </c>
      <c r="D21" s="45" t="str">
        <f aca="false">'контрол лист'!D20</f>
        <v>КИУ</v>
      </c>
      <c r="E21" s="45" t="n">
        <v>0</v>
      </c>
      <c r="F21" s="162" t="s">
        <v>309</v>
      </c>
      <c r="G21" s="165" t="n">
        <v>2</v>
      </c>
      <c r="H21" s="162" t="n">
        <v>0</v>
      </c>
      <c r="I21" s="162" t="s">
        <v>76</v>
      </c>
      <c r="J21" s="45" t="str">
        <f aca="false">'контрол лист'!J20</f>
        <v>АЛТ клей РОСС RU.АЯ12.Д02542</v>
      </c>
    </row>
    <row r="22" s="160" customFormat="true" ht="36" hidden="false" customHeight="true" outlineLevel="0" collapsed="false">
      <c r="A22" s="45" t="s">
        <v>310</v>
      </c>
      <c r="B22" s="45" t="n">
        <v>64.67</v>
      </c>
      <c r="C22" s="45" t="s">
        <v>282</v>
      </c>
      <c r="D22" s="45" t="str">
        <f aca="false">'контрол лист'!D21</f>
        <v>КИУ</v>
      </c>
      <c r="E22" s="45" t="n">
        <v>0</v>
      </c>
      <c r="F22" s="162" t="s">
        <v>283</v>
      </c>
      <c r="G22" s="165" t="n">
        <v>2</v>
      </c>
      <c r="H22" s="162" t="n">
        <v>0</v>
      </c>
      <c r="I22" s="162" t="s">
        <v>76</v>
      </c>
      <c r="J22" s="45" t="str">
        <f aca="false">'контрол лист'!J21</f>
        <v>АЛТ клей РОСС RU.АЯ12.Д02542</v>
      </c>
    </row>
    <row r="23" s="160" customFormat="true" ht="36" hidden="false" customHeight="true" outlineLevel="0" collapsed="false">
      <c r="A23" s="45" t="s">
        <v>311</v>
      </c>
      <c r="B23" s="45" t="n">
        <v>65.66</v>
      </c>
      <c r="C23" s="45" t="s">
        <v>282</v>
      </c>
      <c r="D23" s="45" t="str">
        <f aca="false">'контрол лист'!D22</f>
        <v>КИУ</v>
      </c>
      <c r="E23" s="45" t="n">
        <v>0</v>
      </c>
      <c r="F23" s="162" t="s">
        <v>283</v>
      </c>
      <c r="G23" s="165" t="n">
        <v>2</v>
      </c>
      <c r="H23" s="162" t="n">
        <v>0</v>
      </c>
      <c r="I23" s="162" t="s">
        <v>76</v>
      </c>
      <c r="J23" s="45" t="str">
        <f aca="false">'контрол лист'!J22</f>
        <v>АЛТ клей РОСС RU.АЯ12.Д02542</v>
      </c>
    </row>
    <row r="24" s="160" customFormat="true" ht="48" hidden="false" customHeight="true" outlineLevel="0" collapsed="false">
      <c r="A24" s="45" t="s">
        <v>312</v>
      </c>
      <c r="B24" s="45" t="s">
        <v>313</v>
      </c>
      <c r="C24" s="45" t="s">
        <v>282</v>
      </c>
      <c r="D24" s="45" t="str">
        <f aca="false">'контрол лист'!D23</f>
        <v>КИУ</v>
      </c>
      <c r="E24" s="45" t="n">
        <v>0</v>
      </c>
      <c r="F24" s="162" t="s">
        <v>283</v>
      </c>
      <c r="G24" s="165" t="n">
        <v>3</v>
      </c>
      <c r="H24" s="162" t="n">
        <v>0</v>
      </c>
      <c r="I24" s="162" t="s">
        <v>76</v>
      </c>
      <c r="J24" s="45" t="str">
        <f aca="false">'контрол лист'!J23</f>
        <v>АЛТ клей РОСС RU.АЯ12.Д02542</v>
      </c>
    </row>
    <row r="25" s="160" customFormat="true" ht="24" hidden="false" customHeight="true" outlineLevel="0" collapsed="false">
      <c r="A25" s="45" t="s">
        <v>314</v>
      </c>
      <c r="B25" s="45" t="n">
        <v>27.28</v>
      </c>
      <c r="C25" s="45" t="s">
        <v>282</v>
      </c>
      <c r="D25" s="45" t="str">
        <f aca="false">'контрол лист'!D24</f>
        <v>КИУ</v>
      </c>
      <c r="E25" s="45" t="n">
        <v>0</v>
      </c>
      <c r="F25" s="162" t="s">
        <v>283</v>
      </c>
      <c r="G25" s="165" t="n">
        <v>2</v>
      </c>
      <c r="H25" s="162" t="n">
        <v>0</v>
      </c>
      <c r="I25" s="162" t="s">
        <v>76</v>
      </c>
      <c r="J25" s="45" t="str">
        <f aca="false">'контрол лист'!J24</f>
        <v>АЛТ клей РОСС RU.АЯ12.Д02542</v>
      </c>
    </row>
    <row r="26" s="160" customFormat="true" ht="36" hidden="false" customHeight="true" outlineLevel="0" collapsed="false">
      <c r="A26" s="45" t="s">
        <v>315</v>
      </c>
      <c r="B26" s="45" t="s">
        <v>316</v>
      </c>
      <c r="C26" s="45" t="s">
        <v>282</v>
      </c>
      <c r="D26" s="45" t="str">
        <f aca="false">'контрол лист'!D25</f>
        <v>КИУ</v>
      </c>
      <c r="E26" s="45" t="n">
        <v>0</v>
      </c>
      <c r="F26" s="162" t="s">
        <v>283</v>
      </c>
      <c r="G26" s="165" t="n">
        <v>4</v>
      </c>
      <c r="H26" s="162" t="n">
        <v>0</v>
      </c>
      <c r="I26" s="162" t="s">
        <v>76</v>
      </c>
      <c r="J26" s="45" t="str">
        <f aca="false">'контрол лист'!J25</f>
        <v>АЛТ клей РОСС RU.АЯ12.Д02542</v>
      </c>
    </row>
    <row r="27" s="160" customFormat="true" ht="24" hidden="false" customHeight="true" outlineLevel="0" collapsed="false">
      <c r="A27" s="45" t="s">
        <v>317</v>
      </c>
      <c r="B27" s="45" t="s">
        <v>318</v>
      </c>
      <c r="C27" s="45" t="s">
        <v>282</v>
      </c>
      <c r="D27" s="45" t="str">
        <f aca="false">'контрол лист'!D26</f>
        <v>КИУ</v>
      </c>
      <c r="E27" s="45" t="n">
        <v>0</v>
      </c>
      <c r="F27" s="162" t="s">
        <v>283</v>
      </c>
      <c r="G27" s="165" t="n">
        <v>3</v>
      </c>
      <c r="H27" s="162" t="n">
        <v>0</v>
      </c>
      <c r="I27" s="162" t="s">
        <v>76</v>
      </c>
      <c r="J27" s="45" t="str">
        <f aca="false">'контрол лист'!J26</f>
        <v>АЛТ клей РОСС RU.АЯ12.Д02542</v>
      </c>
    </row>
    <row r="28" s="160" customFormat="true" ht="12" hidden="false" customHeight="true" outlineLevel="0" collapsed="false">
      <c r="A28" s="45" t="s">
        <v>319</v>
      </c>
      <c r="B28" s="45" t="n">
        <v>10.9</v>
      </c>
      <c r="C28" s="45" t="s">
        <v>282</v>
      </c>
      <c r="D28" s="45" t="str">
        <f aca="false">'контрол лист'!D27</f>
        <v>КИУ</v>
      </c>
      <c r="E28" s="45" t="n">
        <v>0</v>
      </c>
      <c r="F28" s="162" t="s">
        <v>283</v>
      </c>
      <c r="G28" s="165" t="n">
        <v>2</v>
      </c>
      <c r="H28" s="162" t="n">
        <v>0</v>
      </c>
      <c r="I28" s="162" t="s">
        <v>76</v>
      </c>
      <c r="J28" s="45" t="str">
        <f aca="false">'контрол лист'!J27</f>
        <v>АЛТ клей РОСС RU.АЯ12.Д02542</v>
      </c>
    </row>
    <row r="29" s="160" customFormat="true" ht="24" hidden="false" customHeight="true" outlineLevel="0" collapsed="false">
      <c r="A29" s="45" t="s">
        <v>320</v>
      </c>
      <c r="B29" s="45" t="n">
        <v>114</v>
      </c>
      <c r="C29" s="45" t="s">
        <v>282</v>
      </c>
      <c r="D29" s="45" t="str">
        <f aca="false">'контрол лист'!D28</f>
        <v>КИУ</v>
      </c>
      <c r="E29" s="45" t="n">
        <v>0</v>
      </c>
      <c r="F29" s="162" t="s">
        <v>283</v>
      </c>
      <c r="G29" s="165" t="n">
        <v>1</v>
      </c>
      <c r="H29" s="162" t="n">
        <v>0</v>
      </c>
      <c r="I29" s="162" t="s">
        <v>76</v>
      </c>
      <c r="J29" s="45" t="str">
        <f aca="false">'контрол лист'!J28</f>
        <v>АЛТ клей РОСС RU.АЯ12.Д02542</v>
      </c>
    </row>
    <row r="30" s="160" customFormat="true" ht="24" hidden="false" customHeight="true" outlineLevel="0" collapsed="false">
      <c r="A30" s="45" t="s">
        <v>321</v>
      </c>
      <c r="B30" s="45" t="s">
        <v>322</v>
      </c>
      <c r="C30" s="45" t="s">
        <v>282</v>
      </c>
      <c r="D30" s="45" t="str">
        <f aca="false">'контрол лист'!D29</f>
        <v>КИУ</v>
      </c>
      <c r="E30" s="45" t="n">
        <v>0</v>
      </c>
      <c r="F30" s="162" t="s">
        <v>283</v>
      </c>
      <c r="G30" s="165" t="n">
        <v>4</v>
      </c>
      <c r="H30" s="162" t="n">
        <v>0</v>
      </c>
      <c r="I30" s="162" t="s">
        <v>76</v>
      </c>
      <c r="J30" s="45" t="str">
        <f aca="false">'контрол лист'!J29</f>
        <v>АЛТ клей РОСС RU.АЯ12.Д02542</v>
      </c>
    </row>
    <row r="31" s="160" customFormat="true" ht="24" hidden="false" customHeight="true" outlineLevel="0" collapsed="false">
      <c r="A31" s="45" t="s">
        <v>323</v>
      </c>
      <c r="B31" s="45" t="n">
        <v>112</v>
      </c>
      <c r="C31" s="45" t="s">
        <v>282</v>
      </c>
      <c r="D31" s="45" t="str">
        <f aca="false">'контрол лист'!D30</f>
        <v>КИУ</v>
      </c>
      <c r="E31" s="45" t="n">
        <v>0</v>
      </c>
      <c r="F31" s="162" t="s">
        <v>283</v>
      </c>
      <c r="G31" s="165" t="n">
        <v>1</v>
      </c>
      <c r="H31" s="162" t="n">
        <v>0</v>
      </c>
      <c r="I31" s="162" t="s">
        <v>76</v>
      </c>
      <c r="J31" s="45" t="str">
        <f aca="false">'контрол лист'!J30</f>
        <v>АЛТ клей РОСС RU.АЯ12.Д02542</v>
      </c>
    </row>
    <row r="32" s="160" customFormat="true" ht="24" hidden="false" customHeight="true" outlineLevel="0" collapsed="false">
      <c r="A32" s="45" t="s">
        <v>324</v>
      </c>
      <c r="B32" s="45" t="s">
        <v>325</v>
      </c>
      <c r="C32" s="45" t="s">
        <v>282</v>
      </c>
      <c r="D32" s="45" t="str">
        <f aca="false">'контрол лист'!D31</f>
        <v>КИУ</v>
      </c>
      <c r="E32" s="45" t="n">
        <v>0</v>
      </c>
      <c r="F32" s="162" t="s">
        <v>283</v>
      </c>
      <c r="G32" s="165" t="n">
        <v>0</v>
      </c>
      <c r="H32" s="162" t="n">
        <v>0</v>
      </c>
      <c r="I32" s="162" t="s">
        <v>76</v>
      </c>
      <c r="J32" s="45" t="str">
        <f aca="false">'контрол лист'!J31</f>
        <v>АЛТ клей РОСС RU.АЯ12.Д02542</v>
      </c>
    </row>
    <row r="33" s="160" customFormat="true" ht="36" hidden="false" customHeight="true" outlineLevel="0" collapsed="false">
      <c r="A33" s="45" t="s">
        <v>315</v>
      </c>
      <c r="B33" s="45" t="s">
        <v>326</v>
      </c>
      <c r="C33" s="45" t="s">
        <v>282</v>
      </c>
      <c r="D33" s="45" t="str">
        <f aca="false">'контрол лист'!D32</f>
        <v>КИУ</v>
      </c>
      <c r="E33" s="45" t="n">
        <v>0</v>
      </c>
      <c r="F33" s="162" t="s">
        <v>283</v>
      </c>
      <c r="G33" s="165" t="n">
        <v>3</v>
      </c>
      <c r="H33" s="162" t="n">
        <v>0</v>
      </c>
      <c r="I33" s="162" t="s">
        <v>76</v>
      </c>
      <c r="J33" s="45" t="str">
        <f aca="false">'контрол лист'!J32</f>
        <v>АЛТ клей РОСС RU.АЯ12.Д02542</v>
      </c>
    </row>
    <row r="34" s="160" customFormat="true" ht="24" hidden="false" customHeight="true" outlineLevel="0" collapsed="false">
      <c r="A34" s="45" t="s">
        <v>314</v>
      </c>
      <c r="B34" s="45" t="n">
        <v>51.52</v>
      </c>
      <c r="C34" s="45" t="s">
        <v>282</v>
      </c>
      <c r="D34" s="45" t="str">
        <f aca="false">'контрол лист'!D33</f>
        <v>КИУ</v>
      </c>
      <c r="E34" s="45" t="n">
        <v>0</v>
      </c>
      <c r="F34" s="162" t="s">
        <v>283</v>
      </c>
      <c r="G34" s="165" t="n">
        <v>2</v>
      </c>
      <c r="H34" s="162" t="n">
        <v>0</v>
      </c>
      <c r="I34" s="162" t="s">
        <v>76</v>
      </c>
      <c r="J34" s="45" t="str">
        <f aca="false">'контрол лист'!J33</f>
        <v>АЛТ клей РОСС RU.АЯ12.Д02542</v>
      </c>
    </row>
    <row r="35" s="160" customFormat="true" ht="36" hidden="false" customHeight="true" outlineLevel="0" collapsed="false">
      <c r="A35" s="45" t="s">
        <v>327</v>
      </c>
      <c r="B35" s="45" t="s">
        <v>328</v>
      </c>
      <c r="C35" s="45" t="s">
        <v>282</v>
      </c>
      <c r="D35" s="45" t="str">
        <f aca="false">'контрол лист'!D34</f>
        <v>КИУ</v>
      </c>
      <c r="E35" s="45" t="n">
        <v>0</v>
      </c>
      <c r="F35" s="162" t="s">
        <v>283</v>
      </c>
      <c r="G35" s="165" t="n">
        <v>5</v>
      </c>
      <c r="H35" s="162" t="n">
        <v>0</v>
      </c>
      <c r="I35" s="162" t="s">
        <v>76</v>
      </c>
      <c r="J35" s="45" t="str">
        <f aca="false">'контрол лист'!J34</f>
        <v>АЛТ клей РОСС RU.АЯ12.Д02542</v>
      </c>
    </row>
    <row r="36" s="160" customFormat="true" ht="24" hidden="false" customHeight="true" outlineLevel="0" collapsed="false">
      <c r="A36" s="45" t="s">
        <v>329</v>
      </c>
      <c r="B36" s="45" t="s">
        <v>330</v>
      </c>
      <c r="C36" s="45" t="s">
        <v>282</v>
      </c>
      <c r="D36" s="45" t="str">
        <f aca="false">'контрол лист'!D35</f>
        <v>КИУ</v>
      </c>
      <c r="E36" s="45" t="n">
        <v>0</v>
      </c>
      <c r="F36" s="162" t="s">
        <v>283</v>
      </c>
      <c r="G36" s="165" t="n">
        <v>3</v>
      </c>
      <c r="H36" s="162" t="n">
        <v>0</v>
      </c>
      <c r="I36" s="162" t="s">
        <v>76</v>
      </c>
      <c r="J36" s="45" t="str">
        <f aca="false">'контрол лист'!J35</f>
        <v>АЛТ клей РОСС RU.АЯ12.Д02542</v>
      </c>
    </row>
    <row r="37" s="160" customFormat="true" ht="24" hidden="false" customHeight="true" outlineLevel="0" collapsed="false">
      <c r="A37" s="45" t="s">
        <v>331</v>
      </c>
      <c r="B37" s="45" t="s">
        <v>332</v>
      </c>
      <c r="C37" s="45" t="s">
        <v>282</v>
      </c>
      <c r="D37" s="45" t="str">
        <f aca="false">'контрол лист'!D36</f>
        <v>КИУ</v>
      </c>
      <c r="E37" s="45" t="n">
        <v>0</v>
      </c>
      <c r="F37" s="162" t="s">
        <v>283</v>
      </c>
      <c r="G37" s="165" t="n">
        <v>4</v>
      </c>
      <c r="H37" s="162" t="n">
        <v>0</v>
      </c>
      <c r="I37" s="162" t="s">
        <v>76</v>
      </c>
      <c r="J37" s="45" t="str">
        <f aca="false">'контрол лист'!J36</f>
        <v>АЛТ клей РОСС RU.АЯ12.Д02542</v>
      </c>
    </row>
    <row r="38" s="160" customFormat="true" ht="24" hidden="false" customHeight="true" outlineLevel="0" collapsed="false">
      <c r="A38" s="45" t="s">
        <v>333</v>
      </c>
      <c r="B38" s="45" t="s">
        <v>334</v>
      </c>
      <c r="C38" s="45" t="s">
        <v>282</v>
      </c>
      <c r="D38" s="45" t="str">
        <f aca="false">'контрол лист'!D37</f>
        <v>КИУ</v>
      </c>
      <c r="E38" s="45" t="n">
        <v>0</v>
      </c>
      <c r="F38" s="162" t="s">
        <v>283</v>
      </c>
      <c r="G38" s="165" t="n">
        <v>3</v>
      </c>
      <c r="H38" s="162" t="n">
        <v>0</v>
      </c>
      <c r="I38" s="162" t="s">
        <v>76</v>
      </c>
      <c r="J38" s="45" t="str">
        <f aca="false">'контрол лист'!J37</f>
        <v>АЛТ клей РОСС RU.АЯ12.Д02542</v>
      </c>
    </row>
    <row r="39" s="160" customFormat="true" ht="36" hidden="false" customHeight="true" outlineLevel="0" collapsed="false">
      <c r="A39" s="45" t="s">
        <v>335</v>
      </c>
      <c r="B39" s="45" t="n">
        <v>69</v>
      </c>
      <c r="C39" s="45" t="s">
        <v>282</v>
      </c>
      <c r="D39" s="45" t="str">
        <f aca="false">'контрол лист'!D38</f>
        <v>КИУ</v>
      </c>
      <c r="E39" s="45" t="n">
        <v>0</v>
      </c>
      <c r="F39" s="162" t="s">
        <v>283</v>
      </c>
      <c r="G39" s="165" t="n">
        <v>1</v>
      </c>
      <c r="H39" s="162" t="n">
        <v>0</v>
      </c>
      <c r="I39" s="162" t="s">
        <v>76</v>
      </c>
      <c r="J39" s="45" t="str">
        <f aca="false">'контрол лист'!J38</f>
        <v>АЛТ клей РОСС RU.АЯ12.Д02542</v>
      </c>
    </row>
    <row r="40" s="160" customFormat="true" ht="12" hidden="false" customHeight="true" outlineLevel="0" collapsed="false">
      <c r="A40" s="45" t="s">
        <v>336</v>
      </c>
      <c r="B40" s="45" t="n">
        <v>80</v>
      </c>
      <c r="C40" s="45" t="s">
        <v>282</v>
      </c>
      <c r="D40" s="45" t="str">
        <f aca="false">'контрол лист'!D39</f>
        <v>КИУ</v>
      </c>
      <c r="E40" s="45" t="n">
        <v>0</v>
      </c>
      <c r="F40" s="162" t="s">
        <v>283</v>
      </c>
      <c r="G40" s="165" t="n">
        <v>1</v>
      </c>
      <c r="H40" s="162" t="n">
        <v>0</v>
      </c>
      <c r="I40" s="162" t="s">
        <v>76</v>
      </c>
      <c r="J40" s="45" t="str">
        <f aca="false">'контрол лист'!J39</f>
        <v>АЛТ клей РОСС RU.АЯ12.Д02542</v>
      </c>
    </row>
    <row r="41" s="160" customFormat="true" ht="12" hidden="false" customHeight="true" outlineLevel="0" collapsed="false">
      <c r="A41" s="45" t="s">
        <v>337</v>
      </c>
      <c r="B41" s="45" t="n">
        <v>74.75</v>
      </c>
      <c r="C41" s="45" t="s">
        <v>282</v>
      </c>
      <c r="D41" s="45" t="str">
        <f aca="false">'контрол лист'!D40</f>
        <v>КИУ</v>
      </c>
      <c r="E41" s="45" t="n">
        <v>0</v>
      </c>
      <c r="F41" s="162" t="s">
        <v>283</v>
      </c>
      <c r="G41" s="165" t="n">
        <v>2</v>
      </c>
      <c r="H41" s="162" t="n">
        <v>0</v>
      </c>
      <c r="I41" s="162" t="s">
        <v>76</v>
      </c>
      <c r="J41" s="45" t="str">
        <f aca="false">'контрол лист'!J40</f>
        <v>АЛТ клей РОСС RU.АЯ12.Д02542</v>
      </c>
    </row>
    <row r="42" s="160" customFormat="true" ht="36" hidden="false" customHeight="true" outlineLevel="0" collapsed="false">
      <c r="A42" s="45" t="s">
        <v>338</v>
      </c>
      <c r="B42" s="45" t="s">
        <v>339</v>
      </c>
      <c r="C42" s="45" t="s">
        <v>282</v>
      </c>
      <c r="D42" s="45" t="str">
        <f aca="false">'контрол лист'!D41</f>
        <v>КИУ</v>
      </c>
      <c r="E42" s="45" t="n">
        <v>0</v>
      </c>
      <c r="F42" s="162" t="s">
        <v>283</v>
      </c>
      <c r="G42" s="165" t="n">
        <v>11</v>
      </c>
      <c r="H42" s="162" t="n">
        <v>0</v>
      </c>
      <c r="I42" s="162" t="s">
        <v>76</v>
      </c>
      <c r="J42" s="45" t="str">
        <f aca="false">'контрол лист'!J41</f>
        <v>АЛТ клей РОСС RU.АЯ12.Д02542</v>
      </c>
    </row>
    <row r="43" s="160" customFormat="true" ht="24" hidden="false" customHeight="true" outlineLevel="0" collapsed="false">
      <c r="A43" s="45" t="s">
        <v>340</v>
      </c>
      <c r="B43" s="45" t="n">
        <v>96.97</v>
      </c>
      <c r="C43" s="45" t="s">
        <v>282</v>
      </c>
      <c r="D43" s="45" t="str">
        <f aca="false">'контрол лист'!D42</f>
        <v>КИУ</v>
      </c>
      <c r="E43" s="45" t="n">
        <v>0</v>
      </c>
      <c r="F43" s="162" t="s">
        <v>283</v>
      </c>
      <c r="G43" s="165" t="n">
        <v>2</v>
      </c>
      <c r="H43" s="162" t="n">
        <v>0</v>
      </c>
      <c r="I43" s="162" t="s">
        <v>76</v>
      </c>
      <c r="J43" s="45" t="str">
        <f aca="false">'контрол лист'!J42</f>
        <v>АЛТ клей РОСС RU.АЯ12.Д02542</v>
      </c>
    </row>
    <row r="44" s="160" customFormat="true" ht="24" hidden="false" customHeight="true" outlineLevel="0" collapsed="false">
      <c r="A44" s="45" t="s">
        <v>341</v>
      </c>
      <c r="B44" s="45" t="s">
        <v>342</v>
      </c>
      <c r="C44" s="45" t="s">
        <v>282</v>
      </c>
      <c r="D44" s="45" t="str">
        <f aca="false">'контрол лист'!D43</f>
        <v>КИУ</v>
      </c>
      <c r="E44" s="45" t="n">
        <v>0</v>
      </c>
      <c r="F44" s="162" t="s">
        <v>283</v>
      </c>
      <c r="G44" s="165" t="n">
        <v>3</v>
      </c>
      <c r="H44" s="162" t="n">
        <v>0</v>
      </c>
      <c r="I44" s="162" t="s">
        <v>76</v>
      </c>
      <c r="J44" s="45" t="str">
        <f aca="false">'контрол лист'!J43</f>
        <v>АЛТ клей РОСС RU.АЯ12.Д02542</v>
      </c>
    </row>
    <row r="45" s="160" customFormat="true" ht="24" hidden="false" customHeight="true" outlineLevel="0" collapsed="false">
      <c r="A45" s="45" t="s">
        <v>343</v>
      </c>
      <c r="B45" s="45" t="s">
        <v>344</v>
      </c>
      <c r="C45" s="45" t="s">
        <v>282</v>
      </c>
      <c r="D45" s="45" t="str">
        <f aca="false">'контрол лист'!D44</f>
        <v>КИУ</v>
      </c>
      <c r="E45" s="45" t="n">
        <v>0</v>
      </c>
      <c r="F45" s="162" t="s">
        <v>283</v>
      </c>
      <c r="G45" s="165" t="n">
        <v>4</v>
      </c>
      <c r="H45" s="162" t="n">
        <v>0</v>
      </c>
      <c r="I45" s="162" t="s">
        <v>76</v>
      </c>
      <c r="J45" s="45" t="str">
        <f aca="false">'контрол лист'!J44</f>
        <v>АЛТ клей РОСС RU.АЯ12.Д02542</v>
      </c>
    </row>
    <row r="46" s="160" customFormat="true" ht="36" hidden="false" customHeight="true" outlineLevel="0" collapsed="false">
      <c r="A46" s="45" t="s">
        <v>345</v>
      </c>
      <c r="B46" s="45" t="s">
        <v>346</v>
      </c>
      <c r="C46" s="45" t="s">
        <v>347</v>
      </c>
      <c r="D46" s="45" t="str">
        <f aca="false">'контрол лист'!D45</f>
        <v>КИУ</v>
      </c>
      <c r="E46" s="45" t="n">
        <v>0</v>
      </c>
      <c r="F46" s="162" t="s">
        <v>283</v>
      </c>
      <c r="G46" s="45" t="n">
        <v>8</v>
      </c>
      <c r="H46" s="162" t="n">
        <v>0</v>
      </c>
      <c r="I46" s="162" t="s">
        <v>76</v>
      </c>
      <c r="J46" s="45" t="s">
        <v>348</v>
      </c>
    </row>
    <row r="47" s="160" customFormat="true" ht="24" hidden="false" customHeight="true" outlineLevel="0" collapsed="false">
      <c r="A47" s="45" t="s">
        <v>349</v>
      </c>
      <c r="B47" s="45" t="s">
        <v>350</v>
      </c>
      <c r="C47" s="45" t="s">
        <v>347</v>
      </c>
      <c r="D47" s="45" t="str">
        <f aca="false">'контрол лист'!D46</f>
        <v>КИУ</v>
      </c>
      <c r="E47" s="45" t="n">
        <v>0</v>
      </c>
      <c r="F47" s="162" t="s">
        <v>283</v>
      </c>
      <c r="G47" s="45" t="n">
        <v>10</v>
      </c>
      <c r="H47" s="162" t="n">
        <v>0</v>
      </c>
      <c r="I47" s="162" t="s">
        <v>76</v>
      </c>
      <c r="J47" s="45" t="str">
        <f aca="false">'контрол лист'!J46</f>
        <v>Бродифакум 0,005% РОСС RU Д-RU.АД37.В.11289/19</v>
      </c>
    </row>
    <row r="48" s="160" customFormat="true" ht="24" hidden="false" customHeight="true" outlineLevel="0" collapsed="false">
      <c r="A48" s="45" t="s">
        <v>351</v>
      </c>
      <c r="B48" s="45" t="s">
        <v>352</v>
      </c>
      <c r="C48" s="45" t="s">
        <v>347</v>
      </c>
      <c r="D48" s="45" t="str">
        <f aca="false">'контрол лист'!D47</f>
        <v>КИУ</v>
      </c>
      <c r="E48" s="45" t="n">
        <v>0</v>
      </c>
      <c r="F48" s="162" t="s">
        <v>283</v>
      </c>
      <c r="G48" s="45" t="n">
        <v>8</v>
      </c>
      <c r="H48" s="162" t="n">
        <v>0</v>
      </c>
      <c r="I48" s="162" t="s">
        <v>76</v>
      </c>
      <c r="J48" s="45" t="str">
        <f aca="false">'контрол лист'!J47</f>
        <v>Бродифакум 0,005% РОСС RU Д-RU.АД37.В.11289/19</v>
      </c>
    </row>
    <row r="49" s="160" customFormat="true" ht="24" hidden="false" customHeight="true" outlineLevel="0" collapsed="false">
      <c r="A49" s="45" t="s">
        <v>353</v>
      </c>
      <c r="B49" s="45" t="s">
        <v>354</v>
      </c>
      <c r="C49" s="45" t="s">
        <v>347</v>
      </c>
      <c r="D49" s="45" t="str">
        <f aca="false">'контрол лист'!D48</f>
        <v>КИУ</v>
      </c>
      <c r="E49" s="45" t="n">
        <v>0</v>
      </c>
      <c r="F49" s="162" t="s">
        <v>283</v>
      </c>
      <c r="G49" s="45" t="n">
        <v>8</v>
      </c>
      <c r="H49" s="162" t="n">
        <v>0</v>
      </c>
      <c r="I49" s="162" t="s">
        <v>76</v>
      </c>
      <c r="J49" s="45" t="str">
        <f aca="false">'контрол лист'!J48</f>
        <v>Бродифакум 0,005% РОСС RU Д-RU.АД37.В.11289/19</v>
      </c>
    </row>
    <row r="50" s="160" customFormat="true" ht="24" hidden="false" customHeight="true" outlineLevel="0" collapsed="false">
      <c r="A50" s="45" t="s">
        <v>355</v>
      </c>
      <c r="B50" s="45" t="s">
        <v>356</v>
      </c>
      <c r="C50" s="45" t="s">
        <v>347</v>
      </c>
      <c r="D50" s="45" t="str">
        <f aca="false">'контрол лист'!D49</f>
        <v>КИУ</v>
      </c>
      <c r="E50" s="45" t="n">
        <v>0</v>
      </c>
      <c r="F50" s="162" t="s">
        <v>283</v>
      </c>
      <c r="G50" s="45" t="n">
        <v>8</v>
      </c>
      <c r="H50" s="162" t="n">
        <v>0</v>
      </c>
      <c r="I50" s="162" t="s">
        <v>76</v>
      </c>
      <c r="J50" s="45" t="str">
        <f aca="false">'контрол лист'!J49</f>
        <v>Бродифакум 0,005% РОСС RU Д-RU.АД37.В.11289/19</v>
      </c>
    </row>
    <row r="51" s="160" customFormat="true" ht="24" hidden="false" customHeight="true" outlineLevel="0" collapsed="false">
      <c r="A51" s="45" t="s">
        <v>357</v>
      </c>
      <c r="B51" s="45" t="s">
        <v>358</v>
      </c>
      <c r="C51" s="45" t="s">
        <v>347</v>
      </c>
      <c r="D51" s="45" t="str">
        <f aca="false">'контрол лист'!D50</f>
        <v>КИУ</v>
      </c>
      <c r="E51" s="45" t="n">
        <v>0</v>
      </c>
      <c r="F51" s="162" t="s">
        <v>359</v>
      </c>
      <c r="G51" s="45" t="n">
        <v>5</v>
      </c>
      <c r="H51" s="162" t="n">
        <v>0</v>
      </c>
      <c r="I51" s="162" t="s">
        <v>76</v>
      </c>
      <c r="J51" s="45" t="str">
        <f aca="false">'контрол лист'!J50</f>
        <v>Бродифакум 0,005% РОСС RU Д-RU.АД37.В.11289/19</v>
      </c>
    </row>
    <row r="52" s="160" customFormat="true" ht="36" hidden="false" customHeight="true" outlineLevel="0" collapsed="false">
      <c r="A52" s="45" t="s">
        <v>360</v>
      </c>
      <c r="B52" s="45" t="s">
        <v>361</v>
      </c>
      <c r="C52" s="45" t="s">
        <v>347</v>
      </c>
      <c r="D52" s="45" t="str">
        <f aca="false">'контрол лист'!D51</f>
        <v>КИУ</v>
      </c>
      <c r="E52" s="45" t="n">
        <v>0</v>
      </c>
      <c r="F52" s="162" t="s">
        <v>359</v>
      </c>
      <c r="G52" s="45" t="n">
        <v>11</v>
      </c>
      <c r="H52" s="162" t="n">
        <v>0</v>
      </c>
      <c r="I52" s="162" t="s">
        <v>76</v>
      </c>
      <c r="J52" s="45" t="str">
        <f aca="false">'контрол лист'!J51</f>
        <v>Бродифакум 0,005% РОСС RU Д-RU.АД37.В.11289/19</v>
      </c>
    </row>
    <row r="53" s="160" customFormat="true" ht="24" hidden="false" customHeight="true" outlineLevel="0" collapsed="false">
      <c r="A53" s="45" t="s">
        <v>362</v>
      </c>
      <c r="B53" s="45" t="s">
        <v>363</v>
      </c>
      <c r="C53" s="45" t="s">
        <v>347</v>
      </c>
      <c r="D53" s="45" t="str">
        <f aca="false">'контрол лист'!D52</f>
        <v>КИУ</v>
      </c>
      <c r="E53" s="45" t="n">
        <v>0</v>
      </c>
      <c r="F53" s="162" t="s">
        <v>364</v>
      </c>
      <c r="G53" s="45" t="n">
        <v>6</v>
      </c>
      <c r="H53" s="162" t="n">
        <v>0</v>
      </c>
      <c r="I53" s="162" t="s">
        <v>76</v>
      </c>
      <c r="J53" s="45" t="str">
        <f aca="false">'контрол лист'!J52</f>
        <v>Бродифакум 0,005% РОСС RU Д-RU.АД37.В.11289/19</v>
      </c>
    </row>
    <row r="54" s="160" customFormat="true" ht="24" hidden="false" customHeight="true" outlineLevel="0" collapsed="false">
      <c r="A54" s="45" t="s">
        <v>365</v>
      </c>
      <c r="B54" s="45" t="s">
        <v>366</v>
      </c>
      <c r="C54" s="45" t="s">
        <v>347</v>
      </c>
      <c r="D54" s="45" t="str">
        <f aca="false">'контрол лист'!D53</f>
        <v>КИУ</v>
      </c>
      <c r="E54" s="45" t="n">
        <v>0</v>
      </c>
      <c r="F54" s="162" t="s">
        <v>364</v>
      </c>
      <c r="G54" s="45" t="n">
        <v>6</v>
      </c>
      <c r="H54" s="162" t="n">
        <v>0</v>
      </c>
      <c r="I54" s="162" t="s">
        <v>76</v>
      </c>
      <c r="J54" s="45" t="str">
        <f aca="false">'контрол лист'!J53</f>
        <v>Бродифакум 0,005% РОСС RU Д-RU.АД37.В.11289/19</v>
      </c>
    </row>
    <row r="55" s="160" customFormat="true" ht="84" hidden="false" customHeight="true" outlineLevel="0" collapsed="false">
      <c r="A55" s="45" t="s">
        <v>367</v>
      </c>
      <c r="B55" s="45" t="s">
        <v>368</v>
      </c>
      <c r="C55" s="45" t="s">
        <v>347</v>
      </c>
      <c r="D55" s="45" t="str">
        <f aca="false">'контрол лист'!D54</f>
        <v>КИУ</v>
      </c>
      <c r="E55" s="45" t="n">
        <v>0</v>
      </c>
      <c r="F55" s="162" t="s">
        <v>369</v>
      </c>
      <c r="G55" s="45" t="n">
        <v>26</v>
      </c>
      <c r="H55" s="162" t="n">
        <v>0</v>
      </c>
      <c r="I55" s="162" t="s">
        <v>76</v>
      </c>
      <c r="J55" s="45" t="str">
        <f aca="false">'контрол лист'!J54</f>
        <v>Бродифакум 0,005% РОСС RU Д-RU.АД37.В.11289/19</v>
      </c>
    </row>
    <row r="56" s="160" customFormat="true" ht="120" hidden="false" customHeight="true" outlineLevel="0" collapsed="false">
      <c r="A56" s="45" t="s">
        <v>370</v>
      </c>
      <c r="B56" s="45" t="s">
        <v>371</v>
      </c>
      <c r="C56" s="45" t="s">
        <v>347</v>
      </c>
      <c r="D56" s="45" t="str">
        <f aca="false">'контрол лист'!D55</f>
        <v>КИУ</v>
      </c>
      <c r="E56" s="45" t="s">
        <v>303</v>
      </c>
      <c r="F56" s="162" t="s">
        <v>369</v>
      </c>
      <c r="G56" s="45" t="n">
        <v>31</v>
      </c>
      <c r="H56" s="162" t="n">
        <v>0</v>
      </c>
      <c r="I56" s="162" t="s">
        <v>76</v>
      </c>
      <c r="J56" s="45" t="str">
        <f aca="false">'контрол лист'!J55</f>
        <v>Бродифакум 0,005% РОСС RU Д-RU.АД37.В.11289/19</v>
      </c>
    </row>
    <row r="57" s="160" customFormat="true" ht="48" hidden="false" customHeight="true" outlineLevel="0" collapsed="false">
      <c r="A57" s="45" t="s">
        <v>372</v>
      </c>
      <c r="B57" s="45" t="s">
        <v>373</v>
      </c>
      <c r="C57" s="45" t="s">
        <v>347</v>
      </c>
      <c r="D57" s="45" t="str">
        <f aca="false">'контрол лист'!D56</f>
        <v>КИУ</v>
      </c>
      <c r="E57" s="45" t="s">
        <v>303</v>
      </c>
      <c r="F57" s="162" t="s">
        <v>364</v>
      </c>
      <c r="G57" s="45" t="n">
        <v>13</v>
      </c>
      <c r="H57" s="162" t="n">
        <v>0</v>
      </c>
      <c r="I57" s="162" t="s">
        <v>76</v>
      </c>
      <c r="J57" s="45" t="str">
        <f aca="false">'контрол лист'!J56</f>
        <v>Бродифакум 0,005% РОСС RU Д-RU.АД37.В.11289/19</v>
      </c>
    </row>
    <row r="58" s="160" customFormat="true" ht="48" hidden="false" customHeight="true" outlineLevel="0" collapsed="false">
      <c r="A58" s="45" t="s">
        <v>374</v>
      </c>
      <c r="B58" s="45" t="s">
        <v>375</v>
      </c>
      <c r="C58" s="45" t="s">
        <v>347</v>
      </c>
      <c r="D58" s="45" t="str">
        <f aca="false">'контрол лист'!D57</f>
        <v>КИУ</v>
      </c>
      <c r="E58" s="45" t="n">
        <v>0</v>
      </c>
      <c r="F58" s="162" t="s">
        <v>364</v>
      </c>
      <c r="G58" s="45" t="n">
        <v>16</v>
      </c>
      <c r="H58" s="162" t="n">
        <v>0</v>
      </c>
      <c r="I58" s="162" t="s">
        <v>76</v>
      </c>
      <c r="J58" s="45" t="str">
        <f aca="false">'контрол лист'!J57</f>
        <v>Бродифакум 0,005% РОСС RU Д-RU.АД37.В.11289/19</v>
      </c>
    </row>
    <row r="59" s="160" customFormat="true" ht="24" hidden="false" customHeight="true" outlineLevel="0" collapsed="false">
      <c r="A59" s="166" t="s">
        <v>376</v>
      </c>
      <c r="B59" s="45" t="n">
        <f aca="false">SUM('контрол лист'!G7:G45)</f>
        <v>112</v>
      </c>
    </row>
    <row r="60" s="160" customFormat="true" ht="24" hidden="false" customHeight="true" outlineLevel="0" collapsed="false">
      <c r="A60" s="166" t="s">
        <v>377</v>
      </c>
      <c r="B60" s="45" t="n">
        <f aca="false">SUM('контрол лист'!G46:G58)</f>
        <v>156</v>
      </c>
    </row>
    <row r="61" s="160" customFormat="true" ht="38.25" hidden="false" customHeight="true" outlineLevel="0" collapsed="false">
      <c r="A61" s="166" t="s">
        <v>378</v>
      </c>
      <c r="B61" s="45" t="n">
        <f aca="false">'контрол лист'!B59+'контрол лист'!B60</f>
        <v>268</v>
      </c>
    </row>
    <row r="62" s="160" customFormat="true" ht="39" hidden="false" customHeight="true" outlineLevel="0" collapsed="false">
      <c r="A62" s="161" t="s">
        <v>61</v>
      </c>
      <c r="B62" s="161"/>
      <c r="C62" s="161"/>
      <c r="D62" s="161"/>
      <c r="E62" s="161"/>
      <c r="F62" s="161"/>
      <c r="G62" s="161"/>
      <c r="H62" s="161"/>
      <c r="I62" s="161"/>
      <c r="J62" s="161"/>
    </row>
    <row r="63" s="160" customFormat="true" ht="72" hidden="false" customHeight="true" outlineLevel="0" collapsed="false">
      <c r="A63" s="161" t="s">
        <v>379</v>
      </c>
      <c r="B63" s="161"/>
      <c r="C63" s="161"/>
      <c r="D63" s="161"/>
      <c r="E63" s="161"/>
      <c r="F63" s="161"/>
      <c r="G63" s="161"/>
      <c r="H63" s="161"/>
      <c r="I63" s="161"/>
      <c r="J63" s="161"/>
    </row>
    <row r="64" s="168" customFormat="true" ht="24" hidden="false" customHeight="true" outlineLevel="0" collapsed="false">
      <c r="A64" s="167" t="s">
        <v>380</v>
      </c>
      <c r="B64" s="168" t="s">
        <v>381</v>
      </c>
      <c r="G64" s="167" t="s">
        <v>382</v>
      </c>
      <c r="H64" s="167"/>
      <c r="I64" s="167" t="s">
        <v>383</v>
      </c>
      <c r="J64" s="108"/>
      <c r="K64" s="169"/>
      <c r="L64" s="169"/>
      <c r="M64" s="169"/>
      <c r="N64" s="169"/>
      <c r="O64" s="169"/>
      <c r="P64" s="167" t="s">
        <v>384</v>
      </c>
      <c r="Q64" s="167"/>
      <c r="R64" s="167" t="s">
        <v>383</v>
      </c>
      <c r="S64" s="167" t="s">
        <v>380</v>
      </c>
      <c r="T64" s="168" t="s">
        <v>381</v>
      </c>
      <c r="Y64" s="167" t="s">
        <v>384</v>
      </c>
      <c r="Z64" s="167"/>
      <c r="AA64" s="167" t="s">
        <v>383</v>
      </c>
      <c r="AB64" s="167" t="s">
        <v>380</v>
      </c>
      <c r="AC64" s="168" t="s">
        <v>381</v>
      </c>
      <c r="AH64" s="167" t="s">
        <v>384</v>
      </c>
      <c r="AI64" s="167"/>
      <c r="AJ64" s="167" t="s">
        <v>383</v>
      </c>
      <c r="AK64" s="167" t="s">
        <v>380</v>
      </c>
      <c r="AL64" s="168" t="s">
        <v>381</v>
      </c>
      <c r="AQ64" s="167" t="s">
        <v>384</v>
      </c>
      <c r="AR64" s="167"/>
      <c r="AS64" s="167" t="s">
        <v>383</v>
      </c>
      <c r="AT64" s="167" t="s">
        <v>380</v>
      </c>
      <c r="AU64" s="168" t="s">
        <v>381</v>
      </c>
      <c r="AZ64" s="167" t="s">
        <v>384</v>
      </c>
      <c r="BA64" s="167"/>
      <c r="BB64" s="167" t="s">
        <v>383</v>
      </c>
      <c r="BC64" s="167" t="s">
        <v>380</v>
      </c>
      <c r="BD64" s="168" t="s">
        <v>381</v>
      </c>
      <c r="BI64" s="167" t="s">
        <v>384</v>
      </c>
      <c r="BJ64" s="167"/>
      <c r="BK64" s="167" t="s">
        <v>383</v>
      </c>
      <c r="BL64" s="167" t="s">
        <v>380</v>
      </c>
      <c r="BM64" s="168" t="s">
        <v>381</v>
      </c>
      <c r="BR64" s="167" t="s">
        <v>384</v>
      </c>
      <c r="BS64" s="167"/>
      <c r="BT64" s="167" t="s">
        <v>383</v>
      </c>
      <c r="BU64" s="167" t="s">
        <v>380</v>
      </c>
      <c r="BV64" s="168" t="s">
        <v>381</v>
      </c>
      <c r="CA64" s="167" t="s">
        <v>384</v>
      </c>
      <c r="CB64" s="167"/>
      <c r="CC64" s="167" t="s">
        <v>383</v>
      </c>
      <c r="CD64" s="167" t="s">
        <v>380</v>
      </c>
      <c r="CE64" s="168" t="s">
        <v>381</v>
      </c>
      <c r="CJ64" s="167" t="s">
        <v>384</v>
      </c>
      <c r="CK64" s="167"/>
      <c r="CL64" s="167" t="s">
        <v>383</v>
      </c>
      <c r="CM64" s="167" t="s">
        <v>380</v>
      </c>
      <c r="CN64" s="168" t="s">
        <v>381</v>
      </c>
      <c r="CS64" s="167" t="s">
        <v>384</v>
      </c>
      <c r="CT64" s="167"/>
      <c r="CU64" s="167" t="s">
        <v>383</v>
      </c>
      <c r="CV64" s="167" t="s">
        <v>380</v>
      </c>
      <c r="CW64" s="168" t="s">
        <v>381</v>
      </c>
      <c r="DB64" s="167" t="s">
        <v>384</v>
      </c>
      <c r="DC64" s="167"/>
      <c r="DD64" s="167" t="s">
        <v>383</v>
      </c>
      <c r="DE64" s="167" t="s">
        <v>380</v>
      </c>
      <c r="DF64" s="168" t="s">
        <v>381</v>
      </c>
      <c r="DK64" s="167" t="s">
        <v>384</v>
      </c>
      <c r="DL64" s="167"/>
      <c r="DM64" s="167" t="s">
        <v>383</v>
      </c>
      <c r="DN64" s="167" t="s">
        <v>380</v>
      </c>
      <c r="DO64" s="168" t="s">
        <v>381</v>
      </c>
      <c r="DT64" s="167" t="s">
        <v>384</v>
      </c>
      <c r="DU64" s="167"/>
      <c r="DV64" s="167" t="s">
        <v>383</v>
      </c>
      <c r="DW64" s="167" t="s">
        <v>380</v>
      </c>
      <c r="DX64" s="168" t="s">
        <v>381</v>
      </c>
      <c r="EC64" s="167" t="s">
        <v>384</v>
      </c>
      <c r="ED64" s="167"/>
      <c r="EE64" s="167" t="s">
        <v>383</v>
      </c>
      <c r="EF64" s="167" t="s">
        <v>380</v>
      </c>
      <c r="EG64" s="168" t="s">
        <v>381</v>
      </c>
      <c r="EL64" s="167" t="s">
        <v>384</v>
      </c>
      <c r="EM64" s="167"/>
      <c r="EN64" s="167" t="s">
        <v>383</v>
      </c>
      <c r="EO64" s="167" t="s">
        <v>380</v>
      </c>
      <c r="EP64" s="168" t="s">
        <v>381</v>
      </c>
      <c r="EU64" s="167" t="s">
        <v>384</v>
      </c>
      <c r="EV64" s="167"/>
      <c r="EW64" s="167" t="s">
        <v>383</v>
      </c>
      <c r="EX64" s="167" t="s">
        <v>380</v>
      </c>
      <c r="EY64" s="168" t="s">
        <v>381</v>
      </c>
      <c r="FD64" s="167" t="s">
        <v>384</v>
      </c>
      <c r="FE64" s="167"/>
      <c r="FF64" s="167" t="s">
        <v>383</v>
      </c>
      <c r="FG64" s="167" t="s">
        <v>380</v>
      </c>
      <c r="FH64" s="168" t="s">
        <v>381</v>
      </c>
      <c r="FM64" s="167" t="s">
        <v>384</v>
      </c>
      <c r="FN64" s="167"/>
      <c r="FO64" s="167" t="s">
        <v>383</v>
      </c>
      <c r="FP64" s="167" t="s">
        <v>380</v>
      </c>
      <c r="FQ64" s="168" t="s">
        <v>381</v>
      </c>
      <c r="FV64" s="167" t="s">
        <v>384</v>
      </c>
      <c r="FW64" s="167"/>
      <c r="FX64" s="167" t="s">
        <v>383</v>
      </c>
      <c r="FY64" s="167" t="s">
        <v>380</v>
      </c>
      <c r="FZ64" s="168" t="s">
        <v>381</v>
      </c>
      <c r="GE64" s="167" t="s">
        <v>384</v>
      </c>
      <c r="GF64" s="167"/>
      <c r="GG64" s="167" t="s">
        <v>383</v>
      </c>
      <c r="GH64" s="167" t="s">
        <v>380</v>
      </c>
      <c r="GI64" s="168" t="s">
        <v>381</v>
      </c>
      <c r="GN64" s="167" t="s">
        <v>384</v>
      </c>
      <c r="GO64" s="167"/>
      <c r="GP64" s="167" t="s">
        <v>383</v>
      </c>
      <c r="GQ64" s="167" t="s">
        <v>380</v>
      </c>
      <c r="GR64" s="168" t="s">
        <v>381</v>
      </c>
      <c r="GW64" s="167" t="s">
        <v>384</v>
      </c>
      <c r="GX64" s="167"/>
      <c r="GY64" s="167" t="s">
        <v>383</v>
      </c>
      <c r="GZ64" s="167" t="s">
        <v>380</v>
      </c>
      <c r="HA64" s="168" t="s">
        <v>381</v>
      </c>
      <c r="HF64" s="167" t="s">
        <v>384</v>
      </c>
      <c r="HG64" s="167"/>
      <c r="HH64" s="167" t="s">
        <v>383</v>
      </c>
      <c r="HI64" s="167" t="s">
        <v>380</v>
      </c>
      <c r="HJ64" s="168" t="s">
        <v>381</v>
      </c>
      <c r="HO64" s="167" t="s">
        <v>384</v>
      </c>
      <c r="HP64" s="167"/>
      <c r="HQ64" s="167" t="s">
        <v>383</v>
      </c>
      <c r="HR64" s="167" t="s">
        <v>380</v>
      </c>
      <c r="HS64" s="168" t="s">
        <v>381</v>
      </c>
      <c r="HX64" s="167" t="s">
        <v>384</v>
      </c>
      <c r="HY64" s="167"/>
      <c r="HZ64" s="167" t="s">
        <v>383</v>
      </c>
      <c r="IA64" s="167" t="s">
        <v>380</v>
      </c>
      <c r="IB64" s="168" t="s">
        <v>381</v>
      </c>
      <c r="IG64" s="167" t="s">
        <v>384</v>
      </c>
      <c r="IH64" s="167"/>
      <c r="II64" s="167" t="s">
        <v>383</v>
      </c>
      <c r="IJ64" s="167" t="s">
        <v>380</v>
      </c>
      <c r="IK64" s="168" t="s">
        <v>381</v>
      </c>
      <c r="IP64" s="167" t="s">
        <v>384</v>
      </c>
      <c r="IQ64" s="167"/>
      <c r="IR64" s="167" t="s">
        <v>383</v>
      </c>
      <c r="IS64" s="167" t="s">
        <v>380</v>
      </c>
      <c r="IT64" s="168" t="s">
        <v>381</v>
      </c>
    </row>
    <row r="65" s="168" customFormat="true" ht="35.25" hidden="false" customHeight="true" outlineLevel="0" collapsed="false">
      <c r="A65" s="167" t="s">
        <v>385</v>
      </c>
      <c r="B65" s="168" t="s">
        <v>386</v>
      </c>
      <c r="G65" s="167" t="s">
        <v>387</v>
      </c>
      <c r="H65" s="167"/>
      <c r="I65" s="167" t="s">
        <v>388</v>
      </c>
      <c r="J65" s="108"/>
      <c r="K65" s="169"/>
      <c r="L65" s="169"/>
      <c r="M65" s="169"/>
      <c r="N65" s="169"/>
      <c r="O65" s="169"/>
      <c r="P65" s="167" t="s">
        <v>387</v>
      </c>
      <c r="Q65" s="167"/>
      <c r="R65" s="167" t="s">
        <v>389</v>
      </c>
      <c r="S65" s="167" t="s">
        <v>390</v>
      </c>
      <c r="T65" s="168" t="s">
        <v>386</v>
      </c>
      <c r="Y65" s="167" t="s">
        <v>387</v>
      </c>
      <c r="Z65" s="167"/>
      <c r="AA65" s="167" t="s">
        <v>389</v>
      </c>
      <c r="AB65" s="167" t="s">
        <v>390</v>
      </c>
      <c r="AC65" s="168" t="s">
        <v>386</v>
      </c>
      <c r="AH65" s="167" t="s">
        <v>387</v>
      </c>
      <c r="AI65" s="167"/>
      <c r="AJ65" s="167" t="s">
        <v>389</v>
      </c>
      <c r="AK65" s="167" t="s">
        <v>390</v>
      </c>
      <c r="AL65" s="168" t="s">
        <v>386</v>
      </c>
      <c r="AQ65" s="167" t="s">
        <v>387</v>
      </c>
      <c r="AR65" s="167"/>
      <c r="AS65" s="167" t="s">
        <v>389</v>
      </c>
      <c r="AT65" s="167" t="s">
        <v>390</v>
      </c>
      <c r="AU65" s="168" t="s">
        <v>386</v>
      </c>
      <c r="AZ65" s="167" t="s">
        <v>387</v>
      </c>
      <c r="BA65" s="167"/>
      <c r="BB65" s="167" t="s">
        <v>389</v>
      </c>
      <c r="BC65" s="167" t="s">
        <v>390</v>
      </c>
      <c r="BD65" s="168" t="s">
        <v>386</v>
      </c>
      <c r="BI65" s="167" t="s">
        <v>387</v>
      </c>
      <c r="BJ65" s="167"/>
      <c r="BK65" s="167" t="s">
        <v>389</v>
      </c>
      <c r="BL65" s="167" t="s">
        <v>390</v>
      </c>
      <c r="BM65" s="168" t="s">
        <v>386</v>
      </c>
      <c r="BR65" s="167" t="s">
        <v>387</v>
      </c>
      <c r="BS65" s="167"/>
      <c r="BT65" s="167" t="s">
        <v>389</v>
      </c>
      <c r="BU65" s="167" t="s">
        <v>390</v>
      </c>
      <c r="BV65" s="168" t="s">
        <v>386</v>
      </c>
      <c r="CA65" s="167" t="s">
        <v>387</v>
      </c>
      <c r="CB65" s="167"/>
      <c r="CC65" s="167" t="s">
        <v>389</v>
      </c>
      <c r="CD65" s="167" t="s">
        <v>390</v>
      </c>
      <c r="CE65" s="168" t="s">
        <v>386</v>
      </c>
      <c r="CJ65" s="167" t="s">
        <v>387</v>
      </c>
      <c r="CK65" s="167"/>
      <c r="CL65" s="167" t="s">
        <v>389</v>
      </c>
      <c r="CM65" s="167" t="s">
        <v>390</v>
      </c>
      <c r="CN65" s="168" t="s">
        <v>386</v>
      </c>
      <c r="CS65" s="167" t="s">
        <v>387</v>
      </c>
      <c r="CT65" s="167"/>
      <c r="CU65" s="167" t="s">
        <v>389</v>
      </c>
      <c r="CV65" s="167" t="s">
        <v>390</v>
      </c>
      <c r="CW65" s="168" t="s">
        <v>386</v>
      </c>
      <c r="DB65" s="167" t="s">
        <v>387</v>
      </c>
      <c r="DC65" s="167"/>
      <c r="DD65" s="167" t="s">
        <v>389</v>
      </c>
      <c r="DE65" s="167" t="s">
        <v>390</v>
      </c>
      <c r="DF65" s="168" t="s">
        <v>386</v>
      </c>
      <c r="DK65" s="167" t="s">
        <v>387</v>
      </c>
      <c r="DL65" s="167"/>
      <c r="DM65" s="167" t="s">
        <v>389</v>
      </c>
      <c r="DN65" s="167" t="s">
        <v>390</v>
      </c>
      <c r="DO65" s="168" t="s">
        <v>386</v>
      </c>
      <c r="DT65" s="167" t="s">
        <v>387</v>
      </c>
      <c r="DU65" s="167"/>
      <c r="DV65" s="167" t="s">
        <v>389</v>
      </c>
      <c r="DW65" s="167" t="s">
        <v>390</v>
      </c>
      <c r="DX65" s="168" t="s">
        <v>386</v>
      </c>
      <c r="EC65" s="167" t="s">
        <v>387</v>
      </c>
      <c r="ED65" s="167"/>
      <c r="EE65" s="167" t="s">
        <v>389</v>
      </c>
      <c r="EF65" s="167" t="s">
        <v>390</v>
      </c>
      <c r="EG65" s="168" t="s">
        <v>386</v>
      </c>
      <c r="EL65" s="167" t="s">
        <v>387</v>
      </c>
      <c r="EM65" s="167"/>
      <c r="EN65" s="167" t="s">
        <v>389</v>
      </c>
      <c r="EO65" s="167" t="s">
        <v>390</v>
      </c>
      <c r="EP65" s="168" t="s">
        <v>386</v>
      </c>
      <c r="EU65" s="167" t="s">
        <v>387</v>
      </c>
      <c r="EV65" s="167"/>
      <c r="EW65" s="167" t="s">
        <v>389</v>
      </c>
      <c r="EX65" s="167" t="s">
        <v>390</v>
      </c>
      <c r="EY65" s="168" t="s">
        <v>386</v>
      </c>
      <c r="FD65" s="167" t="s">
        <v>387</v>
      </c>
      <c r="FE65" s="167"/>
      <c r="FF65" s="167" t="s">
        <v>389</v>
      </c>
      <c r="FG65" s="167" t="s">
        <v>390</v>
      </c>
      <c r="FH65" s="168" t="s">
        <v>386</v>
      </c>
      <c r="FM65" s="167" t="s">
        <v>387</v>
      </c>
      <c r="FN65" s="167"/>
      <c r="FO65" s="167" t="s">
        <v>389</v>
      </c>
      <c r="FP65" s="167" t="s">
        <v>390</v>
      </c>
      <c r="FQ65" s="168" t="s">
        <v>386</v>
      </c>
      <c r="FV65" s="167" t="s">
        <v>387</v>
      </c>
      <c r="FW65" s="167"/>
      <c r="FX65" s="167" t="s">
        <v>389</v>
      </c>
      <c r="FY65" s="167" t="s">
        <v>390</v>
      </c>
      <c r="FZ65" s="168" t="s">
        <v>386</v>
      </c>
      <c r="GE65" s="167" t="s">
        <v>387</v>
      </c>
      <c r="GF65" s="167"/>
      <c r="GG65" s="167" t="s">
        <v>389</v>
      </c>
      <c r="GH65" s="167" t="s">
        <v>390</v>
      </c>
      <c r="GI65" s="168" t="s">
        <v>386</v>
      </c>
      <c r="GN65" s="167" t="s">
        <v>387</v>
      </c>
      <c r="GO65" s="167"/>
      <c r="GP65" s="167" t="s">
        <v>389</v>
      </c>
      <c r="GQ65" s="167" t="s">
        <v>390</v>
      </c>
      <c r="GR65" s="168" t="s">
        <v>386</v>
      </c>
      <c r="GW65" s="167" t="s">
        <v>387</v>
      </c>
      <c r="GX65" s="167"/>
      <c r="GY65" s="167" t="s">
        <v>389</v>
      </c>
      <c r="GZ65" s="167" t="s">
        <v>390</v>
      </c>
      <c r="HA65" s="168" t="s">
        <v>386</v>
      </c>
      <c r="HF65" s="167" t="s">
        <v>387</v>
      </c>
      <c r="HG65" s="167"/>
      <c r="HH65" s="167" t="s">
        <v>389</v>
      </c>
      <c r="HI65" s="167" t="s">
        <v>390</v>
      </c>
      <c r="HJ65" s="168" t="s">
        <v>386</v>
      </c>
      <c r="HO65" s="167" t="s">
        <v>387</v>
      </c>
      <c r="HP65" s="167"/>
      <c r="HQ65" s="167" t="s">
        <v>389</v>
      </c>
      <c r="HR65" s="167" t="s">
        <v>390</v>
      </c>
      <c r="HS65" s="168" t="s">
        <v>386</v>
      </c>
      <c r="HX65" s="167" t="s">
        <v>387</v>
      </c>
      <c r="HY65" s="167"/>
      <c r="HZ65" s="167" t="s">
        <v>389</v>
      </c>
      <c r="IA65" s="167" t="s">
        <v>390</v>
      </c>
      <c r="IB65" s="168" t="s">
        <v>386</v>
      </c>
      <c r="IG65" s="167" t="s">
        <v>387</v>
      </c>
      <c r="IH65" s="167"/>
      <c r="II65" s="167" t="s">
        <v>389</v>
      </c>
      <c r="IJ65" s="167" t="s">
        <v>390</v>
      </c>
      <c r="IK65" s="168" t="s">
        <v>386</v>
      </c>
      <c r="IP65" s="167" t="s">
        <v>387</v>
      </c>
      <c r="IQ65" s="167"/>
      <c r="IR65" s="167" t="s">
        <v>389</v>
      </c>
      <c r="IS65" s="167" t="s">
        <v>390</v>
      </c>
      <c r="IT65" s="168" t="s">
        <v>386</v>
      </c>
    </row>
    <row r="66" s="168" customFormat="true" ht="45.75" hidden="false" customHeight="true" outlineLevel="0" collapsed="false">
      <c r="A66" s="167" t="s">
        <v>391</v>
      </c>
      <c r="B66" s="168" t="s">
        <v>392</v>
      </c>
      <c r="G66" s="167" t="s">
        <v>393</v>
      </c>
      <c r="H66" s="167"/>
      <c r="I66" s="167" t="s">
        <v>394</v>
      </c>
      <c r="J66" s="108"/>
      <c r="K66" s="169"/>
      <c r="L66" s="169"/>
      <c r="M66" s="169"/>
      <c r="N66" s="169"/>
      <c r="O66" s="169"/>
      <c r="P66" s="167" t="s">
        <v>395</v>
      </c>
      <c r="Q66" s="167"/>
      <c r="R66" s="167" t="s">
        <v>394</v>
      </c>
      <c r="S66" s="167" t="s">
        <v>396</v>
      </c>
      <c r="T66" s="168" t="s">
        <v>392</v>
      </c>
      <c r="Y66" s="167" t="s">
        <v>395</v>
      </c>
      <c r="Z66" s="167"/>
      <c r="AA66" s="167" t="s">
        <v>394</v>
      </c>
      <c r="AB66" s="167" t="s">
        <v>396</v>
      </c>
      <c r="AC66" s="168" t="s">
        <v>392</v>
      </c>
      <c r="AH66" s="167" t="s">
        <v>395</v>
      </c>
      <c r="AI66" s="167"/>
      <c r="AJ66" s="167" t="s">
        <v>394</v>
      </c>
      <c r="AK66" s="167" t="s">
        <v>396</v>
      </c>
      <c r="AL66" s="168" t="s">
        <v>392</v>
      </c>
      <c r="AQ66" s="167" t="s">
        <v>395</v>
      </c>
      <c r="AR66" s="167"/>
      <c r="AS66" s="167" t="s">
        <v>394</v>
      </c>
      <c r="AT66" s="167" t="s">
        <v>396</v>
      </c>
      <c r="AU66" s="168" t="s">
        <v>392</v>
      </c>
      <c r="AZ66" s="167" t="s">
        <v>395</v>
      </c>
      <c r="BA66" s="167"/>
      <c r="BB66" s="167" t="s">
        <v>394</v>
      </c>
      <c r="BC66" s="167" t="s">
        <v>396</v>
      </c>
      <c r="BD66" s="168" t="s">
        <v>392</v>
      </c>
      <c r="BI66" s="167" t="s">
        <v>395</v>
      </c>
      <c r="BJ66" s="167"/>
      <c r="BK66" s="167" t="s">
        <v>394</v>
      </c>
      <c r="BL66" s="167" t="s">
        <v>396</v>
      </c>
      <c r="BM66" s="168" t="s">
        <v>392</v>
      </c>
      <c r="BR66" s="167" t="s">
        <v>395</v>
      </c>
      <c r="BS66" s="167"/>
      <c r="BT66" s="167" t="s">
        <v>394</v>
      </c>
      <c r="BU66" s="167" t="s">
        <v>396</v>
      </c>
      <c r="BV66" s="168" t="s">
        <v>392</v>
      </c>
      <c r="CA66" s="167" t="s">
        <v>395</v>
      </c>
      <c r="CB66" s="167"/>
      <c r="CC66" s="167" t="s">
        <v>394</v>
      </c>
      <c r="CD66" s="167" t="s">
        <v>396</v>
      </c>
      <c r="CE66" s="168" t="s">
        <v>392</v>
      </c>
      <c r="CJ66" s="167" t="s">
        <v>395</v>
      </c>
      <c r="CK66" s="167"/>
      <c r="CL66" s="167" t="s">
        <v>394</v>
      </c>
      <c r="CM66" s="167" t="s">
        <v>396</v>
      </c>
      <c r="CN66" s="168" t="s">
        <v>392</v>
      </c>
      <c r="CS66" s="167" t="s">
        <v>395</v>
      </c>
      <c r="CT66" s="167"/>
      <c r="CU66" s="167" t="s">
        <v>394</v>
      </c>
      <c r="CV66" s="167" t="s">
        <v>396</v>
      </c>
      <c r="CW66" s="168" t="s">
        <v>392</v>
      </c>
      <c r="DB66" s="167" t="s">
        <v>395</v>
      </c>
      <c r="DC66" s="167"/>
      <c r="DD66" s="167" t="s">
        <v>394</v>
      </c>
      <c r="DE66" s="167" t="s">
        <v>396</v>
      </c>
      <c r="DF66" s="168" t="s">
        <v>392</v>
      </c>
      <c r="DK66" s="167" t="s">
        <v>395</v>
      </c>
      <c r="DL66" s="167"/>
      <c r="DM66" s="167" t="s">
        <v>394</v>
      </c>
      <c r="DN66" s="167" t="s">
        <v>396</v>
      </c>
      <c r="DO66" s="168" t="s">
        <v>392</v>
      </c>
      <c r="DT66" s="167" t="s">
        <v>395</v>
      </c>
      <c r="DU66" s="167"/>
      <c r="DV66" s="167" t="s">
        <v>394</v>
      </c>
      <c r="DW66" s="167" t="s">
        <v>396</v>
      </c>
      <c r="DX66" s="168" t="s">
        <v>392</v>
      </c>
      <c r="EC66" s="167" t="s">
        <v>395</v>
      </c>
      <c r="ED66" s="167"/>
      <c r="EE66" s="167" t="s">
        <v>394</v>
      </c>
      <c r="EF66" s="167" t="s">
        <v>396</v>
      </c>
      <c r="EG66" s="168" t="s">
        <v>392</v>
      </c>
      <c r="EL66" s="167" t="s">
        <v>395</v>
      </c>
      <c r="EM66" s="167"/>
      <c r="EN66" s="167" t="s">
        <v>394</v>
      </c>
      <c r="EO66" s="167" t="s">
        <v>396</v>
      </c>
      <c r="EP66" s="168" t="s">
        <v>392</v>
      </c>
      <c r="EU66" s="167" t="s">
        <v>395</v>
      </c>
      <c r="EV66" s="167"/>
      <c r="EW66" s="167" t="s">
        <v>394</v>
      </c>
      <c r="EX66" s="167" t="s">
        <v>396</v>
      </c>
      <c r="EY66" s="168" t="s">
        <v>392</v>
      </c>
      <c r="FD66" s="167" t="s">
        <v>395</v>
      </c>
      <c r="FE66" s="167"/>
      <c r="FF66" s="167" t="s">
        <v>394</v>
      </c>
      <c r="FG66" s="167" t="s">
        <v>396</v>
      </c>
      <c r="FH66" s="168" t="s">
        <v>392</v>
      </c>
      <c r="FM66" s="167" t="s">
        <v>395</v>
      </c>
      <c r="FN66" s="167"/>
      <c r="FO66" s="167" t="s">
        <v>394</v>
      </c>
      <c r="FP66" s="167" t="s">
        <v>396</v>
      </c>
      <c r="FQ66" s="168" t="s">
        <v>392</v>
      </c>
      <c r="FV66" s="167" t="s">
        <v>395</v>
      </c>
      <c r="FW66" s="167"/>
      <c r="FX66" s="167" t="s">
        <v>394</v>
      </c>
      <c r="FY66" s="167" t="s">
        <v>396</v>
      </c>
      <c r="FZ66" s="168" t="s">
        <v>392</v>
      </c>
      <c r="GE66" s="167" t="s">
        <v>395</v>
      </c>
      <c r="GF66" s="167"/>
      <c r="GG66" s="167" t="s">
        <v>394</v>
      </c>
      <c r="GH66" s="167" t="s">
        <v>396</v>
      </c>
      <c r="GI66" s="168" t="s">
        <v>392</v>
      </c>
      <c r="GN66" s="167" t="s">
        <v>395</v>
      </c>
      <c r="GO66" s="167"/>
      <c r="GP66" s="167" t="s">
        <v>394</v>
      </c>
      <c r="GQ66" s="167" t="s">
        <v>396</v>
      </c>
      <c r="GR66" s="168" t="s">
        <v>392</v>
      </c>
      <c r="GW66" s="167" t="s">
        <v>395</v>
      </c>
      <c r="GX66" s="167"/>
      <c r="GY66" s="167" t="s">
        <v>394</v>
      </c>
      <c r="GZ66" s="167" t="s">
        <v>396</v>
      </c>
      <c r="HA66" s="168" t="s">
        <v>392</v>
      </c>
      <c r="HF66" s="167" t="s">
        <v>395</v>
      </c>
      <c r="HG66" s="167"/>
      <c r="HH66" s="167" t="s">
        <v>394</v>
      </c>
      <c r="HI66" s="167" t="s">
        <v>396</v>
      </c>
      <c r="HJ66" s="168" t="s">
        <v>392</v>
      </c>
      <c r="HO66" s="167" t="s">
        <v>395</v>
      </c>
      <c r="HP66" s="167"/>
      <c r="HQ66" s="167" t="s">
        <v>394</v>
      </c>
      <c r="HR66" s="167" t="s">
        <v>396</v>
      </c>
      <c r="HS66" s="168" t="s">
        <v>392</v>
      </c>
      <c r="HX66" s="167" t="s">
        <v>395</v>
      </c>
      <c r="HY66" s="167"/>
      <c r="HZ66" s="167" t="s">
        <v>394</v>
      </c>
      <c r="IA66" s="167" t="s">
        <v>396</v>
      </c>
      <c r="IB66" s="168" t="s">
        <v>392</v>
      </c>
      <c r="IG66" s="167" t="s">
        <v>395</v>
      </c>
      <c r="IH66" s="167"/>
      <c r="II66" s="167" t="s">
        <v>394</v>
      </c>
      <c r="IJ66" s="167" t="s">
        <v>396</v>
      </c>
      <c r="IK66" s="168" t="s">
        <v>392</v>
      </c>
      <c r="IP66" s="167" t="s">
        <v>395</v>
      </c>
      <c r="IQ66" s="167"/>
      <c r="IR66" s="167" t="s">
        <v>394</v>
      </c>
      <c r="IS66" s="167" t="s">
        <v>396</v>
      </c>
      <c r="IT66" s="168" t="s">
        <v>392</v>
      </c>
    </row>
    <row r="67" s="168" customFormat="true" ht="45.75" hidden="false" customHeight="true" outlineLevel="0" collapsed="false">
      <c r="A67" s="167" t="s">
        <v>397</v>
      </c>
      <c r="B67" s="168" t="s">
        <v>398</v>
      </c>
      <c r="G67" s="167"/>
      <c r="H67" s="167"/>
      <c r="I67" s="167"/>
      <c r="J67" s="108"/>
      <c r="K67" s="169"/>
      <c r="L67" s="169"/>
      <c r="M67" s="169"/>
      <c r="N67" s="169"/>
      <c r="O67" s="169"/>
      <c r="P67" s="167"/>
      <c r="Q67" s="167"/>
      <c r="R67" s="167"/>
      <c r="S67" s="167"/>
      <c r="Y67" s="167"/>
      <c r="Z67" s="167"/>
      <c r="AA67" s="167"/>
      <c r="AB67" s="167"/>
      <c r="AH67" s="167"/>
      <c r="AI67" s="167"/>
      <c r="AJ67" s="167"/>
      <c r="AK67" s="167"/>
      <c r="AQ67" s="167"/>
      <c r="AR67" s="167"/>
      <c r="AS67" s="167"/>
      <c r="AT67" s="167"/>
      <c r="AZ67" s="167"/>
      <c r="BA67" s="167"/>
      <c r="BB67" s="167"/>
      <c r="BC67" s="167"/>
      <c r="BI67" s="167"/>
      <c r="BJ67" s="167"/>
      <c r="BK67" s="167"/>
      <c r="BL67" s="167"/>
      <c r="BR67" s="167"/>
      <c r="BS67" s="167"/>
      <c r="BT67" s="167"/>
      <c r="BU67" s="167"/>
      <c r="CA67" s="167"/>
      <c r="CB67" s="167"/>
      <c r="CC67" s="167"/>
      <c r="CD67" s="167"/>
      <c r="CJ67" s="167"/>
      <c r="CK67" s="167"/>
      <c r="CL67" s="167"/>
      <c r="CM67" s="167"/>
      <c r="CS67" s="167"/>
      <c r="CT67" s="167"/>
      <c r="CU67" s="167"/>
      <c r="CV67" s="167"/>
      <c r="DB67" s="167"/>
      <c r="DC67" s="167"/>
      <c r="DD67" s="167"/>
      <c r="DE67" s="167"/>
      <c r="DK67" s="167"/>
      <c r="DL67" s="167"/>
      <c r="DM67" s="167"/>
      <c r="DN67" s="167"/>
      <c r="DT67" s="167"/>
      <c r="DU67" s="167"/>
      <c r="DV67" s="167"/>
      <c r="DW67" s="167"/>
      <c r="EC67" s="167"/>
      <c r="ED67" s="167"/>
      <c r="EE67" s="167"/>
      <c r="EF67" s="167"/>
      <c r="EL67" s="167"/>
      <c r="EM67" s="167"/>
      <c r="EN67" s="167"/>
      <c r="EO67" s="167"/>
      <c r="EU67" s="167"/>
      <c r="EV67" s="167"/>
      <c r="EW67" s="167"/>
      <c r="EX67" s="167"/>
      <c r="FD67" s="167"/>
      <c r="FE67" s="167"/>
      <c r="FF67" s="167"/>
      <c r="FG67" s="167"/>
      <c r="FM67" s="167"/>
      <c r="FN67" s="167"/>
      <c r="FO67" s="167"/>
      <c r="FP67" s="167"/>
      <c r="FV67" s="167"/>
      <c r="FW67" s="167"/>
      <c r="FX67" s="167"/>
      <c r="FY67" s="167"/>
      <c r="GE67" s="167"/>
      <c r="GF67" s="167"/>
      <c r="GG67" s="167"/>
      <c r="GH67" s="167"/>
      <c r="GN67" s="167"/>
      <c r="GO67" s="167"/>
      <c r="GP67" s="167"/>
      <c r="GQ67" s="167"/>
      <c r="GW67" s="167"/>
      <c r="GX67" s="167"/>
      <c r="GY67" s="167"/>
      <c r="GZ67" s="167"/>
      <c r="HF67" s="167"/>
      <c r="HG67" s="167"/>
      <c r="HH67" s="167"/>
      <c r="HI67" s="167"/>
      <c r="HO67" s="167"/>
      <c r="HP67" s="167"/>
      <c r="HQ67" s="167"/>
      <c r="HR67" s="167"/>
      <c r="HX67" s="167"/>
      <c r="HY67" s="167"/>
      <c r="HZ67" s="167"/>
      <c r="IA67" s="167"/>
      <c r="IG67" s="167"/>
      <c r="IH67" s="167"/>
      <c r="II67" s="167"/>
      <c r="IJ67" s="167"/>
      <c r="IP67" s="167"/>
      <c r="IQ67" s="167"/>
      <c r="IR67" s="167"/>
      <c r="IS67" s="167"/>
    </row>
    <row r="68" s="160" customFormat="true" ht="12" hidden="false" customHeight="true" outlineLevel="0" collapsed="false">
      <c r="A68" s="170" t="s">
        <v>25</v>
      </c>
    </row>
    <row r="69" s="160" customFormat="true" ht="12" hidden="false" customHeight="true" outlineLevel="0" collapsed="false">
      <c r="A69" s="170" t="s">
        <v>399</v>
      </c>
      <c r="B69" s="170"/>
      <c r="C69" s="170"/>
      <c r="D69" s="170"/>
      <c r="E69" s="170"/>
      <c r="F69" s="170"/>
      <c r="G69" s="171" t="s">
        <v>400</v>
      </c>
      <c r="H69" s="171"/>
      <c r="I69" s="171"/>
      <c r="J69" s="171"/>
    </row>
    <row r="70" s="155" customFormat="true" ht="12" hidden="false" customHeight="true" outlineLevel="0" collapsed="false">
      <c r="A70" s="155" t="s">
        <v>28</v>
      </c>
      <c r="B70" s="160"/>
      <c r="C70" s="160"/>
      <c r="D70" s="160"/>
      <c r="E70" s="160"/>
      <c r="J70" s="158"/>
    </row>
    <row r="71" customFormat="false" ht="12" hidden="false" customHeight="true" outlineLevel="0" collapsed="false">
      <c r="A71" s="172" t="s">
        <v>401</v>
      </c>
      <c r="B71" s="172"/>
      <c r="C71" s="172"/>
      <c r="D71" s="172"/>
      <c r="E71" s="160"/>
      <c r="F71" s="160"/>
      <c r="G71" s="173" t="s">
        <v>400</v>
      </c>
      <c r="H71" s="173"/>
      <c r="I71" s="173"/>
      <c r="J71" s="173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52" colorId="64" zoomScale="110" zoomScaleNormal="110" zoomScalePageLayoutView="100" workbookViewId="0">
      <selection pane="topLeft" activeCell="I61" activeCellId="0" sqref="I61"/>
    </sheetView>
  </sheetViews>
  <sheetFormatPr defaultColWidth="10.35546875" defaultRowHeight="14.25" zeroHeight="false" outlineLevelRow="0" outlineLevelCol="0"/>
  <cols>
    <col collapsed="false" customWidth="false" hidden="false" outlineLevel="0" max="64" min="1" style="174" width="10.4"/>
  </cols>
  <sheetData>
    <row r="1" customFormat="false" ht="15.75" hidden="false" customHeight="true" outlineLevel="0" collapsed="false">
      <c r="A1" s="175" t="s">
        <v>402</v>
      </c>
      <c r="B1" s="175"/>
      <c r="C1" s="175"/>
      <c r="D1" s="175"/>
      <c r="E1" s="175"/>
      <c r="F1" s="175"/>
      <c r="G1" s="175"/>
      <c r="H1" s="175"/>
      <c r="I1" s="175"/>
    </row>
    <row r="2" customFormat="false" ht="15.75" hidden="false" customHeight="true" outlineLevel="0" collapsed="false">
      <c r="A2" s="176" t="str">
        <f aca="false">'контрол лист'!A2</f>
        <v>Август 2020 г</v>
      </c>
      <c r="B2" s="176"/>
    </row>
    <row r="3" customFormat="false" ht="26.85" hidden="false" customHeight="true" outlineLevel="0" collapsed="false">
      <c r="A3" s="177" t="s">
        <v>129</v>
      </c>
      <c r="B3" s="167" t="s">
        <v>115</v>
      </c>
      <c r="C3" s="178" t="s">
        <v>275</v>
      </c>
      <c r="D3" s="177" t="s">
        <v>130</v>
      </c>
      <c r="E3" s="179" t="s">
        <v>403</v>
      </c>
      <c r="F3" s="179"/>
      <c r="G3" s="179"/>
      <c r="H3" s="179"/>
      <c r="I3" s="179"/>
    </row>
    <row r="4" customFormat="false" ht="38.25" hidden="false" customHeight="true" outlineLevel="0" collapsed="false">
      <c r="A4" s="180" t="n">
        <v>1</v>
      </c>
      <c r="B4" s="167" t="s">
        <v>281</v>
      </c>
      <c r="C4" s="45" t="n">
        <v>1.2</v>
      </c>
      <c r="D4" s="181" t="s">
        <v>404</v>
      </c>
      <c r="E4" s="182" t="n">
        <v>44019</v>
      </c>
      <c r="H4" s="182" t="s">
        <v>76</v>
      </c>
      <c r="I4" s="182" t="s">
        <v>76</v>
      </c>
    </row>
    <row r="5" customFormat="false" ht="38.25" hidden="false" customHeight="true" outlineLevel="0" collapsed="false">
      <c r="A5" s="180" t="n">
        <v>2</v>
      </c>
      <c r="B5" s="167" t="s">
        <v>285</v>
      </c>
      <c r="C5" s="45" t="s">
        <v>286</v>
      </c>
      <c r="D5" s="181" t="s">
        <v>404</v>
      </c>
      <c r="E5" s="182" t="n">
        <v>44019</v>
      </c>
      <c r="H5" s="182" t="s">
        <v>76</v>
      </c>
      <c r="I5" s="182" t="s">
        <v>76</v>
      </c>
    </row>
    <row r="6" customFormat="false" ht="38.25" hidden="false" customHeight="true" outlineLevel="0" collapsed="false">
      <c r="A6" s="180" t="n">
        <v>3</v>
      </c>
      <c r="B6" s="167" t="s">
        <v>287</v>
      </c>
      <c r="C6" s="45" t="s">
        <v>288</v>
      </c>
      <c r="D6" s="181" t="s">
        <v>404</v>
      </c>
      <c r="E6" s="182" t="n">
        <v>44019</v>
      </c>
      <c r="H6" s="182" t="s">
        <v>76</v>
      </c>
      <c r="I6" s="182" t="s">
        <v>76</v>
      </c>
    </row>
    <row r="7" customFormat="false" ht="25.5" hidden="false" customHeight="true" outlineLevel="0" collapsed="false">
      <c r="A7" s="180" t="n">
        <v>4</v>
      </c>
      <c r="B7" s="167" t="s">
        <v>289</v>
      </c>
      <c r="C7" s="45" t="s">
        <v>290</v>
      </c>
      <c r="D7" s="181" t="s">
        <v>404</v>
      </c>
      <c r="E7" s="182" t="n">
        <v>44019</v>
      </c>
      <c r="H7" s="182" t="s">
        <v>76</v>
      </c>
      <c r="I7" s="182" t="s">
        <v>76</v>
      </c>
    </row>
    <row r="8" customFormat="false" ht="51" hidden="false" customHeight="true" outlineLevel="0" collapsed="false">
      <c r="A8" s="180" t="n">
        <v>5</v>
      </c>
      <c r="B8" s="167" t="s">
        <v>291</v>
      </c>
      <c r="C8" s="45" t="n">
        <v>18.19</v>
      </c>
      <c r="D8" s="181" t="s">
        <v>404</v>
      </c>
      <c r="E8" s="182" t="n">
        <v>44019</v>
      </c>
      <c r="H8" s="182" t="s">
        <v>76</v>
      </c>
      <c r="I8" s="182" t="s">
        <v>76</v>
      </c>
    </row>
    <row r="9" customFormat="false" ht="38.25" hidden="false" customHeight="true" outlineLevel="0" collapsed="false">
      <c r="A9" s="180" t="n">
        <v>6</v>
      </c>
      <c r="B9" s="167" t="s">
        <v>292</v>
      </c>
      <c r="C9" s="45" t="n">
        <v>108</v>
      </c>
      <c r="D9" s="181" t="s">
        <v>404</v>
      </c>
      <c r="E9" s="182" t="n">
        <v>44019</v>
      </c>
      <c r="H9" s="182" t="s">
        <v>76</v>
      </c>
      <c r="I9" s="182" t="s">
        <v>76</v>
      </c>
    </row>
    <row r="10" customFormat="false" ht="38.25" hidden="false" customHeight="true" outlineLevel="0" collapsed="false">
      <c r="A10" s="180" t="n">
        <v>7</v>
      </c>
      <c r="B10" s="167" t="s">
        <v>293</v>
      </c>
      <c r="C10" s="45" t="n">
        <v>22.21</v>
      </c>
      <c r="D10" s="181" t="s">
        <v>404</v>
      </c>
      <c r="E10" s="182" t="n">
        <v>44019</v>
      </c>
      <c r="H10" s="182" t="s">
        <v>76</v>
      </c>
      <c r="I10" s="182" t="s">
        <v>76</v>
      </c>
    </row>
    <row r="11" customFormat="false" ht="38.25" hidden="false" customHeight="true" outlineLevel="0" collapsed="false">
      <c r="A11" s="180" t="n">
        <v>8</v>
      </c>
      <c r="B11" s="167" t="s">
        <v>294</v>
      </c>
      <c r="C11" s="45" t="n">
        <v>23.24</v>
      </c>
      <c r="D11" s="181" t="s">
        <v>404</v>
      </c>
      <c r="E11" s="182" t="n">
        <v>44019</v>
      </c>
      <c r="H11" s="182" t="s">
        <v>76</v>
      </c>
      <c r="I11" s="182" t="s">
        <v>76</v>
      </c>
    </row>
    <row r="12" customFormat="false" ht="38.25" hidden="false" customHeight="true" outlineLevel="0" collapsed="false">
      <c r="A12" s="180" t="n">
        <v>9</v>
      </c>
      <c r="B12" s="167" t="s">
        <v>295</v>
      </c>
      <c r="C12" s="45" t="n">
        <v>25.26</v>
      </c>
      <c r="D12" s="181" t="s">
        <v>404</v>
      </c>
      <c r="E12" s="182" t="n">
        <v>44019</v>
      </c>
      <c r="H12" s="182" t="s">
        <v>76</v>
      </c>
      <c r="I12" s="182" t="s">
        <v>76</v>
      </c>
    </row>
    <row r="13" customFormat="false" ht="38.25" hidden="false" customHeight="true" outlineLevel="0" collapsed="false">
      <c r="A13" s="180" t="n">
        <v>10</v>
      </c>
      <c r="B13" s="167" t="s">
        <v>296</v>
      </c>
      <c r="C13" s="45" t="s">
        <v>297</v>
      </c>
      <c r="D13" s="181" t="s">
        <v>404</v>
      </c>
      <c r="E13" s="182" t="n">
        <v>44019</v>
      </c>
      <c r="H13" s="182" t="s">
        <v>76</v>
      </c>
      <c r="I13" s="182" t="s">
        <v>76</v>
      </c>
    </row>
    <row r="14" customFormat="false" ht="63.75" hidden="false" customHeight="true" outlineLevel="0" collapsed="false">
      <c r="A14" s="180" t="n">
        <v>11</v>
      </c>
      <c r="B14" s="167" t="s">
        <v>298</v>
      </c>
      <c r="C14" s="45" t="s">
        <v>299</v>
      </c>
      <c r="D14" s="181" t="s">
        <v>404</v>
      </c>
      <c r="E14" s="182" t="n">
        <v>44019</v>
      </c>
      <c r="H14" s="182" t="s">
        <v>76</v>
      </c>
      <c r="I14" s="182" t="s">
        <v>76</v>
      </c>
    </row>
    <row r="15" customFormat="false" ht="63.75" hidden="false" customHeight="true" outlineLevel="0" collapsed="false">
      <c r="A15" s="180" t="n">
        <v>12</v>
      </c>
      <c r="B15" s="167" t="s">
        <v>300</v>
      </c>
      <c r="C15" s="45" t="n">
        <v>37</v>
      </c>
      <c r="D15" s="181" t="s">
        <v>404</v>
      </c>
      <c r="E15" s="182" t="n">
        <v>44019</v>
      </c>
      <c r="H15" s="182" t="s">
        <v>76</v>
      </c>
      <c r="I15" s="182" t="s">
        <v>76</v>
      </c>
    </row>
    <row r="16" customFormat="false" ht="51" hidden="false" customHeight="true" outlineLevel="0" collapsed="false">
      <c r="A16" s="180" t="n">
        <v>13</v>
      </c>
      <c r="B16" s="167" t="s">
        <v>301</v>
      </c>
      <c r="C16" s="45" t="s">
        <v>405</v>
      </c>
      <c r="D16" s="181" t="s">
        <v>404</v>
      </c>
      <c r="E16" s="182" t="n">
        <v>44019</v>
      </c>
      <c r="H16" s="182" t="s">
        <v>76</v>
      </c>
      <c r="I16" s="182" t="s">
        <v>76</v>
      </c>
    </row>
    <row r="17" customFormat="false" ht="38.25" hidden="false" customHeight="true" outlineLevel="0" collapsed="false">
      <c r="A17" s="180" t="n">
        <v>14</v>
      </c>
      <c r="B17" s="167" t="s">
        <v>305</v>
      </c>
      <c r="C17" s="45" t="s">
        <v>306</v>
      </c>
      <c r="D17" s="181" t="s">
        <v>404</v>
      </c>
      <c r="E17" s="182" t="n">
        <v>44019</v>
      </c>
      <c r="H17" s="182" t="s">
        <v>76</v>
      </c>
      <c r="I17" s="182" t="s">
        <v>76</v>
      </c>
    </row>
    <row r="18" customFormat="false" ht="38.25" hidden="false" customHeight="true" outlineLevel="0" collapsed="false">
      <c r="A18" s="180" t="n">
        <v>15</v>
      </c>
      <c r="B18" s="167" t="s">
        <v>307</v>
      </c>
      <c r="C18" s="45" t="n">
        <v>55.63</v>
      </c>
      <c r="D18" s="181" t="s">
        <v>404</v>
      </c>
      <c r="E18" s="182" t="n">
        <v>44019</v>
      </c>
      <c r="H18" s="182" t="s">
        <v>76</v>
      </c>
      <c r="I18" s="182" t="s">
        <v>76</v>
      </c>
    </row>
    <row r="19" customFormat="false" ht="38.25" hidden="false" customHeight="true" outlineLevel="0" collapsed="false">
      <c r="A19" s="180" t="n">
        <v>16</v>
      </c>
      <c r="B19" s="167" t="s">
        <v>310</v>
      </c>
      <c r="C19" s="45" t="n">
        <v>64.67</v>
      </c>
      <c r="D19" s="181" t="s">
        <v>404</v>
      </c>
      <c r="E19" s="182" t="n">
        <v>44019</v>
      </c>
      <c r="H19" s="182" t="s">
        <v>76</v>
      </c>
      <c r="I19" s="182" t="s">
        <v>76</v>
      </c>
    </row>
    <row r="20" customFormat="false" ht="38.25" hidden="false" customHeight="true" outlineLevel="0" collapsed="false">
      <c r="A20" s="180" t="n">
        <v>17</v>
      </c>
      <c r="B20" s="167" t="s">
        <v>311</v>
      </c>
      <c r="C20" s="45" t="n">
        <v>65.66</v>
      </c>
      <c r="D20" s="181" t="s">
        <v>404</v>
      </c>
      <c r="E20" s="182" t="n">
        <v>44019</v>
      </c>
      <c r="H20" s="182" t="s">
        <v>76</v>
      </c>
      <c r="I20" s="182" t="s">
        <v>76</v>
      </c>
    </row>
    <row r="21" customFormat="false" ht="51" hidden="false" customHeight="true" outlineLevel="0" collapsed="false">
      <c r="A21" s="180" t="n">
        <v>18</v>
      </c>
      <c r="B21" s="167" t="s">
        <v>312</v>
      </c>
      <c r="C21" s="45" t="s">
        <v>313</v>
      </c>
      <c r="D21" s="181" t="s">
        <v>404</v>
      </c>
      <c r="E21" s="182" t="n">
        <v>44019</v>
      </c>
      <c r="H21" s="182" t="s">
        <v>76</v>
      </c>
      <c r="I21" s="182" t="s">
        <v>76</v>
      </c>
    </row>
    <row r="22" customFormat="false" ht="38.25" hidden="false" customHeight="true" outlineLevel="0" collapsed="false">
      <c r="A22" s="180" t="n">
        <v>19</v>
      </c>
      <c r="B22" s="167" t="s">
        <v>314</v>
      </c>
      <c r="C22" s="45" t="n">
        <v>27.28</v>
      </c>
      <c r="D22" s="181" t="s">
        <v>404</v>
      </c>
      <c r="E22" s="182" t="n">
        <v>44019</v>
      </c>
      <c r="H22" s="182" t="s">
        <v>76</v>
      </c>
      <c r="I22" s="182" t="s">
        <v>76</v>
      </c>
    </row>
    <row r="23" customFormat="false" ht="63.75" hidden="false" customHeight="true" outlineLevel="0" collapsed="false">
      <c r="A23" s="180" t="n">
        <v>20</v>
      </c>
      <c r="B23" s="167" t="s">
        <v>315</v>
      </c>
      <c r="C23" s="45" t="s">
        <v>316</v>
      </c>
      <c r="D23" s="181" t="s">
        <v>404</v>
      </c>
      <c r="E23" s="182" t="n">
        <v>44019</v>
      </c>
      <c r="H23" s="182" t="s">
        <v>76</v>
      </c>
      <c r="I23" s="182" t="s">
        <v>76</v>
      </c>
    </row>
    <row r="24" customFormat="false" ht="25.5" hidden="false" customHeight="true" outlineLevel="0" collapsed="false">
      <c r="A24" s="180" t="n">
        <v>21</v>
      </c>
      <c r="B24" s="167" t="s">
        <v>317</v>
      </c>
      <c r="C24" s="45" t="s">
        <v>318</v>
      </c>
      <c r="D24" s="181" t="s">
        <v>404</v>
      </c>
      <c r="E24" s="182" t="n">
        <v>44019</v>
      </c>
      <c r="H24" s="182" t="s">
        <v>76</v>
      </c>
      <c r="I24" s="182" t="s">
        <v>76</v>
      </c>
    </row>
    <row r="25" customFormat="false" ht="14.25" hidden="false" customHeight="true" outlineLevel="0" collapsed="false">
      <c r="A25" s="180" t="n">
        <v>22</v>
      </c>
      <c r="B25" s="167" t="s">
        <v>319</v>
      </c>
      <c r="C25" s="45" t="n">
        <v>10.9</v>
      </c>
      <c r="D25" s="181" t="s">
        <v>404</v>
      </c>
      <c r="E25" s="182" t="n">
        <v>44019</v>
      </c>
      <c r="H25" s="182" t="s">
        <v>76</v>
      </c>
      <c r="I25" s="182" t="s">
        <v>76</v>
      </c>
    </row>
    <row r="26" customFormat="false" ht="38.25" hidden="false" customHeight="true" outlineLevel="0" collapsed="false">
      <c r="A26" s="180" t="n">
        <v>23</v>
      </c>
      <c r="B26" s="167" t="s">
        <v>320</v>
      </c>
      <c r="C26" s="45" t="n">
        <v>114</v>
      </c>
      <c r="D26" s="181" t="s">
        <v>404</v>
      </c>
      <c r="E26" s="182" t="n">
        <v>44019</v>
      </c>
      <c r="H26" s="182" t="s">
        <v>76</v>
      </c>
      <c r="I26" s="182" t="s">
        <v>76</v>
      </c>
    </row>
    <row r="27" customFormat="false" ht="25.5" hidden="false" customHeight="true" outlineLevel="0" collapsed="false">
      <c r="A27" s="180" t="n">
        <v>24</v>
      </c>
      <c r="B27" s="167" t="s">
        <v>321</v>
      </c>
      <c r="C27" s="45" t="s">
        <v>322</v>
      </c>
      <c r="D27" s="181" t="s">
        <v>404</v>
      </c>
      <c r="E27" s="182" t="n">
        <v>44019</v>
      </c>
      <c r="H27" s="182" t="s">
        <v>76</v>
      </c>
      <c r="I27" s="182" t="s">
        <v>76</v>
      </c>
    </row>
    <row r="28" customFormat="false" ht="38.25" hidden="false" customHeight="true" outlineLevel="0" collapsed="false">
      <c r="A28" s="180" t="n">
        <v>25</v>
      </c>
      <c r="B28" s="167" t="s">
        <v>323</v>
      </c>
      <c r="C28" s="45" t="n">
        <v>112</v>
      </c>
      <c r="D28" s="181" t="s">
        <v>404</v>
      </c>
      <c r="E28" s="182" t="n">
        <v>44019</v>
      </c>
      <c r="H28" s="182" t="s">
        <v>76</v>
      </c>
      <c r="I28" s="182" t="s">
        <v>76</v>
      </c>
    </row>
    <row r="29" customFormat="false" ht="25.5" hidden="false" customHeight="true" outlineLevel="0" collapsed="false">
      <c r="A29" s="180" t="n">
        <v>26</v>
      </c>
      <c r="B29" s="167" t="s">
        <v>324</v>
      </c>
      <c r="C29" s="45" t="n">
        <v>116</v>
      </c>
      <c r="D29" s="181" t="s">
        <v>404</v>
      </c>
      <c r="E29" s="182" t="n">
        <v>44019</v>
      </c>
      <c r="H29" s="182" t="s">
        <v>76</v>
      </c>
      <c r="I29" s="182" t="s">
        <v>76</v>
      </c>
    </row>
    <row r="30" customFormat="false" ht="63.75" hidden="false" customHeight="true" outlineLevel="0" collapsed="false">
      <c r="A30" s="180" t="n">
        <v>27</v>
      </c>
      <c r="B30" s="167" t="s">
        <v>315</v>
      </c>
      <c r="C30" s="45" t="s">
        <v>326</v>
      </c>
      <c r="D30" s="181" t="s">
        <v>404</v>
      </c>
      <c r="E30" s="182" t="n">
        <v>44019</v>
      </c>
      <c r="H30" s="182" t="s">
        <v>76</v>
      </c>
      <c r="I30" s="182" t="s">
        <v>76</v>
      </c>
    </row>
    <row r="31" customFormat="false" ht="38.25" hidden="false" customHeight="true" outlineLevel="0" collapsed="false">
      <c r="A31" s="180" t="n">
        <v>28</v>
      </c>
      <c r="B31" s="167" t="s">
        <v>314</v>
      </c>
      <c r="C31" s="45" t="n">
        <v>51.52</v>
      </c>
      <c r="D31" s="181" t="s">
        <v>404</v>
      </c>
      <c r="E31" s="182" t="n">
        <v>44019</v>
      </c>
      <c r="H31" s="182" t="s">
        <v>76</v>
      </c>
      <c r="I31" s="182" t="s">
        <v>76</v>
      </c>
    </row>
    <row r="32" customFormat="false" ht="51" hidden="false" customHeight="true" outlineLevel="0" collapsed="false">
      <c r="A32" s="180" t="n">
        <v>29</v>
      </c>
      <c r="B32" s="167" t="s">
        <v>327</v>
      </c>
      <c r="C32" s="45" t="s">
        <v>328</v>
      </c>
      <c r="D32" s="181" t="s">
        <v>404</v>
      </c>
      <c r="E32" s="182" t="n">
        <v>44019</v>
      </c>
      <c r="H32" s="182" t="s">
        <v>76</v>
      </c>
      <c r="I32" s="182" t="s">
        <v>76</v>
      </c>
    </row>
    <row r="33" customFormat="false" ht="38.25" hidden="false" customHeight="true" outlineLevel="0" collapsed="false">
      <c r="A33" s="180" t="n">
        <v>30</v>
      </c>
      <c r="B33" s="167" t="s">
        <v>329</v>
      </c>
      <c r="C33" s="45" t="s">
        <v>330</v>
      </c>
      <c r="D33" s="181" t="s">
        <v>404</v>
      </c>
      <c r="E33" s="182" t="n">
        <v>44019</v>
      </c>
      <c r="H33" s="182" t="s">
        <v>76</v>
      </c>
      <c r="I33" s="182" t="s">
        <v>76</v>
      </c>
    </row>
    <row r="34" customFormat="false" ht="38.25" hidden="false" customHeight="true" outlineLevel="0" collapsed="false">
      <c r="A34" s="180" t="n">
        <v>31</v>
      </c>
      <c r="B34" s="167" t="s">
        <v>331</v>
      </c>
      <c r="C34" s="45" t="s">
        <v>332</v>
      </c>
      <c r="D34" s="181" t="s">
        <v>404</v>
      </c>
      <c r="E34" s="182" t="n">
        <v>44019</v>
      </c>
      <c r="H34" s="182" t="s">
        <v>76</v>
      </c>
      <c r="I34" s="182" t="s">
        <v>76</v>
      </c>
    </row>
    <row r="35" customFormat="false" ht="25.5" hidden="false" customHeight="true" outlineLevel="0" collapsed="false">
      <c r="A35" s="180" t="n">
        <v>32</v>
      </c>
      <c r="B35" s="167" t="s">
        <v>333</v>
      </c>
      <c r="C35" s="45" t="s">
        <v>334</v>
      </c>
      <c r="D35" s="181" t="s">
        <v>404</v>
      </c>
      <c r="E35" s="182" t="n">
        <v>44019</v>
      </c>
      <c r="H35" s="182" t="s">
        <v>76</v>
      </c>
      <c r="I35" s="182" t="s">
        <v>76</v>
      </c>
    </row>
    <row r="36" customFormat="false" ht="51" hidden="false" customHeight="true" outlineLevel="0" collapsed="false">
      <c r="A36" s="180" t="n">
        <v>33</v>
      </c>
      <c r="B36" s="167" t="s">
        <v>335</v>
      </c>
      <c r="C36" s="45" t="n">
        <v>69</v>
      </c>
      <c r="D36" s="181" t="s">
        <v>404</v>
      </c>
      <c r="E36" s="182" t="n">
        <v>44019</v>
      </c>
      <c r="H36" s="182" t="s">
        <v>76</v>
      </c>
      <c r="I36" s="182" t="s">
        <v>76</v>
      </c>
    </row>
    <row r="37" customFormat="false" ht="25.5" hidden="false" customHeight="true" outlineLevel="0" collapsed="false">
      <c r="A37" s="180" t="n">
        <v>34</v>
      </c>
      <c r="B37" s="167" t="s">
        <v>336</v>
      </c>
      <c r="C37" s="45" t="n">
        <v>80</v>
      </c>
      <c r="D37" s="181" t="s">
        <v>404</v>
      </c>
      <c r="E37" s="182" t="n">
        <v>44019</v>
      </c>
      <c r="H37" s="182" t="s">
        <v>76</v>
      </c>
      <c r="I37" s="182" t="s">
        <v>76</v>
      </c>
    </row>
    <row r="38" customFormat="false" ht="25.5" hidden="false" customHeight="true" outlineLevel="0" collapsed="false">
      <c r="A38" s="180" t="n">
        <v>35</v>
      </c>
      <c r="B38" s="167" t="s">
        <v>337</v>
      </c>
      <c r="C38" s="45" t="n">
        <v>74.75</v>
      </c>
      <c r="D38" s="181" t="s">
        <v>404</v>
      </c>
      <c r="E38" s="182" t="n">
        <v>44019</v>
      </c>
      <c r="H38" s="182" t="s">
        <v>76</v>
      </c>
      <c r="I38" s="182" t="s">
        <v>76</v>
      </c>
    </row>
    <row r="39" customFormat="false" ht="38.25" hidden="false" customHeight="true" outlineLevel="0" collapsed="false">
      <c r="A39" s="180" t="n">
        <v>36</v>
      </c>
      <c r="B39" s="167" t="s">
        <v>338</v>
      </c>
      <c r="C39" s="45" t="s">
        <v>339</v>
      </c>
      <c r="D39" s="181" t="s">
        <v>404</v>
      </c>
      <c r="E39" s="182" t="n">
        <v>44019</v>
      </c>
      <c r="H39" s="182" t="s">
        <v>76</v>
      </c>
      <c r="I39" s="182" t="s">
        <v>76</v>
      </c>
    </row>
    <row r="40" customFormat="false" ht="25.5" hidden="false" customHeight="true" outlineLevel="0" collapsed="false">
      <c r="A40" s="180" t="n">
        <v>37</v>
      </c>
      <c r="B40" s="167" t="s">
        <v>340</v>
      </c>
      <c r="C40" s="45" t="n">
        <v>96.97</v>
      </c>
      <c r="D40" s="181" t="s">
        <v>404</v>
      </c>
      <c r="E40" s="182" t="n">
        <v>44019</v>
      </c>
      <c r="H40" s="182" t="s">
        <v>76</v>
      </c>
      <c r="I40" s="182" t="s">
        <v>76</v>
      </c>
    </row>
    <row r="41" customFormat="false" ht="38.25" hidden="false" customHeight="true" outlineLevel="0" collapsed="false">
      <c r="A41" s="180" t="n">
        <v>38</v>
      </c>
      <c r="B41" s="167" t="s">
        <v>341</v>
      </c>
      <c r="C41" s="45" t="s">
        <v>342</v>
      </c>
      <c r="D41" s="181" t="s">
        <v>404</v>
      </c>
      <c r="E41" s="182" t="n">
        <v>44019</v>
      </c>
      <c r="H41" s="182" t="s">
        <v>76</v>
      </c>
      <c r="I41" s="182" t="s">
        <v>76</v>
      </c>
    </row>
    <row r="42" customFormat="false" ht="38.25" hidden="false" customHeight="true" outlineLevel="0" collapsed="false">
      <c r="A42" s="180" t="n">
        <v>39</v>
      </c>
      <c r="B42" s="167" t="s">
        <v>343</v>
      </c>
      <c r="C42" s="45" t="s">
        <v>344</v>
      </c>
      <c r="D42" s="181" t="s">
        <v>404</v>
      </c>
      <c r="E42" s="182" t="n">
        <v>44019</v>
      </c>
      <c r="H42" s="182" t="s">
        <v>76</v>
      </c>
      <c r="I42" s="182" t="s">
        <v>76</v>
      </c>
    </row>
    <row r="43" customFormat="false" ht="51" hidden="false" customHeight="true" outlineLevel="0" collapsed="false">
      <c r="A43" s="180" t="n">
        <v>40</v>
      </c>
      <c r="B43" s="167" t="s">
        <v>345</v>
      </c>
      <c r="C43" s="45" t="s">
        <v>346</v>
      </c>
      <c r="D43" s="181" t="s">
        <v>404</v>
      </c>
      <c r="E43" s="182" t="s">
        <v>76</v>
      </c>
      <c r="H43" s="182" t="n">
        <v>44029</v>
      </c>
      <c r="I43" s="182" t="s">
        <v>76</v>
      </c>
    </row>
    <row r="44" customFormat="false" ht="24" hidden="false" customHeight="true" outlineLevel="0" collapsed="false">
      <c r="A44" s="180" t="n">
        <v>41</v>
      </c>
      <c r="B44" s="167" t="s">
        <v>349</v>
      </c>
      <c r="C44" s="45" t="s">
        <v>350</v>
      </c>
      <c r="D44" s="181" t="s">
        <v>404</v>
      </c>
      <c r="E44" s="182" t="s">
        <v>76</v>
      </c>
      <c r="H44" s="182" t="n">
        <v>44029</v>
      </c>
      <c r="I44" s="182" t="s">
        <v>76</v>
      </c>
    </row>
    <row r="45" customFormat="false" ht="25.5" hidden="false" customHeight="true" outlineLevel="0" collapsed="false">
      <c r="A45" s="180" t="n">
        <v>42</v>
      </c>
      <c r="B45" s="167" t="s">
        <v>351</v>
      </c>
      <c r="C45" s="45" t="s">
        <v>352</v>
      </c>
      <c r="D45" s="181" t="s">
        <v>404</v>
      </c>
      <c r="E45" s="182" t="s">
        <v>76</v>
      </c>
      <c r="H45" s="182" t="n">
        <v>44029</v>
      </c>
      <c r="I45" s="182" t="s">
        <v>76</v>
      </c>
    </row>
    <row r="46" customFormat="false" ht="51" hidden="false" customHeight="true" outlineLevel="0" collapsed="false">
      <c r="A46" s="180" t="n">
        <v>43</v>
      </c>
      <c r="B46" s="167" t="s">
        <v>353</v>
      </c>
      <c r="C46" s="45" t="s">
        <v>354</v>
      </c>
      <c r="D46" s="181" t="s">
        <v>404</v>
      </c>
      <c r="E46" s="182" t="s">
        <v>76</v>
      </c>
      <c r="H46" s="182" t="n">
        <v>44029</v>
      </c>
      <c r="I46" s="182" t="s">
        <v>76</v>
      </c>
    </row>
    <row r="47" customFormat="false" ht="25.5" hidden="false" customHeight="true" outlineLevel="0" collapsed="false">
      <c r="A47" s="180" t="n">
        <v>44</v>
      </c>
      <c r="B47" s="167" t="s">
        <v>355</v>
      </c>
      <c r="C47" s="45" t="s">
        <v>356</v>
      </c>
      <c r="D47" s="181" t="s">
        <v>404</v>
      </c>
      <c r="E47" s="182" t="s">
        <v>406</v>
      </c>
      <c r="H47" s="182" t="n">
        <v>44029</v>
      </c>
      <c r="I47" s="182" t="s">
        <v>76</v>
      </c>
    </row>
    <row r="48" customFormat="false" ht="25.5" hidden="false" customHeight="true" outlineLevel="0" collapsed="false">
      <c r="A48" s="180" t="n">
        <v>45</v>
      </c>
      <c r="B48" s="167" t="s">
        <v>357</v>
      </c>
      <c r="C48" s="45" t="s">
        <v>358</v>
      </c>
      <c r="D48" s="181" t="s">
        <v>404</v>
      </c>
      <c r="E48" s="182" t="s">
        <v>76</v>
      </c>
      <c r="H48" s="182" t="n">
        <v>44029</v>
      </c>
      <c r="I48" s="182" t="s">
        <v>76</v>
      </c>
    </row>
    <row r="49" customFormat="false" ht="36" hidden="false" customHeight="true" outlineLevel="0" collapsed="false">
      <c r="A49" s="180" t="n">
        <v>46</v>
      </c>
      <c r="B49" s="167" t="s">
        <v>360</v>
      </c>
      <c r="C49" s="45" t="s">
        <v>361</v>
      </c>
      <c r="D49" s="181" t="s">
        <v>404</v>
      </c>
      <c r="E49" s="182"/>
      <c r="H49" s="182" t="n">
        <v>44029</v>
      </c>
      <c r="I49" s="182" t="s">
        <v>76</v>
      </c>
    </row>
    <row r="50" customFormat="false" ht="25.5" hidden="false" customHeight="true" outlineLevel="0" collapsed="false">
      <c r="A50" s="180" t="n">
        <v>47</v>
      </c>
      <c r="B50" s="167" t="s">
        <v>362</v>
      </c>
      <c r="C50" s="45" t="s">
        <v>363</v>
      </c>
      <c r="D50" s="181" t="s">
        <v>404</v>
      </c>
      <c r="E50" s="182" t="s">
        <v>76</v>
      </c>
      <c r="H50" s="182" t="n">
        <v>44029</v>
      </c>
      <c r="I50" s="182" t="s">
        <v>76</v>
      </c>
    </row>
    <row r="51" customFormat="false" ht="24" hidden="false" customHeight="true" outlineLevel="0" collapsed="false">
      <c r="A51" s="180" t="n">
        <v>48</v>
      </c>
      <c r="B51" s="167" t="s">
        <v>365</v>
      </c>
      <c r="C51" s="45" t="s">
        <v>366</v>
      </c>
      <c r="D51" s="181" t="s">
        <v>404</v>
      </c>
      <c r="E51" s="182" t="s">
        <v>76</v>
      </c>
      <c r="H51" s="182" t="n">
        <v>44029</v>
      </c>
      <c r="I51" s="182" t="s">
        <v>76</v>
      </c>
    </row>
    <row r="52" customFormat="false" ht="84" hidden="false" customHeight="true" outlineLevel="0" collapsed="false">
      <c r="A52" s="180" t="n">
        <v>49</v>
      </c>
      <c r="B52" s="167" t="s">
        <v>367</v>
      </c>
      <c r="C52" s="45" t="s">
        <v>368</v>
      </c>
      <c r="D52" s="181" t="s">
        <v>404</v>
      </c>
      <c r="E52" s="182" t="s">
        <v>76</v>
      </c>
      <c r="H52" s="182" t="s">
        <v>76</v>
      </c>
      <c r="I52" s="182" t="n">
        <v>44039</v>
      </c>
    </row>
    <row r="53" customFormat="false" ht="108" hidden="false" customHeight="true" outlineLevel="0" collapsed="false">
      <c r="A53" s="180" t="n">
        <v>50</v>
      </c>
      <c r="B53" s="167" t="s">
        <v>370</v>
      </c>
      <c r="C53" s="45" t="s">
        <v>371</v>
      </c>
      <c r="D53" s="181" t="s">
        <v>404</v>
      </c>
      <c r="E53" s="182" t="s">
        <v>76</v>
      </c>
      <c r="H53" s="182" t="s">
        <v>76</v>
      </c>
      <c r="I53" s="182" t="n">
        <v>44039</v>
      </c>
    </row>
    <row r="54" customFormat="false" ht="48" hidden="false" customHeight="true" outlineLevel="0" collapsed="false">
      <c r="A54" s="180" t="n">
        <v>51</v>
      </c>
      <c r="B54" s="167" t="s">
        <v>372</v>
      </c>
      <c r="C54" s="45" t="s">
        <v>373</v>
      </c>
      <c r="D54" s="181" t="s">
        <v>404</v>
      </c>
      <c r="E54" s="182" t="s">
        <v>76</v>
      </c>
      <c r="H54" s="182" t="s">
        <v>76</v>
      </c>
      <c r="I54" s="182" t="n">
        <v>44039</v>
      </c>
    </row>
    <row r="55" customFormat="false" ht="48" hidden="false" customHeight="true" outlineLevel="0" collapsed="false">
      <c r="A55" s="180" t="n">
        <v>52</v>
      </c>
      <c r="B55" s="106" t="s">
        <v>374</v>
      </c>
      <c r="C55" s="45" t="s">
        <v>375</v>
      </c>
      <c r="D55" s="181" t="s">
        <v>404</v>
      </c>
      <c r="E55" s="182" t="s">
        <v>76</v>
      </c>
      <c r="H55" s="182" t="s">
        <v>76</v>
      </c>
      <c r="I55" s="182" t="n">
        <v>44039</v>
      </c>
    </row>
    <row r="56" customFormat="false" ht="15" hidden="false" customHeight="true" outlineLevel="0" collapsed="false">
      <c r="A56" s="183" t="s">
        <v>25</v>
      </c>
      <c r="B56" s="95"/>
      <c r="C56" s="95"/>
    </row>
    <row r="57" customFormat="false" ht="14.25" hidden="false" customHeight="true" outlineLevel="0" collapsed="false">
      <c r="A57" s="184" t="s">
        <v>399</v>
      </c>
      <c r="B57" s="184"/>
      <c r="C57" s="184"/>
      <c r="D57" s="175" t="s">
        <v>400</v>
      </c>
      <c r="E57" s="175"/>
    </row>
    <row r="58" customFormat="false" ht="15" hidden="false" customHeight="true" outlineLevel="0" collapsed="false">
      <c r="A58" s="95"/>
      <c r="B58" s="185"/>
      <c r="E58" s="186"/>
    </row>
    <row r="59" customFormat="false" ht="15" hidden="false" customHeight="true" outlineLevel="0" collapsed="false">
      <c r="A59" s="187"/>
      <c r="B59" s="183"/>
      <c r="E59" s="186"/>
    </row>
    <row r="60" customFormat="false" ht="15" hidden="false" customHeight="true" outlineLevel="0" collapsed="false">
      <c r="A60" s="188" t="s">
        <v>28</v>
      </c>
      <c r="B60" s="95"/>
      <c r="E60" s="95"/>
    </row>
    <row r="61" customFormat="false" ht="14.25" hidden="false" customHeight="true" outlineLevel="0" collapsed="false">
      <c r="A61" s="189" t="s">
        <v>401</v>
      </c>
      <c r="B61" s="189"/>
      <c r="C61" s="189"/>
      <c r="D61" s="175" t="s">
        <v>400</v>
      </c>
      <c r="E61" s="175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43" colorId="64" zoomScale="110" zoomScaleNormal="110" zoomScalePageLayoutView="100" workbookViewId="0">
      <selection pane="topLeft" activeCell="J5" activeCellId="0" sqref="J5"/>
    </sheetView>
  </sheetViews>
  <sheetFormatPr defaultColWidth="10.35546875" defaultRowHeight="14.25" zeroHeight="false" outlineLevelRow="0" outlineLevelCol="0"/>
  <cols>
    <col collapsed="false" customWidth="false" hidden="false" outlineLevel="0" max="2" min="2" style="190" width="10.4"/>
    <col collapsed="false" customWidth="true" hidden="false" outlineLevel="0" max="3" min="3" style="191" width="13.4"/>
    <col collapsed="false" customWidth="true" hidden="false" outlineLevel="0" max="5" min="5" style="0" width="17.53"/>
  </cols>
  <sheetData>
    <row r="1" customFormat="false" ht="17.1" hidden="false" customHeight="true" outlineLevel="0" collapsed="false">
      <c r="A1" s="21" t="s">
        <v>407</v>
      </c>
      <c r="B1" s="21"/>
      <c r="C1" s="21"/>
      <c r="D1" s="21"/>
      <c r="E1" s="21"/>
    </row>
    <row r="2" customFormat="false" ht="14.25" hidden="false" customHeight="true" outlineLevel="0" collapsed="false">
      <c r="A2" s="176" t="s">
        <v>408</v>
      </c>
      <c r="B2" s="176"/>
      <c r="C2" s="192"/>
    </row>
    <row r="3" customFormat="false" ht="24" hidden="false" customHeight="true" outlineLevel="0" collapsed="false">
      <c r="A3" s="163" t="s">
        <v>129</v>
      </c>
      <c r="B3" s="45" t="s">
        <v>115</v>
      </c>
      <c r="C3" s="162" t="s">
        <v>275</v>
      </c>
      <c r="D3" s="163" t="s">
        <v>130</v>
      </c>
      <c r="E3" s="193" t="s">
        <v>403</v>
      </c>
    </row>
    <row r="4" customFormat="false" ht="40.5" hidden="false" customHeight="true" outlineLevel="0" collapsed="false">
      <c r="A4" s="181" t="n">
        <v>1</v>
      </c>
      <c r="B4" s="194" t="s">
        <v>281</v>
      </c>
      <c r="C4" s="194" t="n">
        <v>1.2</v>
      </c>
      <c r="D4" s="181" t="s">
        <v>404</v>
      </c>
      <c r="E4" s="182"/>
    </row>
    <row r="5" customFormat="false" ht="40.5" hidden="false" customHeight="true" outlineLevel="0" collapsed="false">
      <c r="A5" s="181" t="n">
        <v>2</v>
      </c>
      <c r="B5" s="194" t="s">
        <v>285</v>
      </c>
      <c r="C5" s="194" t="s">
        <v>286</v>
      </c>
      <c r="D5" s="181" t="s">
        <v>404</v>
      </c>
      <c r="E5" s="195"/>
    </row>
    <row r="6" customFormat="false" ht="40.5" hidden="false" customHeight="true" outlineLevel="0" collapsed="false">
      <c r="A6" s="181" t="n">
        <v>3</v>
      </c>
      <c r="B6" s="194" t="s">
        <v>287</v>
      </c>
      <c r="C6" s="194" t="s">
        <v>288</v>
      </c>
      <c r="D6" s="181" t="s">
        <v>404</v>
      </c>
      <c r="E6" s="195"/>
    </row>
    <row r="7" customFormat="false" ht="27" hidden="false" customHeight="true" outlineLevel="0" collapsed="false">
      <c r="A7" s="181" t="n">
        <v>4</v>
      </c>
      <c r="B7" s="194" t="s">
        <v>289</v>
      </c>
      <c r="C7" s="194" t="s">
        <v>290</v>
      </c>
      <c r="D7" s="181" t="s">
        <v>404</v>
      </c>
      <c r="E7" s="195"/>
    </row>
    <row r="8" customFormat="false" ht="54" hidden="false" customHeight="true" outlineLevel="0" collapsed="false">
      <c r="A8" s="181" t="n">
        <v>5</v>
      </c>
      <c r="B8" s="194" t="s">
        <v>291</v>
      </c>
      <c r="C8" s="194" t="n">
        <v>18.19</v>
      </c>
      <c r="D8" s="181" t="s">
        <v>404</v>
      </c>
      <c r="E8" s="195"/>
    </row>
    <row r="9" customFormat="false" ht="40.5" hidden="false" customHeight="true" outlineLevel="0" collapsed="false">
      <c r="A9" s="181" t="n">
        <v>6</v>
      </c>
      <c r="B9" s="194" t="s">
        <v>292</v>
      </c>
      <c r="C9" s="194" t="n">
        <v>108</v>
      </c>
      <c r="D9" s="181" t="s">
        <v>404</v>
      </c>
      <c r="E9" s="195"/>
    </row>
    <row r="10" customFormat="false" ht="40.5" hidden="false" customHeight="true" outlineLevel="0" collapsed="false">
      <c r="A10" s="181" t="n">
        <v>7</v>
      </c>
      <c r="B10" s="194" t="s">
        <v>293</v>
      </c>
      <c r="C10" s="194" t="n">
        <v>22.21</v>
      </c>
      <c r="D10" s="181" t="s">
        <v>404</v>
      </c>
      <c r="E10" s="195"/>
    </row>
    <row r="11" customFormat="false" ht="40.5" hidden="false" customHeight="true" outlineLevel="0" collapsed="false">
      <c r="A11" s="181" t="n">
        <v>8</v>
      </c>
      <c r="B11" s="194" t="s">
        <v>294</v>
      </c>
      <c r="C11" s="194" t="n">
        <v>23.24</v>
      </c>
      <c r="D11" s="181" t="s">
        <v>404</v>
      </c>
      <c r="E11" s="195"/>
    </row>
    <row r="12" customFormat="false" ht="40.5" hidden="false" customHeight="true" outlineLevel="0" collapsed="false">
      <c r="A12" s="181" t="n">
        <v>9</v>
      </c>
      <c r="B12" s="194" t="s">
        <v>295</v>
      </c>
      <c r="C12" s="194" t="n">
        <v>25.26</v>
      </c>
      <c r="D12" s="181" t="s">
        <v>404</v>
      </c>
      <c r="E12" s="195"/>
    </row>
    <row r="13" customFormat="false" ht="40.5" hidden="false" customHeight="true" outlineLevel="0" collapsed="false">
      <c r="A13" s="181" t="n">
        <v>10</v>
      </c>
      <c r="B13" s="194" t="s">
        <v>296</v>
      </c>
      <c r="C13" s="194" t="n">
        <v>33.34</v>
      </c>
      <c r="D13" s="181" t="s">
        <v>404</v>
      </c>
      <c r="E13" s="195"/>
    </row>
    <row r="14" customFormat="false" ht="67.5" hidden="false" customHeight="true" outlineLevel="0" collapsed="false">
      <c r="A14" s="181" t="n">
        <v>11</v>
      </c>
      <c r="B14" s="194" t="s">
        <v>298</v>
      </c>
      <c r="C14" s="194" t="s">
        <v>299</v>
      </c>
      <c r="D14" s="181" t="s">
        <v>404</v>
      </c>
      <c r="E14" s="195"/>
    </row>
    <row r="15" customFormat="false" ht="81" hidden="false" customHeight="true" outlineLevel="0" collapsed="false">
      <c r="A15" s="181" t="n">
        <v>12</v>
      </c>
      <c r="B15" s="194" t="s">
        <v>300</v>
      </c>
      <c r="C15" s="194" t="n">
        <v>37</v>
      </c>
      <c r="D15" s="181" t="s">
        <v>404</v>
      </c>
      <c r="E15" s="195"/>
    </row>
    <row r="16" customFormat="false" ht="54" hidden="false" customHeight="true" outlineLevel="0" collapsed="false">
      <c r="A16" s="181" t="n">
        <v>13</v>
      </c>
      <c r="B16" s="194" t="s">
        <v>301</v>
      </c>
      <c r="C16" s="194" t="s">
        <v>405</v>
      </c>
      <c r="D16" s="181" t="s">
        <v>404</v>
      </c>
      <c r="E16" s="195"/>
    </row>
    <row r="17" customFormat="false" ht="40.5" hidden="false" customHeight="true" outlineLevel="0" collapsed="false">
      <c r="A17" s="181" t="n">
        <v>14</v>
      </c>
      <c r="B17" s="194" t="s">
        <v>305</v>
      </c>
      <c r="C17" s="194" t="s">
        <v>306</v>
      </c>
      <c r="D17" s="181" t="s">
        <v>404</v>
      </c>
      <c r="E17" s="195"/>
    </row>
    <row r="18" customFormat="false" ht="40.5" hidden="false" customHeight="true" outlineLevel="0" collapsed="false">
      <c r="A18" s="181" t="n">
        <v>15</v>
      </c>
      <c r="B18" s="194" t="s">
        <v>307</v>
      </c>
      <c r="C18" s="194" t="n">
        <v>55.63</v>
      </c>
      <c r="D18" s="181" t="s">
        <v>404</v>
      </c>
      <c r="E18" s="195"/>
    </row>
    <row r="19" customFormat="false" ht="40.5" hidden="false" customHeight="true" outlineLevel="0" collapsed="false">
      <c r="A19" s="181" t="n">
        <v>16</v>
      </c>
      <c r="B19" s="194" t="s">
        <v>310</v>
      </c>
      <c r="C19" s="194" t="n">
        <v>64.67</v>
      </c>
      <c r="D19" s="181" t="s">
        <v>404</v>
      </c>
      <c r="E19" s="195"/>
    </row>
    <row r="20" customFormat="false" ht="40.5" hidden="false" customHeight="true" outlineLevel="0" collapsed="false">
      <c r="A20" s="181" t="n">
        <v>17</v>
      </c>
      <c r="B20" s="194" t="s">
        <v>311</v>
      </c>
      <c r="C20" s="194" t="n">
        <v>65.66</v>
      </c>
      <c r="D20" s="181" t="s">
        <v>404</v>
      </c>
      <c r="E20" s="195"/>
    </row>
    <row r="21" customFormat="false" ht="54" hidden="false" customHeight="true" outlineLevel="0" collapsed="false">
      <c r="A21" s="181" t="n">
        <v>18</v>
      </c>
      <c r="B21" s="194" t="s">
        <v>312</v>
      </c>
      <c r="C21" s="194" t="s">
        <v>313</v>
      </c>
      <c r="D21" s="181" t="s">
        <v>404</v>
      </c>
      <c r="E21" s="195"/>
    </row>
    <row r="22" customFormat="false" ht="40.5" hidden="false" customHeight="true" outlineLevel="0" collapsed="false">
      <c r="A22" s="181" t="n">
        <v>19</v>
      </c>
      <c r="B22" s="194" t="s">
        <v>314</v>
      </c>
      <c r="C22" s="194" t="n">
        <v>27.28</v>
      </c>
      <c r="D22" s="181" t="s">
        <v>404</v>
      </c>
      <c r="E22" s="195"/>
    </row>
    <row r="23" customFormat="false" ht="67.5" hidden="false" customHeight="true" outlineLevel="0" collapsed="false">
      <c r="A23" s="181" t="n">
        <v>20</v>
      </c>
      <c r="B23" s="194" t="s">
        <v>315</v>
      </c>
      <c r="C23" s="194" t="s">
        <v>316</v>
      </c>
      <c r="D23" s="181" t="s">
        <v>404</v>
      </c>
      <c r="E23" s="195"/>
    </row>
    <row r="24" customFormat="false" ht="27" hidden="false" customHeight="true" outlineLevel="0" collapsed="false">
      <c r="A24" s="181" t="n">
        <v>21</v>
      </c>
      <c r="B24" s="194" t="s">
        <v>317</v>
      </c>
      <c r="C24" s="194" t="s">
        <v>318</v>
      </c>
      <c r="D24" s="181" t="s">
        <v>404</v>
      </c>
      <c r="E24" s="195"/>
    </row>
    <row r="25" customFormat="false" ht="14.25" hidden="false" customHeight="true" outlineLevel="0" collapsed="false">
      <c r="A25" s="181" t="n">
        <v>22</v>
      </c>
      <c r="B25" s="194" t="s">
        <v>319</v>
      </c>
      <c r="C25" s="194" t="n">
        <v>10.9</v>
      </c>
      <c r="D25" s="181" t="s">
        <v>404</v>
      </c>
      <c r="E25" s="195"/>
    </row>
    <row r="26" customFormat="false" ht="40.5" hidden="false" customHeight="true" outlineLevel="0" collapsed="false">
      <c r="A26" s="181" t="n">
        <v>23</v>
      </c>
      <c r="B26" s="194" t="s">
        <v>320</v>
      </c>
      <c r="C26" s="194" t="n">
        <v>114</v>
      </c>
      <c r="D26" s="181" t="s">
        <v>404</v>
      </c>
      <c r="E26" s="195"/>
    </row>
    <row r="27" customFormat="false" ht="40.5" hidden="false" customHeight="true" outlineLevel="0" collapsed="false">
      <c r="A27" s="181" t="n">
        <v>24</v>
      </c>
      <c r="B27" s="194" t="s">
        <v>321</v>
      </c>
      <c r="C27" s="194" t="s">
        <v>322</v>
      </c>
      <c r="D27" s="181" t="s">
        <v>404</v>
      </c>
      <c r="E27" s="195"/>
    </row>
    <row r="28" customFormat="false" ht="40.5" hidden="false" customHeight="true" outlineLevel="0" collapsed="false">
      <c r="A28" s="181" t="n">
        <v>25</v>
      </c>
      <c r="B28" s="194" t="s">
        <v>323</v>
      </c>
      <c r="C28" s="194" t="n">
        <v>112</v>
      </c>
      <c r="D28" s="181" t="s">
        <v>404</v>
      </c>
      <c r="E28" s="195"/>
    </row>
    <row r="29" customFormat="false" ht="40.5" hidden="false" customHeight="true" outlineLevel="0" collapsed="false">
      <c r="A29" s="181" t="n">
        <v>26</v>
      </c>
      <c r="B29" s="194" t="s">
        <v>324</v>
      </c>
      <c r="C29" s="194" t="n">
        <v>116</v>
      </c>
      <c r="D29" s="181" t="s">
        <v>404</v>
      </c>
      <c r="E29" s="195"/>
    </row>
    <row r="30" customFormat="false" ht="67.5" hidden="false" customHeight="true" outlineLevel="0" collapsed="false">
      <c r="A30" s="181" t="n">
        <v>27</v>
      </c>
      <c r="B30" s="194" t="s">
        <v>315</v>
      </c>
      <c r="C30" s="194" t="s">
        <v>326</v>
      </c>
      <c r="D30" s="181" t="s">
        <v>404</v>
      </c>
      <c r="E30" s="195"/>
    </row>
    <row r="31" customFormat="false" ht="40.5" hidden="false" customHeight="true" outlineLevel="0" collapsed="false">
      <c r="A31" s="181" t="n">
        <v>28</v>
      </c>
      <c r="B31" s="194" t="s">
        <v>314</v>
      </c>
      <c r="C31" s="194" t="n">
        <v>51.52</v>
      </c>
      <c r="D31" s="181" t="s">
        <v>404</v>
      </c>
      <c r="E31" s="195"/>
    </row>
    <row r="32" customFormat="false" ht="54" hidden="false" customHeight="true" outlineLevel="0" collapsed="false">
      <c r="A32" s="181" t="n">
        <v>29</v>
      </c>
      <c r="B32" s="194" t="s">
        <v>327</v>
      </c>
      <c r="C32" s="194" t="n">
        <v>126</v>
      </c>
      <c r="D32" s="181" t="s">
        <v>404</v>
      </c>
      <c r="E32" s="195"/>
    </row>
    <row r="33" customFormat="false" ht="40.5" hidden="false" customHeight="true" outlineLevel="0" collapsed="false">
      <c r="A33" s="181" t="n">
        <v>30</v>
      </c>
      <c r="B33" s="194" t="s">
        <v>329</v>
      </c>
      <c r="C33" s="194" t="s">
        <v>330</v>
      </c>
      <c r="D33" s="181" t="s">
        <v>404</v>
      </c>
      <c r="E33" s="195"/>
    </row>
    <row r="34" customFormat="false" ht="54" hidden="false" customHeight="true" outlineLevel="0" collapsed="false">
      <c r="A34" s="181" t="n">
        <v>31</v>
      </c>
      <c r="B34" s="194" t="s">
        <v>331</v>
      </c>
      <c r="C34" s="194" t="s">
        <v>332</v>
      </c>
      <c r="D34" s="181" t="s">
        <v>404</v>
      </c>
      <c r="E34" s="195"/>
    </row>
    <row r="35" customFormat="false" ht="27" hidden="false" customHeight="true" outlineLevel="0" collapsed="false">
      <c r="A35" s="181" t="n">
        <v>32</v>
      </c>
      <c r="B35" s="194" t="s">
        <v>333</v>
      </c>
      <c r="C35" s="194" t="s">
        <v>334</v>
      </c>
      <c r="D35" s="181" t="s">
        <v>404</v>
      </c>
      <c r="E35" s="195"/>
    </row>
    <row r="36" customFormat="false" ht="67.5" hidden="false" customHeight="true" outlineLevel="0" collapsed="false">
      <c r="A36" s="181" t="n">
        <v>33</v>
      </c>
      <c r="B36" s="194" t="s">
        <v>335</v>
      </c>
      <c r="C36" s="194" t="n">
        <v>69</v>
      </c>
      <c r="D36" s="181" t="s">
        <v>404</v>
      </c>
      <c r="E36" s="195"/>
    </row>
    <row r="37" customFormat="false" ht="27" hidden="false" customHeight="true" outlineLevel="0" collapsed="false">
      <c r="A37" s="181" t="n">
        <v>34</v>
      </c>
      <c r="B37" s="194" t="s">
        <v>336</v>
      </c>
      <c r="C37" s="194" t="n">
        <v>80</v>
      </c>
      <c r="D37" s="181" t="s">
        <v>404</v>
      </c>
      <c r="E37" s="195"/>
    </row>
    <row r="38" customFormat="false" ht="27" hidden="false" customHeight="true" outlineLevel="0" collapsed="false">
      <c r="A38" s="181" t="n">
        <v>35</v>
      </c>
      <c r="B38" s="194" t="s">
        <v>337</v>
      </c>
      <c r="C38" s="194" t="n">
        <v>74.75</v>
      </c>
      <c r="D38" s="181" t="s">
        <v>404</v>
      </c>
      <c r="E38" s="195"/>
    </row>
    <row r="39" customFormat="false" ht="40.5" hidden="false" customHeight="true" outlineLevel="0" collapsed="false">
      <c r="A39" s="181" t="n">
        <v>36</v>
      </c>
      <c r="B39" s="194" t="s">
        <v>338</v>
      </c>
      <c r="C39" s="194" t="s">
        <v>339</v>
      </c>
      <c r="D39" s="181" t="s">
        <v>404</v>
      </c>
      <c r="E39" s="195"/>
    </row>
    <row r="40" customFormat="false" ht="40.5" hidden="false" customHeight="true" outlineLevel="0" collapsed="false">
      <c r="A40" s="181" t="n">
        <v>37</v>
      </c>
      <c r="B40" s="194" t="s">
        <v>340</v>
      </c>
      <c r="C40" s="194" t="n">
        <v>96.97</v>
      </c>
      <c r="D40" s="181" t="s">
        <v>404</v>
      </c>
      <c r="E40" s="195"/>
    </row>
    <row r="41" customFormat="false" ht="27" hidden="false" customHeight="true" outlineLevel="0" collapsed="false">
      <c r="A41" s="181" t="n">
        <v>38</v>
      </c>
      <c r="B41" s="194" t="s">
        <v>409</v>
      </c>
      <c r="C41" s="194" t="s">
        <v>410</v>
      </c>
      <c r="D41" s="181" t="s">
        <v>404</v>
      </c>
      <c r="E41" s="195"/>
    </row>
    <row r="42" customFormat="false" ht="40.5" hidden="false" customHeight="true" outlineLevel="0" collapsed="false">
      <c r="A42" s="181" t="n">
        <v>39</v>
      </c>
      <c r="B42" s="194" t="s">
        <v>341</v>
      </c>
      <c r="C42" s="194" t="s">
        <v>342</v>
      </c>
      <c r="D42" s="181" t="s">
        <v>404</v>
      </c>
      <c r="E42" s="195"/>
    </row>
    <row r="43" customFormat="false" ht="40.5" hidden="false" customHeight="true" outlineLevel="0" collapsed="false">
      <c r="A43" s="181" t="n">
        <v>40</v>
      </c>
      <c r="B43" s="194" t="s">
        <v>343</v>
      </c>
      <c r="C43" s="194" t="s">
        <v>344</v>
      </c>
      <c r="D43" s="181" t="s">
        <v>404</v>
      </c>
      <c r="E43" s="195"/>
    </row>
    <row r="44" customFormat="false" ht="54" hidden="false" customHeight="true" outlineLevel="0" collapsed="false">
      <c r="A44" s="181" t="n">
        <v>41</v>
      </c>
      <c r="B44" s="194" t="s">
        <v>345</v>
      </c>
      <c r="C44" s="194" t="s">
        <v>346</v>
      </c>
      <c r="D44" s="181" t="s">
        <v>404</v>
      </c>
      <c r="E44" s="195"/>
    </row>
    <row r="45" customFormat="false" ht="27" hidden="false" customHeight="true" outlineLevel="0" collapsed="false">
      <c r="A45" s="181" t="n">
        <v>42</v>
      </c>
      <c r="B45" s="194" t="s">
        <v>349</v>
      </c>
      <c r="C45" s="194" t="s">
        <v>350</v>
      </c>
      <c r="D45" s="181" t="s">
        <v>404</v>
      </c>
      <c r="E45" s="195"/>
    </row>
    <row r="46" customFormat="false" ht="27" hidden="false" customHeight="true" outlineLevel="0" collapsed="false">
      <c r="A46" s="181" t="n">
        <v>43</v>
      </c>
      <c r="B46" s="194" t="s">
        <v>351</v>
      </c>
      <c r="C46" s="194" t="s">
        <v>352</v>
      </c>
      <c r="D46" s="181" t="s">
        <v>404</v>
      </c>
      <c r="E46" s="195"/>
    </row>
    <row r="47" customFormat="false" ht="54" hidden="false" customHeight="true" outlineLevel="0" collapsed="false">
      <c r="A47" s="181" t="n">
        <v>44</v>
      </c>
      <c r="B47" s="194" t="s">
        <v>353</v>
      </c>
      <c r="C47" s="194" t="s">
        <v>354</v>
      </c>
      <c r="D47" s="181" t="s">
        <v>404</v>
      </c>
      <c r="E47" s="195"/>
    </row>
    <row r="48" customFormat="false" ht="27" hidden="false" customHeight="true" outlineLevel="0" collapsed="false">
      <c r="A48" s="181" t="n">
        <v>45</v>
      </c>
      <c r="B48" s="194" t="s">
        <v>355</v>
      </c>
      <c r="C48" s="194" t="s">
        <v>356</v>
      </c>
      <c r="D48" s="181" t="s">
        <v>404</v>
      </c>
      <c r="E48" s="195"/>
    </row>
    <row r="49" customFormat="false" ht="27" hidden="false" customHeight="true" outlineLevel="0" collapsed="false">
      <c r="A49" s="181" t="n">
        <v>46</v>
      </c>
      <c r="B49" s="194" t="s">
        <v>357</v>
      </c>
      <c r="C49" s="194" t="s">
        <v>358</v>
      </c>
      <c r="D49" s="181" t="s">
        <v>404</v>
      </c>
      <c r="E49" s="195"/>
    </row>
    <row r="50" customFormat="false" ht="27" hidden="false" customHeight="true" outlineLevel="0" collapsed="false">
      <c r="A50" s="181" t="n">
        <v>47</v>
      </c>
      <c r="B50" s="194" t="s">
        <v>360</v>
      </c>
      <c r="C50" s="194" t="s">
        <v>361</v>
      </c>
      <c r="D50" s="181" t="s">
        <v>404</v>
      </c>
      <c r="E50" s="195"/>
    </row>
    <row r="51" customFormat="false" ht="27" hidden="false" customHeight="true" outlineLevel="0" collapsed="false">
      <c r="A51" s="181" t="n">
        <v>48</v>
      </c>
      <c r="B51" s="194" t="s">
        <v>362</v>
      </c>
      <c r="C51" s="194" t="s">
        <v>363</v>
      </c>
      <c r="D51" s="181" t="s">
        <v>404</v>
      </c>
      <c r="E51" s="195"/>
    </row>
    <row r="52" customFormat="false" ht="27" hidden="false" customHeight="true" outlineLevel="0" collapsed="false">
      <c r="A52" s="181" t="n">
        <v>49</v>
      </c>
      <c r="B52" s="194" t="s">
        <v>365</v>
      </c>
      <c r="C52" s="194" t="s">
        <v>366</v>
      </c>
      <c r="D52" s="181" t="s">
        <v>404</v>
      </c>
      <c r="E52" s="195"/>
    </row>
    <row r="53" customFormat="false" ht="14.25" hidden="false" customHeight="true" outlineLevel="0" collapsed="false">
      <c r="A53" s="181" t="n">
        <v>50</v>
      </c>
      <c r="B53" s="194" t="s">
        <v>411</v>
      </c>
      <c r="C53" s="194" t="s">
        <v>412</v>
      </c>
      <c r="D53" s="181" t="s">
        <v>404</v>
      </c>
      <c r="E53" s="195"/>
    </row>
    <row r="54" customFormat="false" ht="54" hidden="false" customHeight="true" outlineLevel="0" collapsed="false">
      <c r="A54" s="181" t="n">
        <v>51</v>
      </c>
      <c r="B54" s="196" t="s">
        <v>413</v>
      </c>
      <c r="C54" s="197" t="s">
        <v>414</v>
      </c>
      <c r="D54" s="181" t="s">
        <v>404</v>
      </c>
      <c r="E54" s="195"/>
    </row>
    <row r="55" customFormat="false" ht="81" hidden="false" customHeight="true" outlineLevel="0" collapsed="false">
      <c r="A55" s="181" t="n">
        <v>52</v>
      </c>
      <c r="B55" s="198" t="s">
        <v>415</v>
      </c>
      <c r="C55" s="199" t="s">
        <v>416</v>
      </c>
      <c r="D55" s="181" t="s">
        <v>404</v>
      </c>
      <c r="E55" s="195"/>
    </row>
    <row r="56" customFormat="false" ht="40.5" hidden="false" customHeight="true" outlineLevel="0" collapsed="false">
      <c r="A56" s="181" t="n">
        <v>53</v>
      </c>
      <c r="B56" s="198" t="s">
        <v>417</v>
      </c>
      <c r="C56" s="199" t="n">
        <v>20.21</v>
      </c>
      <c r="D56" s="181" t="s">
        <v>404</v>
      </c>
      <c r="E56" s="195"/>
    </row>
    <row r="57" customFormat="false" ht="27" hidden="false" customHeight="true" outlineLevel="0" collapsed="false">
      <c r="A57" s="181" t="n">
        <v>54</v>
      </c>
      <c r="B57" s="198" t="s">
        <v>351</v>
      </c>
      <c r="C57" s="199" t="s">
        <v>418</v>
      </c>
      <c r="D57" s="181" t="s">
        <v>404</v>
      </c>
      <c r="E57" s="195"/>
    </row>
    <row r="58" customFormat="false" ht="40.5" hidden="false" customHeight="true" outlineLevel="0" collapsed="false">
      <c r="A58" s="181" t="n">
        <v>55</v>
      </c>
      <c r="B58" s="198" t="s">
        <v>419</v>
      </c>
      <c r="C58" s="199" t="s">
        <v>420</v>
      </c>
      <c r="D58" s="181" t="s">
        <v>404</v>
      </c>
      <c r="E58" s="195"/>
    </row>
    <row r="59" customFormat="false" ht="27" hidden="false" customHeight="true" outlineLevel="0" collapsed="false">
      <c r="A59" s="181" t="n">
        <v>56</v>
      </c>
      <c r="B59" s="198" t="s">
        <v>421</v>
      </c>
      <c r="C59" s="199" t="s">
        <v>422</v>
      </c>
      <c r="D59" s="181" t="s">
        <v>404</v>
      </c>
      <c r="E59" s="195"/>
    </row>
    <row r="60" customFormat="false" ht="54" hidden="false" customHeight="true" outlineLevel="0" collapsed="false">
      <c r="A60" s="181" t="n">
        <v>57</v>
      </c>
      <c r="B60" s="198" t="s">
        <v>423</v>
      </c>
      <c r="C60" s="199" t="s">
        <v>424</v>
      </c>
      <c r="D60" s="181" t="s">
        <v>404</v>
      </c>
      <c r="E60" s="195"/>
    </row>
    <row r="61" customFormat="false" ht="40.5" hidden="false" customHeight="true" outlineLevel="0" collapsed="false">
      <c r="A61" s="181" t="n">
        <v>58</v>
      </c>
      <c r="B61" s="198" t="s">
        <v>425</v>
      </c>
      <c r="C61" s="199" t="n">
        <v>76.77</v>
      </c>
      <c r="D61" s="181" t="s">
        <v>404</v>
      </c>
      <c r="E61" s="195"/>
    </row>
    <row r="62" customFormat="false" ht="54" hidden="false" customHeight="true" outlineLevel="0" collapsed="false">
      <c r="A62" s="181" t="n">
        <v>59</v>
      </c>
      <c r="B62" s="198" t="s">
        <v>426</v>
      </c>
      <c r="C62" s="199" t="s">
        <v>427</v>
      </c>
      <c r="D62" s="181" t="s">
        <v>404</v>
      </c>
      <c r="E62" s="195"/>
    </row>
    <row r="63" customFormat="false" ht="54" hidden="false" customHeight="true" outlineLevel="0" collapsed="false">
      <c r="A63" s="181" t="n">
        <v>60</v>
      </c>
      <c r="B63" s="198" t="s">
        <v>428</v>
      </c>
      <c r="C63" s="199" t="s">
        <v>429</v>
      </c>
      <c r="D63" s="181" t="s">
        <v>404</v>
      </c>
      <c r="E63" s="195"/>
    </row>
    <row r="64" customFormat="false" ht="27" hidden="false" customHeight="true" outlineLevel="0" collapsed="false">
      <c r="A64" s="181" t="n">
        <v>61</v>
      </c>
      <c r="B64" s="198" t="s">
        <v>430</v>
      </c>
      <c r="C64" s="199" t="s">
        <v>431</v>
      </c>
      <c r="D64" s="181" t="s">
        <v>404</v>
      </c>
      <c r="E64" s="195"/>
    </row>
    <row r="65" customFormat="false" ht="54" hidden="false" customHeight="true" outlineLevel="0" collapsed="false">
      <c r="A65" s="181" t="n">
        <v>62</v>
      </c>
      <c r="B65" s="198" t="s">
        <v>432</v>
      </c>
      <c r="C65" s="199" t="s">
        <v>433</v>
      </c>
      <c r="D65" s="181" t="s">
        <v>404</v>
      </c>
      <c r="E65" s="195"/>
    </row>
    <row r="66" customFormat="false" ht="54" hidden="false" customHeight="true" outlineLevel="0" collapsed="false">
      <c r="A66" s="181" t="n">
        <v>63</v>
      </c>
      <c r="B66" s="198" t="s">
        <v>434</v>
      </c>
      <c r="C66" s="199" t="s">
        <v>435</v>
      </c>
      <c r="D66" s="181" t="s">
        <v>404</v>
      </c>
      <c r="E66" s="195"/>
    </row>
    <row r="67" customFormat="false" ht="54" hidden="false" customHeight="true" outlineLevel="0" collapsed="false">
      <c r="A67" s="181" t="n">
        <v>64</v>
      </c>
      <c r="B67" s="198" t="s">
        <v>436</v>
      </c>
      <c r="C67" s="199" t="s">
        <v>437</v>
      </c>
      <c r="D67" s="181" t="s">
        <v>404</v>
      </c>
      <c r="E67" s="195"/>
    </row>
    <row r="68" customFormat="false" ht="54" hidden="false" customHeight="true" outlineLevel="0" collapsed="false">
      <c r="A68" s="181" t="n">
        <v>65</v>
      </c>
      <c r="B68" s="198" t="s">
        <v>438</v>
      </c>
      <c r="C68" s="199" t="n">
        <v>135.136</v>
      </c>
      <c r="D68" s="181" t="s">
        <v>404</v>
      </c>
      <c r="E68" s="195"/>
    </row>
    <row r="69" customFormat="false" ht="27" hidden="false" customHeight="true" outlineLevel="0" collapsed="false">
      <c r="A69" s="181" t="n">
        <v>66</v>
      </c>
      <c r="B69" s="200" t="s">
        <v>439</v>
      </c>
      <c r="C69" s="199" t="n">
        <v>137.138</v>
      </c>
      <c r="D69" s="181" t="s">
        <v>404</v>
      </c>
      <c r="E69" s="195"/>
    </row>
    <row r="70" customFormat="false" ht="27" hidden="false" customHeight="true" outlineLevel="0" collapsed="false">
      <c r="A70" s="181" t="n">
        <v>67</v>
      </c>
      <c r="B70" s="200" t="s">
        <v>440</v>
      </c>
      <c r="C70" s="199" t="n">
        <v>140.139</v>
      </c>
      <c r="D70" s="181" t="s">
        <v>404</v>
      </c>
      <c r="E70" s="195"/>
    </row>
    <row r="71" customFormat="false" ht="27" hidden="false" customHeight="true" outlineLevel="0" collapsed="false">
      <c r="A71" s="181" t="n">
        <v>68</v>
      </c>
      <c r="B71" s="200" t="s">
        <v>441</v>
      </c>
      <c r="C71" s="199" t="n">
        <v>141.142</v>
      </c>
      <c r="D71" s="181" t="s">
        <v>404</v>
      </c>
      <c r="E71" s="195"/>
    </row>
    <row r="72" customFormat="false" ht="14.25" hidden="false" customHeight="true" outlineLevel="0" collapsed="false">
      <c r="A72" s="181" t="n">
        <v>69</v>
      </c>
      <c r="B72" s="200" t="s">
        <v>411</v>
      </c>
      <c r="C72" s="199" t="s">
        <v>442</v>
      </c>
      <c r="D72" s="181" t="s">
        <v>404</v>
      </c>
      <c r="E72" s="195"/>
    </row>
    <row r="73" customFormat="false" ht="40.5" hidden="false" customHeight="true" outlineLevel="0" collapsed="false">
      <c r="A73" s="181" t="n">
        <v>70</v>
      </c>
      <c r="B73" s="200" t="s">
        <v>443</v>
      </c>
      <c r="C73" s="199" t="s">
        <v>444</v>
      </c>
      <c r="D73" s="181" t="s">
        <v>404</v>
      </c>
      <c r="E73" s="195"/>
    </row>
    <row r="74" customFormat="false" ht="27" hidden="false" customHeight="true" outlineLevel="0" collapsed="false">
      <c r="A74" s="181" t="n">
        <v>71</v>
      </c>
      <c r="B74" s="200" t="s">
        <v>445</v>
      </c>
      <c r="C74" s="199" t="s">
        <v>446</v>
      </c>
      <c r="D74" s="181" t="s">
        <v>404</v>
      </c>
      <c r="E74" s="195"/>
    </row>
    <row r="75" customFormat="false" ht="54" hidden="false" customHeight="true" outlineLevel="0" collapsed="false">
      <c r="A75" s="181" t="n">
        <v>72</v>
      </c>
      <c r="B75" s="200" t="s">
        <v>447</v>
      </c>
      <c r="C75" s="199" t="s">
        <v>448</v>
      </c>
      <c r="D75" s="181" t="s">
        <v>404</v>
      </c>
      <c r="E75" s="195"/>
    </row>
    <row r="76" customFormat="false" ht="54" hidden="false" customHeight="true" outlineLevel="0" collapsed="false">
      <c r="A76" s="181" t="n">
        <v>73</v>
      </c>
      <c r="B76" s="200" t="s">
        <v>449</v>
      </c>
      <c r="C76" s="199" t="s">
        <v>450</v>
      </c>
      <c r="D76" s="181" t="s">
        <v>404</v>
      </c>
      <c r="E76" s="195"/>
    </row>
    <row r="77" customFormat="false" ht="27" hidden="false" customHeight="true" outlineLevel="0" collapsed="false">
      <c r="A77" s="181" t="n">
        <v>74</v>
      </c>
      <c r="B77" s="200" t="s">
        <v>451</v>
      </c>
      <c r="C77" s="199" t="n">
        <v>164.165</v>
      </c>
      <c r="D77" s="181" t="s">
        <v>404</v>
      </c>
      <c r="E77" s="195"/>
    </row>
    <row r="78" customFormat="false" ht="27" hidden="false" customHeight="true" outlineLevel="0" collapsed="false">
      <c r="A78" s="181" t="n">
        <v>75</v>
      </c>
      <c r="B78" s="200" t="s">
        <v>452</v>
      </c>
      <c r="C78" s="199" t="s">
        <v>453</v>
      </c>
      <c r="D78" s="181" t="s">
        <v>404</v>
      </c>
      <c r="E78" s="195"/>
    </row>
    <row r="79" customFormat="false" ht="14.25" hidden="false" customHeight="true" outlineLevel="0" collapsed="false">
      <c r="A79" s="160"/>
      <c r="B79" s="160"/>
      <c r="C79" s="157"/>
      <c r="D79" s="160"/>
      <c r="E79" s="160"/>
    </row>
    <row r="80" customFormat="false" ht="14.25" hidden="false" customHeight="true" outlineLevel="0" collapsed="false">
      <c r="A80" s="160"/>
      <c r="B80" s="160"/>
      <c r="C80" s="157"/>
      <c r="D80" s="160"/>
      <c r="E80" s="160"/>
    </row>
    <row r="81" customFormat="false" ht="14.25" hidden="false" customHeight="true" outlineLevel="0" collapsed="false">
      <c r="A81" s="160"/>
      <c r="B81" s="160"/>
      <c r="C81" s="157"/>
      <c r="D81" s="160"/>
      <c r="E81" s="160"/>
    </row>
    <row r="82" customFormat="false" ht="14.25" hidden="false" customHeight="true" outlineLevel="0" collapsed="false">
      <c r="A82" s="160"/>
      <c r="B82" s="160"/>
      <c r="C82" s="157"/>
      <c r="D82" s="160"/>
      <c r="E82" s="160"/>
    </row>
    <row r="83" customFormat="false" ht="14.25" hidden="false" customHeight="true" outlineLevel="0" collapsed="false">
      <c r="A83" s="170" t="s">
        <v>25</v>
      </c>
      <c r="B83" s="160"/>
      <c r="C83" s="160"/>
      <c r="D83" s="160"/>
      <c r="E83" s="160"/>
    </row>
    <row r="84" customFormat="false" ht="25.35" hidden="false" customHeight="true" outlineLevel="0" collapsed="false">
      <c r="A84" s="201" t="s">
        <v>399</v>
      </c>
      <c r="B84" s="201"/>
      <c r="C84" s="201"/>
      <c r="D84" s="202" t="s">
        <v>400</v>
      </c>
      <c r="E84" s="202"/>
    </row>
    <row r="85" customFormat="false" ht="14.25" hidden="false" customHeight="true" outlineLevel="0" collapsed="false">
      <c r="A85" s="160"/>
      <c r="B85" s="203"/>
      <c r="C85" s="160"/>
      <c r="D85" s="160"/>
      <c r="E85" s="170"/>
      <c r="G85" s="174"/>
    </row>
    <row r="86" customFormat="false" ht="14.25" hidden="false" customHeight="true" outlineLevel="0" collapsed="false">
      <c r="A86" s="204"/>
      <c r="B86" s="170"/>
      <c r="C86" s="160"/>
      <c r="D86" s="160"/>
      <c r="E86" s="170"/>
    </row>
    <row r="87" customFormat="false" ht="14.25" hidden="false" customHeight="true" outlineLevel="0" collapsed="false">
      <c r="A87" s="155" t="s">
        <v>28</v>
      </c>
      <c r="B87" s="160"/>
      <c r="C87" s="160"/>
      <c r="D87" s="160"/>
      <c r="E87" s="160"/>
    </row>
    <row r="88" customFormat="false" ht="15.75" hidden="false" customHeight="true" outlineLevel="0" collapsed="false">
      <c r="A88" s="205" t="s">
        <v>401</v>
      </c>
      <c r="B88" s="205"/>
      <c r="C88" s="205"/>
      <c r="D88" s="173" t="s">
        <v>400</v>
      </c>
      <c r="E88" s="173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2022-03-06T17:48:19Z</dcterms:created>
  <dc:creator>Мария Мужальских</dc:creator>
  <dc:description/>
  <dc:language>ru-RU</dc:language>
  <cp:lastModifiedBy/>
  <cp:lastPrinted>2022-04-28T15:02:29Z</cp:lastPrinted>
  <dcterms:modified xsi:type="dcterms:W3CDTF">2022-07-29T11:17:15Z</dcterms:modified>
  <cp:revision>33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