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лист'!$A$1:$K$46</definedName>
    <definedName name="_xlnm._FilterDatabase" localSheetId="4" hidden="1">'Контрольный лист'!$A$3:$K$41</definedName>
    <definedName name="Excel_BuiltIn__FilterDatabase" localSheetId="3">'График ревизий'!$A$16:$F$22</definedName>
    <definedName name="Excel_BuiltIn_Print_Area" localSheetId="4">'Контрольный лист'!$A$1:$N$3</definedName>
    <definedName name="_xlnm_Print_Area" localSheetId="4">'Контрольный лист'!$A$1:$K$46</definedName>
    <definedName name="Excel_BuiltIn_Print_Titles" localSheetId="5">NA()</definedName>
    <definedName name="Excel_BuiltIn__FilterDatabase" localSheetId="5">'контрол лист'!$A$1:$J$71</definedName>
    <definedName name="_xlnm_Print_Titles" localSheetId="5">NA()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<sst xmlns="http://schemas.openxmlformats.org/spreadsheetml/2006/main" count="1442" uniqueCount="370">
  <si>
    <t>ОТЧЕТ ПО ДЕРАТИЗАЦИИ</t>
  </si>
  <si>
    <t>Договор №</t>
  </si>
  <si>
    <t>№ 01-229-21 от 01.05.2021г.</t>
  </si>
  <si>
    <r>
      <rPr>
        <sz val="12"/>
        <rFont val="Liberation Serif;Times New Roman"/>
        <family val="1"/>
      </rPr>
      <t xml:space="preserve">ДС № 1 к договору </t>
    </r>
    <r>
      <rPr>
        <b/>
        <sz val="12"/>
        <rFont val="Times New Roman"/>
        <family val="1"/>
      </rPr>
      <t xml:space="preserve"> 01-229-21</t>
    </r>
    <r>
      <rPr>
        <sz val="12"/>
        <rFont val="Liberation Serif;Times New Roman"/>
        <family val="1"/>
      </rPr>
      <t xml:space="preserve"> от 01.05.2021 г. от 30.12.21г</t>
    </r>
  </si>
  <si>
    <t xml:space="preserve">дератизация </t>
  </si>
  <si>
    <t>один раз в неделю</t>
  </si>
  <si>
    <t>период</t>
  </si>
  <si>
    <t xml:space="preserve">01.07.22-31.07.22 </t>
  </si>
  <si>
    <t>Исполнитель:</t>
  </si>
  <si>
    <t>ООО «Альфадез»</t>
  </si>
  <si>
    <t>Заказчик:</t>
  </si>
  <si>
    <t>ООО «СКХ»</t>
  </si>
  <si>
    <t>Адрес:</t>
  </si>
  <si>
    <t>Энгельсский р-н, Лебедево, Свинокомплекс, СКХ Лебедево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</si>
  <si>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</si>
  <si>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</si>
  <si>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</si>
  <si>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</si>
  <si>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</si>
  <si>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по пест контролю ООО «Альфадез»</t>
  </si>
  <si>
    <t>Руденко В.Н. /_____________</t>
  </si>
  <si>
    <t>Согласовано:</t>
  </si>
  <si>
    <t>Ведущий ветеринарный врач ООО «СКХ»</t>
  </si>
  <si>
    <t>Сарычев А.А. /_____________</t>
  </si>
  <si>
    <t>Исполнитель ООО «Альфадез», в лице специалиста Руденко В.Н.  с одной стороны и</t>
  </si>
  <si>
    <t>ООО «СКХ» в лице ведущего ветеринарного врача Сарычева А.А. с другой стороны составили   настоящий  Акт  о  том,  что за период</t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</si>
  <si>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</si>
  <si>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</si>
  <si>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</si>
  <si>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КИУ</t>
  </si>
  <si>
    <t>шт</t>
  </si>
  <si>
    <t>Дератизация территории</t>
  </si>
  <si>
    <t xml:space="preserve">Осмотр КИУ </t>
  </si>
  <si>
    <t xml:space="preserve">Осмотр У 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</si>
  <si>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</si>
  <si>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</si>
  <si>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</si>
  <si>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</si>
  <si>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грызунов по периметру зданий</t>
  </si>
  <si>
    <t>2 контур защиты</t>
  </si>
  <si>
    <t>Итого средств учета грызунов по периметру территории</t>
  </si>
  <si>
    <t>1 контур защиты</t>
  </si>
  <si>
    <t>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</si>
  <si>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</si>
  <si>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</si>
  <si>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</si>
  <si>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Д-RU.АД37.В.11289/19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</si>
  <si>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</si>
  <si>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</si>
  <si>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</si>
  <si>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</si>
  <si>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</si>
  <si>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</si>
  <si>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</si>
  <si>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грызунов, У-универсально долгодействующие устройства от грызунов</t>
  </si>
  <si>
    <t>Руденко В.Н. /___________</t>
  </si>
  <si>
    <t>Сарычев А.А. /__________</t>
  </si>
  <si>
    <t xml:space="preserve"> ЭФФЕКТИВНОСТЬ ПРОВЕДЕНИЯ ДЕРАТИЗАЦИИ</t>
  </si>
  <si>
    <t>№ п\п</t>
  </si>
  <si>
    <t>Наименование</t>
  </si>
  <si>
    <t>Дератизация</t>
  </si>
  <si>
    <t>1. Площадь объекта</t>
  </si>
  <si>
    <t>1.1</t>
  </si>
  <si>
    <t>Общее количество, шт.</t>
  </si>
  <si>
    <t>1.2</t>
  </si>
  <si>
    <t>Погрызы в КИУ, шт.</t>
  </si>
  <si>
    <t>1.3</t>
  </si>
  <si>
    <t>Свободная от вредителей площадь, % (1.2*100%/1.1-100)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</si>
  <si>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</si>
  <si>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</si>
  <si>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</si>
  <si>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</si>
  <si>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</si>
  <si>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</si>
  <si>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</si>
  <si>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2.2.1</t>
  </si>
  <si>
    <t>2.2.2</t>
  </si>
  <si>
    <t>Итого средств учета по периметру здания</t>
  </si>
  <si>
    <t>Итого средств учета по периметру территории</t>
  </si>
  <si>
    <t>1 контур</t>
  </si>
  <si>
    <t>2.2.3</t>
  </si>
  <si>
    <t>Итого средств учета</t>
  </si>
  <si>
    <t>3. Используемые истребительные средства</t>
  </si>
  <si>
    <t>3.1</t>
  </si>
  <si>
    <t xml:space="preserve"> Родентицидные</t>
  </si>
  <si>
    <t>Ратобор-брикет от грызунов (Бродифакум 0,005%) РОСС RU Д-RU.АД37.В.11289/19</t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</si>
  <si>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</si>
  <si>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</si>
  <si>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</si>
  <si>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</si>
  <si>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</si>
  <si>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</si>
  <si>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</si>
  <si>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</si>
  <si>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</si>
  <si>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</si>
  <si>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</si>
  <si>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</si>
  <si>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</si>
  <si>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 Необходимо привести в соответствие с СанПин ограждение по периметру территории, уплотнить проф. настилом. Заделка нор и уплотнение углов и отмостков по периметру зданий. Доставить КИУ и У  по периметру здания и территории. </t>
  </si>
  <si>
    <t>Сарычев А.А. /____________</t>
  </si>
  <si>
    <t>ГРАФИК РЕВИЗИЙ</t>
  </si>
  <si>
    <t>№П/П</t>
  </si>
  <si>
    <t>месторасположение</t>
  </si>
  <si>
    <t>Кол-во киу</t>
  </si>
  <si>
    <t>Контур защиты</t>
  </si>
  <si>
    <t xml:space="preserve"> Тип ловушки</t>
  </si>
  <si>
    <t>дата</t>
  </si>
  <si>
    <t>-</t>
  </si>
  <si>
    <t>Специалист по пест контрорлю ООО «Альфадез»</t>
  </si>
  <si>
    <t>Месторасположение</t>
  </si>
  <si>
    <t>Тип ловушки</t>
  </si>
  <si>
    <t>Контрольные точки (№)</t>
  </si>
  <si>
    <t>Кол-во ловушек</t>
  </si>
  <si>
    <t>Погрызы    (№ КИУ)</t>
  </si>
  <si>
    <t>Наличие грызунов (№ КИУ)</t>
  </si>
  <si>
    <t>Отсутствует (№КИУ)</t>
  </si>
  <si>
    <t>Повреждено (№КИУ)</t>
  </si>
  <si>
    <t>Нет доступа (№ КИУ)</t>
  </si>
  <si>
    <t>Замена/ установка (№КИУ)</t>
  </si>
  <si>
    <t>Адаптер (С 1-11)</t>
  </si>
  <si>
    <t>1,2,3</t>
  </si>
  <si>
    <t>Адаптер (С 1-2)</t>
  </si>
  <si>
    <t>4,5,6</t>
  </si>
  <si>
    <t>Адаптер (С 1-3)</t>
  </si>
  <si>
    <t>7,9,10</t>
  </si>
  <si>
    <t>Адаптер (С 1-4)</t>
  </si>
  <si>
    <t>8,11,12</t>
  </si>
  <si>
    <t>Осеменение (ПЗД 2-1)</t>
  </si>
  <si>
    <t>13-23</t>
  </si>
  <si>
    <t>Осеменение (ПЗД 2-2)</t>
  </si>
  <si>
    <t>24-36</t>
  </si>
  <si>
    <t>Ожидание (ПЗД 3-1)</t>
  </si>
  <si>
    <t>37-50</t>
  </si>
  <si>
    <t>Ожидание (ПЗД 3-2)</t>
  </si>
  <si>
    <t>51-66</t>
  </si>
  <si>
    <t>Опорос (С 4-1)</t>
  </si>
  <si>
    <t>67-88</t>
  </si>
  <si>
    <t>Опорос (С 4-2)</t>
  </si>
  <si>
    <t>89-111</t>
  </si>
  <si>
    <t>Доращивание (5-1)</t>
  </si>
  <si>
    <t>112-132</t>
  </si>
  <si>
    <t>Доращивание ( 5-2 )</t>
  </si>
  <si>
    <t>133-153</t>
  </si>
  <si>
    <t>Доращивание( 6-1 )</t>
  </si>
  <si>
    <t>154,155,157-165</t>
  </si>
  <si>
    <t>Откорм ( 6-2-1 )</t>
  </si>
  <si>
    <t>166-173</t>
  </si>
  <si>
    <t>Откорм ( 6-2-2 )</t>
  </si>
  <si>
    <t>174-177</t>
  </si>
  <si>
    <t>Откорм ( 7-1-1 )</t>
  </si>
  <si>
    <t>178-183</t>
  </si>
  <si>
    <t>Откорм ( 7-2-2 )</t>
  </si>
  <si>
    <t>184-189</t>
  </si>
  <si>
    <t>Откорм ( 7-1-2 )</t>
  </si>
  <si>
    <t>190-195</t>
  </si>
  <si>
    <t>196-201</t>
  </si>
  <si>
    <t>Откорм ( 8-1-1 )</t>
  </si>
  <si>
    <t>202-207</t>
  </si>
  <si>
    <t>Откорм ( 8-2-1)</t>
  </si>
  <si>
    <t>208-213</t>
  </si>
  <si>
    <t>Откорм ( 8-1-2 )</t>
  </si>
  <si>
    <t>214-219</t>
  </si>
  <si>
    <t>Откорм ( 8-2-2 )</t>
  </si>
  <si>
    <t>220-225</t>
  </si>
  <si>
    <t>Откорм ( 9-1-1 )</t>
  </si>
  <si>
    <t>226-230</t>
  </si>
  <si>
    <t>Откорм ( 9-2-1 )</t>
  </si>
  <si>
    <t>231-236</t>
  </si>
  <si>
    <t>Откорм ( 9-1-2 )</t>
  </si>
  <si>
    <t>237-242</t>
  </si>
  <si>
    <t>Откорм ( 9-2-2 )</t>
  </si>
  <si>
    <t>243-250</t>
  </si>
  <si>
    <t>Территория (2 контур)</t>
  </si>
  <si>
    <t>1-51</t>
  </si>
  <si>
    <t>36-51</t>
  </si>
  <si>
    <t>Территория (1 контур)</t>
  </si>
  <si>
    <t>1-53</t>
  </si>
  <si>
    <t>Итого средств учета в помещениях</t>
  </si>
  <si>
    <t>3 контур</t>
  </si>
  <si>
    <t>Итого средств учета вдоль периметра зданий</t>
  </si>
  <si>
    <t>2 контур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</si>
  <si>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</si>
  <si>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</si>
  <si>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</si>
  <si>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</si>
  <si>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>Итого нет доступа к КИУ (загорожено)</t>
  </si>
  <si>
    <t xml:space="preserve">Итого замена/установка КИУ    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</si>
  <si>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</si>
  <si>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</si>
  <si>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</si>
  <si>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</si>
  <si>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</si>
  <si>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</si>
  <si>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</si>
  <si>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</si>
  <si>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</si>
  <si>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</si>
  <si>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Пищевые</t>
  </si>
  <si>
    <t>у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</si>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</sst>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"/>
    <numFmt numFmtId="168" formatCode="MM/YY"/>
  </numFmts>
  <fonts count="43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sz val="12"/>
      <name val="Liberation Serif;Times New Roman"/>
      <family val="1"/>
    </font>
    <font>
      <b/>
      <sz val="12"/>
      <name val="Times New Roman"/>
      <family val="1"/>
    </font>
    <font>
      <i/>
      <sz val="11"/>
      <color indexed="63"/>
      <name val="Arial Cyr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7"/>
      <color indexed="8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63"/>
      <name val="Times New Roman"/>
      <family val="1"/>
    </font>
    <font>
      <sz val="8"/>
      <color indexed="63"/>
      <name val="Arial"/>
      <family val="2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 Cyr"/>
      <family val="2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29" fillId="0" borderId="0">
      <alignment/>
      <protection/>
    </xf>
  </cellStyleXfs>
  <cellXfs count="156">
    <xf numFmtId="164" fontId="0" fillId="0" borderId="0" xfId="0" applyAlignment="1">
      <alignment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Alignment="1">
      <alignment horizontal="left"/>
    </xf>
    <xf numFmtId="164" fontId="17" fillId="0" borderId="0" xfId="0" applyFont="1" applyAlignment="1">
      <alignment/>
    </xf>
    <xf numFmtId="164" fontId="14" fillId="0" borderId="0" xfId="0" applyFont="1" applyAlignment="1">
      <alignment/>
    </xf>
    <xf numFmtId="164" fontId="0" fillId="0" borderId="0" xfId="0" applyAlignment="1">
      <alignment horizontal="left"/>
    </xf>
    <xf numFmtId="164" fontId="14" fillId="0" borderId="0" xfId="0" applyFont="1" applyAlignment="1">
      <alignment horizontal="left"/>
    </xf>
    <xf numFmtId="164" fontId="14" fillId="0" borderId="0" xfId="0" applyFont="1" applyBorder="1" applyAlignment="1">
      <alignment horizontal="left" vertical="center" wrapText="1"/>
    </xf>
    <xf numFmtId="164" fontId="18" fillId="0" borderId="0" xfId="0" applyFont="1" applyAlignment="1">
      <alignment horizontal="left" vertical="center"/>
    </xf>
    <xf numFmtId="164" fontId="19" fillId="0" borderId="0" xfId="0" applyFont="1" applyAlignment="1">
      <alignment horizontal="left"/>
    </xf>
    <xf numFmtId="164" fontId="20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left"/>
    </xf>
    <xf numFmtId="164" fontId="18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 horizontal="left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2" xfId="0" applyFont="1" applyBorder="1" applyAlignment="1">
      <alignment horizontal="left" vertical="center"/>
    </xf>
    <xf numFmtId="164" fontId="21" fillId="0" borderId="2" xfId="0" applyNumberFormat="1" applyFont="1" applyBorder="1" applyAlignment="1">
      <alignment horizontal="center" vertical="center" wrapText="1"/>
    </xf>
    <xf numFmtId="164" fontId="21" fillId="0" borderId="2" xfId="0" applyFont="1" applyBorder="1" applyAlignment="1">
      <alignment horizontal="left" vertical="center" wrapText="1"/>
    </xf>
    <xf numFmtId="164" fontId="18" fillId="0" borderId="2" xfId="0" applyFont="1" applyBorder="1" applyAlignment="1">
      <alignment horizontal="center" vertical="top" wrapText="1"/>
    </xf>
    <xf numFmtId="164" fontId="18" fillId="0" borderId="2" xfId="0" applyFont="1" applyBorder="1" applyAlignment="1">
      <alignment horizontal="left" vertical="center" wrapText="1"/>
    </xf>
    <xf numFmtId="164" fontId="18" fillId="0" borderId="2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left" vertical="top" wrapText="1"/>
    </xf>
    <xf numFmtId="164" fontId="22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vertical="center"/>
    </xf>
    <xf numFmtId="165" fontId="23" fillId="0" borderId="0" xfId="0" applyNumberFormat="1" applyFont="1" applyAlignment="1">
      <alignment vertical="center"/>
    </xf>
    <xf numFmtId="164" fontId="23" fillId="0" borderId="0" xfId="0" applyFont="1" applyAlignment="1">
      <alignment vertical="center"/>
    </xf>
    <xf numFmtId="164" fontId="24" fillId="0" borderId="0" xfId="0" applyFont="1" applyBorder="1" applyAlignment="1">
      <alignment horizontal="center" vertical="center" wrapText="1"/>
    </xf>
    <xf numFmtId="164" fontId="24" fillId="0" borderId="0" xfId="0" applyNumberFormat="1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right" vertical="center"/>
    </xf>
    <xf numFmtId="165" fontId="23" fillId="0" borderId="2" xfId="0" applyNumberFormat="1" applyFont="1" applyBorder="1" applyAlignment="1">
      <alignment vertical="center"/>
    </xf>
    <xf numFmtId="164" fontId="23" fillId="0" borderId="2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5" fontId="23" fillId="0" borderId="2" xfId="0" applyNumberFormat="1" applyFont="1" applyBorder="1" applyAlignment="1">
      <alignment horizontal="center" vertical="center"/>
    </xf>
    <xf numFmtId="164" fontId="23" fillId="0" borderId="2" xfId="0" applyFont="1" applyBorder="1" applyAlignment="1">
      <alignment vertical="center" wrapText="1"/>
    </xf>
    <xf numFmtId="166" fontId="23" fillId="0" borderId="2" xfId="0" applyNumberFormat="1" applyFont="1" applyBorder="1" applyAlignment="1">
      <alignment horizontal="center" vertical="center" wrapText="1"/>
    </xf>
    <xf numFmtId="166" fontId="23" fillId="0" borderId="0" xfId="0" applyNumberFormat="1" applyFont="1" applyBorder="1" applyAlignment="1">
      <alignment horizontal="center" vertical="center" wrapText="1"/>
    </xf>
    <xf numFmtId="164" fontId="23" fillId="0" borderId="0" xfId="0" applyFont="1" applyBorder="1" applyAlignment="1">
      <alignment vertical="center" wrapText="1"/>
    </xf>
    <xf numFmtId="164" fontId="23" fillId="0" borderId="2" xfId="0" applyNumberFormat="1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5" fontId="25" fillId="0" borderId="0" xfId="0" applyNumberFormat="1" applyFont="1" applyAlignment="1">
      <alignment vertical="center"/>
    </xf>
    <xf numFmtId="164" fontId="25" fillId="0" borderId="0" xfId="0" applyFont="1" applyAlignment="1">
      <alignment horizontal="center" vertical="center"/>
    </xf>
    <xf numFmtId="164" fontId="26" fillId="0" borderId="0" xfId="0" applyFont="1" applyAlignment="1">
      <alignment horizontal="left" vertical="center" wrapText="1"/>
    </xf>
    <xf numFmtId="164" fontId="26" fillId="0" borderId="0" xfId="0" applyFont="1" applyBorder="1" applyAlignment="1" applyProtection="1">
      <alignment horizontal="center" vertical="center" wrapText="1"/>
      <protection/>
    </xf>
    <xf numFmtId="164" fontId="25" fillId="0" borderId="0" xfId="0" applyFont="1" applyAlignment="1">
      <alignment vertical="center"/>
    </xf>
    <xf numFmtId="164" fontId="25" fillId="0" borderId="0" xfId="0" applyFont="1" applyAlignment="1">
      <alignment/>
    </xf>
    <xf numFmtId="164" fontId="27" fillId="0" borderId="0" xfId="0" applyFont="1" applyAlignment="1">
      <alignment horizontal="left" wrapText="1"/>
    </xf>
    <xf numFmtId="164" fontId="27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left"/>
    </xf>
    <xf numFmtId="164" fontId="27" fillId="0" borderId="0" xfId="0" applyFont="1" applyAlignment="1">
      <alignment/>
    </xf>
    <xf numFmtId="164" fontId="27" fillId="0" borderId="0" xfId="0" applyFont="1" applyAlignment="1">
      <alignment horizontal="left"/>
    </xf>
    <xf numFmtId="164" fontId="27" fillId="0" borderId="0" xfId="0" applyFont="1" applyAlignment="1">
      <alignment horizontal="left" vertical="center"/>
    </xf>
    <xf numFmtId="164" fontId="27" fillId="0" borderId="0" xfId="0" applyFont="1" applyAlignment="1">
      <alignment horizontal="center" vertical="center"/>
    </xf>
    <xf numFmtId="164" fontId="27" fillId="0" borderId="0" xfId="0" applyFont="1" applyAlignment="1">
      <alignment vertical="center" wrapText="1"/>
    </xf>
    <xf numFmtId="164" fontId="27" fillId="0" borderId="0" xfId="0" applyFont="1" applyAlignment="1">
      <alignment vertical="center"/>
    </xf>
    <xf numFmtId="164" fontId="27" fillId="9" borderId="0" xfId="0" applyFont="1" applyFill="1" applyAlignment="1">
      <alignment vertical="center"/>
    </xf>
    <xf numFmtId="164" fontId="28" fillId="0" borderId="0" xfId="0" applyFont="1" applyBorder="1" applyAlignment="1">
      <alignment horizontal="center" vertical="center" wrapText="1"/>
    </xf>
    <xf numFmtId="164" fontId="28" fillId="10" borderId="0" xfId="0" applyFont="1" applyFill="1" applyBorder="1" applyAlignment="1">
      <alignment horizontal="center" vertical="center" wrapText="1"/>
    </xf>
    <xf numFmtId="167" fontId="27" fillId="10" borderId="0" xfId="37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Border="1" applyAlignment="1">
      <alignment horizontal="center"/>
    </xf>
    <xf numFmtId="164" fontId="27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0" fillId="10" borderId="0" xfId="0" applyFill="1" applyAlignment="1">
      <alignment/>
    </xf>
    <xf numFmtId="164" fontId="25" fillId="0" borderId="3" xfId="0" applyFont="1" applyBorder="1" applyAlignment="1">
      <alignment horizontal="center" vertical="center" wrapText="1"/>
    </xf>
    <xf numFmtId="164" fontId="27" fillId="0" borderId="3" xfId="0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 wrapText="1" shrinkToFit="1"/>
    </xf>
    <xf numFmtId="164" fontId="30" fillId="0" borderId="3" xfId="0" applyFont="1" applyBorder="1" applyAlignment="1">
      <alignment horizontal="center" vertical="center" wrapText="1" shrinkToFit="1"/>
    </xf>
    <xf numFmtId="168" fontId="31" fillId="10" borderId="3" xfId="0" applyNumberFormat="1" applyFont="1" applyFill="1" applyBorder="1" applyAlignment="1">
      <alignment horizontal="center" vertical="center" wrapText="1"/>
    </xf>
    <xf numFmtId="167" fontId="27" fillId="10" borderId="3" xfId="37" applyNumberFormat="1" applyFont="1" applyFill="1" applyBorder="1" applyAlignment="1" applyProtection="1">
      <alignment horizontal="center" vertical="center" wrapText="1"/>
      <protection/>
    </xf>
    <xf numFmtId="164" fontId="25" fillId="0" borderId="3" xfId="0" applyFont="1" applyBorder="1" applyAlignment="1">
      <alignment horizontal="center" vertical="center"/>
    </xf>
    <xf numFmtId="164" fontId="32" fillId="0" borderId="2" xfId="0" applyNumberFormat="1" applyFont="1" applyBorder="1" applyAlignment="1">
      <alignment horizontal="left" vertical="center" wrapText="1"/>
    </xf>
    <xf numFmtId="164" fontId="18" fillId="0" borderId="2" xfId="0" applyFont="1" applyBorder="1" applyAlignment="1">
      <alignment horizontal="center"/>
    </xf>
    <xf numFmtId="164" fontId="30" fillId="0" borderId="3" xfId="0" applyNumberFormat="1" applyFont="1" applyBorder="1" applyAlignment="1">
      <alignment horizontal="center" vertical="center" wrapText="1" shrinkToFit="1"/>
    </xf>
    <xf numFmtId="164" fontId="27" fillId="0" borderId="3" xfId="0" applyNumberFormat="1" applyFon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0" fillId="0" borderId="3" xfId="0" applyBorder="1" applyAlignment="1">
      <alignment horizontal="center"/>
    </xf>
    <xf numFmtId="164" fontId="18" fillId="0" borderId="0" xfId="0" applyFont="1" applyAlignment="1">
      <alignment horizontal="left" wrapText="1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 vertical="center"/>
    </xf>
    <xf numFmtId="164" fontId="14" fillId="0" borderId="0" xfId="0" applyFont="1" applyBorder="1" applyAlignment="1">
      <alignment horizontal="left" vertical="center"/>
    </xf>
    <xf numFmtId="164" fontId="18" fillId="0" borderId="0" xfId="0" applyFont="1" applyAlignment="1">
      <alignment horizontal="center" wrapText="1"/>
    </xf>
    <xf numFmtId="164" fontId="27" fillId="0" borderId="0" xfId="0" applyFont="1" applyBorder="1" applyAlignment="1">
      <alignment horizontal="center" vertical="center"/>
    </xf>
    <xf numFmtId="164" fontId="27" fillId="10" borderId="0" xfId="0" applyFont="1" applyFill="1" applyAlignment="1">
      <alignment vertical="center" wrapText="1"/>
    </xf>
    <xf numFmtId="164" fontId="27" fillId="10" borderId="0" xfId="0" applyFont="1" applyFill="1" applyAlignment="1">
      <alignment horizontal="center" vertical="center"/>
    </xf>
    <xf numFmtId="164" fontId="27" fillId="10" borderId="0" xfId="0" applyFont="1" applyFill="1" applyAlignment="1">
      <alignment vertical="center"/>
    </xf>
    <xf numFmtId="164" fontId="18" fillId="0" borderId="0" xfId="0" applyFont="1" applyAlignment="1">
      <alignment horizontal="left" vertical="center" wrapText="1"/>
    </xf>
    <xf numFmtId="164" fontId="18" fillId="0" borderId="0" xfId="0" applyFont="1" applyAlignment="1">
      <alignment vertical="center" wrapText="1"/>
    </xf>
    <xf numFmtId="164" fontId="19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20" fillId="0" borderId="2" xfId="0" applyFont="1" applyBorder="1" applyAlignment="1">
      <alignment horizontal="left" vertical="center" wrapText="1"/>
    </xf>
    <xf numFmtId="164" fontId="20" fillId="0" borderId="2" xfId="0" applyFont="1" applyBorder="1" applyAlignment="1">
      <alignment vertical="center" wrapText="1"/>
    </xf>
    <xf numFmtId="164" fontId="20" fillId="0" borderId="0" xfId="0" applyFont="1" applyAlignment="1">
      <alignment vertical="center"/>
    </xf>
    <xf numFmtId="164" fontId="33" fillId="0" borderId="0" xfId="0" applyFont="1" applyAlignment="1">
      <alignment vertical="center"/>
    </xf>
    <xf numFmtId="164" fontId="32" fillId="0" borderId="2" xfId="0" applyFont="1" applyBorder="1" applyAlignment="1">
      <alignment horizontal="center" vertical="center" wrapText="1"/>
    </xf>
    <xf numFmtId="165" fontId="32" fillId="0" borderId="2" xfId="0" applyNumberFormat="1" applyFont="1" applyBorder="1" applyAlignment="1">
      <alignment horizontal="center" vertical="center" wrapText="1"/>
    </xf>
    <xf numFmtId="164" fontId="34" fillId="0" borderId="2" xfId="0" applyFont="1" applyBorder="1" applyAlignment="1">
      <alignment horizontal="left" vertical="center"/>
    </xf>
    <xf numFmtId="165" fontId="34" fillId="0" borderId="2" xfId="0" applyNumberFormat="1" applyFont="1" applyBorder="1" applyAlignment="1">
      <alignment horizontal="center" vertical="center" wrapText="1"/>
    </xf>
    <xf numFmtId="164" fontId="35" fillId="0" borderId="2" xfId="0" applyFont="1" applyBorder="1" applyAlignment="1">
      <alignment horizontal="left" vertical="center" wrapText="1"/>
    </xf>
    <xf numFmtId="164" fontId="36" fillId="0" borderId="2" xfId="0" applyFont="1" applyBorder="1" applyAlignment="1">
      <alignment horizontal="center" vertical="center" wrapText="1"/>
    </xf>
    <xf numFmtId="164" fontId="35" fillId="0" borderId="2" xfId="0" applyNumberFormat="1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 vertical="center"/>
    </xf>
    <xf numFmtId="164" fontId="18" fillId="0" borderId="0" xfId="0" applyFont="1" applyBorder="1" applyAlignment="1">
      <alignment horizontal="center" vertical="center"/>
    </xf>
    <xf numFmtId="164" fontId="14" fillId="0" borderId="0" xfId="0" applyFont="1" applyAlignment="1">
      <alignment vertical="center"/>
    </xf>
    <xf numFmtId="164" fontId="19" fillId="0" borderId="0" xfId="0" applyFont="1" applyAlignment="1">
      <alignment horizontal="left" vertical="center"/>
    </xf>
    <xf numFmtId="164" fontId="31" fillId="0" borderId="0" xfId="0" applyFont="1" applyAlignment="1">
      <alignment vertical="center"/>
    </xf>
    <xf numFmtId="164" fontId="31" fillId="0" borderId="0" xfId="0" applyFont="1" applyAlignment="1">
      <alignment vertical="center" wrapText="1"/>
    </xf>
    <xf numFmtId="164" fontId="31" fillId="0" borderId="0" xfId="0" applyFont="1" applyAlignment="1">
      <alignment horizontal="center" vertical="center"/>
    </xf>
    <xf numFmtId="164" fontId="31" fillId="0" borderId="0" xfId="0" applyFont="1" applyAlignment="1">
      <alignment horizontal="left" vertical="center"/>
    </xf>
    <xf numFmtId="164" fontId="37" fillId="0" borderId="0" xfId="0" applyFont="1" applyBorder="1" applyAlignment="1">
      <alignment horizontal="center" vertical="center" wrapText="1"/>
    </xf>
    <xf numFmtId="164" fontId="31" fillId="0" borderId="0" xfId="0" applyFont="1" applyAlignment="1">
      <alignment/>
    </xf>
    <xf numFmtId="164" fontId="31" fillId="0" borderId="0" xfId="0" applyFont="1" applyBorder="1" applyAlignment="1">
      <alignment vertical="center" wrapText="1"/>
    </xf>
    <xf numFmtId="164" fontId="31" fillId="0" borderId="2" xfId="0" applyFont="1" applyBorder="1" applyAlignment="1">
      <alignment horizontal="center" vertical="center" wrapText="1"/>
    </xf>
    <xf numFmtId="164" fontId="30" fillId="0" borderId="2" xfId="0" applyFont="1" applyBorder="1" applyAlignment="1">
      <alignment horizontal="center" vertical="center" wrapText="1" shrinkToFit="1"/>
    </xf>
    <xf numFmtId="164" fontId="30" fillId="0" borderId="2" xfId="0" applyFont="1" applyBorder="1" applyAlignment="1">
      <alignment horizontal="center" vertical="center" wrapText="1"/>
    </xf>
    <xf numFmtId="164" fontId="31" fillId="0" borderId="0" xfId="0" applyFont="1" applyAlignment="1">
      <alignment horizontal="center"/>
    </xf>
    <xf numFmtId="164" fontId="31" fillId="0" borderId="2" xfId="0" applyFont="1" applyBorder="1" applyAlignment="1">
      <alignment horizontal="center"/>
    </xf>
    <xf numFmtId="164" fontId="31" fillId="0" borderId="2" xfId="0" applyFont="1" applyBorder="1" applyAlignment="1">
      <alignment vertical="center" wrapText="1"/>
    </xf>
    <xf numFmtId="164" fontId="30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left" vertical="center"/>
    </xf>
    <xf numFmtId="164" fontId="31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9" fillId="0" borderId="2" xfId="0" applyFont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 shrinkToFit="1"/>
    </xf>
    <xf numFmtId="168" fontId="18" fillId="0" borderId="2" xfId="0" applyNumberFormat="1" applyFont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/>
    </xf>
    <xf numFmtId="164" fontId="30" fillId="0" borderId="2" xfId="0" applyFont="1" applyBorder="1" applyAlignment="1">
      <alignment horizontal="center" vertical="center"/>
    </xf>
    <xf numFmtId="167" fontId="31" fillId="0" borderId="2" xfId="37" applyNumberFormat="1" applyFont="1" applyBorder="1" applyAlignment="1" applyProtection="1">
      <alignment horizontal="center" vertical="center" wrapText="1"/>
      <protection/>
    </xf>
    <xf numFmtId="164" fontId="25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right" vertical="center"/>
    </xf>
    <xf numFmtId="164" fontId="27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vertical="center"/>
    </xf>
    <xf numFmtId="164" fontId="38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8" fontId="31" fillId="0" borderId="2" xfId="0" applyNumberFormat="1" applyFont="1" applyBorder="1" applyAlignment="1">
      <alignment horizontal="center" vertical="center" wrapText="1"/>
    </xf>
    <xf numFmtId="164" fontId="40" fillId="0" borderId="2" xfId="0" applyFont="1" applyBorder="1" applyAlignment="1">
      <alignment horizontal="center" vertical="center" wrapText="1"/>
    </xf>
    <xf numFmtId="164" fontId="31" fillId="0" borderId="2" xfId="37" applyFont="1" applyBorder="1" applyAlignment="1" applyProtection="1">
      <alignment horizontal="center" vertical="center" wrapText="1"/>
      <protection/>
    </xf>
    <xf numFmtId="164" fontId="40" fillId="10" borderId="2" xfId="0" applyFont="1" applyFill="1" applyBorder="1" applyAlignment="1">
      <alignment horizontal="center" vertical="center" wrapText="1"/>
    </xf>
    <xf numFmtId="165" fontId="40" fillId="10" borderId="2" xfId="0" applyNumberFormat="1" applyFont="1" applyFill="1" applyBorder="1" applyAlignment="1">
      <alignment horizontal="center" vertical="center" wrapText="1"/>
    </xf>
    <xf numFmtId="164" fontId="40" fillId="0" borderId="2" xfId="0" applyFont="1" applyBorder="1" applyAlignment="1">
      <alignment horizontal="center" wrapText="1"/>
    </xf>
    <xf numFmtId="164" fontId="41" fillId="0" borderId="2" xfId="0" applyFont="1" applyBorder="1" applyAlignment="1">
      <alignment horizontal="center" vertical="center" wrapText="1"/>
    </xf>
    <xf numFmtId="164" fontId="40" fillId="0" borderId="2" xfId="0" applyFont="1" applyBorder="1" applyAlignment="1">
      <alignment wrapText="1"/>
    </xf>
    <xf numFmtId="164" fontId="30" fillId="0" borderId="0" xfId="0" applyFont="1" applyBorder="1" applyAlignment="1">
      <alignment horizontal="left" vertical="center" wrapText="1"/>
    </xf>
    <xf numFmtId="164" fontId="31" fillId="0" borderId="0" xfId="0" applyFont="1" applyBorder="1" applyAlignment="1">
      <alignment horizontal="center" vertical="center" wrapText="1"/>
    </xf>
    <xf numFmtId="164" fontId="30" fillId="0" borderId="0" xfId="0" applyFont="1" applyBorder="1" applyAlignment="1">
      <alignment horizontal="right" vertical="center"/>
    </xf>
    <xf numFmtId="164" fontId="30" fillId="0" borderId="0" xfId="0" applyFont="1" applyBorder="1" applyAlignment="1">
      <alignment vertical="center"/>
    </xf>
    <xf numFmtId="164" fontId="31" fillId="0" borderId="0" xfId="0" applyFont="1" applyBorder="1" applyAlignment="1">
      <alignment horizontal="left"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  <cellStyle name="Excel Built-in Explanatory Tex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J22" sqref="J22"/>
    </sheetView>
  </sheetViews>
  <sheetFormatPr defaultColWidth="8" defaultRowHeight="14.25" customHeight="1"/>
  <cols>
    <col min="1" max="1" width="14.19921875" style="0" customWidth="1"/>
    <col min="2" max="7" width="9.09765625" style="0" customWidth="1"/>
    <col min="8" max="8" width="6.796875" style="0" customWidth="1"/>
    <col min="9" max="9" width="13" style="0" customWidth="1"/>
    <col min="10" max="16384" width="9.09765625" style="0" customWidth="1"/>
  </cols>
  <sheetData>
    <row r="2" spans="3:7" ht="14.25" customHeight="1">
      <c r="C2" s="1" t="s">
        <v>0</v>
      </c>
      <c r="D2" s="1"/>
      <c r="E2" s="1"/>
      <c r="F2" s="1"/>
      <c r="G2" s="1"/>
    </row>
    <row r="4" spans="1:2" ht="14.25" customHeight="1">
      <c r="A4" t="s">
        <v>1</v>
      </c>
      <c r="B4" t="s">
        <v>2</v>
      </c>
    </row>
    <row r="5" ht="15.75" customHeight="1">
      <c r="A5" s="2" t="s">
        <v>3</v>
      </c>
    </row>
    <row r="7" spans="1:2" ht="15.75" customHeight="1">
      <c r="A7" t="s">
        <v>4</v>
      </c>
      <c r="B7" s="3" t="s">
        <v>5</v>
      </c>
    </row>
    <row r="8" ht="15.75" customHeight="1">
      <c r="B8" s="3"/>
    </row>
    <row r="9" ht="15.75" customHeight="1">
      <c r="B9" s="3"/>
    </row>
    <row r="10" spans="3:6" ht="14.25" customHeight="1">
      <c r="C10" s="4" t="s">
        <v>6</v>
      </c>
      <c r="D10" s="1" t="s">
        <v>7</v>
      </c>
      <c r="E10" s="1"/>
      <c r="F10" s="1"/>
    </row>
    <row r="14" spans="1:2" ht="14.25" customHeight="1">
      <c r="A14" s="4" t="s">
        <v>8</v>
      </c>
      <c r="B14" s="4" t="s">
        <v>9</v>
      </c>
    </row>
    <row r="15" spans="1:2" ht="14.25" customHeight="1">
      <c r="A15" s="4" t="s">
        <v>10</v>
      </c>
      <c r="B15" s="4" t="s">
        <v>11</v>
      </c>
    </row>
    <row r="16" spans="1:2" ht="14.25" customHeight="1">
      <c r="A16" s="4" t="s">
        <v>12</v>
      </c>
      <c r="B16" s="4" t="s">
        <v>13</v>
      </c>
    </row>
    <row r="19" ht="14.25" customHeight="1">
      <c r="B19" s="4" t="s">
        <v>14</v>
      </c>
    </row>
    <row r="20" ht="14.25" customHeight="1">
      <c r="B20" s="4" t="s">
        <v>15</v>
      </c>
    </row>
    <row r="21" ht="14.25" customHeight="1">
      <c r="B21" s="4" t="s">
        <v>16</v>
      </c>
    </row>
    <row r="22" ht="14.25" customHeight="1">
      <c r="B22" s="4" t="s">
        <v>17</v>
      </c>
    </row>
    <row r="27" spans="1:3" ht="15.75" customHeight="1">
      <c r="A27" s="5"/>
      <c r="B27" s="5"/>
      <c r="C27" s="5"/>
    </row>
    <row r="28" spans="1:3" ht="15.75" customHeight="1">
      <c r="A28" s="6" t="s">
        <v>18</v>
      </c>
      <c r="B28" s="5"/>
      <c r="C28" s="5"/>
    </row>
    <row r="29" spans="1:5" ht="27.75" customHeight="1">
      <c r="A29" s="7" t="s">
        <v>19</v>
      </c>
      <c r="B29" s="7"/>
      <c r="C29" s="7"/>
      <c r="E29" s="4" t="s">
        <v>20</v>
      </c>
    </row>
    <row r="30" spans="1:3" ht="15.75" customHeight="1">
      <c r="A30" s="5"/>
      <c r="B30" s="5"/>
      <c r="C30" s="5"/>
    </row>
    <row r="31" spans="1:3" ht="15.75" customHeight="1">
      <c r="A31" s="5"/>
      <c r="B31" s="5"/>
      <c r="C31" s="5"/>
    </row>
    <row r="32" spans="1:3" ht="15.75" customHeight="1">
      <c r="A32" s="6" t="s">
        <v>21</v>
      </c>
      <c r="B32" s="5"/>
      <c r="C32" s="5"/>
    </row>
    <row r="33" spans="1:5" ht="27.75" customHeight="1">
      <c r="A33" s="7" t="s">
        <v>22</v>
      </c>
      <c r="B33" s="7"/>
      <c r="C33" s="7"/>
      <c r="E33" s="4" t="s">
        <v>23</v>
      </c>
    </row>
    <row r="34" ht="15.75" customHeight="1"/>
    <row r="35" ht="15.75" customHeight="1"/>
  </sheetData>
  <sheetProtection selectLockedCells="1" selectUnlockedCells="1"/>
  <mergeCells count="4">
    <mergeCell ref="C2:G2"/>
    <mergeCell ref="D10:F10"/>
    <mergeCell ref="A29:C29"/>
    <mergeCell ref="A33:C33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8"/>
  <sheetViews>
    <sheetView workbookViewId="0" topLeftCell="A1">
      <selection activeCell="J16" sqref="J16"/>
    </sheetView>
  </sheetViews>
  <sheetFormatPr defaultColWidth="8.796875" defaultRowHeight="14.25" customHeight="1"/>
  <cols>
    <col min="1" max="1" width="14.19921875" style="8" customWidth="1"/>
    <col min="2" max="2" width="19.8984375" style="8" customWidth="1"/>
    <col min="3" max="3" width="17.09765625" style="8" customWidth="1"/>
    <col min="4" max="4" width="5.5" style="8" customWidth="1"/>
    <col min="5" max="5" width="22" style="8" customWidth="1"/>
    <col min="6" max="63" width="10.296875" style="8" customWidth="1"/>
    <col min="64" max="64" width="10.296875" style="9" customWidth="1"/>
    <col min="65" max="16384" width="10.296875" style="0" customWidth="1"/>
  </cols>
  <sheetData>
    <row r="1" spans="1:64" ht="14.25" customHeight="1">
      <c r="A1" s="10" t="s">
        <v>14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/>
    </row>
    <row r="2" spans="1:64" ht="14.25" customHeight="1">
      <c r="A2" s="12" t="s">
        <v>24</v>
      </c>
      <c r="B2" s="12"/>
      <c r="C2" s="12"/>
      <c r="D2" s="12"/>
      <c r="E2" s="1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ht="26.25" customHeight="1">
      <c r="A3" s="13" t="s">
        <v>25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/>
    </row>
    <row r="4" spans="1:64" ht="15.75" customHeight="1">
      <c r="A4" s="14">
        <f>Обложка!D10</f>
        <v>0</v>
      </c>
      <c r="B4" s="14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/>
    </row>
    <row r="5" spans="1:64" ht="25.5" customHeight="1">
      <c r="A5" s="13" t="s">
        <v>26</v>
      </c>
      <c r="B5" s="13"/>
      <c r="C5" s="13"/>
      <c r="D5" s="13"/>
      <c r="E5" s="13">
        <f>Обложка!B4</f>
        <v>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/>
    </row>
    <row r="6" spans="1:64" ht="24" customHeight="1">
      <c r="A6" s="13" t="s">
        <v>27</v>
      </c>
      <c r="B6" s="13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/>
    </row>
    <row r="7" spans="1:64" ht="14.25" customHeight="1">
      <c r="A7" s="15" t="s">
        <v>28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7"/>
    </row>
    <row r="8" spans="1:64" ht="14.25" customHeight="1">
      <c r="A8" s="18" t="s">
        <v>29</v>
      </c>
      <c r="B8" s="18"/>
      <c r="C8" s="18"/>
      <c r="D8" s="15" t="s">
        <v>30</v>
      </c>
      <c r="E8" s="15">
        <f>'Контрольный лист'!E33</f>
        <v>249</v>
      </c>
      <c r="F8" s="11"/>
      <c r="G8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/>
    </row>
    <row r="9" spans="1:64" ht="14.25" customHeight="1">
      <c r="A9" s="15" t="s">
        <v>31</v>
      </c>
      <c r="B9" s="15"/>
      <c r="C9" s="15"/>
      <c r="D9" s="15"/>
      <c r="E9" s="15"/>
      <c r="F9" s="16"/>
      <c r="G9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</row>
    <row r="10" spans="1:64" ht="15.75" customHeight="1">
      <c r="A10" s="18" t="s">
        <v>32</v>
      </c>
      <c r="B10" s="18"/>
      <c r="C10" s="18"/>
      <c r="D10" s="15" t="s">
        <v>30</v>
      </c>
      <c r="E10" s="19">
        <f>E14</f>
        <v>51</v>
      </c>
      <c r="F10" s="16"/>
      <c r="G1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</row>
    <row r="11" spans="1:64" ht="15.75" customHeight="1">
      <c r="A11" s="18" t="s">
        <v>33</v>
      </c>
      <c r="B11" s="18"/>
      <c r="C11" s="18"/>
      <c r="D11" s="15" t="s">
        <v>30</v>
      </c>
      <c r="E11" s="19">
        <v>53</v>
      </c>
      <c r="F11" s="16"/>
      <c r="G11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7"/>
    </row>
    <row r="12" spans="1:64" ht="14.25" customHeight="1">
      <c r="A12" s="15" t="s">
        <v>34</v>
      </c>
      <c r="B12" s="15"/>
      <c r="C12" s="15"/>
      <c r="D12" s="15"/>
      <c r="E12" s="15"/>
      <c r="F12" s="16"/>
      <c r="G12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7"/>
    </row>
    <row r="13" spans="1:6" ht="36" customHeight="1">
      <c r="A13" s="20" t="s">
        <v>35</v>
      </c>
      <c r="B13" s="20" t="s">
        <v>36</v>
      </c>
      <c r="C13" s="19" t="s">
        <v>37</v>
      </c>
      <c r="D13" s="15" t="s">
        <v>30</v>
      </c>
      <c r="E13" s="19">
        <f>'Контрольный лист'!E33</f>
        <v>249</v>
      </c>
      <c r="F13"/>
    </row>
    <row r="14" spans="1:6" ht="43.5" customHeight="1">
      <c r="A14" s="20" t="s">
        <v>38</v>
      </c>
      <c r="B14" s="20" t="s">
        <v>39</v>
      </c>
      <c r="C14" s="19" t="s">
        <v>37</v>
      </c>
      <c r="D14" s="15" t="s">
        <v>30</v>
      </c>
      <c r="E14" s="19">
        <f>'Контрольный лист'!E34</f>
        <v>51</v>
      </c>
      <c r="F14"/>
    </row>
    <row r="15" spans="1:6" ht="48.75" customHeight="1">
      <c r="A15" s="20" t="s">
        <v>40</v>
      </c>
      <c r="B15" s="20" t="s">
        <v>41</v>
      </c>
      <c r="C15" s="19" t="s">
        <v>42</v>
      </c>
      <c r="D15" s="15" t="s">
        <v>30</v>
      </c>
      <c r="E15" s="19">
        <f>'Контрольный лист'!E35</f>
        <v>53</v>
      </c>
      <c r="F15"/>
    </row>
    <row r="16" spans="1:6" ht="14.25" customHeight="1">
      <c r="A16" s="21" t="s">
        <v>43</v>
      </c>
      <c r="B16" s="21"/>
      <c r="C16" s="21"/>
      <c r="D16" s="21"/>
      <c r="E16" s="21"/>
      <c r="F16"/>
    </row>
    <row r="17" spans="1:6" ht="25.5" customHeight="1">
      <c r="A17" s="22" t="s">
        <v>44</v>
      </c>
      <c r="B17" s="22" t="s">
        <v>45</v>
      </c>
      <c r="C17" s="22" t="s">
        <v>46</v>
      </c>
      <c r="D17" s="23" t="s">
        <v>47</v>
      </c>
      <c r="E17" s="23" t="s">
        <v>48</v>
      </c>
      <c r="F17"/>
    </row>
    <row r="18" spans="1:6" ht="25.5" customHeight="1">
      <c r="A18" s="24" t="s">
        <v>49</v>
      </c>
      <c r="B18" s="22" t="s">
        <v>50</v>
      </c>
      <c r="C18" s="22" t="s">
        <v>51</v>
      </c>
      <c r="D18" s="23" t="s">
        <v>47</v>
      </c>
      <c r="E18" s="23" t="s">
        <v>48</v>
      </c>
      <c r="F18"/>
    </row>
    <row r="19" spans="1:6" ht="14.25" customHeight="1">
      <c r="A19"/>
      <c r="B19"/>
      <c r="C19"/>
      <c r="D19"/>
      <c r="E19"/>
      <c r="F19"/>
    </row>
    <row r="20" spans="1:6" ht="14.25" customHeight="1">
      <c r="A20" s="25" t="s">
        <v>52</v>
      </c>
      <c r="B20" s="25"/>
      <c r="C20" s="25"/>
      <c r="D20" s="25"/>
      <c r="E20" s="25"/>
      <c r="F20"/>
    </row>
    <row r="21" spans="1:6" ht="14.25" customHeight="1">
      <c r="A21" s="25" t="s">
        <v>53</v>
      </c>
      <c r="B21" s="25"/>
      <c r="C21" s="25"/>
      <c r="D21" s="25"/>
      <c r="E21" s="25"/>
      <c r="F21"/>
    </row>
    <row r="22" spans="1:6" ht="14.25" customHeight="1">
      <c r="A22" s="25" t="s">
        <v>54</v>
      </c>
      <c r="B22" s="25"/>
      <c r="C22" s="25"/>
      <c r="D22" s="25"/>
      <c r="E22" s="25"/>
      <c r="F22"/>
    </row>
    <row r="23" spans="1:6" ht="14.25" customHeight="1">
      <c r="A23"/>
      <c r="B23"/>
      <c r="C23"/>
      <c r="D23"/>
      <c r="E23"/>
      <c r="F23"/>
    </row>
    <row r="24" spans="1:6" ht="14.25" customHeight="1">
      <c r="A24" s="26" t="s">
        <v>18</v>
      </c>
      <c r="B24" s="26"/>
      <c r="C24" s="26"/>
      <c r="D24" s="26"/>
      <c r="E24" s="26"/>
      <c r="F24" s="26"/>
    </row>
    <row r="25" spans="1:6" ht="14.25" customHeight="1">
      <c r="A25" s="26" t="s">
        <v>19</v>
      </c>
      <c r="B25" s="26"/>
      <c r="C25" s="26"/>
      <c r="D25" s="26"/>
      <c r="E25" s="26" t="s">
        <v>55</v>
      </c>
      <c r="F25" s="26"/>
    </row>
    <row r="26" spans="1:6" ht="14.25" customHeight="1">
      <c r="A26" s="26"/>
      <c r="B26" s="26"/>
      <c r="C26" s="26"/>
      <c r="D26" s="26"/>
      <c r="E26" s="26"/>
      <c r="F26" s="26"/>
    </row>
    <row r="27" spans="1:6" ht="14.25" customHeight="1">
      <c r="A27" s="26" t="s">
        <v>21</v>
      </c>
      <c r="B27" s="26"/>
      <c r="C27" s="26"/>
      <c r="D27" s="26"/>
      <c r="E27" s="26"/>
      <c r="F27" s="26"/>
    </row>
    <row r="28" spans="1:6" ht="14.25" customHeight="1">
      <c r="A28" s="26" t="s">
        <v>22</v>
      </c>
      <c r="B28" s="26"/>
      <c r="D28" s="26"/>
      <c r="E28" s="26" t="s">
        <v>56</v>
      </c>
      <c r="F28" s="26"/>
    </row>
  </sheetData>
  <sheetProtection selectLockedCells="1" selectUnlockedCells="1"/>
  <mergeCells count="16">
    <mergeCell ref="A1:E1"/>
    <mergeCell ref="A2:E2"/>
    <mergeCell ref="A3:E3"/>
    <mergeCell ref="A4:B4"/>
    <mergeCell ref="A5:D5"/>
    <mergeCell ref="A6:E6"/>
    <mergeCell ref="A7:E7"/>
    <mergeCell ref="A8:C8"/>
    <mergeCell ref="A9:E9"/>
    <mergeCell ref="A10:C10"/>
    <mergeCell ref="A11:C11"/>
    <mergeCell ref="A12:E12"/>
    <mergeCell ref="A16:E16"/>
    <mergeCell ref="A20:E20"/>
    <mergeCell ref="A21:E21"/>
    <mergeCell ref="A22:E22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7" sqref="E7"/>
    </sheetView>
  </sheetViews>
  <sheetFormatPr defaultColWidth="8" defaultRowHeight="14.25" customHeight="1"/>
  <cols>
    <col min="1" max="1" width="5" style="27" customWidth="1"/>
    <col min="2" max="2" width="19.796875" style="28" customWidth="1"/>
    <col min="3" max="3" width="9.8984375" style="28" customWidth="1"/>
    <col min="4" max="4" width="10.5" style="28" customWidth="1"/>
    <col min="5" max="6" width="28.8984375" style="28" customWidth="1"/>
    <col min="7" max="7" width="8.8984375" style="28" customWidth="1"/>
    <col min="8" max="255" width="8.8984375" style="0" customWidth="1"/>
    <col min="256" max="16384" width="10.59765625" style="0" customWidth="1"/>
  </cols>
  <sheetData>
    <row r="1" spans="1:7" ht="14.25" customHeight="1">
      <c r="A1"/>
      <c r="B1" s="29" t="s">
        <v>57</v>
      </c>
      <c r="C1" s="29"/>
      <c r="D1" s="29"/>
      <c r="E1" s="29"/>
      <c r="F1" s="29"/>
      <c r="G1"/>
    </row>
    <row r="2" spans="1:7" ht="15.75" customHeight="1">
      <c r="A2" s="30">
        <f>Обложка!D10</f>
        <v>0</v>
      </c>
      <c r="B2" s="30"/>
      <c r="C2" s="31"/>
      <c r="D2" s="31"/>
      <c r="E2" s="31"/>
      <c r="F2" s="32"/>
      <c r="G2"/>
    </row>
    <row r="3" spans="1:7" ht="14.25" customHeight="1">
      <c r="A3" s="33" t="s">
        <v>58</v>
      </c>
      <c r="B3" s="34" t="s">
        <v>59</v>
      </c>
      <c r="C3" s="34"/>
      <c r="D3" s="34"/>
      <c r="E3" s="34" t="s">
        <v>60</v>
      </c>
      <c r="F3" s="35"/>
      <c r="G3"/>
    </row>
    <row r="4" spans="1:7" ht="14.25" customHeight="1">
      <c r="A4" s="36" t="s">
        <v>61</v>
      </c>
      <c r="B4" s="36"/>
      <c r="C4" s="36"/>
      <c r="D4" s="36"/>
      <c r="E4" s="36"/>
      <c r="F4" s="35"/>
      <c r="G4"/>
    </row>
    <row r="5" spans="1:7" ht="14.25" customHeight="1">
      <c r="A5" s="33" t="s">
        <v>62</v>
      </c>
      <c r="B5" s="37" t="s">
        <v>63</v>
      </c>
      <c r="C5" s="37"/>
      <c r="D5" s="37"/>
      <c r="E5" s="34">
        <v>337</v>
      </c>
      <c r="F5" s="35"/>
      <c r="G5"/>
    </row>
    <row r="6" spans="1:7" ht="24.75" customHeight="1">
      <c r="A6" s="33" t="s">
        <v>64</v>
      </c>
      <c r="B6" s="37" t="s">
        <v>65</v>
      </c>
      <c r="C6" s="37"/>
      <c r="D6" s="37"/>
      <c r="E6" s="34">
        <v>10</v>
      </c>
      <c r="F6" s="35"/>
      <c r="G6"/>
    </row>
    <row r="7" spans="1:7" ht="24.75" customHeight="1">
      <c r="A7" s="33" t="s">
        <v>66</v>
      </c>
      <c r="B7" s="37" t="s">
        <v>67</v>
      </c>
      <c r="C7" s="37"/>
      <c r="D7" s="37"/>
      <c r="E7" s="38">
        <f>100-(E6/(E5/100))</f>
        <v>97.0326409495549</v>
      </c>
      <c r="F7" s="39"/>
      <c r="G7"/>
    </row>
    <row r="8" spans="1:7" ht="24.75" customHeight="1">
      <c r="A8" s="36" t="s">
        <v>68</v>
      </c>
      <c r="B8" s="36"/>
      <c r="C8" s="36"/>
      <c r="D8" s="36"/>
      <c r="E8" s="36"/>
      <c r="F8" s="35"/>
      <c r="G8"/>
    </row>
    <row r="9" spans="1:7" ht="63" customHeight="1">
      <c r="A9" s="33" t="s">
        <v>69</v>
      </c>
      <c r="B9" s="37" t="s">
        <v>70</v>
      </c>
      <c r="C9" s="37"/>
      <c r="D9" s="37"/>
      <c r="E9" s="37" t="s">
        <v>71</v>
      </c>
      <c r="F9" s="40"/>
      <c r="G9"/>
    </row>
    <row r="10" spans="1:7" ht="67.5" customHeight="1">
      <c r="A10" s="33" t="s">
        <v>72</v>
      </c>
      <c r="B10" s="37" t="s">
        <v>73</v>
      </c>
      <c r="C10" s="37"/>
      <c r="D10" s="37"/>
      <c r="E10" s="37" t="s">
        <v>74</v>
      </c>
      <c r="F10" s="40"/>
      <c r="G10"/>
    </row>
    <row r="11" spans="1:6" ht="34.5" customHeight="1">
      <c r="A11" s="33" t="s">
        <v>75</v>
      </c>
      <c r="B11" s="37">
        <f>'Контрольный лист'!A33</f>
        <v>0</v>
      </c>
      <c r="C11" s="37">
        <f>'Контрольный лист'!D33</f>
        <v>0</v>
      </c>
      <c r="D11" s="37">
        <f>'Контрольный лист'!E33</f>
        <v>249</v>
      </c>
      <c r="E11" s="34">
        <v>249</v>
      </c>
      <c r="F11" s="35"/>
    </row>
    <row r="12" spans="1:6" ht="24.75" customHeight="1">
      <c r="A12" s="33" t="s">
        <v>76</v>
      </c>
      <c r="B12" s="37" t="s">
        <v>77</v>
      </c>
      <c r="C12" s="37">
        <f>'Контрольный лист'!D34</f>
        <v>0</v>
      </c>
      <c r="D12" s="37">
        <f>'Контрольный лист'!E34</f>
        <v>51</v>
      </c>
      <c r="E12" s="34">
        <f>D12</f>
        <v>51</v>
      </c>
      <c r="F12" s="35"/>
    </row>
    <row r="13" spans="1:6" ht="24.75" customHeight="1">
      <c r="A13" s="33"/>
      <c r="B13" s="37" t="s">
        <v>78</v>
      </c>
      <c r="C13" s="37" t="s">
        <v>79</v>
      </c>
      <c r="D13" s="37">
        <v>53</v>
      </c>
      <c r="E13" s="34">
        <v>53</v>
      </c>
      <c r="F13" s="35"/>
    </row>
    <row r="14" spans="1:6" ht="14.25" customHeight="1">
      <c r="A14" s="33" t="s">
        <v>80</v>
      </c>
      <c r="B14" s="37" t="s">
        <v>81</v>
      </c>
      <c r="C14" s="34" t="s">
        <v>37</v>
      </c>
      <c r="D14" s="34"/>
      <c r="E14" s="41">
        <f>E11+E12+E13</f>
        <v>353</v>
      </c>
      <c r="F14" s="35"/>
    </row>
    <row r="15" spans="1:7" ht="14.25" customHeight="1">
      <c r="A15" s="42" t="s">
        <v>82</v>
      </c>
      <c r="B15" s="42"/>
      <c r="C15" s="42"/>
      <c r="D15" s="42"/>
      <c r="E15" s="42"/>
      <c r="F15" s="35"/>
      <c r="G15"/>
    </row>
    <row r="16" spans="1:7" ht="40.5" customHeight="1">
      <c r="A16" s="33" t="s">
        <v>83</v>
      </c>
      <c r="B16" s="37" t="s">
        <v>84</v>
      </c>
      <c r="C16" s="37"/>
      <c r="D16" s="37"/>
      <c r="E16" s="37" t="s">
        <v>85</v>
      </c>
      <c r="F16" s="35"/>
      <c r="G16"/>
    </row>
    <row r="17" spans="1:7" ht="40.5" customHeight="1">
      <c r="A17" s="33" t="s">
        <v>86</v>
      </c>
      <c r="B17" s="37" t="s">
        <v>87</v>
      </c>
      <c r="C17" s="37"/>
      <c r="D17" s="37"/>
      <c r="E17" s="37" t="s">
        <v>88</v>
      </c>
      <c r="F17" s="35"/>
      <c r="G17"/>
    </row>
    <row r="18" spans="1:7" ht="14.25" customHeight="1">
      <c r="A18" s="42" t="s">
        <v>89</v>
      </c>
      <c r="B18" s="42"/>
      <c r="C18" s="42"/>
      <c r="D18" s="42"/>
      <c r="E18" s="42"/>
      <c r="F18" s="35"/>
      <c r="G18"/>
    </row>
    <row r="19" spans="1:7" ht="14.25" customHeight="1">
      <c r="A19" s="33" t="s">
        <v>90</v>
      </c>
      <c r="B19" s="37" t="s">
        <v>91</v>
      </c>
      <c r="C19" s="37"/>
      <c r="D19" s="37"/>
      <c r="E19" s="34" t="s">
        <v>92</v>
      </c>
      <c r="F19" s="43"/>
      <c r="G19"/>
    </row>
    <row r="20" spans="1:7" ht="14.25" customHeight="1">
      <c r="A20" s="33" t="s">
        <v>93</v>
      </c>
      <c r="B20" s="37" t="s">
        <v>94</v>
      </c>
      <c r="C20" s="37"/>
      <c r="D20" s="37"/>
      <c r="E20" s="34"/>
      <c r="F20" s="43"/>
      <c r="G20"/>
    </row>
    <row r="21" spans="1:7" ht="14.25" customHeight="1">
      <c r="A21" s="33" t="s">
        <v>95</v>
      </c>
      <c r="B21" s="37" t="s">
        <v>96</v>
      </c>
      <c r="C21" s="37"/>
      <c r="D21" s="37"/>
      <c r="E21" s="34"/>
      <c r="F21" s="43"/>
      <c r="G21"/>
    </row>
    <row r="22" spans="1:7" ht="14.25" customHeight="1">
      <c r="A22" s="36" t="s">
        <v>97</v>
      </c>
      <c r="B22" s="36"/>
      <c r="C22" s="36"/>
      <c r="D22" s="36"/>
      <c r="E22" s="36"/>
      <c r="F22" s="35"/>
      <c r="G22"/>
    </row>
    <row r="23" spans="1:7" ht="54" customHeight="1">
      <c r="A23" s="33" t="s">
        <v>98</v>
      </c>
      <c r="B23" s="34" t="s">
        <v>99</v>
      </c>
      <c r="C23" s="34"/>
      <c r="D23" s="34"/>
      <c r="E23" s="34"/>
      <c r="F23" s="35"/>
      <c r="G23"/>
    </row>
    <row r="24" spans="1:7" s="49" customFormat="1" ht="15.75" customHeight="1">
      <c r="A24" s="44"/>
      <c r="B24" s="45"/>
      <c r="C24" s="45"/>
      <c r="D24" s="45"/>
      <c r="E24" s="46"/>
      <c r="F24" s="47"/>
      <c r="G24" s="48"/>
    </row>
    <row r="25" spans="1:7" ht="15.75" customHeight="1">
      <c r="A25" s="44"/>
      <c r="B25" s="50" t="s">
        <v>18</v>
      </c>
      <c r="C25" s="51"/>
      <c r="D25" s="51"/>
      <c r="E25" s="51"/>
      <c r="F25" s="52"/>
      <c r="G25" s="48"/>
    </row>
    <row r="26" spans="1:7" ht="32.25" customHeight="1">
      <c r="A26" s="44"/>
      <c r="B26" s="51" t="s">
        <v>19</v>
      </c>
      <c r="C26" s="51"/>
      <c r="D26" s="51"/>
      <c r="E26" s="53" t="s">
        <v>20</v>
      </c>
      <c r="F26" s="53"/>
      <c r="G26" s="48"/>
    </row>
    <row r="27" spans="1:7" ht="15.75" customHeight="1">
      <c r="A27" s="44"/>
      <c r="B27" s="52"/>
      <c r="C27" s="52"/>
      <c r="D27" s="52"/>
      <c r="E27" s="52"/>
      <c r="F27" s="52"/>
      <c r="G27" s="48"/>
    </row>
    <row r="28" spans="1:7" ht="15.75" customHeight="1">
      <c r="A28" s="44"/>
      <c r="B28" s="52"/>
      <c r="C28" s="52"/>
      <c r="D28" s="52"/>
      <c r="E28" s="52"/>
      <c r="F28" s="52"/>
      <c r="G28" s="48"/>
    </row>
    <row r="29" spans="1:7" ht="15.75" customHeight="1">
      <c r="A29" s="44"/>
      <c r="B29" s="54" t="s">
        <v>21</v>
      </c>
      <c r="C29" s="52"/>
      <c r="D29" s="52"/>
      <c r="E29" s="52"/>
      <c r="F29" s="52"/>
      <c r="G29" s="48"/>
    </row>
    <row r="30" spans="1:7" ht="28.5" customHeight="1">
      <c r="A30" s="44"/>
      <c r="B30" s="51" t="s">
        <v>22</v>
      </c>
      <c r="C30" s="51"/>
      <c r="D30" s="55"/>
      <c r="E30" s="55" t="s">
        <v>100</v>
      </c>
      <c r="F30" s="54"/>
      <c r="G30" s="48"/>
    </row>
  </sheetData>
  <sheetProtection selectLockedCells="1" selectUnlockedCells="1"/>
  <mergeCells count="24">
    <mergeCell ref="B1:E1"/>
    <mergeCell ref="A2:B2"/>
    <mergeCell ref="B3:D3"/>
    <mergeCell ref="A4:E4"/>
    <mergeCell ref="B5:D5"/>
    <mergeCell ref="B6:D6"/>
    <mergeCell ref="B7:D7"/>
    <mergeCell ref="A8:E8"/>
    <mergeCell ref="B9:D9"/>
    <mergeCell ref="B10:D10"/>
    <mergeCell ref="C14:D14"/>
    <mergeCell ref="A15:E15"/>
    <mergeCell ref="B16:D16"/>
    <mergeCell ref="B17:D17"/>
    <mergeCell ref="A18:E18"/>
    <mergeCell ref="B19:D19"/>
    <mergeCell ref="E19:E21"/>
    <mergeCell ref="F19:F21"/>
    <mergeCell ref="B20:D20"/>
    <mergeCell ref="B21:D21"/>
    <mergeCell ref="A22:E22"/>
    <mergeCell ref="B23:E23"/>
    <mergeCell ref="B26:D26"/>
    <mergeCell ref="B30:C30"/>
  </mergeCells>
  <printOptions/>
  <pageMargins left="0.7597222222222222" right="0.35555555555555557" top="0.6493055555555556" bottom="0.6958333333333333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6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" sqref="C9"/>
    </sheetView>
  </sheetViews>
  <sheetFormatPr defaultColWidth="12.796875" defaultRowHeight="15.75" customHeight="1"/>
  <cols>
    <col min="1" max="1" width="7.796875" style="56" customWidth="1"/>
    <col min="2" max="2" width="23.296875" style="57" customWidth="1"/>
    <col min="3" max="3" width="11.5" style="56" customWidth="1"/>
    <col min="4" max="4" width="7.296875" style="58" customWidth="1"/>
    <col min="5" max="5" width="8.3984375" style="58" customWidth="1"/>
    <col min="6" max="9" width="7.5" style="59" customWidth="1"/>
    <col min="10" max="16384" width="14.296875" style="58" customWidth="1"/>
  </cols>
  <sheetData>
    <row r="1" spans="1:12" ht="22.5" customHeight="1">
      <c r="A1" s="60" t="s">
        <v>101</v>
      </c>
      <c r="B1" s="60"/>
      <c r="C1" s="60"/>
      <c r="D1" s="60"/>
      <c r="E1" s="60"/>
      <c r="F1" s="60"/>
      <c r="G1" s="60"/>
      <c r="H1" s="61"/>
      <c r="I1" s="62"/>
      <c r="J1"/>
      <c r="L1"/>
    </row>
    <row r="2" spans="1:12" ht="15.75" customHeight="1">
      <c r="A2" s="63">
        <f>Обложка!D10</f>
        <v>0</v>
      </c>
      <c r="B2" s="63"/>
      <c r="C2" s="64"/>
      <c r="D2" s="57"/>
      <c r="E2" s="65"/>
      <c r="F2" s="66"/>
      <c r="G2" s="66"/>
      <c r="H2" s="66"/>
      <c r="I2" s="62"/>
      <c r="J2"/>
      <c r="L2"/>
    </row>
    <row r="3" spans="1:12" ht="15.75" customHeight="1">
      <c r="A3" s="67" t="s">
        <v>102</v>
      </c>
      <c r="B3" s="68" t="s">
        <v>103</v>
      </c>
      <c r="C3" s="69" t="s">
        <v>104</v>
      </c>
      <c r="D3" s="70" t="s">
        <v>105</v>
      </c>
      <c r="E3" s="67" t="s">
        <v>106</v>
      </c>
      <c r="F3" s="71" t="s">
        <v>107</v>
      </c>
      <c r="G3" s="71"/>
      <c r="H3" s="71"/>
      <c r="I3" s="71"/>
      <c r="L3"/>
    </row>
    <row r="4" spans="1:12" ht="15.75" customHeight="1">
      <c r="A4" s="67"/>
      <c r="B4" s="68"/>
      <c r="C4" s="69"/>
      <c r="D4" s="70"/>
      <c r="E4" s="67"/>
      <c r="F4" s="72">
        <v>44747</v>
      </c>
      <c r="G4" s="72">
        <f>F4+7</f>
        <v>44754</v>
      </c>
      <c r="H4" s="72">
        <f>G4+7</f>
        <v>44761</v>
      </c>
      <c r="I4" s="72">
        <v>44768</v>
      </c>
      <c r="L4"/>
    </row>
    <row r="5" spans="1:12" ht="23.25" customHeight="1">
      <c r="A5" s="73">
        <v>1</v>
      </c>
      <c r="B5" s="74">
        <f>'Контрольный лист'!A4</f>
        <v>0</v>
      </c>
      <c r="C5" s="75">
        <v>3</v>
      </c>
      <c r="D5" s="76">
        <f>'Контрольный лист'!B4</f>
        <v>0</v>
      </c>
      <c r="E5" s="77">
        <f>'Контрольный лист'!C4</f>
        <v>0</v>
      </c>
      <c r="F5" s="72" t="s">
        <v>108</v>
      </c>
      <c r="G5" s="72" t="s">
        <v>108</v>
      </c>
      <c r="H5" s="72" t="s">
        <v>108</v>
      </c>
      <c r="I5" s="72">
        <v>44768</v>
      </c>
      <c r="L5" s="78"/>
    </row>
    <row r="6" spans="1:12" ht="23.25" customHeight="1">
      <c r="A6" s="73">
        <v>2</v>
      </c>
      <c r="B6" s="74">
        <f>'Контрольный лист'!A5</f>
        <v>0</v>
      </c>
      <c r="C6" s="75">
        <v>3</v>
      </c>
      <c r="D6" s="76">
        <f>'Контрольный лист'!B5</f>
        <v>0</v>
      </c>
      <c r="E6" s="77">
        <f>'Контрольный лист'!C5</f>
        <v>0</v>
      </c>
      <c r="F6" s="72" t="s">
        <v>108</v>
      </c>
      <c r="G6" s="72" t="s">
        <v>108</v>
      </c>
      <c r="H6" s="72" t="s">
        <v>108</v>
      </c>
      <c r="I6" s="72">
        <v>44768</v>
      </c>
      <c r="L6" s="78"/>
    </row>
    <row r="7" spans="1:12" ht="23.25" customHeight="1">
      <c r="A7" s="73">
        <v>3</v>
      </c>
      <c r="B7" s="74">
        <f>'Контрольный лист'!A6</f>
        <v>0</v>
      </c>
      <c r="C7" s="75">
        <v>3</v>
      </c>
      <c r="D7" s="76">
        <f>'Контрольный лист'!B6</f>
        <v>0</v>
      </c>
      <c r="E7" s="77">
        <f>'Контрольный лист'!C6</f>
        <v>0</v>
      </c>
      <c r="F7" s="72" t="s">
        <v>108</v>
      </c>
      <c r="G7" s="72" t="s">
        <v>108</v>
      </c>
      <c r="H7" s="72" t="s">
        <v>108</v>
      </c>
      <c r="I7" s="72">
        <v>44768</v>
      </c>
      <c r="L7" s="78"/>
    </row>
    <row r="8" spans="1:12" ht="23.25" customHeight="1">
      <c r="A8" s="73">
        <v>4</v>
      </c>
      <c r="B8" s="74">
        <f>'Контрольный лист'!A7</f>
        <v>0</v>
      </c>
      <c r="C8" s="75">
        <v>3</v>
      </c>
      <c r="D8" s="76">
        <f>'Контрольный лист'!B7</f>
        <v>0</v>
      </c>
      <c r="E8" s="77">
        <f>'Контрольный лист'!C7</f>
        <v>0</v>
      </c>
      <c r="F8" s="72" t="s">
        <v>108</v>
      </c>
      <c r="G8" s="72" t="s">
        <v>108</v>
      </c>
      <c r="H8" s="72" t="s">
        <v>108</v>
      </c>
      <c r="I8" s="72">
        <v>44768</v>
      </c>
      <c r="L8" s="78"/>
    </row>
    <row r="9" spans="1:12" ht="23.25" customHeight="1">
      <c r="A9" s="73">
        <v>5</v>
      </c>
      <c r="B9" s="74">
        <f>'Контрольный лист'!A8</f>
        <v>0</v>
      </c>
      <c r="C9" s="75">
        <v>11</v>
      </c>
      <c r="D9" s="76">
        <f>'Контрольный лист'!B8</f>
        <v>0</v>
      </c>
      <c r="E9" s="77">
        <f>'Контрольный лист'!C8</f>
        <v>0</v>
      </c>
      <c r="F9" s="72" t="s">
        <v>108</v>
      </c>
      <c r="G9" s="72" t="s">
        <v>108</v>
      </c>
      <c r="H9" s="72" t="s">
        <v>108</v>
      </c>
      <c r="I9" s="72">
        <v>44768</v>
      </c>
      <c r="L9" s="78"/>
    </row>
    <row r="10" spans="1:12" ht="23.25" customHeight="1">
      <c r="A10" s="73">
        <v>6</v>
      </c>
      <c r="B10" s="74">
        <f>'Контрольный лист'!A9</f>
        <v>0</v>
      </c>
      <c r="C10" s="75">
        <v>13</v>
      </c>
      <c r="D10" s="76">
        <f>'Контрольный лист'!B9</f>
        <v>0</v>
      </c>
      <c r="E10" s="77">
        <f>'Контрольный лист'!C9</f>
        <v>0</v>
      </c>
      <c r="F10" s="72" t="s">
        <v>108</v>
      </c>
      <c r="G10" s="72" t="s">
        <v>108</v>
      </c>
      <c r="H10" s="72" t="s">
        <v>108</v>
      </c>
      <c r="I10" s="72">
        <v>44768</v>
      </c>
      <c r="L10" s="78"/>
    </row>
    <row r="11" spans="1:12" ht="23.25" customHeight="1">
      <c r="A11" s="73">
        <v>7</v>
      </c>
      <c r="B11" s="74">
        <f>'Контрольный лист'!A10</f>
        <v>0</v>
      </c>
      <c r="C11" s="75">
        <v>14</v>
      </c>
      <c r="D11" s="76">
        <f>'Контрольный лист'!B10</f>
        <v>0</v>
      </c>
      <c r="E11" s="77">
        <f>'Контрольный лист'!C10</f>
        <v>0</v>
      </c>
      <c r="F11" s="72" t="s">
        <v>108</v>
      </c>
      <c r="G11" s="72" t="s">
        <v>108</v>
      </c>
      <c r="H11" s="72" t="s">
        <v>108</v>
      </c>
      <c r="I11" s="72">
        <v>44768</v>
      </c>
      <c r="L11" s="78"/>
    </row>
    <row r="12" spans="1:12" ht="23.25" customHeight="1">
      <c r="A12" s="73">
        <v>8</v>
      </c>
      <c r="B12" s="74">
        <f>'Контрольный лист'!A11</f>
        <v>0</v>
      </c>
      <c r="C12" s="75">
        <v>16</v>
      </c>
      <c r="D12" s="76">
        <f>'Контрольный лист'!B11</f>
        <v>0</v>
      </c>
      <c r="E12" s="77">
        <f>'Контрольный лист'!C11</f>
        <v>0</v>
      </c>
      <c r="F12" s="72" t="s">
        <v>108</v>
      </c>
      <c r="G12" s="72" t="s">
        <v>108</v>
      </c>
      <c r="H12" s="72" t="s">
        <v>108</v>
      </c>
      <c r="I12" s="72">
        <v>44768</v>
      </c>
      <c r="L12" s="78"/>
    </row>
    <row r="13" spans="1:12" ht="24" customHeight="1">
      <c r="A13" s="73">
        <v>9</v>
      </c>
      <c r="B13" s="74">
        <f>'Контрольный лист'!A12</f>
        <v>0</v>
      </c>
      <c r="C13" s="75">
        <v>22</v>
      </c>
      <c r="D13" s="76">
        <f>'Контрольный лист'!B12</f>
        <v>0</v>
      </c>
      <c r="E13" s="77">
        <f>'Контрольный лист'!C12</f>
        <v>0</v>
      </c>
      <c r="F13" s="72">
        <v>44747</v>
      </c>
      <c r="G13" s="72" t="s">
        <v>108</v>
      </c>
      <c r="H13" s="72" t="s">
        <v>108</v>
      </c>
      <c r="I13" s="72" t="s">
        <v>108</v>
      </c>
      <c r="L13" s="78"/>
    </row>
    <row r="14" spans="1:12" ht="24" customHeight="1">
      <c r="A14" s="73">
        <v>10</v>
      </c>
      <c r="B14" s="74">
        <f>'Контрольный лист'!A13</f>
        <v>0</v>
      </c>
      <c r="C14" s="75">
        <v>23</v>
      </c>
      <c r="D14" s="76">
        <f>'Контрольный лист'!B13</f>
        <v>0</v>
      </c>
      <c r="E14" s="77">
        <f>'Контрольный лист'!C13</f>
        <v>0</v>
      </c>
      <c r="F14" s="72">
        <v>44747</v>
      </c>
      <c r="G14" s="72" t="s">
        <v>108</v>
      </c>
      <c r="H14" s="72" t="s">
        <v>108</v>
      </c>
      <c r="I14" s="72" t="s">
        <v>108</v>
      </c>
      <c r="L14" s="78"/>
    </row>
    <row r="15" spans="1:12" ht="24" customHeight="1">
      <c r="A15" s="73">
        <v>11</v>
      </c>
      <c r="B15" s="74">
        <f>'Контрольный лист'!A14</f>
        <v>0</v>
      </c>
      <c r="C15" s="75">
        <v>21</v>
      </c>
      <c r="D15" s="76">
        <f>'Контрольный лист'!B14</f>
        <v>0</v>
      </c>
      <c r="E15" s="77">
        <f>'Контрольный лист'!C14</f>
        <v>0</v>
      </c>
      <c r="F15" s="72">
        <v>44747</v>
      </c>
      <c r="G15" s="72" t="s">
        <v>108</v>
      </c>
      <c r="H15" s="72" t="s">
        <v>108</v>
      </c>
      <c r="I15" s="72" t="s">
        <v>108</v>
      </c>
      <c r="L15" s="78"/>
    </row>
    <row r="16" spans="1:9" ht="24" customHeight="1">
      <c r="A16" s="73">
        <v>12</v>
      </c>
      <c r="B16" s="74">
        <f>'Контрольный лист'!A15</f>
        <v>0</v>
      </c>
      <c r="C16" s="75">
        <v>21</v>
      </c>
      <c r="D16" s="76">
        <f>'Контрольный лист'!B15</f>
        <v>0</v>
      </c>
      <c r="E16" s="77">
        <f>'Контрольный лист'!C15</f>
        <v>0</v>
      </c>
      <c r="F16" s="72">
        <v>44747</v>
      </c>
      <c r="G16" s="72" t="s">
        <v>108</v>
      </c>
      <c r="H16" s="72" t="s">
        <v>108</v>
      </c>
      <c r="I16" s="72" t="s">
        <v>108</v>
      </c>
    </row>
    <row r="17" spans="1:9" ht="24" customHeight="1">
      <c r="A17" s="73">
        <v>13</v>
      </c>
      <c r="B17" s="74">
        <f>'Контрольный лист'!A16</f>
        <v>0</v>
      </c>
      <c r="C17" s="75">
        <v>11</v>
      </c>
      <c r="D17" s="76">
        <f>'Контрольный лист'!B16</f>
        <v>0</v>
      </c>
      <c r="E17" s="77">
        <f>'Контрольный лист'!C16</f>
        <v>0</v>
      </c>
      <c r="F17" s="72">
        <v>44747</v>
      </c>
      <c r="G17" s="72" t="s">
        <v>108</v>
      </c>
      <c r="H17" s="72" t="s">
        <v>108</v>
      </c>
      <c r="I17" s="72" t="s">
        <v>108</v>
      </c>
    </row>
    <row r="18" spans="1:9" ht="24" customHeight="1">
      <c r="A18" s="73">
        <v>14</v>
      </c>
      <c r="B18" s="74">
        <f>'Контрольный лист'!A17</f>
        <v>0</v>
      </c>
      <c r="C18" s="75">
        <v>8</v>
      </c>
      <c r="D18" s="76">
        <f>'Контрольный лист'!B17</f>
        <v>0</v>
      </c>
      <c r="E18" s="77">
        <f>'Контрольный лист'!C17</f>
        <v>0</v>
      </c>
      <c r="F18" s="72">
        <v>44747</v>
      </c>
      <c r="G18" s="72" t="s">
        <v>108</v>
      </c>
      <c r="H18" s="72" t="s">
        <v>108</v>
      </c>
      <c r="I18" s="72" t="s">
        <v>108</v>
      </c>
    </row>
    <row r="19" spans="1:9" ht="24" customHeight="1">
      <c r="A19" s="73">
        <v>15</v>
      </c>
      <c r="B19" s="74">
        <f>'Контрольный лист'!A18</f>
        <v>0</v>
      </c>
      <c r="C19" s="75">
        <v>4</v>
      </c>
      <c r="D19" s="76">
        <f>'Контрольный лист'!B18</f>
        <v>0</v>
      </c>
      <c r="E19" s="77">
        <f>'Контрольный лист'!C18</f>
        <v>0</v>
      </c>
      <c r="F19" s="72">
        <v>44747</v>
      </c>
      <c r="G19" s="72" t="s">
        <v>108</v>
      </c>
      <c r="H19" s="72" t="s">
        <v>108</v>
      </c>
      <c r="I19" s="72" t="s">
        <v>108</v>
      </c>
    </row>
    <row r="20" spans="1:9" ht="23.25" customHeight="1">
      <c r="A20" s="73">
        <v>16</v>
      </c>
      <c r="B20" s="74">
        <f>'Контрольный лист'!A19</f>
        <v>0</v>
      </c>
      <c r="C20" s="75">
        <v>6</v>
      </c>
      <c r="D20" s="76">
        <f>'Контрольный лист'!B19</f>
        <v>0</v>
      </c>
      <c r="E20" s="77">
        <f>'Контрольный лист'!C19</f>
        <v>0</v>
      </c>
      <c r="F20" s="72" t="s">
        <v>108</v>
      </c>
      <c r="G20" s="72" t="s">
        <v>108</v>
      </c>
      <c r="H20" s="72">
        <v>44761</v>
      </c>
      <c r="I20" s="72" t="s">
        <v>108</v>
      </c>
    </row>
    <row r="21" spans="1:9" ht="23.25" customHeight="1">
      <c r="A21" s="73">
        <v>17</v>
      </c>
      <c r="B21" s="74">
        <f>'Контрольный лист'!A20</f>
        <v>0</v>
      </c>
      <c r="C21" s="75">
        <v>6</v>
      </c>
      <c r="D21" s="76">
        <f>'Контрольный лист'!B20</f>
        <v>0</v>
      </c>
      <c r="E21" s="77">
        <f>'Контрольный лист'!C20</f>
        <v>0</v>
      </c>
      <c r="F21" s="72" t="s">
        <v>108</v>
      </c>
      <c r="G21" s="72" t="s">
        <v>108</v>
      </c>
      <c r="H21" s="72">
        <v>44761</v>
      </c>
      <c r="I21" s="72" t="s">
        <v>108</v>
      </c>
    </row>
    <row r="22" spans="1:9" ht="23.25" customHeight="1">
      <c r="A22" s="73">
        <v>18</v>
      </c>
      <c r="B22" s="74">
        <f>'Контрольный лист'!A21</f>
        <v>0</v>
      </c>
      <c r="C22" s="75">
        <v>6</v>
      </c>
      <c r="D22" s="76">
        <f>'Контрольный лист'!B21</f>
        <v>0</v>
      </c>
      <c r="E22" s="77">
        <f>'Контрольный лист'!C21</f>
        <v>0</v>
      </c>
      <c r="F22" s="72" t="s">
        <v>108</v>
      </c>
      <c r="G22" s="72" t="s">
        <v>108</v>
      </c>
      <c r="H22" s="72">
        <v>44761</v>
      </c>
      <c r="I22" s="72" t="s">
        <v>108</v>
      </c>
    </row>
    <row r="23" spans="1:9" ht="23.25" customHeight="1">
      <c r="A23" s="73">
        <v>19</v>
      </c>
      <c r="B23" s="74">
        <f>'Контрольный лист'!A22</f>
        <v>0</v>
      </c>
      <c r="C23" s="75">
        <v>6</v>
      </c>
      <c r="D23" s="76">
        <f>'Контрольный лист'!B22</f>
        <v>0</v>
      </c>
      <c r="E23" s="77">
        <f>'Контрольный лист'!C22</f>
        <v>0</v>
      </c>
      <c r="F23" s="72" t="s">
        <v>108</v>
      </c>
      <c r="G23" s="72" t="s">
        <v>108</v>
      </c>
      <c r="H23" s="72">
        <v>44761</v>
      </c>
      <c r="I23" s="72" t="s">
        <v>108</v>
      </c>
    </row>
    <row r="24" spans="1:9" ht="23.25" customHeight="1">
      <c r="A24" s="73">
        <v>20</v>
      </c>
      <c r="B24" s="74">
        <f>'Контрольный лист'!A23</f>
        <v>0</v>
      </c>
      <c r="C24" s="75">
        <v>6</v>
      </c>
      <c r="D24" s="76">
        <f>'Контрольный лист'!B23</f>
        <v>0</v>
      </c>
      <c r="E24" s="77">
        <f>'Контрольный лист'!C23</f>
        <v>0</v>
      </c>
      <c r="F24" s="72" t="s">
        <v>108</v>
      </c>
      <c r="G24" s="72" t="s">
        <v>108</v>
      </c>
      <c r="H24" s="72">
        <v>44761</v>
      </c>
      <c r="I24" s="72" t="s">
        <v>108</v>
      </c>
    </row>
    <row r="25" spans="1:9" ht="23.25" customHeight="1">
      <c r="A25" s="73">
        <v>21</v>
      </c>
      <c r="B25" s="74">
        <f>'Контрольный лист'!A24</f>
        <v>0</v>
      </c>
      <c r="C25" s="75">
        <v>6</v>
      </c>
      <c r="D25" s="76">
        <f>'Контрольный лист'!B24</f>
        <v>0</v>
      </c>
      <c r="E25" s="77">
        <f>'Контрольный лист'!C24</f>
        <v>0</v>
      </c>
      <c r="F25" s="72" t="s">
        <v>108</v>
      </c>
      <c r="G25" s="72" t="s">
        <v>108</v>
      </c>
      <c r="H25" s="72">
        <v>44761</v>
      </c>
      <c r="I25" s="72" t="s">
        <v>108</v>
      </c>
    </row>
    <row r="26" spans="1:9" ht="23.25" customHeight="1">
      <c r="A26" s="73">
        <v>22</v>
      </c>
      <c r="B26" s="74">
        <f>'Контрольный лист'!A25</f>
        <v>0</v>
      </c>
      <c r="C26" s="75">
        <v>6</v>
      </c>
      <c r="D26" s="76">
        <f>'Контрольный лист'!B25</f>
        <v>0</v>
      </c>
      <c r="E26" s="77">
        <f>'Контрольный лист'!C25</f>
        <v>0</v>
      </c>
      <c r="F26" s="72" t="s">
        <v>108</v>
      </c>
      <c r="G26" s="72" t="s">
        <v>108</v>
      </c>
      <c r="H26" s="72">
        <v>44761</v>
      </c>
      <c r="I26" s="72" t="s">
        <v>108</v>
      </c>
    </row>
    <row r="27" spans="1:9" ht="23.25" customHeight="1">
      <c r="A27" s="73">
        <v>23</v>
      </c>
      <c r="B27" s="74">
        <f>'Контрольный лист'!A26</f>
        <v>0</v>
      </c>
      <c r="C27" s="75">
        <v>6</v>
      </c>
      <c r="D27" s="76">
        <f>'Контрольный лист'!B26</f>
        <v>0</v>
      </c>
      <c r="E27" s="77">
        <f>'Контрольный лист'!C26</f>
        <v>0</v>
      </c>
      <c r="F27" s="72" t="s">
        <v>108</v>
      </c>
      <c r="G27" s="72" t="s">
        <v>108</v>
      </c>
      <c r="H27" s="72">
        <v>44761</v>
      </c>
      <c r="I27" s="72" t="s">
        <v>108</v>
      </c>
    </row>
    <row r="28" spans="1:9" ht="23.25" customHeight="1">
      <c r="A28" s="73">
        <v>24</v>
      </c>
      <c r="B28" s="74">
        <f>'Контрольный лист'!A27</f>
        <v>0</v>
      </c>
      <c r="C28" s="75">
        <v>5</v>
      </c>
      <c r="D28" s="76">
        <f>'Контрольный лист'!B27</f>
        <v>0</v>
      </c>
      <c r="E28" s="77">
        <f>'Контрольный лист'!C27</f>
        <v>0</v>
      </c>
      <c r="F28" s="72" t="s">
        <v>108</v>
      </c>
      <c r="G28" s="72" t="s">
        <v>108</v>
      </c>
      <c r="H28" s="72">
        <v>44761</v>
      </c>
      <c r="I28" s="72" t="s">
        <v>108</v>
      </c>
    </row>
    <row r="29" spans="1:9" ht="23.25" customHeight="1">
      <c r="A29" s="73">
        <v>25</v>
      </c>
      <c r="B29" s="74">
        <f>'Контрольный лист'!A28</f>
        <v>0</v>
      </c>
      <c r="C29" s="75">
        <v>6</v>
      </c>
      <c r="D29" s="76">
        <f>'Контрольный лист'!B28</f>
        <v>0</v>
      </c>
      <c r="E29" s="77">
        <f>'Контрольный лист'!C28</f>
        <v>0</v>
      </c>
      <c r="F29" s="72" t="s">
        <v>108</v>
      </c>
      <c r="G29" s="72" t="s">
        <v>108</v>
      </c>
      <c r="H29" s="72">
        <v>44761</v>
      </c>
      <c r="I29" s="72" t="s">
        <v>108</v>
      </c>
    </row>
    <row r="30" spans="1:9" ht="23.25" customHeight="1">
      <c r="A30" s="73">
        <v>26</v>
      </c>
      <c r="B30" s="74">
        <f>'Контрольный лист'!A29</f>
        <v>0</v>
      </c>
      <c r="C30" s="75">
        <v>6</v>
      </c>
      <c r="D30" s="76">
        <f>'Контрольный лист'!B29</f>
        <v>0</v>
      </c>
      <c r="E30" s="77">
        <f>'Контрольный лист'!C29</f>
        <v>0</v>
      </c>
      <c r="F30" s="72" t="s">
        <v>108</v>
      </c>
      <c r="G30" s="72" t="s">
        <v>108</v>
      </c>
      <c r="H30" s="72">
        <v>44761</v>
      </c>
      <c r="I30" s="72" t="s">
        <v>108</v>
      </c>
    </row>
    <row r="31" spans="1:9" ht="23.25" customHeight="1">
      <c r="A31" s="73">
        <v>27</v>
      </c>
      <c r="B31" s="74">
        <f>'Контрольный лист'!A30</f>
        <v>0</v>
      </c>
      <c r="C31" s="75">
        <v>8</v>
      </c>
      <c r="D31" s="76">
        <f>'Контрольный лист'!B30</f>
        <v>0</v>
      </c>
      <c r="E31" s="77">
        <f>'Контрольный лист'!C30</f>
        <v>0</v>
      </c>
      <c r="F31" s="72" t="s">
        <v>108</v>
      </c>
      <c r="G31" s="72" t="s">
        <v>108</v>
      </c>
      <c r="H31" s="72">
        <v>44761</v>
      </c>
      <c r="I31" s="72" t="s">
        <v>108</v>
      </c>
    </row>
    <row r="32" spans="1:9" ht="23.25" customHeight="1">
      <c r="A32" s="73">
        <v>28</v>
      </c>
      <c r="B32" s="74">
        <f>'Контрольный лист'!A31</f>
        <v>0</v>
      </c>
      <c r="C32" s="75">
        <v>51</v>
      </c>
      <c r="D32" s="76">
        <f>'Контрольный лист'!B31</f>
        <v>0</v>
      </c>
      <c r="E32" s="77">
        <f>'Контрольный лист'!C31</f>
        <v>0</v>
      </c>
      <c r="F32" s="72" t="s">
        <v>108</v>
      </c>
      <c r="G32" s="72" t="s">
        <v>108</v>
      </c>
      <c r="H32" s="72" t="s">
        <v>108</v>
      </c>
      <c r="I32" s="72">
        <v>44768</v>
      </c>
    </row>
    <row r="33" spans="1:9" ht="23.25" customHeight="1">
      <c r="A33" s="79">
        <v>29</v>
      </c>
      <c r="B33" s="74">
        <f>'Контрольный лист'!A32</f>
        <v>0</v>
      </c>
      <c r="C33" s="75">
        <v>53</v>
      </c>
      <c r="D33" s="76">
        <f>'Контрольный лист'!B32</f>
        <v>0</v>
      </c>
      <c r="E33" s="77">
        <f>'Контрольный лист'!C32</f>
        <v>0</v>
      </c>
      <c r="F33" s="72" t="s">
        <v>108</v>
      </c>
      <c r="G33" s="72">
        <v>44754</v>
      </c>
      <c r="H33" s="72" t="s">
        <v>108</v>
      </c>
      <c r="I33" s="72" t="s">
        <v>108</v>
      </c>
    </row>
    <row r="34" s="58" customFormat="1" ht="15.75" customHeight="1">
      <c r="C34" s="56"/>
    </row>
    <row r="35" spans="1:5" s="58" customFormat="1" ht="33" customHeight="1">
      <c r="A35" s="80" t="s">
        <v>18</v>
      </c>
      <c r="B35" s="13"/>
      <c r="C35" s="81"/>
      <c r="D35" s="13"/>
      <c r="E35" s="82"/>
    </row>
    <row r="36" spans="1:5" s="58" customFormat="1" ht="28.5" customHeight="1">
      <c r="A36" s="7" t="s">
        <v>109</v>
      </c>
      <c r="B36" s="7"/>
      <c r="C36" s="7"/>
      <c r="D36" s="4" t="s">
        <v>20</v>
      </c>
      <c r="E36" s="82"/>
    </row>
    <row r="37" spans="1:5" s="58" customFormat="1" ht="15.75" customHeight="1">
      <c r="A37" s="11" t="s">
        <v>21</v>
      </c>
      <c r="B37" s="9"/>
      <c r="C37" s="17"/>
      <c r="D37" s="9"/>
      <c r="E37" s="82"/>
    </row>
    <row r="38" spans="1:5" s="58" customFormat="1" ht="29.25" customHeight="1">
      <c r="A38" s="12" t="s">
        <v>22</v>
      </c>
      <c r="B38" s="12"/>
      <c r="C38" s="83"/>
      <c r="D38" s="84" t="s">
        <v>23</v>
      </c>
      <c r="E38" s="82"/>
    </row>
    <row r="39" spans="1:5" s="58" customFormat="1" ht="24.75" customHeight="1">
      <c r="A39" s="80"/>
      <c r="B39" s="80"/>
      <c r="C39" s="85"/>
      <c r="D39" s="82"/>
      <c r="E39" s="82"/>
    </row>
    <row r="40" s="58" customFormat="1" ht="15.75" customHeight="1">
      <c r="C40" s="56"/>
    </row>
    <row r="41" s="58" customFormat="1" ht="15.75" customHeight="1">
      <c r="C41" s="56"/>
    </row>
    <row r="42" s="58" customFormat="1" ht="15.75" customHeight="1">
      <c r="C42" s="56"/>
    </row>
    <row r="43" s="58" customFormat="1" ht="15.75" customHeight="1">
      <c r="C43" s="56"/>
    </row>
    <row r="44" s="58" customFormat="1" ht="15.75" customHeight="1">
      <c r="C44" s="56"/>
    </row>
    <row r="45" s="58" customFormat="1" ht="15.75" customHeight="1">
      <c r="C45" s="56"/>
    </row>
    <row r="46" s="58" customFormat="1" ht="15.75" customHeight="1">
      <c r="C46" s="56"/>
    </row>
    <row r="47" s="58" customFormat="1" ht="15.75" customHeight="1">
      <c r="C47" s="56"/>
    </row>
    <row r="48" s="58" customFormat="1" ht="15.75" customHeight="1">
      <c r="C48" s="56"/>
    </row>
    <row r="49" s="58" customFormat="1" ht="15.75" customHeight="1">
      <c r="C49" s="56"/>
    </row>
    <row r="50" spans="1:3" s="58" customFormat="1" ht="15.75" customHeight="1">
      <c r="A50" s="86"/>
      <c r="C50" s="56"/>
    </row>
    <row r="51" spans="1:3" s="58" customFormat="1" ht="15.75" customHeight="1">
      <c r="A51" s="86"/>
      <c r="C51" s="56"/>
    </row>
    <row r="52" spans="1:3" s="58" customFormat="1" ht="15.75" customHeight="1">
      <c r="A52" s="86"/>
      <c r="C52" s="56"/>
    </row>
    <row r="53" spans="1:3" s="58" customFormat="1" ht="15.75" customHeight="1">
      <c r="A53" s="86"/>
      <c r="C53" s="56"/>
    </row>
    <row r="54" spans="1:3" s="58" customFormat="1" ht="15.75" customHeight="1">
      <c r="A54" s="86"/>
      <c r="C54" s="56"/>
    </row>
    <row r="55" spans="1:3" s="58" customFormat="1" ht="15.75" customHeight="1">
      <c r="A55" s="86"/>
      <c r="C55" s="56"/>
    </row>
    <row r="56" spans="1:3" s="58" customFormat="1" ht="15.75" customHeight="1">
      <c r="A56" s="86"/>
      <c r="C56" s="56"/>
    </row>
    <row r="57" spans="1:3" s="58" customFormat="1" ht="15.75" customHeight="1">
      <c r="A57" s="86"/>
      <c r="C57" s="56"/>
    </row>
    <row r="58" spans="1:3" s="58" customFormat="1" ht="15.75" customHeight="1">
      <c r="A58" s="86"/>
      <c r="C58" s="56"/>
    </row>
    <row r="59" spans="1:3" s="58" customFormat="1" ht="15.75" customHeight="1">
      <c r="A59" s="86"/>
      <c r="C59" s="56"/>
    </row>
    <row r="60" spans="1:3" s="58" customFormat="1" ht="15.75" customHeight="1">
      <c r="A60" s="86"/>
      <c r="C60" s="56"/>
    </row>
    <row r="61" spans="1:3" s="58" customFormat="1" ht="15.75" customHeight="1">
      <c r="A61" s="86"/>
      <c r="C61" s="56"/>
    </row>
    <row r="62" spans="1:3" s="58" customFormat="1" ht="15.75" customHeight="1">
      <c r="A62" s="56"/>
      <c r="C62" s="56"/>
    </row>
    <row r="63" spans="1:3" s="58" customFormat="1" ht="15.75" customHeight="1">
      <c r="A63" s="56"/>
      <c r="C63" s="56"/>
    </row>
    <row r="64" spans="1:3" s="58" customFormat="1" ht="15.75" customHeight="1">
      <c r="A64" s="56"/>
      <c r="C64" s="56"/>
    </row>
    <row r="65" spans="1:3" s="58" customFormat="1" ht="15.75" customHeight="1">
      <c r="A65" s="56"/>
      <c r="C65" s="56"/>
    </row>
    <row r="66" spans="1:3" s="58" customFormat="1" ht="15.75" customHeight="1">
      <c r="A66" s="56"/>
      <c r="C66" s="56"/>
    </row>
    <row r="67" spans="1:3" s="58" customFormat="1" ht="15.75" customHeight="1">
      <c r="A67" s="56"/>
      <c r="C67" s="56"/>
    </row>
    <row r="68" spans="1:3" s="58" customFormat="1" ht="15.75" customHeight="1">
      <c r="A68" s="56"/>
      <c r="C68" s="56"/>
    </row>
    <row r="69" spans="1:3" s="58" customFormat="1" ht="15.75" customHeight="1">
      <c r="A69" s="56"/>
      <c r="C69" s="56"/>
    </row>
    <row r="70" spans="1:3" s="58" customFormat="1" ht="15.75" customHeight="1">
      <c r="A70" s="56"/>
      <c r="C70" s="56"/>
    </row>
    <row r="71" spans="1:3" s="58" customFormat="1" ht="15.75" customHeight="1">
      <c r="A71" s="56"/>
      <c r="C71" s="56"/>
    </row>
    <row r="72" spans="1:3" s="58" customFormat="1" ht="15.75" customHeight="1">
      <c r="A72" s="56"/>
      <c r="C72" s="56"/>
    </row>
    <row r="73" spans="1:3" s="58" customFormat="1" ht="15.75" customHeight="1">
      <c r="A73" s="56"/>
      <c r="C73" s="56"/>
    </row>
    <row r="74" spans="1:3" s="58" customFormat="1" ht="15.75" customHeight="1">
      <c r="A74" s="56"/>
      <c r="C74" s="56"/>
    </row>
    <row r="75" spans="1:3" s="58" customFormat="1" ht="15.75" customHeight="1">
      <c r="A75" s="56"/>
      <c r="C75" s="56"/>
    </row>
    <row r="76" spans="1:3" s="58" customFormat="1" ht="15.75" customHeight="1">
      <c r="A76" s="56"/>
      <c r="C76" s="56"/>
    </row>
    <row r="77" spans="1:3" s="58" customFormat="1" ht="15.75" customHeight="1">
      <c r="A77" s="56"/>
      <c r="C77" s="56"/>
    </row>
    <row r="78" spans="1:3" s="58" customFormat="1" ht="15.75" customHeight="1">
      <c r="A78" s="56"/>
      <c r="C78" s="56"/>
    </row>
    <row r="79" spans="1:3" s="58" customFormat="1" ht="15.75" customHeight="1">
      <c r="A79" s="56"/>
      <c r="C79" s="56"/>
    </row>
    <row r="80" spans="1:3" s="58" customFormat="1" ht="15.75" customHeight="1">
      <c r="A80" s="56"/>
      <c r="C80" s="56"/>
    </row>
    <row r="81" spans="1:3" s="58" customFormat="1" ht="15.75" customHeight="1">
      <c r="A81" s="56"/>
      <c r="C81" s="56"/>
    </row>
    <row r="82" spans="1:3" s="58" customFormat="1" ht="15.75" customHeight="1">
      <c r="A82" s="56"/>
      <c r="C82" s="56"/>
    </row>
    <row r="83" spans="1:3" s="58" customFormat="1" ht="15.75" customHeight="1">
      <c r="A83" s="56"/>
      <c r="C83" s="56"/>
    </row>
    <row r="84" spans="1:3" s="58" customFormat="1" ht="15.75" customHeight="1">
      <c r="A84" s="56"/>
      <c r="C84" s="56"/>
    </row>
    <row r="85" spans="1:3" s="58" customFormat="1" ht="15.75" customHeight="1">
      <c r="A85" s="56"/>
      <c r="C85" s="56"/>
    </row>
    <row r="86" spans="1:3" s="58" customFormat="1" ht="15.75" customHeight="1">
      <c r="A86" s="56"/>
      <c r="C86" s="56"/>
    </row>
    <row r="87" spans="1:3" s="58" customFormat="1" ht="15.75" customHeight="1">
      <c r="A87" s="56"/>
      <c r="C87" s="56"/>
    </row>
    <row r="88" spans="1:3" s="58" customFormat="1" ht="15.75" customHeight="1">
      <c r="A88" s="56"/>
      <c r="C88" s="56"/>
    </row>
    <row r="89" spans="1:3" s="58" customFormat="1" ht="15.75" customHeight="1">
      <c r="A89" s="56"/>
      <c r="C89" s="56"/>
    </row>
    <row r="90" spans="1:3" s="58" customFormat="1" ht="15.75" customHeight="1">
      <c r="A90" s="56"/>
      <c r="C90" s="56"/>
    </row>
    <row r="91" spans="1:3" s="58" customFormat="1" ht="15.75" customHeight="1">
      <c r="A91" s="56"/>
      <c r="C91" s="56"/>
    </row>
    <row r="92" spans="2:9" ht="15.75" customHeight="1">
      <c r="B92" s="87"/>
      <c r="C92" s="88"/>
      <c r="D92" s="89"/>
      <c r="E92" s="89"/>
      <c r="F92" s="89"/>
      <c r="G92" s="89"/>
      <c r="H92" s="89"/>
      <c r="I92" s="89"/>
    </row>
    <row r="93" spans="2:9" ht="15.75" customHeight="1">
      <c r="B93" s="87"/>
      <c r="C93" s="88"/>
      <c r="D93" s="89"/>
      <c r="E93" s="89"/>
      <c r="F93" s="89"/>
      <c r="G93" s="89"/>
      <c r="H93" s="89"/>
      <c r="I93" s="89"/>
    </row>
    <row r="94" spans="2:9" ht="15.75" customHeight="1">
      <c r="B94" s="87"/>
      <c r="C94" s="88"/>
      <c r="D94" s="89"/>
      <c r="E94" s="89"/>
      <c r="F94" s="89"/>
      <c r="G94" s="89"/>
      <c r="H94" s="89"/>
      <c r="I94" s="89"/>
    </row>
    <row r="95" spans="2:9" ht="15.75" customHeight="1">
      <c r="B95" s="87"/>
      <c r="C95" s="88"/>
      <c r="D95" s="89"/>
      <c r="E95" s="89"/>
      <c r="F95" s="89"/>
      <c r="G95" s="89"/>
      <c r="H95" s="89"/>
      <c r="I95" s="89"/>
    </row>
    <row r="96" spans="2:9" ht="15.75" customHeight="1">
      <c r="B96" s="87"/>
      <c r="C96" s="88"/>
      <c r="D96" s="89"/>
      <c r="E96" s="89"/>
      <c r="F96" s="89"/>
      <c r="G96" s="89"/>
      <c r="H96" s="89"/>
      <c r="I96" s="89"/>
    </row>
    <row r="97" spans="2:9" ht="15.75" customHeight="1">
      <c r="B97" s="87"/>
      <c r="C97" s="88"/>
      <c r="D97" s="89"/>
      <c r="E97" s="89"/>
      <c r="F97" s="89"/>
      <c r="G97" s="89"/>
      <c r="H97" s="89"/>
      <c r="I97" s="89"/>
    </row>
    <row r="98" spans="2:9" ht="15.75" customHeight="1">
      <c r="B98" s="87"/>
      <c r="C98" s="88"/>
      <c r="D98" s="89"/>
      <c r="E98" s="89"/>
      <c r="F98" s="89"/>
      <c r="G98" s="89"/>
      <c r="H98" s="89"/>
      <c r="I98" s="89"/>
    </row>
    <row r="99" spans="2:9" ht="15.75" customHeight="1">
      <c r="B99" s="87"/>
      <c r="C99" s="88"/>
      <c r="D99" s="89"/>
      <c r="E99" s="89"/>
      <c r="F99" s="89"/>
      <c r="G99" s="89"/>
      <c r="H99" s="89"/>
      <c r="I99" s="89"/>
    </row>
    <row r="100" spans="2:9" ht="15.75" customHeight="1">
      <c r="B100" s="87"/>
      <c r="C100" s="88"/>
      <c r="D100" s="89"/>
      <c r="E100" s="89"/>
      <c r="F100" s="89"/>
      <c r="G100" s="89"/>
      <c r="H100" s="89"/>
      <c r="I100" s="89"/>
    </row>
    <row r="101" spans="2:9" ht="15.75" customHeight="1">
      <c r="B101" s="87"/>
      <c r="C101" s="88"/>
      <c r="D101" s="89"/>
      <c r="E101" s="89"/>
      <c r="F101" s="89"/>
      <c r="G101" s="89"/>
      <c r="H101" s="89"/>
      <c r="I101" s="89"/>
    </row>
    <row r="102" spans="2:9" ht="15.75" customHeight="1">
      <c r="B102" s="87"/>
      <c r="C102" s="88"/>
      <c r="D102" s="89"/>
      <c r="E102" s="89"/>
      <c r="F102" s="89"/>
      <c r="G102" s="89"/>
      <c r="H102" s="89"/>
      <c r="I102" s="89"/>
    </row>
    <row r="103" spans="2:9" ht="15.75" customHeight="1">
      <c r="B103" s="87"/>
      <c r="C103" s="88"/>
      <c r="D103" s="89"/>
      <c r="E103" s="89"/>
      <c r="F103" s="89"/>
      <c r="G103" s="89"/>
      <c r="H103" s="89"/>
      <c r="I103" s="89"/>
    </row>
    <row r="104" spans="2:9" ht="15.75" customHeight="1">
      <c r="B104" s="87"/>
      <c r="C104" s="88"/>
      <c r="D104" s="89"/>
      <c r="E104" s="89"/>
      <c r="F104" s="89"/>
      <c r="G104" s="89"/>
      <c r="H104" s="89"/>
      <c r="I104" s="89"/>
    </row>
    <row r="105" spans="2:9" ht="15.75" customHeight="1">
      <c r="B105" s="87"/>
      <c r="C105" s="88"/>
      <c r="D105" s="89"/>
      <c r="E105" s="89"/>
      <c r="F105" s="89"/>
      <c r="G105" s="89"/>
      <c r="H105" s="89"/>
      <c r="I105" s="89"/>
    </row>
    <row r="106" spans="2:9" ht="15.75" customHeight="1">
      <c r="B106" s="87"/>
      <c r="C106" s="88"/>
      <c r="D106" s="89"/>
      <c r="E106" s="89"/>
      <c r="F106" s="89"/>
      <c r="G106" s="89"/>
      <c r="H106" s="89"/>
      <c r="I106" s="89"/>
    </row>
    <row r="107" spans="2:9" ht="15.75" customHeight="1">
      <c r="B107" s="87"/>
      <c r="C107" s="88"/>
      <c r="D107" s="89"/>
      <c r="E107" s="89"/>
      <c r="F107" s="89"/>
      <c r="G107" s="89"/>
      <c r="H107" s="89"/>
      <c r="I107" s="89"/>
    </row>
    <row r="108" spans="2:9" ht="15.75" customHeight="1">
      <c r="B108" s="87"/>
      <c r="C108" s="88"/>
      <c r="D108" s="89"/>
      <c r="E108" s="89"/>
      <c r="F108" s="89"/>
      <c r="G108" s="89"/>
      <c r="H108" s="89"/>
      <c r="I108" s="89"/>
    </row>
    <row r="109" spans="2:9" ht="15.75" customHeight="1">
      <c r="B109" s="87"/>
      <c r="C109" s="88"/>
      <c r="D109" s="89"/>
      <c r="E109" s="89"/>
      <c r="F109" s="89"/>
      <c r="G109" s="89"/>
      <c r="H109" s="89"/>
      <c r="I109" s="89"/>
    </row>
    <row r="110" spans="2:9" ht="15.75" customHeight="1">
      <c r="B110" s="87"/>
      <c r="C110" s="88"/>
      <c r="D110" s="89"/>
      <c r="E110" s="89"/>
      <c r="F110" s="89"/>
      <c r="G110" s="89"/>
      <c r="H110" s="89"/>
      <c r="I110" s="89"/>
    </row>
    <row r="111" spans="2:9" ht="15.75" customHeight="1">
      <c r="B111" s="87"/>
      <c r="C111" s="88"/>
      <c r="D111" s="89"/>
      <c r="E111" s="89"/>
      <c r="F111" s="89"/>
      <c r="G111" s="89"/>
      <c r="H111" s="89"/>
      <c r="I111" s="89"/>
    </row>
    <row r="112" spans="2:9" ht="15.75" customHeight="1">
      <c r="B112" s="87"/>
      <c r="C112" s="88"/>
      <c r="D112" s="89"/>
      <c r="E112" s="89"/>
      <c r="F112" s="89"/>
      <c r="G112" s="89"/>
      <c r="H112" s="89"/>
      <c r="I112" s="89"/>
    </row>
    <row r="113" spans="2:9" ht="15.75" customHeight="1">
      <c r="B113" s="87"/>
      <c r="C113" s="88"/>
      <c r="D113" s="89"/>
      <c r="E113" s="89"/>
      <c r="F113" s="89"/>
      <c r="G113" s="89"/>
      <c r="H113" s="89"/>
      <c r="I113" s="89"/>
    </row>
    <row r="114" spans="2:9" ht="15.75" customHeight="1">
      <c r="B114" s="87"/>
      <c r="C114" s="88"/>
      <c r="D114" s="89"/>
      <c r="E114" s="89"/>
      <c r="F114" s="89"/>
      <c r="G114" s="89"/>
      <c r="H114" s="89"/>
      <c r="I114" s="89"/>
    </row>
    <row r="115" spans="2:9" ht="15.75" customHeight="1">
      <c r="B115" s="87"/>
      <c r="C115" s="88"/>
      <c r="D115" s="89"/>
      <c r="E115" s="89"/>
      <c r="F115" s="89"/>
      <c r="G115" s="89"/>
      <c r="H115" s="89"/>
      <c r="I115" s="89"/>
    </row>
    <row r="116" spans="2:9" ht="15.75" customHeight="1">
      <c r="B116" s="87"/>
      <c r="C116" s="88"/>
      <c r="D116" s="89"/>
      <c r="E116" s="89"/>
      <c r="F116" s="89"/>
      <c r="G116" s="89"/>
      <c r="H116" s="89"/>
      <c r="I116" s="89"/>
    </row>
    <row r="117" spans="2:9" ht="15.75" customHeight="1">
      <c r="B117" s="87"/>
      <c r="C117" s="88"/>
      <c r="D117" s="89"/>
      <c r="E117" s="89"/>
      <c r="F117" s="89"/>
      <c r="G117" s="89"/>
      <c r="H117" s="89"/>
      <c r="I117" s="89"/>
    </row>
    <row r="118" spans="2:9" ht="15.75" customHeight="1">
      <c r="B118" s="87"/>
      <c r="C118" s="88"/>
      <c r="D118" s="89"/>
      <c r="E118" s="89"/>
      <c r="F118" s="89"/>
      <c r="G118" s="89"/>
      <c r="H118" s="89"/>
      <c r="I118" s="89"/>
    </row>
    <row r="119" spans="2:9" ht="15.75" customHeight="1">
      <c r="B119" s="87"/>
      <c r="C119" s="88"/>
      <c r="D119" s="89"/>
      <c r="E119" s="89"/>
      <c r="F119" s="89"/>
      <c r="G119" s="89"/>
      <c r="H119" s="89"/>
      <c r="I119" s="89"/>
    </row>
    <row r="120" spans="2:9" ht="15.75" customHeight="1">
      <c r="B120" s="87"/>
      <c r="C120" s="88"/>
      <c r="D120" s="89"/>
      <c r="E120" s="89"/>
      <c r="F120" s="89"/>
      <c r="G120" s="89"/>
      <c r="H120" s="89"/>
      <c r="I120" s="89"/>
    </row>
    <row r="121" spans="2:9" ht="15.75" customHeight="1">
      <c r="B121" s="87"/>
      <c r="C121" s="88"/>
      <c r="D121" s="89"/>
      <c r="E121" s="89"/>
      <c r="F121" s="89"/>
      <c r="G121" s="89"/>
      <c r="H121" s="89"/>
      <c r="I121" s="89"/>
    </row>
    <row r="122" spans="2:9" ht="15.75" customHeight="1">
      <c r="B122" s="87"/>
      <c r="C122" s="88"/>
      <c r="D122" s="89"/>
      <c r="E122" s="89"/>
      <c r="F122" s="89"/>
      <c r="G122" s="89"/>
      <c r="H122" s="89"/>
      <c r="I122" s="89"/>
    </row>
    <row r="123" spans="2:9" ht="15.75" customHeight="1">
      <c r="B123" s="87"/>
      <c r="C123" s="88"/>
      <c r="D123" s="89"/>
      <c r="E123" s="89"/>
      <c r="F123" s="89"/>
      <c r="G123" s="89"/>
      <c r="H123" s="89"/>
      <c r="I123" s="89"/>
    </row>
    <row r="124" spans="2:9" ht="15.75" customHeight="1">
      <c r="B124" s="87"/>
      <c r="C124" s="88"/>
      <c r="D124" s="89"/>
      <c r="E124" s="89"/>
      <c r="F124" s="89"/>
      <c r="G124" s="89"/>
      <c r="H124" s="89"/>
      <c r="I124" s="89"/>
    </row>
    <row r="125" spans="2:9" ht="15.75" customHeight="1">
      <c r="B125" s="87"/>
      <c r="C125" s="88"/>
      <c r="D125" s="89"/>
      <c r="E125" s="89"/>
      <c r="F125" s="89"/>
      <c r="G125" s="89"/>
      <c r="H125" s="89"/>
      <c r="I125" s="89"/>
    </row>
    <row r="126" spans="2:9" ht="15.75" customHeight="1">
      <c r="B126" s="87"/>
      <c r="C126" s="88"/>
      <c r="D126" s="89"/>
      <c r="E126" s="89"/>
      <c r="F126" s="89"/>
      <c r="G126" s="89"/>
      <c r="H126" s="89"/>
      <c r="I126" s="89"/>
    </row>
    <row r="127" spans="2:9" ht="15.75" customHeight="1">
      <c r="B127" s="87"/>
      <c r="C127" s="88"/>
      <c r="D127" s="89"/>
      <c r="E127" s="89"/>
      <c r="F127" s="89"/>
      <c r="G127" s="89"/>
      <c r="H127" s="89"/>
      <c r="I127" s="89"/>
    </row>
    <row r="128" spans="2:9" ht="15.75" customHeight="1">
      <c r="B128" s="87"/>
      <c r="C128" s="88"/>
      <c r="D128" s="89"/>
      <c r="E128" s="89"/>
      <c r="F128" s="89"/>
      <c r="G128" s="89"/>
      <c r="H128" s="89"/>
      <c r="I128" s="89"/>
    </row>
    <row r="129" spans="2:9" ht="15.75" customHeight="1">
      <c r="B129" s="87"/>
      <c r="C129" s="88"/>
      <c r="D129" s="89"/>
      <c r="E129" s="89"/>
      <c r="F129" s="89"/>
      <c r="G129" s="89"/>
      <c r="H129" s="89"/>
      <c r="I129" s="89"/>
    </row>
    <row r="130" spans="2:9" ht="15.75" customHeight="1">
      <c r="B130" s="87"/>
      <c r="C130" s="88"/>
      <c r="D130" s="89"/>
      <c r="E130" s="89"/>
      <c r="F130" s="89"/>
      <c r="G130" s="89"/>
      <c r="H130" s="89"/>
      <c r="I130" s="89"/>
    </row>
    <row r="131" spans="2:9" ht="15.75" customHeight="1">
      <c r="B131" s="87"/>
      <c r="C131" s="88"/>
      <c r="D131" s="89"/>
      <c r="E131" s="89"/>
      <c r="F131" s="89"/>
      <c r="G131" s="89"/>
      <c r="H131" s="89"/>
      <c r="I131" s="89"/>
    </row>
    <row r="132" spans="2:9" ht="15.75" customHeight="1">
      <c r="B132" s="87"/>
      <c r="C132" s="88"/>
      <c r="D132" s="89"/>
      <c r="E132" s="89"/>
      <c r="F132" s="89"/>
      <c r="G132" s="89"/>
      <c r="H132" s="89"/>
      <c r="I132" s="89"/>
    </row>
    <row r="133" spans="2:9" ht="15.75" customHeight="1">
      <c r="B133" s="87"/>
      <c r="C133" s="88"/>
      <c r="D133" s="89"/>
      <c r="E133" s="89"/>
      <c r="F133" s="89"/>
      <c r="G133" s="89"/>
      <c r="H133" s="89"/>
      <c r="I133" s="89"/>
    </row>
    <row r="134" spans="2:9" ht="15.75" customHeight="1">
      <c r="B134" s="87"/>
      <c r="C134" s="88"/>
      <c r="D134" s="89"/>
      <c r="E134" s="89"/>
      <c r="F134" s="89"/>
      <c r="G134" s="89"/>
      <c r="H134" s="89"/>
      <c r="I134" s="89"/>
    </row>
    <row r="135" spans="2:9" ht="15.75" customHeight="1">
      <c r="B135" s="87"/>
      <c r="C135" s="88"/>
      <c r="D135" s="89"/>
      <c r="E135" s="89"/>
      <c r="F135" s="89"/>
      <c r="G135" s="89"/>
      <c r="H135" s="89"/>
      <c r="I135" s="89"/>
    </row>
    <row r="136" spans="2:9" ht="15.75" customHeight="1">
      <c r="B136" s="87"/>
      <c r="C136" s="88"/>
      <c r="D136" s="89"/>
      <c r="E136" s="89"/>
      <c r="F136" s="89"/>
      <c r="G136" s="89"/>
      <c r="H136" s="89"/>
      <c r="I136" s="89"/>
    </row>
    <row r="137" spans="2:9" ht="15.75" customHeight="1">
      <c r="B137" s="87"/>
      <c r="C137" s="88"/>
      <c r="D137" s="89"/>
      <c r="E137" s="89"/>
      <c r="F137" s="89"/>
      <c r="G137" s="89"/>
      <c r="H137" s="89"/>
      <c r="I137" s="89"/>
    </row>
    <row r="138" spans="2:9" ht="15.75" customHeight="1">
      <c r="B138" s="87"/>
      <c r="C138" s="88"/>
      <c r="D138" s="89"/>
      <c r="E138" s="89"/>
      <c r="F138" s="89"/>
      <c r="G138" s="89"/>
      <c r="H138" s="89"/>
      <c r="I138" s="89"/>
    </row>
    <row r="139" spans="2:9" ht="15.75" customHeight="1">
      <c r="B139" s="87"/>
      <c r="C139" s="88"/>
      <c r="D139" s="89"/>
      <c r="E139" s="89"/>
      <c r="F139" s="89"/>
      <c r="G139" s="89"/>
      <c r="H139" s="89"/>
      <c r="I139" s="89"/>
    </row>
    <row r="140" spans="2:9" ht="15.75" customHeight="1">
      <c r="B140" s="87"/>
      <c r="C140" s="88"/>
      <c r="D140" s="89"/>
      <c r="E140" s="89"/>
      <c r="F140" s="89"/>
      <c r="G140" s="89"/>
      <c r="H140" s="89"/>
      <c r="I140" s="89"/>
    </row>
    <row r="141" spans="2:9" ht="15.75" customHeight="1">
      <c r="B141" s="87"/>
      <c r="C141" s="88"/>
      <c r="D141" s="89"/>
      <c r="E141" s="89"/>
      <c r="F141" s="89"/>
      <c r="G141" s="89"/>
      <c r="H141" s="89"/>
      <c r="I141" s="89"/>
    </row>
    <row r="142" spans="2:9" ht="15.75" customHeight="1">
      <c r="B142" s="87"/>
      <c r="C142" s="88"/>
      <c r="D142" s="89"/>
      <c r="E142" s="89"/>
      <c r="F142" s="89"/>
      <c r="G142" s="89"/>
      <c r="H142" s="89"/>
      <c r="I142" s="89"/>
    </row>
    <row r="143" spans="2:9" ht="15.75" customHeight="1">
      <c r="B143" s="87"/>
      <c r="C143" s="88"/>
      <c r="D143" s="89"/>
      <c r="E143" s="89"/>
      <c r="F143" s="89"/>
      <c r="G143" s="89"/>
      <c r="H143" s="89"/>
      <c r="I143" s="89"/>
    </row>
    <row r="144" spans="2:9" ht="15.75" customHeight="1">
      <c r="B144" s="87"/>
      <c r="C144" s="88"/>
      <c r="D144" s="89"/>
      <c r="E144" s="89"/>
      <c r="F144" s="89"/>
      <c r="G144" s="89"/>
      <c r="H144" s="89"/>
      <c r="I144" s="89"/>
    </row>
    <row r="145" spans="2:9" ht="15.75" customHeight="1">
      <c r="B145" s="87"/>
      <c r="C145" s="88"/>
      <c r="D145" s="89"/>
      <c r="E145" s="89"/>
      <c r="F145" s="89"/>
      <c r="G145" s="89"/>
      <c r="H145" s="89"/>
      <c r="I145" s="89"/>
    </row>
    <row r="146" spans="2:9" ht="15.75" customHeight="1">
      <c r="B146" s="87"/>
      <c r="C146" s="88"/>
      <c r="D146" s="89"/>
      <c r="E146" s="89"/>
      <c r="F146" s="89"/>
      <c r="G146" s="89"/>
      <c r="H146" s="89"/>
      <c r="I146" s="89"/>
    </row>
    <row r="147" spans="2:9" ht="15.75" customHeight="1">
      <c r="B147" s="87"/>
      <c r="C147" s="88"/>
      <c r="D147" s="89"/>
      <c r="E147" s="89"/>
      <c r="F147" s="89"/>
      <c r="G147" s="89"/>
      <c r="H147" s="89"/>
      <c r="I147" s="89"/>
    </row>
    <row r="148" spans="2:9" ht="15.75" customHeight="1">
      <c r="B148" s="87"/>
      <c r="C148" s="88"/>
      <c r="D148" s="89"/>
      <c r="E148" s="89"/>
      <c r="F148" s="89"/>
      <c r="G148" s="89"/>
      <c r="H148" s="89"/>
      <c r="I148" s="89"/>
    </row>
    <row r="149" spans="2:9" ht="15.75" customHeight="1">
      <c r="B149" s="87"/>
      <c r="C149" s="88"/>
      <c r="D149" s="89"/>
      <c r="E149" s="89"/>
      <c r="F149" s="89"/>
      <c r="G149" s="89"/>
      <c r="H149" s="89"/>
      <c r="I149" s="89"/>
    </row>
    <row r="150" spans="2:9" ht="15.75" customHeight="1">
      <c r="B150" s="87"/>
      <c r="C150" s="88"/>
      <c r="D150" s="89"/>
      <c r="E150" s="89"/>
      <c r="F150" s="89"/>
      <c r="G150" s="89"/>
      <c r="H150" s="89"/>
      <c r="I150" s="89"/>
    </row>
    <row r="151" spans="2:9" ht="15.75" customHeight="1">
      <c r="B151" s="87"/>
      <c r="C151" s="88"/>
      <c r="D151" s="89"/>
      <c r="E151" s="89"/>
      <c r="F151" s="89"/>
      <c r="G151" s="89"/>
      <c r="H151" s="89"/>
      <c r="I151" s="89"/>
    </row>
    <row r="152" spans="2:9" ht="15.75" customHeight="1">
      <c r="B152" s="87"/>
      <c r="C152" s="88"/>
      <c r="D152" s="89"/>
      <c r="E152" s="89"/>
      <c r="F152" s="89"/>
      <c r="G152" s="89"/>
      <c r="H152" s="89"/>
      <c r="I152" s="89"/>
    </row>
    <row r="153" spans="2:9" ht="15.75" customHeight="1">
      <c r="B153" s="87"/>
      <c r="C153" s="88"/>
      <c r="D153" s="89"/>
      <c r="E153" s="89"/>
      <c r="F153" s="89"/>
      <c r="G153" s="89"/>
      <c r="H153" s="89"/>
      <c r="I153" s="89"/>
    </row>
    <row r="154" spans="2:9" ht="15.75" customHeight="1">
      <c r="B154" s="87"/>
      <c r="C154" s="88"/>
      <c r="D154" s="89"/>
      <c r="E154" s="89"/>
      <c r="F154" s="89"/>
      <c r="G154" s="89"/>
      <c r="H154" s="89"/>
      <c r="I154" s="89"/>
    </row>
    <row r="155" spans="2:9" ht="15.75" customHeight="1">
      <c r="B155" s="87"/>
      <c r="C155" s="88"/>
      <c r="D155" s="89"/>
      <c r="E155" s="89"/>
      <c r="F155" s="89"/>
      <c r="G155" s="89"/>
      <c r="H155" s="89"/>
      <c r="I155" s="89"/>
    </row>
    <row r="156" spans="2:9" ht="15.75" customHeight="1">
      <c r="B156" s="87"/>
      <c r="C156" s="88"/>
      <c r="D156" s="89"/>
      <c r="E156" s="89"/>
      <c r="F156" s="89"/>
      <c r="G156" s="89"/>
      <c r="H156" s="89"/>
      <c r="I156" s="89"/>
    </row>
    <row r="157" spans="2:9" ht="15.75" customHeight="1">
      <c r="B157" s="87"/>
      <c r="C157" s="88"/>
      <c r="D157" s="89"/>
      <c r="E157" s="89"/>
      <c r="F157" s="89"/>
      <c r="G157" s="89"/>
      <c r="H157" s="89"/>
      <c r="I157" s="89"/>
    </row>
    <row r="158" spans="2:9" ht="15.75" customHeight="1">
      <c r="B158" s="87"/>
      <c r="C158" s="88"/>
      <c r="D158" s="89"/>
      <c r="E158" s="89"/>
      <c r="F158" s="89"/>
      <c r="G158" s="89"/>
      <c r="H158" s="89"/>
      <c r="I158" s="89"/>
    </row>
    <row r="159" spans="2:9" ht="15.75" customHeight="1">
      <c r="B159" s="87"/>
      <c r="C159" s="88"/>
      <c r="D159" s="89"/>
      <c r="E159" s="89"/>
      <c r="F159" s="89"/>
      <c r="G159" s="89"/>
      <c r="H159" s="89"/>
      <c r="I159" s="89"/>
    </row>
    <row r="160" spans="2:9" ht="15.75" customHeight="1">
      <c r="B160" s="87"/>
      <c r="C160" s="88"/>
      <c r="D160" s="89"/>
      <c r="E160" s="89"/>
      <c r="F160" s="89"/>
      <c r="G160" s="89"/>
      <c r="H160" s="89"/>
      <c r="I160" s="89"/>
    </row>
    <row r="161" spans="2:9" ht="15.75" customHeight="1">
      <c r="B161" s="87"/>
      <c r="C161" s="88"/>
      <c r="D161" s="89"/>
      <c r="E161" s="89"/>
      <c r="F161" s="89"/>
      <c r="G161" s="89"/>
      <c r="H161" s="89"/>
      <c r="I161" s="89"/>
    </row>
    <row r="162" spans="2:9" ht="15.75" customHeight="1">
      <c r="B162" s="87"/>
      <c r="C162" s="88"/>
      <c r="D162" s="89"/>
      <c r="E162" s="89"/>
      <c r="F162" s="89"/>
      <c r="G162" s="89"/>
      <c r="H162" s="89"/>
      <c r="I162" s="89"/>
    </row>
    <row r="163" spans="2:9" ht="15.75" customHeight="1">
      <c r="B163" s="87"/>
      <c r="C163" s="88"/>
      <c r="D163" s="89"/>
      <c r="E163" s="89"/>
      <c r="F163" s="89"/>
      <c r="G163" s="89"/>
      <c r="H163" s="89"/>
      <c r="I163" s="89"/>
    </row>
    <row r="164" spans="2:9" ht="15.75" customHeight="1">
      <c r="B164" s="87"/>
      <c r="C164" s="88"/>
      <c r="D164" s="89"/>
      <c r="E164" s="89"/>
      <c r="F164" s="89"/>
      <c r="G164" s="89"/>
      <c r="H164" s="89"/>
      <c r="I164" s="89"/>
    </row>
    <row r="165" spans="2:9" ht="15.75" customHeight="1">
      <c r="B165" s="87"/>
      <c r="C165" s="88"/>
      <c r="D165" s="89"/>
      <c r="E165" s="89"/>
      <c r="F165" s="89"/>
      <c r="G165" s="89"/>
      <c r="H165" s="89"/>
      <c r="I165" s="89"/>
    </row>
    <row r="166" spans="2:9" ht="15.75" customHeight="1">
      <c r="B166" s="87"/>
      <c r="C166" s="88"/>
      <c r="D166" s="89"/>
      <c r="E166" s="89"/>
      <c r="F166" s="89"/>
      <c r="G166" s="89"/>
      <c r="H166" s="89"/>
      <c r="I166" s="89"/>
    </row>
  </sheetData>
  <sheetProtection selectLockedCells="1" selectUnlockedCells="1"/>
  <mergeCells count="10">
    <mergeCell ref="A1:G1"/>
    <mergeCell ref="A2:B2"/>
    <mergeCell ref="A3:A4"/>
    <mergeCell ref="B3:B4"/>
    <mergeCell ref="C3:C4"/>
    <mergeCell ref="D3:D4"/>
    <mergeCell ref="E3:E4"/>
    <mergeCell ref="F3:I3"/>
    <mergeCell ref="A36:C36"/>
    <mergeCell ref="A38:B38"/>
  </mergeCells>
  <printOptions/>
  <pageMargins left="0.6895833333333333" right="0.2048611111111111" top="0.6" bottom="0.59375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46"/>
  <sheetViews>
    <sheetView workbookViewId="0" topLeftCell="A1">
      <pane xSplit="1" topLeftCell="B1" activePane="topRight" state="frozen"/>
      <selection pane="topLeft" activeCell="A1" sqref="A1"/>
      <selection pane="topRight" activeCell="C31" sqref="C31"/>
    </sheetView>
  </sheetViews>
  <sheetFormatPr defaultColWidth="10.3984375" defaultRowHeight="15.75" customHeight="1"/>
  <cols>
    <col min="1" max="1" width="26.8984375" style="90" customWidth="1"/>
    <col min="2" max="2" width="14.796875" style="90" customWidth="1"/>
    <col min="3" max="3" width="7.8984375" style="91" customWidth="1"/>
    <col min="4" max="4" width="17.69921875" style="26" customWidth="1"/>
    <col min="5" max="5" width="7.296875" style="26" customWidth="1"/>
    <col min="6" max="6" width="8.59765625" style="91" customWidth="1"/>
    <col min="7" max="7" width="7.5" style="91" customWidth="1"/>
    <col min="8" max="8" width="8.3984375" style="26" customWidth="1"/>
    <col min="9" max="9" width="7.796875" style="26" customWidth="1"/>
    <col min="10" max="10" width="7.8984375" style="26" customWidth="1"/>
    <col min="11" max="11" width="8.5" style="26" customWidth="1"/>
    <col min="12" max="12" width="14" style="26" customWidth="1"/>
    <col min="13" max="61" width="10.59765625" style="26" customWidth="1"/>
    <col min="62" max="63" width="10.59765625" style="92" customWidth="1"/>
    <col min="64" max="16384" width="10.59765625" style="93" customWidth="1"/>
  </cols>
  <sheetData>
    <row r="1" spans="1:11" s="93" customFormat="1" ht="14.2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4" s="93" customFormat="1" ht="15.75" customHeight="1">
      <c r="A2" s="90">
        <f>Обложка!D10</f>
        <v>0</v>
      </c>
      <c r="B2" s="13"/>
      <c r="C2" s="13"/>
      <c r="D2" s="13"/>
    </row>
    <row r="3" spans="1:61" s="97" customFormat="1" ht="70.5" customHeight="1">
      <c r="A3" s="94" t="s">
        <v>110</v>
      </c>
      <c r="B3" s="94" t="s">
        <v>105</v>
      </c>
      <c r="C3" s="94" t="s">
        <v>111</v>
      </c>
      <c r="D3" s="94" t="s">
        <v>112</v>
      </c>
      <c r="E3" s="95" t="s">
        <v>113</v>
      </c>
      <c r="F3" s="95" t="s">
        <v>114</v>
      </c>
      <c r="G3" s="95" t="s">
        <v>115</v>
      </c>
      <c r="H3" s="95" t="s">
        <v>116</v>
      </c>
      <c r="I3" s="95" t="s">
        <v>117</v>
      </c>
      <c r="J3" s="95" t="s">
        <v>118</v>
      </c>
      <c r="K3" s="95" t="s">
        <v>119</v>
      </c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</row>
    <row r="4" spans="1:11" s="93" customFormat="1" ht="15.75" customHeight="1">
      <c r="A4" s="74" t="s">
        <v>120</v>
      </c>
      <c r="B4" s="98" t="s">
        <v>36</v>
      </c>
      <c r="C4" s="98" t="s">
        <v>37</v>
      </c>
      <c r="D4" s="99" t="s">
        <v>121</v>
      </c>
      <c r="E4" s="15">
        <v>3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</row>
    <row r="5" spans="1:11" s="93" customFormat="1" ht="15.75" customHeight="1">
      <c r="A5" s="74" t="s">
        <v>122</v>
      </c>
      <c r="B5" s="98" t="s">
        <v>36</v>
      </c>
      <c r="C5" s="98" t="s">
        <v>37</v>
      </c>
      <c r="D5" s="99" t="s">
        <v>123</v>
      </c>
      <c r="E5" s="15">
        <v>3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</row>
    <row r="6" spans="1:11" s="93" customFormat="1" ht="15.75" customHeight="1">
      <c r="A6" s="74" t="s">
        <v>124</v>
      </c>
      <c r="B6" s="98" t="s">
        <v>36</v>
      </c>
      <c r="C6" s="98" t="s">
        <v>37</v>
      </c>
      <c r="D6" s="99" t="s">
        <v>125</v>
      </c>
      <c r="E6" s="15">
        <v>3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</row>
    <row r="7" spans="1:11" s="93" customFormat="1" ht="15.75" customHeight="1">
      <c r="A7" s="74" t="s">
        <v>126</v>
      </c>
      <c r="B7" s="98" t="s">
        <v>36</v>
      </c>
      <c r="C7" s="98" t="s">
        <v>37</v>
      </c>
      <c r="D7" s="99" t="s">
        <v>127</v>
      </c>
      <c r="E7" s="15">
        <v>3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s="93" customFormat="1" ht="15.75" customHeight="1">
      <c r="A8" s="74" t="s">
        <v>128</v>
      </c>
      <c r="B8" s="98" t="s">
        <v>36</v>
      </c>
      <c r="C8" s="98" t="s">
        <v>37</v>
      </c>
      <c r="D8" s="99" t="s">
        <v>129</v>
      </c>
      <c r="E8" s="15">
        <v>11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s="93" customFormat="1" ht="19.5" customHeight="1">
      <c r="A9" s="74" t="s">
        <v>130</v>
      </c>
      <c r="B9" s="98" t="s">
        <v>36</v>
      </c>
      <c r="C9" s="98" t="s">
        <v>37</v>
      </c>
      <c r="D9" s="99" t="s">
        <v>131</v>
      </c>
      <c r="E9" s="15">
        <v>13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s="93" customFormat="1" ht="15.75" customHeight="1">
      <c r="A10" s="74" t="s">
        <v>132</v>
      </c>
      <c r="B10" s="98" t="s">
        <v>36</v>
      </c>
      <c r="C10" s="98" t="s">
        <v>37</v>
      </c>
      <c r="D10" s="99" t="s">
        <v>133</v>
      </c>
      <c r="E10" s="15">
        <v>14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s="93" customFormat="1" ht="15.75" customHeight="1">
      <c r="A11" s="74" t="s">
        <v>134</v>
      </c>
      <c r="B11" s="98" t="s">
        <v>36</v>
      </c>
      <c r="C11" s="98" t="s">
        <v>37</v>
      </c>
      <c r="D11" s="99" t="s">
        <v>135</v>
      </c>
      <c r="E11" s="15">
        <v>16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s="93" customFormat="1" ht="15.75" customHeight="1">
      <c r="A12" s="74" t="s">
        <v>136</v>
      </c>
      <c r="B12" s="98" t="s">
        <v>36</v>
      </c>
      <c r="C12" s="98" t="s">
        <v>37</v>
      </c>
      <c r="D12" s="99" t="s">
        <v>137</v>
      </c>
      <c r="E12" s="15">
        <v>22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s="93" customFormat="1" ht="15.75" customHeight="1">
      <c r="A13" s="74" t="s">
        <v>138</v>
      </c>
      <c r="B13" s="98" t="s">
        <v>36</v>
      </c>
      <c r="C13" s="98" t="s">
        <v>37</v>
      </c>
      <c r="D13" s="99" t="s">
        <v>139</v>
      </c>
      <c r="E13" s="15">
        <v>23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s="93" customFormat="1" ht="15.75" customHeight="1">
      <c r="A14" s="74" t="s">
        <v>140</v>
      </c>
      <c r="B14" s="98" t="s">
        <v>36</v>
      </c>
      <c r="C14" s="98" t="s">
        <v>37</v>
      </c>
      <c r="D14" s="99" t="s">
        <v>141</v>
      </c>
      <c r="E14" s="15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1:11" s="93" customFormat="1" ht="15.75" customHeight="1">
      <c r="A15" s="74" t="s">
        <v>142</v>
      </c>
      <c r="B15" s="98" t="s">
        <v>36</v>
      </c>
      <c r="C15" s="98" t="s">
        <v>37</v>
      </c>
      <c r="D15" s="99" t="s">
        <v>143</v>
      </c>
      <c r="E15" s="15">
        <v>21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s="93" customFormat="1" ht="15.75" customHeight="1">
      <c r="A16" s="74" t="s">
        <v>144</v>
      </c>
      <c r="B16" s="98" t="s">
        <v>36</v>
      </c>
      <c r="C16" s="98" t="s">
        <v>37</v>
      </c>
      <c r="D16" s="99" t="s">
        <v>145</v>
      </c>
      <c r="E16" s="15">
        <v>11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s="93" customFormat="1" ht="15.75" customHeight="1">
      <c r="A17" s="74" t="s">
        <v>146</v>
      </c>
      <c r="B17" s="98" t="s">
        <v>36</v>
      </c>
      <c r="C17" s="98" t="s">
        <v>37</v>
      </c>
      <c r="D17" s="99" t="s">
        <v>147</v>
      </c>
      <c r="E17" s="15">
        <v>8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s="93" customFormat="1" ht="15.75" customHeight="1">
      <c r="A18" s="74" t="s">
        <v>148</v>
      </c>
      <c r="B18" s="98" t="s">
        <v>36</v>
      </c>
      <c r="C18" s="98" t="s">
        <v>37</v>
      </c>
      <c r="D18" s="99" t="s">
        <v>149</v>
      </c>
      <c r="E18" s="15">
        <v>4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s="93" customFormat="1" ht="15.75" customHeight="1">
      <c r="A19" s="74" t="s">
        <v>150</v>
      </c>
      <c r="B19" s="98" t="s">
        <v>36</v>
      </c>
      <c r="C19" s="98" t="s">
        <v>37</v>
      </c>
      <c r="D19" s="99" t="s">
        <v>151</v>
      </c>
      <c r="E19" s="15">
        <v>6</v>
      </c>
      <c r="F19" s="23">
        <v>181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s="93" customFormat="1" ht="15.75" customHeight="1">
      <c r="A20" s="74" t="s">
        <v>152</v>
      </c>
      <c r="B20" s="98" t="s">
        <v>36</v>
      </c>
      <c r="C20" s="98" t="s">
        <v>37</v>
      </c>
      <c r="D20" s="99" t="s">
        <v>153</v>
      </c>
      <c r="E20" s="15">
        <v>6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1:61" s="92" customFormat="1" ht="14.25" customHeight="1">
      <c r="A21" s="74" t="s">
        <v>154</v>
      </c>
      <c r="B21" s="98" t="s">
        <v>36</v>
      </c>
      <c r="C21" s="98" t="s">
        <v>37</v>
      </c>
      <c r="D21" s="99" t="s">
        <v>155</v>
      </c>
      <c r="E21" s="15">
        <v>6</v>
      </c>
      <c r="F21" s="23">
        <v>191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</row>
    <row r="22" spans="1:61" s="92" customFormat="1" ht="14.25" customHeight="1">
      <c r="A22" s="74" t="s">
        <v>152</v>
      </c>
      <c r="B22" s="98" t="s">
        <v>36</v>
      </c>
      <c r="C22" s="98" t="s">
        <v>37</v>
      </c>
      <c r="D22" s="99" t="s">
        <v>156</v>
      </c>
      <c r="E22" s="15">
        <v>6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</row>
    <row r="23" spans="1:61" s="92" customFormat="1" ht="14.25" customHeight="1">
      <c r="A23" s="74" t="s">
        <v>157</v>
      </c>
      <c r="B23" s="98" t="s">
        <v>36</v>
      </c>
      <c r="C23" s="98" t="s">
        <v>37</v>
      </c>
      <c r="D23" s="99" t="s">
        <v>158</v>
      </c>
      <c r="E23" s="15">
        <v>6</v>
      </c>
      <c r="F23" s="23">
        <v>205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</row>
    <row r="24" spans="1:61" s="92" customFormat="1" ht="14.25" customHeight="1">
      <c r="A24" s="74" t="s">
        <v>159</v>
      </c>
      <c r="B24" s="98" t="s">
        <v>36</v>
      </c>
      <c r="C24" s="98" t="s">
        <v>37</v>
      </c>
      <c r="D24" s="99" t="s">
        <v>160</v>
      </c>
      <c r="E24" s="15">
        <v>6</v>
      </c>
      <c r="F24" s="23">
        <v>213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</row>
    <row r="25" spans="1:61" s="92" customFormat="1" ht="14.25" customHeight="1">
      <c r="A25" s="74" t="s">
        <v>161</v>
      </c>
      <c r="B25" s="98" t="s">
        <v>36</v>
      </c>
      <c r="C25" s="98" t="s">
        <v>37</v>
      </c>
      <c r="D25" s="99" t="s">
        <v>162</v>
      </c>
      <c r="E25" s="15">
        <v>6</v>
      </c>
      <c r="F25" s="23">
        <v>218.219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</row>
    <row r="26" spans="1:61" s="92" customFormat="1" ht="14.25" customHeight="1">
      <c r="A26" s="74" t="s">
        <v>163</v>
      </c>
      <c r="B26" s="98" t="s">
        <v>36</v>
      </c>
      <c r="C26" s="98" t="s">
        <v>37</v>
      </c>
      <c r="D26" s="99" t="s">
        <v>164</v>
      </c>
      <c r="E26" s="15">
        <v>6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</row>
    <row r="27" spans="1:61" s="92" customFormat="1" ht="14.25" customHeight="1">
      <c r="A27" s="74" t="s">
        <v>165</v>
      </c>
      <c r="B27" s="98" t="s">
        <v>36</v>
      </c>
      <c r="C27" s="98" t="s">
        <v>37</v>
      </c>
      <c r="D27" s="99" t="s">
        <v>166</v>
      </c>
      <c r="E27" s="15">
        <v>5</v>
      </c>
      <c r="F27" s="23">
        <v>229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</row>
    <row r="28" spans="1:61" s="92" customFormat="1" ht="14.25" customHeight="1">
      <c r="A28" s="74" t="s">
        <v>167</v>
      </c>
      <c r="B28" s="98" t="s">
        <v>36</v>
      </c>
      <c r="C28" s="98" t="s">
        <v>37</v>
      </c>
      <c r="D28" s="99" t="s">
        <v>168</v>
      </c>
      <c r="E28" s="15">
        <v>6</v>
      </c>
      <c r="F28" s="23">
        <v>234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</row>
    <row r="29" spans="1:61" s="92" customFormat="1" ht="14.25" customHeight="1">
      <c r="A29" s="74" t="s">
        <v>169</v>
      </c>
      <c r="B29" s="98" t="s">
        <v>36</v>
      </c>
      <c r="C29" s="98" t="s">
        <v>37</v>
      </c>
      <c r="D29" s="99" t="s">
        <v>170</v>
      </c>
      <c r="E29" s="15">
        <v>6</v>
      </c>
      <c r="F29" s="23">
        <v>237.238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</row>
    <row r="30" spans="1:61" s="92" customFormat="1" ht="14.25" customHeight="1">
      <c r="A30" s="74" t="s">
        <v>171</v>
      </c>
      <c r="B30" s="98" t="s">
        <v>36</v>
      </c>
      <c r="C30" s="98" t="s">
        <v>37</v>
      </c>
      <c r="D30" s="99" t="s">
        <v>172</v>
      </c>
      <c r="E30" s="15">
        <v>8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</row>
    <row r="31" spans="1:61" s="92" customFormat="1" ht="14.25" customHeight="1">
      <c r="A31" s="100" t="s">
        <v>173</v>
      </c>
      <c r="B31" s="98" t="s">
        <v>39</v>
      </c>
      <c r="C31" s="98" t="s">
        <v>37</v>
      </c>
      <c r="D31" s="101" t="s">
        <v>174</v>
      </c>
      <c r="E31" s="15">
        <v>51</v>
      </c>
      <c r="F31" s="23">
        <v>0</v>
      </c>
      <c r="G31" s="23">
        <v>0</v>
      </c>
      <c r="H31" s="23">
        <v>0</v>
      </c>
      <c r="I31" s="23" t="s">
        <v>175</v>
      </c>
      <c r="J31" s="23">
        <v>0</v>
      </c>
      <c r="K31" s="23" t="s">
        <v>175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</row>
    <row r="32" spans="1:61" s="92" customFormat="1" ht="14.25" customHeight="1">
      <c r="A32" s="100" t="s">
        <v>176</v>
      </c>
      <c r="B32" s="98" t="s">
        <v>41</v>
      </c>
      <c r="C32" s="98" t="s">
        <v>42</v>
      </c>
      <c r="D32" s="101" t="s">
        <v>177</v>
      </c>
      <c r="E32" s="15">
        <v>53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</row>
    <row r="33" spans="1:61" s="92" customFormat="1" ht="14.25" customHeight="1">
      <c r="A33" s="102" t="s">
        <v>178</v>
      </c>
      <c r="B33" s="103"/>
      <c r="C33" s="98" t="s">
        <v>37</v>
      </c>
      <c r="D33" s="103" t="s">
        <v>179</v>
      </c>
      <c r="E33" s="104">
        <f>SUM(E4:E30)</f>
        <v>249</v>
      </c>
      <c r="F33" s="81"/>
      <c r="G33" s="81"/>
      <c r="H33" s="81"/>
      <c r="I33" s="81"/>
      <c r="J33" s="81"/>
      <c r="K33" s="10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</row>
    <row r="34" spans="1:61" s="92" customFormat="1" ht="25.5" customHeight="1">
      <c r="A34" s="102" t="s">
        <v>180</v>
      </c>
      <c r="B34" s="103"/>
      <c r="C34" s="98" t="s">
        <v>37</v>
      </c>
      <c r="D34" s="103" t="s">
        <v>181</v>
      </c>
      <c r="E34" s="104">
        <f aca="true" t="shared" si="0" ref="E34:E35">E31</f>
        <v>51</v>
      </c>
      <c r="F34" s="81"/>
      <c r="G34" s="81"/>
      <c r="H34" s="81"/>
      <c r="I34" s="81"/>
      <c r="J34" s="81"/>
      <c r="K34" s="10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</row>
    <row r="35" spans="1:61" s="92" customFormat="1" ht="25.5" customHeight="1">
      <c r="A35" s="102" t="s">
        <v>180</v>
      </c>
      <c r="B35" s="103"/>
      <c r="C35" s="98" t="s">
        <v>42</v>
      </c>
      <c r="D35" s="103" t="s">
        <v>79</v>
      </c>
      <c r="E35" s="104">
        <f t="shared" si="0"/>
        <v>53</v>
      </c>
      <c r="F35" s="81"/>
      <c r="G35" s="81"/>
      <c r="H35" s="81"/>
      <c r="I35" s="81"/>
      <c r="J35" s="81"/>
      <c r="K35" s="10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</row>
    <row r="36" spans="1:61" s="92" customFormat="1" ht="24.75" customHeight="1">
      <c r="A36" s="22" t="s">
        <v>182</v>
      </c>
      <c r="B36" s="106"/>
      <c r="C36" s="106"/>
      <c r="D36" s="106"/>
      <c r="E36" s="106"/>
      <c r="F36" s="23">
        <v>10</v>
      </c>
      <c r="G36" s="81"/>
      <c r="H36" s="107"/>
      <c r="I36" s="107"/>
      <c r="J36" s="107"/>
      <c r="K36" s="107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</row>
    <row r="37" spans="1:61" s="92" customFormat="1" ht="25.5" customHeight="1">
      <c r="A37" s="22" t="s">
        <v>183</v>
      </c>
      <c r="B37" s="106"/>
      <c r="C37" s="106"/>
      <c r="D37" s="106"/>
      <c r="E37" s="106"/>
      <c r="F37" s="106"/>
      <c r="G37" s="23">
        <f>SUM(G4:G36)</f>
        <v>0</v>
      </c>
      <c r="H37" s="107"/>
      <c r="I37" s="107"/>
      <c r="J37" s="107"/>
      <c r="K37" s="107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</row>
    <row r="38" spans="1:61" s="92" customFormat="1" ht="15.75" customHeight="1">
      <c r="A38" s="22" t="s">
        <v>184</v>
      </c>
      <c r="B38" s="106"/>
      <c r="C38" s="106"/>
      <c r="D38" s="106"/>
      <c r="E38" s="106"/>
      <c r="F38" s="106"/>
      <c r="G38" s="23"/>
      <c r="H38" s="15">
        <v>0</v>
      </c>
      <c r="I38" s="107"/>
      <c r="J38" s="107"/>
      <c r="K38" s="107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</row>
    <row r="39" spans="1:11" ht="15.75" customHeight="1">
      <c r="A39" s="22" t="s">
        <v>185</v>
      </c>
      <c r="B39" s="106"/>
      <c r="C39" s="106"/>
      <c r="D39" s="106"/>
      <c r="E39" s="106"/>
      <c r="F39" s="106"/>
      <c r="G39" s="106"/>
      <c r="H39" s="106"/>
      <c r="I39" s="15">
        <v>16</v>
      </c>
      <c r="J39" s="107"/>
      <c r="K39" s="107"/>
    </row>
    <row r="40" spans="1:11" ht="25.5" customHeight="1">
      <c r="A40" s="22" t="s">
        <v>186</v>
      </c>
      <c r="B40" s="106"/>
      <c r="C40" s="106"/>
      <c r="D40" s="106"/>
      <c r="E40" s="106"/>
      <c r="F40" s="106"/>
      <c r="G40" s="106"/>
      <c r="H40" s="106"/>
      <c r="I40" s="106"/>
      <c r="J40" s="15">
        <f>SUM(J4:J39)</f>
        <v>0</v>
      </c>
      <c r="K40" s="107"/>
    </row>
    <row r="41" spans="1:11" ht="15.75" customHeight="1">
      <c r="A41" s="22" t="s">
        <v>187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5">
        <v>16</v>
      </c>
    </row>
    <row r="42" spans="1:11" ht="15.75" customHeight="1">
      <c r="A42" s="93"/>
      <c r="B42" s="93"/>
      <c r="C42" s="93"/>
      <c r="D42" s="93"/>
      <c r="K42" s="107"/>
    </row>
    <row r="43" spans="1:4" ht="15.75" customHeight="1">
      <c r="A43" s="90" t="s">
        <v>18</v>
      </c>
      <c r="B43" s="13"/>
      <c r="C43" s="13"/>
      <c r="D43" s="13"/>
    </row>
    <row r="44" spans="1:4" ht="15.75" customHeight="1">
      <c r="A44" s="7" t="s">
        <v>19</v>
      </c>
      <c r="B44" s="7"/>
      <c r="C44" s="7"/>
      <c r="D44" s="108" t="s">
        <v>20</v>
      </c>
    </row>
    <row r="45" spans="1:4" ht="15.75" customHeight="1">
      <c r="A45" s="8" t="s">
        <v>21</v>
      </c>
      <c r="B45" s="109"/>
      <c r="C45" s="109"/>
      <c r="D45" s="109"/>
    </row>
    <row r="46" spans="1:4" ht="15.75" customHeight="1">
      <c r="A46" s="12" t="s">
        <v>22</v>
      </c>
      <c r="B46" s="12"/>
      <c r="C46" s="8"/>
      <c r="D46" s="84" t="s">
        <v>23</v>
      </c>
    </row>
    <row r="52" ht="14.25" customHeight="1"/>
  </sheetData>
  <sheetProtection selectLockedCells="1" selectUnlockedCells="1"/>
  <autoFilter ref="A3:K41"/>
  <mergeCells count="10">
    <mergeCell ref="A1:K1"/>
    <mergeCell ref="B2:D2"/>
    <mergeCell ref="B36:E36"/>
    <mergeCell ref="B37:F37"/>
    <mergeCell ref="B38:F38"/>
    <mergeCell ref="B39:H39"/>
    <mergeCell ref="B40:I40"/>
    <mergeCell ref="B41:J41"/>
    <mergeCell ref="A44:C44"/>
    <mergeCell ref="A46:B46"/>
  </mergeCells>
  <printOptions/>
  <pageMargins left="0.3506944444444444" right="0.17777777777777778" top="0.5131944444444444" bottom="0.425" header="0.5118055555555555" footer="0.5118055555555555"/>
  <pageSetup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"/>
  <sheetViews>
    <sheetView workbookViewId="0" topLeftCell="A1">
      <selection activeCell="A1" sqref="A1"/>
    </sheetView>
  </sheetViews>
  <sheetFormatPr defaultColWidth="8.796875" defaultRowHeight="12" customHeight="1"/>
  <cols>
    <col min="1" max="1" width="14" style="110" customWidth="1"/>
    <col min="2" max="2" width="10.296875" style="111" customWidth="1"/>
    <col min="3" max="3" width="8.09765625" style="110" customWidth="1"/>
    <col min="4" max="4" width="7.296875" style="110" customWidth="1"/>
    <col min="5" max="5" width="9" style="110" customWidth="1"/>
    <col min="6" max="6" width="6.296875" style="110" customWidth="1"/>
    <col min="7" max="7" width="5.5" style="112" customWidth="1"/>
    <col min="8" max="8" width="18.09765625" style="112" customWidth="1"/>
    <col min="9" max="9" width="20.19921875" style="112" customWidth="1"/>
    <col min="10" max="10" width="27.8984375" style="113" customWidth="1"/>
    <col min="11" max="16384" width="10.296875" style="110" customWidth="1"/>
  </cols>
  <sheetData>
    <row r="1" spans="1:10" s="115" customFormat="1" ht="13.5" customHeight="1">
      <c r="A1" s="114" t="s">
        <v>188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256" ht="13.5" customHeight="1">
      <c r="A2" s="116" t="s">
        <v>189</v>
      </c>
      <c r="B2" s="116"/>
      <c r="C2" s="111"/>
      <c r="D2"/>
      <c r="E2"/>
      <c r="F2"/>
      <c r="G2"/>
      <c r="H2"/>
      <c r="I2" s="11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 customHeight="1">
      <c r="A3" s="117" t="s">
        <v>110</v>
      </c>
      <c r="B3" s="118" t="s">
        <v>112</v>
      </c>
      <c r="C3" s="118" t="s">
        <v>190</v>
      </c>
      <c r="D3" s="119" t="s">
        <v>106</v>
      </c>
      <c r="E3" s="119" t="s">
        <v>60</v>
      </c>
      <c r="F3" s="119"/>
      <c r="G3" s="119"/>
      <c r="H3" s="119"/>
      <c r="I3" s="119"/>
      <c r="J3" s="11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117"/>
      <c r="B4" s="118"/>
      <c r="C4" s="118"/>
      <c r="D4" s="119"/>
      <c r="E4" s="118" t="s">
        <v>191</v>
      </c>
      <c r="F4" s="119" t="s">
        <v>192</v>
      </c>
      <c r="G4" s="119"/>
      <c r="H4" s="117" t="s">
        <v>193</v>
      </c>
      <c r="I4" s="117" t="s">
        <v>194</v>
      </c>
      <c r="J4" s="118" t="s">
        <v>195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 customHeight="1">
      <c r="A5" s="117"/>
      <c r="B5" s="118"/>
      <c r="C5" s="118"/>
      <c r="D5" s="119"/>
      <c r="E5" s="118"/>
      <c r="F5" s="118" t="s">
        <v>196</v>
      </c>
      <c r="G5" s="118" t="s">
        <v>113</v>
      </c>
      <c r="H5" s="117"/>
      <c r="I5" s="117"/>
      <c r="J5" s="11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" customHeight="1">
      <c r="A6" s="117"/>
      <c r="B6" s="117"/>
      <c r="C6" s="117"/>
      <c r="D6" s="117"/>
      <c r="E6" s="117"/>
      <c r="F6" s="118"/>
      <c r="G6" s="118"/>
      <c r="H6" s="117"/>
      <c r="I6" s="117"/>
      <c r="J6" s="118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117" t="s">
        <v>197</v>
      </c>
      <c r="B7" s="117">
        <v>1.2</v>
      </c>
      <c r="C7" s="117" t="s">
        <v>198</v>
      </c>
      <c r="D7" s="117" t="s">
        <v>37</v>
      </c>
      <c r="E7" s="117">
        <v>0</v>
      </c>
      <c r="F7" s="118" t="s">
        <v>199</v>
      </c>
      <c r="G7" s="120">
        <v>2</v>
      </c>
      <c r="H7" s="118">
        <v>0</v>
      </c>
      <c r="I7" s="118" t="s">
        <v>108</v>
      </c>
      <c r="J7" s="117" t="s">
        <v>200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117" t="s">
        <v>201</v>
      </c>
      <c r="B8" s="117" t="s">
        <v>202</v>
      </c>
      <c r="C8" s="117" t="s">
        <v>198</v>
      </c>
      <c r="D8" s="117">
        <f>'контрол лист'!D7</f>
        <v>0</v>
      </c>
      <c r="E8" s="117">
        <v>0</v>
      </c>
      <c r="F8" s="118" t="s">
        <v>199</v>
      </c>
      <c r="G8" s="121">
        <v>6</v>
      </c>
      <c r="H8" s="118">
        <v>0</v>
      </c>
      <c r="I8" s="118" t="s">
        <v>108</v>
      </c>
      <c r="J8" s="117">
        <f>'контрол лист'!J7</f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117" t="s">
        <v>203</v>
      </c>
      <c r="B9" s="117" t="s">
        <v>204</v>
      </c>
      <c r="C9" s="117" t="s">
        <v>198</v>
      </c>
      <c r="D9" s="117">
        <f>'контрол лист'!D8</f>
        <v>0</v>
      </c>
      <c r="E9" s="117">
        <v>0</v>
      </c>
      <c r="F9" s="118" t="s">
        <v>199</v>
      </c>
      <c r="G9" s="121">
        <v>4</v>
      </c>
      <c r="H9" s="118">
        <v>0</v>
      </c>
      <c r="I9" s="118" t="s">
        <v>108</v>
      </c>
      <c r="J9" s="117">
        <f>'контрол лист'!J8</f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 s="117" t="s">
        <v>205</v>
      </c>
      <c r="B10" s="117" t="s">
        <v>206</v>
      </c>
      <c r="C10" s="117" t="s">
        <v>198</v>
      </c>
      <c r="D10" s="117">
        <f>'контрол лист'!D9</f>
        <v>0</v>
      </c>
      <c r="E10" s="117">
        <v>0</v>
      </c>
      <c r="F10" s="118" t="s">
        <v>199</v>
      </c>
      <c r="G10" s="121">
        <v>3</v>
      </c>
      <c r="H10" s="118">
        <v>0</v>
      </c>
      <c r="I10" s="118" t="s">
        <v>108</v>
      </c>
      <c r="J10" s="117">
        <f>'контрол лист'!J9</f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6" customHeight="1">
      <c r="A11" s="117" t="s">
        <v>207</v>
      </c>
      <c r="B11" s="117">
        <v>18.19</v>
      </c>
      <c r="C11" s="117" t="s">
        <v>198</v>
      </c>
      <c r="D11" s="117">
        <f>'контрол лист'!D10</f>
        <v>0</v>
      </c>
      <c r="E11" s="117">
        <v>0</v>
      </c>
      <c r="F11" s="118" t="s">
        <v>199</v>
      </c>
      <c r="G11" s="121">
        <v>2</v>
      </c>
      <c r="H11" s="118">
        <v>0</v>
      </c>
      <c r="I11" s="118" t="s">
        <v>108</v>
      </c>
      <c r="J11" s="117">
        <f>'контрол лист'!J10</f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117" t="s">
        <v>208</v>
      </c>
      <c r="B12" s="117">
        <v>108</v>
      </c>
      <c r="C12" s="117" t="s">
        <v>198</v>
      </c>
      <c r="D12" s="117">
        <f>'контрол лист'!D11</f>
        <v>0</v>
      </c>
      <c r="E12" s="117">
        <v>0</v>
      </c>
      <c r="F12" s="118" t="s">
        <v>199</v>
      </c>
      <c r="G12" s="121">
        <v>1</v>
      </c>
      <c r="H12" s="118">
        <v>0</v>
      </c>
      <c r="I12" s="118" t="s">
        <v>108</v>
      </c>
      <c r="J12" s="117">
        <f>'контрол лист'!J11</f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117" t="s">
        <v>209</v>
      </c>
      <c r="B13" s="117">
        <v>22.21</v>
      </c>
      <c r="C13" s="117" t="s">
        <v>198</v>
      </c>
      <c r="D13" s="117">
        <f>'контрол лист'!D12</f>
        <v>0</v>
      </c>
      <c r="E13" s="117">
        <v>0</v>
      </c>
      <c r="F13" s="118" t="s">
        <v>199</v>
      </c>
      <c r="G13" s="121">
        <v>2</v>
      </c>
      <c r="H13" s="118">
        <v>0</v>
      </c>
      <c r="I13" s="118" t="s">
        <v>108</v>
      </c>
      <c r="J13" s="117">
        <f>'контрол лист'!J12</f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>
      <c r="A14" s="117" t="s">
        <v>210</v>
      </c>
      <c r="B14" s="117">
        <v>23.24</v>
      </c>
      <c r="C14" s="117" t="s">
        <v>198</v>
      </c>
      <c r="D14" s="117">
        <f>'контрол лист'!D13</f>
        <v>0</v>
      </c>
      <c r="E14" s="117">
        <v>0</v>
      </c>
      <c r="F14" s="118" t="s">
        <v>199</v>
      </c>
      <c r="G14" s="121">
        <v>2</v>
      </c>
      <c r="H14" s="118">
        <v>0</v>
      </c>
      <c r="I14" s="118" t="s">
        <v>108</v>
      </c>
      <c r="J14" s="117">
        <f>'контрол лист'!J13</f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customHeight="1">
      <c r="A15" s="117" t="s">
        <v>211</v>
      </c>
      <c r="B15" s="117">
        <v>25.26</v>
      </c>
      <c r="C15" s="117" t="s">
        <v>198</v>
      </c>
      <c r="D15" s="117">
        <f>'контрол лист'!D14</f>
        <v>0</v>
      </c>
      <c r="E15" s="117">
        <v>0</v>
      </c>
      <c r="F15" s="118" t="s">
        <v>199</v>
      </c>
      <c r="G15" s="121">
        <v>2</v>
      </c>
      <c r="H15" s="118">
        <v>0</v>
      </c>
      <c r="I15" s="118" t="s">
        <v>108</v>
      </c>
      <c r="J15" s="117">
        <f>'контрол лист'!J14</f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>
      <c r="A16" s="117" t="s">
        <v>212</v>
      </c>
      <c r="B16" s="117" t="s">
        <v>213</v>
      </c>
      <c r="C16" s="117" t="s">
        <v>198</v>
      </c>
      <c r="D16" s="117">
        <f>'контрол лист'!D15</f>
        <v>0</v>
      </c>
      <c r="E16" s="117">
        <v>0</v>
      </c>
      <c r="F16" s="118" t="s">
        <v>199</v>
      </c>
      <c r="G16" s="121">
        <v>4</v>
      </c>
      <c r="H16" s="118">
        <v>0</v>
      </c>
      <c r="I16" s="118" t="s">
        <v>108</v>
      </c>
      <c r="J16" s="117">
        <f>'контрол лист'!J15</f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8" customHeight="1">
      <c r="A17" s="117" t="s">
        <v>214</v>
      </c>
      <c r="B17" s="117" t="s">
        <v>215</v>
      </c>
      <c r="C17" s="117" t="s">
        <v>198</v>
      </c>
      <c r="D17" s="117">
        <f>'контрол лист'!D16</f>
        <v>0</v>
      </c>
      <c r="E17" s="117">
        <v>0</v>
      </c>
      <c r="F17" s="118" t="s">
        <v>199</v>
      </c>
      <c r="G17" s="121">
        <v>3</v>
      </c>
      <c r="H17" s="118">
        <v>0</v>
      </c>
      <c r="I17" s="118" t="s">
        <v>108</v>
      </c>
      <c r="J17" s="117">
        <f>'контрол лист'!J16</f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8" customHeight="1">
      <c r="A18" s="117" t="s">
        <v>216</v>
      </c>
      <c r="B18" s="117">
        <v>37</v>
      </c>
      <c r="C18" s="117" t="s">
        <v>198</v>
      </c>
      <c r="D18" s="117">
        <f>'контрол лист'!D17</f>
        <v>0</v>
      </c>
      <c r="E18" s="117">
        <v>0</v>
      </c>
      <c r="F18" s="118" t="s">
        <v>199</v>
      </c>
      <c r="G18" s="121">
        <v>1</v>
      </c>
      <c r="H18" s="118">
        <v>0</v>
      </c>
      <c r="I18" s="118" t="s">
        <v>108</v>
      </c>
      <c r="J18" s="117">
        <f>'контрол лист'!J17</f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6" customHeight="1">
      <c r="A19" s="117" t="s">
        <v>217</v>
      </c>
      <c r="B19" s="117" t="s">
        <v>218</v>
      </c>
      <c r="C19" s="117" t="s">
        <v>198</v>
      </c>
      <c r="D19" s="117">
        <f>'контрол лист'!D18</f>
        <v>0</v>
      </c>
      <c r="E19" s="117" t="s">
        <v>219</v>
      </c>
      <c r="F19" s="118" t="s">
        <v>220</v>
      </c>
      <c r="G19" s="121">
        <v>4</v>
      </c>
      <c r="H19" s="118">
        <v>1</v>
      </c>
      <c r="I19" s="118" t="s">
        <v>108</v>
      </c>
      <c r="J19" s="117">
        <f>'контрол лист'!J18</f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>
      <c r="A20" s="117" t="s">
        <v>221</v>
      </c>
      <c r="B20" s="117" t="s">
        <v>222</v>
      </c>
      <c r="C20" s="117" t="s">
        <v>198</v>
      </c>
      <c r="D20" s="117">
        <f>'контрол лист'!D19</f>
        <v>0</v>
      </c>
      <c r="E20" s="117">
        <v>0</v>
      </c>
      <c r="F20" s="118" t="s">
        <v>199</v>
      </c>
      <c r="G20" s="121">
        <v>6</v>
      </c>
      <c r="H20" s="118">
        <v>0</v>
      </c>
      <c r="I20" s="118" t="s">
        <v>108</v>
      </c>
      <c r="J20" s="117">
        <f>'контрол лист'!J19</f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6" customHeight="1">
      <c r="A21" s="117" t="s">
        <v>223</v>
      </c>
      <c r="B21" s="117" t="s">
        <v>224</v>
      </c>
      <c r="C21" s="117" t="s">
        <v>198</v>
      </c>
      <c r="D21" s="117">
        <f>'контрол лист'!D20</f>
        <v>0</v>
      </c>
      <c r="E21" s="117">
        <v>0</v>
      </c>
      <c r="F21" s="118" t="s">
        <v>225</v>
      </c>
      <c r="G21" s="121">
        <v>2</v>
      </c>
      <c r="H21" s="118">
        <v>0</v>
      </c>
      <c r="I21" s="118" t="s">
        <v>108</v>
      </c>
      <c r="J21" s="117">
        <f>'контрол лист'!J20</f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6" customHeight="1">
      <c r="A22" s="117" t="s">
        <v>226</v>
      </c>
      <c r="B22" s="117">
        <v>64.67</v>
      </c>
      <c r="C22" s="117" t="s">
        <v>198</v>
      </c>
      <c r="D22" s="117">
        <f>'контрол лист'!D21</f>
        <v>0</v>
      </c>
      <c r="E22" s="117">
        <v>0</v>
      </c>
      <c r="F22" s="118" t="s">
        <v>199</v>
      </c>
      <c r="G22" s="121">
        <v>2</v>
      </c>
      <c r="H22" s="118">
        <v>0</v>
      </c>
      <c r="I22" s="118" t="s">
        <v>108</v>
      </c>
      <c r="J22" s="117">
        <f>'контрол лист'!J21</f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6" customHeight="1">
      <c r="A23" s="117" t="s">
        <v>227</v>
      </c>
      <c r="B23" s="117">
        <v>65.66</v>
      </c>
      <c r="C23" s="117" t="s">
        <v>198</v>
      </c>
      <c r="D23" s="117">
        <f>'контрол лист'!D22</f>
        <v>0</v>
      </c>
      <c r="E23" s="117">
        <v>0</v>
      </c>
      <c r="F23" s="118" t="s">
        <v>199</v>
      </c>
      <c r="G23" s="121">
        <v>2</v>
      </c>
      <c r="H23" s="118">
        <v>0</v>
      </c>
      <c r="I23" s="118" t="s">
        <v>108</v>
      </c>
      <c r="J23" s="117">
        <f>'контрол лист'!J22</f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48" customHeight="1">
      <c r="A24" s="117" t="s">
        <v>228</v>
      </c>
      <c r="B24" s="117" t="s">
        <v>229</v>
      </c>
      <c r="C24" s="117" t="s">
        <v>198</v>
      </c>
      <c r="D24" s="117">
        <f>'контрол лист'!D23</f>
        <v>0</v>
      </c>
      <c r="E24" s="117">
        <v>0</v>
      </c>
      <c r="F24" s="118" t="s">
        <v>199</v>
      </c>
      <c r="G24" s="121">
        <v>3</v>
      </c>
      <c r="H24" s="118">
        <v>0</v>
      </c>
      <c r="I24" s="118" t="s">
        <v>108</v>
      </c>
      <c r="J24" s="117">
        <f>'контрол лист'!J23</f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 customHeight="1">
      <c r="A25" s="117" t="s">
        <v>230</v>
      </c>
      <c r="B25" s="117">
        <v>27.28</v>
      </c>
      <c r="C25" s="117" t="s">
        <v>198</v>
      </c>
      <c r="D25" s="117">
        <f>'контрол лист'!D24</f>
        <v>0</v>
      </c>
      <c r="E25" s="117">
        <v>0</v>
      </c>
      <c r="F25" s="118" t="s">
        <v>199</v>
      </c>
      <c r="G25" s="121">
        <v>2</v>
      </c>
      <c r="H25" s="118">
        <v>0</v>
      </c>
      <c r="I25" s="118" t="s">
        <v>108</v>
      </c>
      <c r="J25" s="117">
        <f>'контрол лист'!J24</f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" customHeight="1">
      <c r="A26" s="117" t="s">
        <v>231</v>
      </c>
      <c r="B26" s="117" t="s">
        <v>232</v>
      </c>
      <c r="C26" s="117" t="s">
        <v>198</v>
      </c>
      <c r="D26" s="117">
        <f>'контрол лист'!D25</f>
        <v>0</v>
      </c>
      <c r="E26" s="117">
        <v>0</v>
      </c>
      <c r="F26" s="118" t="s">
        <v>199</v>
      </c>
      <c r="G26" s="121">
        <v>4</v>
      </c>
      <c r="H26" s="118">
        <v>0</v>
      </c>
      <c r="I26" s="118" t="s">
        <v>108</v>
      </c>
      <c r="J26" s="117">
        <f>'контрол лист'!J25</f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customHeight="1">
      <c r="A27" s="117" t="s">
        <v>233</v>
      </c>
      <c r="B27" s="117" t="s">
        <v>234</v>
      </c>
      <c r="C27" s="117" t="s">
        <v>198</v>
      </c>
      <c r="D27" s="117">
        <f>'контрол лист'!D26</f>
        <v>0</v>
      </c>
      <c r="E27" s="117">
        <v>0</v>
      </c>
      <c r="F27" s="118" t="s">
        <v>199</v>
      </c>
      <c r="G27" s="121">
        <v>3</v>
      </c>
      <c r="H27" s="118">
        <v>0</v>
      </c>
      <c r="I27" s="118" t="s">
        <v>108</v>
      </c>
      <c r="J27" s="117">
        <f>'контрол лист'!J26</f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 customHeight="1">
      <c r="A28" s="117" t="s">
        <v>235</v>
      </c>
      <c r="B28" s="117">
        <v>10.9</v>
      </c>
      <c r="C28" s="117" t="s">
        <v>198</v>
      </c>
      <c r="D28" s="117">
        <f>'контрол лист'!D27</f>
        <v>0</v>
      </c>
      <c r="E28" s="117">
        <v>0</v>
      </c>
      <c r="F28" s="118" t="s">
        <v>199</v>
      </c>
      <c r="G28" s="121">
        <v>2</v>
      </c>
      <c r="H28" s="118">
        <v>0</v>
      </c>
      <c r="I28" s="118" t="s">
        <v>108</v>
      </c>
      <c r="J28" s="117">
        <f>'контрол лист'!J27</f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customHeight="1">
      <c r="A29" s="117" t="s">
        <v>236</v>
      </c>
      <c r="B29" s="117">
        <v>114</v>
      </c>
      <c r="C29" s="117" t="s">
        <v>198</v>
      </c>
      <c r="D29" s="117">
        <f>'контрол лист'!D28</f>
        <v>0</v>
      </c>
      <c r="E29" s="117">
        <v>0</v>
      </c>
      <c r="F29" s="118" t="s">
        <v>199</v>
      </c>
      <c r="G29" s="121">
        <v>1</v>
      </c>
      <c r="H29" s="118">
        <v>0</v>
      </c>
      <c r="I29" s="118" t="s">
        <v>108</v>
      </c>
      <c r="J29" s="117">
        <f>'контрол лист'!J28</f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117" t="s">
        <v>237</v>
      </c>
      <c r="B30" s="117" t="s">
        <v>238</v>
      </c>
      <c r="C30" s="117" t="s">
        <v>198</v>
      </c>
      <c r="D30" s="117">
        <f>'контрол лист'!D29</f>
        <v>0</v>
      </c>
      <c r="E30" s="117">
        <v>0</v>
      </c>
      <c r="F30" s="118" t="s">
        <v>199</v>
      </c>
      <c r="G30" s="121">
        <v>4</v>
      </c>
      <c r="H30" s="118">
        <v>0</v>
      </c>
      <c r="I30" s="118" t="s">
        <v>108</v>
      </c>
      <c r="J30" s="117">
        <f>'контрол лист'!J29</f>
        <v>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117" t="s">
        <v>239</v>
      </c>
      <c r="B31" s="117">
        <v>112</v>
      </c>
      <c r="C31" s="117" t="s">
        <v>198</v>
      </c>
      <c r="D31" s="117">
        <f>'контрол лист'!D30</f>
        <v>0</v>
      </c>
      <c r="E31" s="117">
        <v>0</v>
      </c>
      <c r="F31" s="118" t="s">
        <v>199</v>
      </c>
      <c r="G31" s="121">
        <v>1</v>
      </c>
      <c r="H31" s="118">
        <v>0</v>
      </c>
      <c r="I31" s="118" t="s">
        <v>108</v>
      </c>
      <c r="J31" s="117">
        <f>'контрол лист'!J30</f>
        <v>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117" t="s">
        <v>240</v>
      </c>
      <c r="B32" s="117" t="s">
        <v>241</v>
      </c>
      <c r="C32" s="117" t="s">
        <v>198</v>
      </c>
      <c r="D32" s="117">
        <f>'контрол лист'!D31</f>
        <v>0</v>
      </c>
      <c r="E32" s="117">
        <v>0</v>
      </c>
      <c r="F32" s="118" t="s">
        <v>199</v>
      </c>
      <c r="G32" s="121">
        <v>0</v>
      </c>
      <c r="H32" s="118">
        <v>0</v>
      </c>
      <c r="I32" s="118" t="s">
        <v>108</v>
      </c>
      <c r="J32" s="117">
        <f>'контрол лист'!J31</f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6" customHeight="1">
      <c r="A33" s="117" t="s">
        <v>231</v>
      </c>
      <c r="B33" s="117" t="s">
        <v>242</v>
      </c>
      <c r="C33" s="117" t="s">
        <v>198</v>
      </c>
      <c r="D33" s="117">
        <f>'контрол лист'!D32</f>
        <v>0</v>
      </c>
      <c r="E33" s="117">
        <v>0</v>
      </c>
      <c r="F33" s="118" t="s">
        <v>199</v>
      </c>
      <c r="G33" s="121">
        <v>3</v>
      </c>
      <c r="H33" s="118">
        <v>0</v>
      </c>
      <c r="I33" s="118" t="s">
        <v>108</v>
      </c>
      <c r="J33" s="117">
        <f>'контрол лист'!J32</f>
        <v>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117" t="s">
        <v>230</v>
      </c>
      <c r="B34" s="117">
        <v>51.52</v>
      </c>
      <c r="C34" s="117" t="s">
        <v>198</v>
      </c>
      <c r="D34" s="117">
        <f>'контрол лист'!D33</f>
        <v>0</v>
      </c>
      <c r="E34" s="117">
        <v>0</v>
      </c>
      <c r="F34" s="118" t="s">
        <v>199</v>
      </c>
      <c r="G34" s="121">
        <v>2</v>
      </c>
      <c r="H34" s="118">
        <v>0</v>
      </c>
      <c r="I34" s="118" t="s">
        <v>108</v>
      </c>
      <c r="J34" s="117">
        <f>'контрол лист'!J33</f>
        <v>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6" customHeight="1">
      <c r="A35" s="117" t="s">
        <v>243</v>
      </c>
      <c r="B35" s="117" t="s">
        <v>244</v>
      </c>
      <c r="C35" s="117" t="s">
        <v>198</v>
      </c>
      <c r="D35" s="117">
        <f>'контрол лист'!D34</f>
        <v>0</v>
      </c>
      <c r="E35" s="117">
        <v>0</v>
      </c>
      <c r="F35" s="118" t="s">
        <v>199</v>
      </c>
      <c r="G35" s="121">
        <v>5</v>
      </c>
      <c r="H35" s="118">
        <v>0</v>
      </c>
      <c r="I35" s="118" t="s">
        <v>108</v>
      </c>
      <c r="J35" s="117">
        <f>'контрол лист'!J34</f>
        <v>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" customHeight="1">
      <c r="A36" s="117" t="s">
        <v>245</v>
      </c>
      <c r="B36" s="117" t="s">
        <v>246</v>
      </c>
      <c r="C36" s="117" t="s">
        <v>198</v>
      </c>
      <c r="D36" s="117">
        <f>'контрол лист'!D35</f>
        <v>0</v>
      </c>
      <c r="E36" s="117">
        <v>0</v>
      </c>
      <c r="F36" s="118" t="s">
        <v>199</v>
      </c>
      <c r="G36" s="121">
        <v>3</v>
      </c>
      <c r="H36" s="118">
        <v>0</v>
      </c>
      <c r="I36" s="118" t="s">
        <v>108</v>
      </c>
      <c r="J36" s="117">
        <f>'контрол лист'!J35</f>
        <v>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" customHeight="1">
      <c r="A37" s="117" t="s">
        <v>247</v>
      </c>
      <c r="B37" s="117" t="s">
        <v>248</v>
      </c>
      <c r="C37" s="117" t="s">
        <v>198</v>
      </c>
      <c r="D37" s="117">
        <f>'контрол лист'!D36</f>
        <v>0</v>
      </c>
      <c r="E37" s="117">
        <v>0</v>
      </c>
      <c r="F37" s="118" t="s">
        <v>199</v>
      </c>
      <c r="G37" s="121">
        <v>4</v>
      </c>
      <c r="H37" s="118">
        <v>0</v>
      </c>
      <c r="I37" s="118" t="s">
        <v>108</v>
      </c>
      <c r="J37" s="117">
        <f>'контрол лист'!J36</f>
        <v>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" customHeight="1">
      <c r="A38" s="117" t="s">
        <v>249</v>
      </c>
      <c r="B38" s="117" t="s">
        <v>250</v>
      </c>
      <c r="C38" s="117" t="s">
        <v>198</v>
      </c>
      <c r="D38" s="117">
        <f>'контрол лист'!D37</f>
        <v>0</v>
      </c>
      <c r="E38" s="117">
        <v>0</v>
      </c>
      <c r="F38" s="118" t="s">
        <v>199</v>
      </c>
      <c r="G38" s="121">
        <v>3</v>
      </c>
      <c r="H38" s="118">
        <v>0</v>
      </c>
      <c r="I38" s="118" t="s">
        <v>108</v>
      </c>
      <c r="J38" s="117">
        <f>'контрол лист'!J37</f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6" customHeight="1">
      <c r="A39" s="117" t="s">
        <v>251</v>
      </c>
      <c r="B39" s="117">
        <v>69</v>
      </c>
      <c r="C39" s="117" t="s">
        <v>198</v>
      </c>
      <c r="D39" s="117">
        <f>'контрол лист'!D38</f>
        <v>0</v>
      </c>
      <c r="E39" s="117">
        <v>0</v>
      </c>
      <c r="F39" s="118" t="s">
        <v>199</v>
      </c>
      <c r="G39" s="121">
        <v>1</v>
      </c>
      <c r="H39" s="118">
        <v>0</v>
      </c>
      <c r="I39" s="118" t="s">
        <v>108</v>
      </c>
      <c r="J39" s="117">
        <f>'контрол лист'!J38</f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 customHeight="1">
      <c r="A40" s="117" t="s">
        <v>252</v>
      </c>
      <c r="B40" s="117">
        <v>80</v>
      </c>
      <c r="C40" s="117" t="s">
        <v>198</v>
      </c>
      <c r="D40" s="117">
        <f>'контрол лист'!D39</f>
        <v>0</v>
      </c>
      <c r="E40" s="117">
        <v>0</v>
      </c>
      <c r="F40" s="118" t="s">
        <v>199</v>
      </c>
      <c r="G40" s="121">
        <v>1</v>
      </c>
      <c r="H40" s="118">
        <v>0</v>
      </c>
      <c r="I40" s="118" t="s">
        <v>108</v>
      </c>
      <c r="J40" s="117">
        <f>'контрол лист'!J39</f>
        <v>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 customHeight="1">
      <c r="A41" s="117" t="s">
        <v>253</v>
      </c>
      <c r="B41" s="117">
        <v>74.75</v>
      </c>
      <c r="C41" s="117" t="s">
        <v>198</v>
      </c>
      <c r="D41" s="117">
        <f>'контрол лист'!D40</f>
        <v>0</v>
      </c>
      <c r="E41" s="117">
        <v>0</v>
      </c>
      <c r="F41" s="118" t="s">
        <v>199</v>
      </c>
      <c r="G41" s="121">
        <v>2</v>
      </c>
      <c r="H41" s="118">
        <v>0</v>
      </c>
      <c r="I41" s="118" t="s">
        <v>108</v>
      </c>
      <c r="J41" s="117">
        <f>'контрол лист'!J40</f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6" customHeight="1">
      <c r="A42" s="117" t="s">
        <v>254</v>
      </c>
      <c r="B42" s="117" t="s">
        <v>255</v>
      </c>
      <c r="C42" s="117" t="s">
        <v>198</v>
      </c>
      <c r="D42" s="117">
        <f>'контрол лист'!D41</f>
        <v>0</v>
      </c>
      <c r="E42" s="117">
        <v>0</v>
      </c>
      <c r="F42" s="118" t="s">
        <v>199</v>
      </c>
      <c r="G42" s="121">
        <v>11</v>
      </c>
      <c r="H42" s="118">
        <v>0</v>
      </c>
      <c r="I42" s="118" t="s">
        <v>108</v>
      </c>
      <c r="J42" s="117">
        <f>'контрол лист'!J41</f>
        <v>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" customHeight="1">
      <c r="A43" s="117" t="s">
        <v>256</v>
      </c>
      <c r="B43" s="117">
        <v>96.97</v>
      </c>
      <c r="C43" s="117" t="s">
        <v>198</v>
      </c>
      <c r="D43" s="117">
        <f>'контрол лист'!D42</f>
        <v>0</v>
      </c>
      <c r="E43" s="117">
        <v>0</v>
      </c>
      <c r="F43" s="118" t="s">
        <v>199</v>
      </c>
      <c r="G43" s="121">
        <v>2</v>
      </c>
      <c r="H43" s="118">
        <v>0</v>
      </c>
      <c r="I43" s="118" t="s">
        <v>108</v>
      </c>
      <c r="J43" s="117">
        <f>'контрол лист'!J42</f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" customHeight="1">
      <c r="A44" s="117" t="s">
        <v>257</v>
      </c>
      <c r="B44" s="117" t="s">
        <v>258</v>
      </c>
      <c r="C44" s="117" t="s">
        <v>198</v>
      </c>
      <c r="D44" s="117">
        <f>'контрол лист'!D43</f>
        <v>0</v>
      </c>
      <c r="E44" s="117">
        <v>0</v>
      </c>
      <c r="F44" s="118" t="s">
        <v>199</v>
      </c>
      <c r="G44" s="121">
        <v>3</v>
      </c>
      <c r="H44" s="118">
        <v>0</v>
      </c>
      <c r="I44" s="118" t="s">
        <v>108</v>
      </c>
      <c r="J44" s="117">
        <f>'контрол лист'!J43</f>
        <v>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" customHeight="1">
      <c r="A45" s="117" t="s">
        <v>259</v>
      </c>
      <c r="B45" s="117" t="s">
        <v>260</v>
      </c>
      <c r="C45" s="117" t="s">
        <v>198</v>
      </c>
      <c r="D45" s="117">
        <f>'контрол лист'!D44</f>
        <v>0</v>
      </c>
      <c r="E45" s="117">
        <v>0</v>
      </c>
      <c r="F45" s="118" t="s">
        <v>199</v>
      </c>
      <c r="G45" s="121">
        <v>4</v>
      </c>
      <c r="H45" s="118">
        <v>0</v>
      </c>
      <c r="I45" s="118" t="s">
        <v>108</v>
      </c>
      <c r="J45" s="117">
        <f>'контрол лист'!J44</f>
        <v>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6" customHeight="1">
      <c r="A46" s="117" t="s">
        <v>261</v>
      </c>
      <c r="B46" s="117" t="s">
        <v>262</v>
      </c>
      <c r="C46" s="117" t="s">
        <v>263</v>
      </c>
      <c r="D46" s="117">
        <f>'контрол лист'!D45</f>
        <v>0</v>
      </c>
      <c r="E46" s="117">
        <v>0</v>
      </c>
      <c r="F46" s="118" t="s">
        <v>199</v>
      </c>
      <c r="G46" s="117">
        <v>8</v>
      </c>
      <c r="H46" s="118">
        <v>0</v>
      </c>
      <c r="I46" s="118" t="s">
        <v>108</v>
      </c>
      <c r="J46" s="117" t="s">
        <v>264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" customHeight="1">
      <c r="A47" s="117" t="s">
        <v>265</v>
      </c>
      <c r="B47" s="117" t="s">
        <v>266</v>
      </c>
      <c r="C47" s="117" t="s">
        <v>263</v>
      </c>
      <c r="D47" s="117">
        <f>'контрол лист'!D46</f>
        <v>0</v>
      </c>
      <c r="E47" s="117">
        <v>0</v>
      </c>
      <c r="F47" s="118" t="s">
        <v>199</v>
      </c>
      <c r="G47" s="117">
        <v>10</v>
      </c>
      <c r="H47" s="118">
        <v>0</v>
      </c>
      <c r="I47" s="118" t="s">
        <v>108</v>
      </c>
      <c r="J47" s="117">
        <f>'контрол лист'!J46</f>
        <v>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4" customHeight="1">
      <c r="A48" s="117" t="s">
        <v>267</v>
      </c>
      <c r="B48" s="117" t="s">
        <v>268</v>
      </c>
      <c r="C48" s="117" t="s">
        <v>263</v>
      </c>
      <c r="D48" s="117">
        <f>'контрол лист'!D47</f>
        <v>0</v>
      </c>
      <c r="E48" s="117">
        <v>0</v>
      </c>
      <c r="F48" s="118" t="s">
        <v>199</v>
      </c>
      <c r="G48" s="117">
        <v>8</v>
      </c>
      <c r="H48" s="118">
        <v>0</v>
      </c>
      <c r="I48" s="118" t="s">
        <v>108</v>
      </c>
      <c r="J48" s="117">
        <f>'контрол лист'!J47</f>
        <v>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" customHeight="1">
      <c r="A49" s="117" t="s">
        <v>269</v>
      </c>
      <c r="B49" s="117" t="s">
        <v>270</v>
      </c>
      <c r="C49" s="117" t="s">
        <v>263</v>
      </c>
      <c r="D49" s="117">
        <f>'контрол лист'!D48</f>
        <v>0</v>
      </c>
      <c r="E49" s="117">
        <v>0</v>
      </c>
      <c r="F49" s="118" t="s">
        <v>199</v>
      </c>
      <c r="G49" s="117">
        <v>8</v>
      </c>
      <c r="H49" s="118">
        <v>0</v>
      </c>
      <c r="I49" s="118" t="s">
        <v>108</v>
      </c>
      <c r="J49" s="117">
        <f>'контрол лист'!J48</f>
        <v>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customHeight="1">
      <c r="A50" s="117" t="s">
        <v>271</v>
      </c>
      <c r="B50" s="117" t="s">
        <v>272</v>
      </c>
      <c r="C50" s="117" t="s">
        <v>263</v>
      </c>
      <c r="D50" s="117">
        <f>'контрол лист'!D49</f>
        <v>0</v>
      </c>
      <c r="E50" s="117">
        <v>0</v>
      </c>
      <c r="F50" s="118" t="s">
        <v>199</v>
      </c>
      <c r="G50" s="117">
        <v>8</v>
      </c>
      <c r="H50" s="118">
        <v>0</v>
      </c>
      <c r="I50" s="118" t="s">
        <v>108</v>
      </c>
      <c r="J50" s="117">
        <f>'контрол лист'!J49</f>
        <v>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 customHeight="1">
      <c r="A51" s="117" t="s">
        <v>273</v>
      </c>
      <c r="B51" s="117" t="s">
        <v>274</v>
      </c>
      <c r="C51" s="117" t="s">
        <v>263</v>
      </c>
      <c r="D51" s="117">
        <f>'контрол лист'!D50</f>
        <v>0</v>
      </c>
      <c r="E51" s="117">
        <v>0</v>
      </c>
      <c r="F51" s="118" t="s">
        <v>275</v>
      </c>
      <c r="G51" s="117">
        <v>5</v>
      </c>
      <c r="H51" s="118">
        <v>0</v>
      </c>
      <c r="I51" s="118" t="s">
        <v>108</v>
      </c>
      <c r="J51" s="117">
        <f>'контрол лист'!J50</f>
        <v>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6" customHeight="1">
      <c r="A52" s="117" t="s">
        <v>276</v>
      </c>
      <c r="B52" s="117" t="s">
        <v>277</v>
      </c>
      <c r="C52" s="117" t="s">
        <v>263</v>
      </c>
      <c r="D52" s="117">
        <f>'контрол лист'!D51</f>
        <v>0</v>
      </c>
      <c r="E52" s="117">
        <v>0</v>
      </c>
      <c r="F52" s="118" t="s">
        <v>275</v>
      </c>
      <c r="G52" s="117">
        <v>11</v>
      </c>
      <c r="H52" s="118">
        <v>0</v>
      </c>
      <c r="I52" s="118" t="s">
        <v>108</v>
      </c>
      <c r="J52" s="117">
        <f>'контрол лист'!J51</f>
        <v>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customHeight="1">
      <c r="A53" s="117" t="s">
        <v>278</v>
      </c>
      <c r="B53" s="117" t="s">
        <v>279</v>
      </c>
      <c r="C53" s="117" t="s">
        <v>263</v>
      </c>
      <c r="D53" s="117">
        <f>'контрол лист'!D52</f>
        <v>0</v>
      </c>
      <c r="E53" s="117">
        <v>0</v>
      </c>
      <c r="F53" s="118" t="s">
        <v>280</v>
      </c>
      <c r="G53" s="117">
        <v>6</v>
      </c>
      <c r="H53" s="118">
        <v>0</v>
      </c>
      <c r="I53" s="118" t="s">
        <v>108</v>
      </c>
      <c r="J53" s="117">
        <f>'контрол лист'!J52</f>
        <v>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 customHeight="1">
      <c r="A54" s="117" t="s">
        <v>281</v>
      </c>
      <c r="B54" s="117" t="s">
        <v>282</v>
      </c>
      <c r="C54" s="117" t="s">
        <v>263</v>
      </c>
      <c r="D54" s="117">
        <f>'контрол лист'!D53</f>
        <v>0</v>
      </c>
      <c r="E54" s="117">
        <v>0</v>
      </c>
      <c r="F54" s="118" t="s">
        <v>280</v>
      </c>
      <c r="G54" s="117">
        <v>6</v>
      </c>
      <c r="H54" s="118">
        <v>0</v>
      </c>
      <c r="I54" s="118" t="s">
        <v>108</v>
      </c>
      <c r="J54" s="117">
        <f>'контрол лист'!J53</f>
        <v>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84" customHeight="1">
      <c r="A55" s="117" t="s">
        <v>283</v>
      </c>
      <c r="B55" s="117" t="s">
        <v>284</v>
      </c>
      <c r="C55" s="117" t="s">
        <v>263</v>
      </c>
      <c r="D55" s="117">
        <f>'контрол лист'!D54</f>
        <v>0</v>
      </c>
      <c r="E55" s="117">
        <v>0</v>
      </c>
      <c r="F55" s="118" t="s">
        <v>285</v>
      </c>
      <c r="G55" s="117">
        <v>26</v>
      </c>
      <c r="H55" s="118">
        <v>0</v>
      </c>
      <c r="I55" s="118" t="s">
        <v>108</v>
      </c>
      <c r="J55" s="117">
        <f>'контрол лист'!J54</f>
        <v>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0" customHeight="1">
      <c r="A56" s="117" t="s">
        <v>286</v>
      </c>
      <c r="B56" s="117" t="s">
        <v>287</v>
      </c>
      <c r="C56" s="117" t="s">
        <v>263</v>
      </c>
      <c r="D56" s="117">
        <f>'контрол лист'!D55</f>
        <v>0</v>
      </c>
      <c r="E56" s="117" t="s">
        <v>219</v>
      </c>
      <c r="F56" s="118" t="s">
        <v>285</v>
      </c>
      <c r="G56" s="117">
        <v>31</v>
      </c>
      <c r="H56" s="118">
        <v>0</v>
      </c>
      <c r="I56" s="118" t="s">
        <v>108</v>
      </c>
      <c r="J56" s="117">
        <f>'контрол лист'!J55</f>
        <v>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8" customHeight="1">
      <c r="A57" s="117" t="s">
        <v>288</v>
      </c>
      <c r="B57" s="117" t="s">
        <v>289</v>
      </c>
      <c r="C57" s="117" t="s">
        <v>263</v>
      </c>
      <c r="D57" s="117">
        <f>'контрол лист'!D56</f>
        <v>0</v>
      </c>
      <c r="E57" s="117" t="s">
        <v>219</v>
      </c>
      <c r="F57" s="118" t="s">
        <v>280</v>
      </c>
      <c r="G57" s="117">
        <v>13</v>
      </c>
      <c r="H57" s="118">
        <v>0</v>
      </c>
      <c r="I57" s="118" t="s">
        <v>108</v>
      </c>
      <c r="J57" s="117">
        <f>'контрол лист'!J56</f>
        <v>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8" customHeight="1">
      <c r="A58" s="117" t="s">
        <v>290</v>
      </c>
      <c r="B58" s="117" t="s">
        <v>291</v>
      </c>
      <c r="C58" s="117" t="s">
        <v>263</v>
      </c>
      <c r="D58" s="117">
        <f>'контрол лист'!D57</f>
        <v>0</v>
      </c>
      <c r="E58" s="117">
        <v>0</v>
      </c>
      <c r="F58" s="118" t="s">
        <v>280</v>
      </c>
      <c r="G58" s="117">
        <v>16</v>
      </c>
      <c r="H58" s="118">
        <v>0</v>
      </c>
      <c r="I58" s="118" t="s">
        <v>108</v>
      </c>
      <c r="J58" s="117">
        <f>'контрол лист'!J57</f>
        <v>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 customHeight="1">
      <c r="A59" s="122" t="s">
        <v>292</v>
      </c>
      <c r="B59" s="117">
        <f>SUM('контрол лист'!G7:G45)</f>
        <v>112</v>
      </c>
      <c r="C59"/>
      <c r="D59"/>
      <c r="E59"/>
      <c r="F59"/>
      <c r="G59"/>
      <c r="H59"/>
      <c r="I59" s="115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" customHeight="1">
      <c r="A60" s="122" t="s">
        <v>293</v>
      </c>
      <c r="B60" s="117">
        <f>SUM('контрол лист'!G46:G58)</f>
        <v>156</v>
      </c>
      <c r="C60"/>
      <c r="D60"/>
      <c r="E60"/>
      <c r="F60"/>
      <c r="G60"/>
      <c r="H60"/>
      <c r="I60" s="11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8.25" customHeight="1">
      <c r="A61" s="122" t="s">
        <v>294</v>
      </c>
      <c r="B61" s="117">
        <f>'контрол лист'!B59+'контрол лист'!B60</f>
        <v>268</v>
      </c>
      <c r="C61"/>
      <c r="D61"/>
      <c r="E61"/>
      <c r="F61"/>
      <c r="G61"/>
      <c r="H61"/>
      <c r="I61" s="11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9" customHeight="1">
      <c r="A62" s="116" t="s">
        <v>295</v>
      </c>
      <c r="B62" s="116"/>
      <c r="C62" s="116"/>
      <c r="D62" s="116"/>
      <c r="E62" s="116"/>
      <c r="F62" s="116"/>
      <c r="G62" s="116"/>
      <c r="H62" s="116"/>
      <c r="I62" s="116"/>
      <c r="J62" s="116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72" customHeight="1">
      <c r="A63" s="116" t="s">
        <v>296</v>
      </c>
      <c r="B63" s="116"/>
      <c r="C63" s="116"/>
      <c r="D63" s="116"/>
      <c r="E63" s="116"/>
      <c r="F63" s="116"/>
      <c r="G63" s="116"/>
      <c r="H63" s="116"/>
      <c r="I63" s="116"/>
      <c r="J63" s="116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4" s="22" customFormat="1" ht="24" customHeight="1">
      <c r="A64" s="23" t="s">
        <v>297</v>
      </c>
      <c r="B64" s="22" t="s">
        <v>298</v>
      </c>
      <c r="G64" s="23" t="s">
        <v>299</v>
      </c>
      <c r="H64" s="23"/>
      <c r="I64" s="23" t="s">
        <v>300</v>
      </c>
      <c r="J64" s="81"/>
      <c r="K64" s="43"/>
      <c r="L64" s="43"/>
      <c r="M64" s="43"/>
      <c r="N64" s="43"/>
      <c r="O64" s="43"/>
      <c r="P64" s="23" t="s">
        <v>301</v>
      </c>
      <c r="Q64" s="23"/>
      <c r="R64" s="23" t="s">
        <v>300</v>
      </c>
      <c r="S64" s="23" t="s">
        <v>297</v>
      </c>
      <c r="T64" s="22" t="s">
        <v>298</v>
      </c>
      <c r="Y64" s="23" t="s">
        <v>301</v>
      </c>
      <c r="Z64" s="23"/>
      <c r="AA64" s="23" t="s">
        <v>300</v>
      </c>
      <c r="AB64" s="23" t="s">
        <v>297</v>
      </c>
      <c r="AC64" s="22" t="s">
        <v>298</v>
      </c>
      <c r="AH64" s="23" t="s">
        <v>301</v>
      </c>
      <c r="AI64" s="23"/>
      <c r="AJ64" s="23" t="s">
        <v>300</v>
      </c>
      <c r="AK64" s="23" t="s">
        <v>297</v>
      </c>
      <c r="AL64" s="22" t="s">
        <v>298</v>
      </c>
      <c r="AQ64" s="23" t="s">
        <v>301</v>
      </c>
      <c r="AR64" s="23"/>
      <c r="AS64" s="23" t="s">
        <v>300</v>
      </c>
      <c r="AT64" s="23" t="s">
        <v>297</v>
      </c>
      <c r="AU64" s="22" t="s">
        <v>298</v>
      </c>
      <c r="AZ64" s="23" t="s">
        <v>301</v>
      </c>
      <c r="BA64" s="23"/>
      <c r="BB64" s="23" t="s">
        <v>300</v>
      </c>
      <c r="BC64" s="23" t="s">
        <v>297</v>
      </c>
      <c r="BD64" s="22" t="s">
        <v>298</v>
      </c>
      <c r="BI64" s="23" t="s">
        <v>301</v>
      </c>
      <c r="BJ64" s="23"/>
      <c r="BK64" s="23" t="s">
        <v>300</v>
      </c>
      <c r="BL64" s="23" t="s">
        <v>297</v>
      </c>
      <c r="BM64" s="22" t="s">
        <v>298</v>
      </c>
      <c r="BR64" s="23" t="s">
        <v>301</v>
      </c>
      <c r="BS64" s="23"/>
      <c r="BT64" s="23" t="s">
        <v>300</v>
      </c>
      <c r="BU64" s="23" t="s">
        <v>297</v>
      </c>
      <c r="BV64" s="22" t="s">
        <v>298</v>
      </c>
      <c r="CA64" s="23" t="s">
        <v>301</v>
      </c>
      <c r="CB64" s="23"/>
      <c r="CC64" s="23" t="s">
        <v>300</v>
      </c>
      <c r="CD64" s="23" t="s">
        <v>297</v>
      </c>
      <c r="CE64" s="22" t="s">
        <v>298</v>
      </c>
      <c r="CJ64" s="23" t="s">
        <v>301</v>
      </c>
      <c r="CK64" s="23"/>
      <c r="CL64" s="23" t="s">
        <v>300</v>
      </c>
      <c r="CM64" s="23" t="s">
        <v>297</v>
      </c>
      <c r="CN64" s="22" t="s">
        <v>298</v>
      </c>
      <c r="CS64" s="23" t="s">
        <v>301</v>
      </c>
      <c r="CT64" s="23"/>
      <c r="CU64" s="23" t="s">
        <v>300</v>
      </c>
      <c r="CV64" s="23" t="s">
        <v>297</v>
      </c>
      <c r="CW64" s="22" t="s">
        <v>298</v>
      </c>
      <c r="DB64" s="23" t="s">
        <v>301</v>
      </c>
      <c r="DC64" s="23"/>
      <c r="DD64" s="23" t="s">
        <v>300</v>
      </c>
      <c r="DE64" s="23" t="s">
        <v>297</v>
      </c>
      <c r="DF64" s="22" t="s">
        <v>298</v>
      </c>
      <c r="DK64" s="23" t="s">
        <v>301</v>
      </c>
      <c r="DL64" s="23"/>
      <c r="DM64" s="23" t="s">
        <v>300</v>
      </c>
      <c r="DN64" s="23" t="s">
        <v>297</v>
      </c>
      <c r="DO64" s="22" t="s">
        <v>298</v>
      </c>
      <c r="DT64" s="23" t="s">
        <v>301</v>
      </c>
      <c r="DU64" s="23"/>
      <c r="DV64" s="23" t="s">
        <v>300</v>
      </c>
      <c r="DW64" s="23" t="s">
        <v>297</v>
      </c>
      <c r="DX64" s="22" t="s">
        <v>298</v>
      </c>
      <c r="EC64" s="23" t="s">
        <v>301</v>
      </c>
      <c r="ED64" s="23"/>
      <c r="EE64" s="23" t="s">
        <v>300</v>
      </c>
      <c r="EF64" s="23" t="s">
        <v>297</v>
      </c>
      <c r="EG64" s="22" t="s">
        <v>298</v>
      </c>
      <c r="EL64" s="23" t="s">
        <v>301</v>
      </c>
      <c r="EM64" s="23"/>
      <c r="EN64" s="23" t="s">
        <v>300</v>
      </c>
      <c r="EO64" s="23" t="s">
        <v>297</v>
      </c>
      <c r="EP64" s="22" t="s">
        <v>298</v>
      </c>
      <c r="EU64" s="23" t="s">
        <v>301</v>
      </c>
      <c r="EV64" s="23"/>
      <c r="EW64" s="23" t="s">
        <v>300</v>
      </c>
      <c r="EX64" s="23" t="s">
        <v>297</v>
      </c>
      <c r="EY64" s="22" t="s">
        <v>298</v>
      </c>
      <c r="FD64" s="23" t="s">
        <v>301</v>
      </c>
      <c r="FE64" s="23"/>
      <c r="FF64" s="23" t="s">
        <v>300</v>
      </c>
      <c r="FG64" s="23" t="s">
        <v>297</v>
      </c>
      <c r="FH64" s="22" t="s">
        <v>298</v>
      </c>
      <c r="FM64" s="23" t="s">
        <v>301</v>
      </c>
      <c r="FN64" s="23"/>
      <c r="FO64" s="23" t="s">
        <v>300</v>
      </c>
      <c r="FP64" s="23" t="s">
        <v>297</v>
      </c>
      <c r="FQ64" s="22" t="s">
        <v>298</v>
      </c>
      <c r="FV64" s="23" t="s">
        <v>301</v>
      </c>
      <c r="FW64" s="23"/>
      <c r="FX64" s="23" t="s">
        <v>300</v>
      </c>
      <c r="FY64" s="23" t="s">
        <v>297</v>
      </c>
      <c r="FZ64" s="22" t="s">
        <v>298</v>
      </c>
      <c r="GE64" s="23" t="s">
        <v>301</v>
      </c>
      <c r="GF64" s="23"/>
      <c r="GG64" s="23" t="s">
        <v>300</v>
      </c>
      <c r="GH64" s="23" t="s">
        <v>297</v>
      </c>
      <c r="GI64" s="22" t="s">
        <v>298</v>
      </c>
      <c r="GN64" s="23" t="s">
        <v>301</v>
      </c>
      <c r="GO64" s="23"/>
      <c r="GP64" s="23" t="s">
        <v>300</v>
      </c>
      <c r="GQ64" s="23" t="s">
        <v>297</v>
      </c>
      <c r="GR64" s="22" t="s">
        <v>298</v>
      </c>
      <c r="GW64" s="23" t="s">
        <v>301</v>
      </c>
      <c r="GX64" s="23"/>
      <c r="GY64" s="23" t="s">
        <v>300</v>
      </c>
      <c r="GZ64" s="23" t="s">
        <v>297</v>
      </c>
      <c r="HA64" s="22" t="s">
        <v>298</v>
      </c>
      <c r="HF64" s="23" t="s">
        <v>301</v>
      </c>
      <c r="HG64" s="23"/>
      <c r="HH64" s="23" t="s">
        <v>300</v>
      </c>
      <c r="HI64" s="23" t="s">
        <v>297</v>
      </c>
      <c r="HJ64" s="22" t="s">
        <v>298</v>
      </c>
      <c r="HO64" s="23" t="s">
        <v>301</v>
      </c>
      <c r="HP64" s="23"/>
      <c r="HQ64" s="23" t="s">
        <v>300</v>
      </c>
      <c r="HR64" s="23" t="s">
        <v>297</v>
      </c>
      <c r="HS64" s="22" t="s">
        <v>298</v>
      </c>
      <c r="HX64" s="23" t="s">
        <v>301</v>
      </c>
      <c r="HY64" s="23"/>
      <c r="HZ64" s="23" t="s">
        <v>300</v>
      </c>
      <c r="IA64" s="23" t="s">
        <v>297</v>
      </c>
      <c r="IB64" s="22" t="s">
        <v>298</v>
      </c>
      <c r="IG64" s="23" t="s">
        <v>301</v>
      </c>
      <c r="IH64" s="23"/>
      <c r="II64" s="23" t="s">
        <v>300</v>
      </c>
      <c r="IJ64" s="23" t="s">
        <v>297</v>
      </c>
      <c r="IK64" s="22" t="s">
        <v>298</v>
      </c>
      <c r="IP64" s="23" t="s">
        <v>301</v>
      </c>
      <c r="IQ64" s="23"/>
      <c r="IR64" s="23" t="s">
        <v>300</v>
      </c>
      <c r="IS64" s="23" t="s">
        <v>297</v>
      </c>
      <c r="IT64" s="22" t="s">
        <v>298</v>
      </c>
    </row>
    <row r="65" spans="1:254" s="22" customFormat="1" ht="35.25" customHeight="1">
      <c r="A65" s="23" t="s">
        <v>302</v>
      </c>
      <c r="B65" s="22" t="s">
        <v>303</v>
      </c>
      <c r="G65" s="23" t="s">
        <v>304</v>
      </c>
      <c r="H65" s="23"/>
      <c r="I65" s="23" t="s">
        <v>305</v>
      </c>
      <c r="J65" s="81"/>
      <c r="K65" s="43"/>
      <c r="L65" s="43"/>
      <c r="M65" s="43"/>
      <c r="N65" s="43"/>
      <c r="O65" s="43"/>
      <c r="P65" s="23" t="s">
        <v>304</v>
      </c>
      <c r="Q65" s="23"/>
      <c r="R65" s="23" t="s">
        <v>306</v>
      </c>
      <c r="S65" s="23" t="s">
        <v>307</v>
      </c>
      <c r="T65" s="22" t="s">
        <v>303</v>
      </c>
      <c r="Y65" s="23" t="s">
        <v>304</v>
      </c>
      <c r="Z65" s="23"/>
      <c r="AA65" s="23" t="s">
        <v>306</v>
      </c>
      <c r="AB65" s="23" t="s">
        <v>307</v>
      </c>
      <c r="AC65" s="22" t="s">
        <v>303</v>
      </c>
      <c r="AH65" s="23" t="s">
        <v>304</v>
      </c>
      <c r="AI65" s="23"/>
      <c r="AJ65" s="23" t="s">
        <v>306</v>
      </c>
      <c r="AK65" s="23" t="s">
        <v>307</v>
      </c>
      <c r="AL65" s="22" t="s">
        <v>303</v>
      </c>
      <c r="AQ65" s="23" t="s">
        <v>304</v>
      </c>
      <c r="AR65" s="23"/>
      <c r="AS65" s="23" t="s">
        <v>306</v>
      </c>
      <c r="AT65" s="23" t="s">
        <v>307</v>
      </c>
      <c r="AU65" s="22" t="s">
        <v>303</v>
      </c>
      <c r="AZ65" s="23" t="s">
        <v>304</v>
      </c>
      <c r="BA65" s="23"/>
      <c r="BB65" s="23" t="s">
        <v>306</v>
      </c>
      <c r="BC65" s="23" t="s">
        <v>307</v>
      </c>
      <c r="BD65" s="22" t="s">
        <v>303</v>
      </c>
      <c r="BI65" s="23" t="s">
        <v>304</v>
      </c>
      <c r="BJ65" s="23"/>
      <c r="BK65" s="23" t="s">
        <v>306</v>
      </c>
      <c r="BL65" s="23" t="s">
        <v>307</v>
      </c>
      <c r="BM65" s="22" t="s">
        <v>303</v>
      </c>
      <c r="BR65" s="23" t="s">
        <v>304</v>
      </c>
      <c r="BS65" s="23"/>
      <c r="BT65" s="23" t="s">
        <v>306</v>
      </c>
      <c r="BU65" s="23" t="s">
        <v>307</v>
      </c>
      <c r="BV65" s="22" t="s">
        <v>303</v>
      </c>
      <c r="CA65" s="23" t="s">
        <v>304</v>
      </c>
      <c r="CB65" s="23"/>
      <c r="CC65" s="23" t="s">
        <v>306</v>
      </c>
      <c r="CD65" s="23" t="s">
        <v>307</v>
      </c>
      <c r="CE65" s="22" t="s">
        <v>303</v>
      </c>
      <c r="CJ65" s="23" t="s">
        <v>304</v>
      </c>
      <c r="CK65" s="23"/>
      <c r="CL65" s="23" t="s">
        <v>306</v>
      </c>
      <c r="CM65" s="23" t="s">
        <v>307</v>
      </c>
      <c r="CN65" s="22" t="s">
        <v>303</v>
      </c>
      <c r="CS65" s="23" t="s">
        <v>304</v>
      </c>
      <c r="CT65" s="23"/>
      <c r="CU65" s="23" t="s">
        <v>306</v>
      </c>
      <c r="CV65" s="23" t="s">
        <v>307</v>
      </c>
      <c r="CW65" s="22" t="s">
        <v>303</v>
      </c>
      <c r="DB65" s="23" t="s">
        <v>304</v>
      </c>
      <c r="DC65" s="23"/>
      <c r="DD65" s="23" t="s">
        <v>306</v>
      </c>
      <c r="DE65" s="23" t="s">
        <v>307</v>
      </c>
      <c r="DF65" s="22" t="s">
        <v>303</v>
      </c>
      <c r="DK65" s="23" t="s">
        <v>304</v>
      </c>
      <c r="DL65" s="23"/>
      <c r="DM65" s="23" t="s">
        <v>306</v>
      </c>
      <c r="DN65" s="23" t="s">
        <v>307</v>
      </c>
      <c r="DO65" s="22" t="s">
        <v>303</v>
      </c>
      <c r="DT65" s="23" t="s">
        <v>304</v>
      </c>
      <c r="DU65" s="23"/>
      <c r="DV65" s="23" t="s">
        <v>306</v>
      </c>
      <c r="DW65" s="23" t="s">
        <v>307</v>
      </c>
      <c r="DX65" s="22" t="s">
        <v>303</v>
      </c>
      <c r="EC65" s="23" t="s">
        <v>304</v>
      </c>
      <c r="ED65" s="23"/>
      <c r="EE65" s="23" t="s">
        <v>306</v>
      </c>
      <c r="EF65" s="23" t="s">
        <v>307</v>
      </c>
      <c r="EG65" s="22" t="s">
        <v>303</v>
      </c>
      <c r="EL65" s="23" t="s">
        <v>304</v>
      </c>
      <c r="EM65" s="23"/>
      <c r="EN65" s="23" t="s">
        <v>306</v>
      </c>
      <c r="EO65" s="23" t="s">
        <v>307</v>
      </c>
      <c r="EP65" s="22" t="s">
        <v>303</v>
      </c>
      <c r="EU65" s="23" t="s">
        <v>304</v>
      </c>
      <c r="EV65" s="23"/>
      <c r="EW65" s="23" t="s">
        <v>306</v>
      </c>
      <c r="EX65" s="23" t="s">
        <v>307</v>
      </c>
      <c r="EY65" s="22" t="s">
        <v>303</v>
      </c>
      <c r="FD65" s="23" t="s">
        <v>304</v>
      </c>
      <c r="FE65" s="23"/>
      <c r="FF65" s="23" t="s">
        <v>306</v>
      </c>
      <c r="FG65" s="23" t="s">
        <v>307</v>
      </c>
      <c r="FH65" s="22" t="s">
        <v>303</v>
      </c>
      <c r="FM65" s="23" t="s">
        <v>304</v>
      </c>
      <c r="FN65" s="23"/>
      <c r="FO65" s="23" t="s">
        <v>306</v>
      </c>
      <c r="FP65" s="23" t="s">
        <v>307</v>
      </c>
      <c r="FQ65" s="22" t="s">
        <v>303</v>
      </c>
      <c r="FV65" s="23" t="s">
        <v>304</v>
      </c>
      <c r="FW65" s="23"/>
      <c r="FX65" s="23" t="s">
        <v>306</v>
      </c>
      <c r="FY65" s="23" t="s">
        <v>307</v>
      </c>
      <c r="FZ65" s="22" t="s">
        <v>303</v>
      </c>
      <c r="GE65" s="23" t="s">
        <v>304</v>
      </c>
      <c r="GF65" s="23"/>
      <c r="GG65" s="23" t="s">
        <v>306</v>
      </c>
      <c r="GH65" s="23" t="s">
        <v>307</v>
      </c>
      <c r="GI65" s="22" t="s">
        <v>303</v>
      </c>
      <c r="GN65" s="23" t="s">
        <v>304</v>
      </c>
      <c r="GO65" s="23"/>
      <c r="GP65" s="23" t="s">
        <v>306</v>
      </c>
      <c r="GQ65" s="23" t="s">
        <v>307</v>
      </c>
      <c r="GR65" s="22" t="s">
        <v>303</v>
      </c>
      <c r="GW65" s="23" t="s">
        <v>304</v>
      </c>
      <c r="GX65" s="23"/>
      <c r="GY65" s="23" t="s">
        <v>306</v>
      </c>
      <c r="GZ65" s="23" t="s">
        <v>307</v>
      </c>
      <c r="HA65" s="22" t="s">
        <v>303</v>
      </c>
      <c r="HF65" s="23" t="s">
        <v>304</v>
      </c>
      <c r="HG65" s="23"/>
      <c r="HH65" s="23" t="s">
        <v>306</v>
      </c>
      <c r="HI65" s="23" t="s">
        <v>307</v>
      </c>
      <c r="HJ65" s="22" t="s">
        <v>303</v>
      </c>
      <c r="HO65" s="23" t="s">
        <v>304</v>
      </c>
      <c r="HP65" s="23"/>
      <c r="HQ65" s="23" t="s">
        <v>306</v>
      </c>
      <c r="HR65" s="23" t="s">
        <v>307</v>
      </c>
      <c r="HS65" s="22" t="s">
        <v>303</v>
      </c>
      <c r="HX65" s="23" t="s">
        <v>304</v>
      </c>
      <c r="HY65" s="23"/>
      <c r="HZ65" s="23" t="s">
        <v>306</v>
      </c>
      <c r="IA65" s="23" t="s">
        <v>307</v>
      </c>
      <c r="IB65" s="22" t="s">
        <v>303</v>
      </c>
      <c r="IG65" s="23" t="s">
        <v>304</v>
      </c>
      <c r="IH65" s="23"/>
      <c r="II65" s="23" t="s">
        <v>306</v>
      </c>
      <c r="IJ65" s="23" t="s">
        <v>307</v>
      </c>
      <c r="IK65" s="22" t="s">
        <v>303</v>
      </c>
      <c r="IP65" s="23" t="s">
        <v>304</v>
      </c>
      <c r="IQ65" s="23"/>
      <c r="IR65" s="23" t="s">
        <v>306</v>
      </c>
      <c r="IS65" s="23" t="s">
        <v>307</v>
      </c>
      <c r="IT65" s="22" t="s">
        <v>303</v>
      </c>
    </row>
    <row r="66" spans="1:254" s="22" customFormat="1" ht="45.75" customHeight="1">
      <c r="A66" s="23" t="s">
        <v>308</v>
      </c>
      <c r="B66" s="22" t="s">
        <v>309</v>
      </c>
      <c r="G66" s="23" t="s">
        <v>310</v>
      </c>
      <c r="H66" s="23"/>
      <c r="I66" s="23" t="s">
        <v>311</v>
      </c>
      <c r="J66" s="81"/>
      <c r="K66" s="43"/>
      <c r="L66" s="43"/>
      <c r="M66" s="43"/>
      <c r="N66" s="43"/>
      <c r="O66" s="43"/>
      <c r="P66" s="23" t="s">
        <v>312</v>
      </c>
      <c r="Q66" s="23"/>
      <c r="R66" s="23" t="s">
        <v>311</v>
      </c>
      <c r="S66" s="23" t="s">
        <v>313</v>
      </c>
      <c r="T66" s="22" t="s">
        <v>309</v>
      </c>
      <c r="Y66" s="23" t="s">
        <v>312</v>
      </c>
      <c r="Z66" s="23"/>
      <c r="AA66" s="23" t="s">
        <v>311</v>
      </c>
      <c r="AB66" s="23" t="s">
        <v>313</v>
      </c>
      <c r="AC66" s="22" t="s">
        <v>309</v>
      </c>
      <c r="AH66" s="23" t="s">
        <v>312</v>
      </c>
      <c r="AI66" s="23"/>
      <c r="AJ66" s="23" t="s">
        <v>311</v>
      </c>
      <c r="AK66" s="23" t="s">
        <v>313</v>
      </c>
      <c r="AL66" s="22" t="s">
        <v>309</v>
      </c>
      <c r="AQ66" s="23" t="s">
        <v>312</v>
      </c>
      <c r="AR66" s="23"/>
      <c r="AS66" s="23" t="s">
        <v>311</v>
      </c>
      <c r="AT66" s="23" t="s">
        <v>313</v>
      </c>
      <c r="AU66" s="22" t="s">
        <v>309</v>
      </c>
      <c r="AZ66" s="23" t="s">
        <v>312</v>
      </c>
      <c r="BA66" s="23"/>
      <c r="BB66" s="23" t="s">
        <v>311</v>
      </c>
      <c r="BC66" s="23" t="s">
        <v>313</v>
      </c>
      <c r="BD66" s="22" t="s">
        <v>309</v>
      </c>
      <c r="BI66" s="23" t="s">
        <v>312</v>
      </c>
      <c r="BJ66" s="23"/>
      <c r="BK66" s="23" t="s">
        <v>311</v>
      </c>
      <c r="BL66" s="23" t="s">
        <v>313</v>
      </c>
      <c r="BM66" s="22" t="s">
        <v>309</v>
      </c>
      <c r="BR66" s="23" t="s">
        <v>312</v>
      </c>
      <c r="BS66" s="23"/>
      <c r="BT66" s="23" t="s">
        <v>311</v>
      </c>
      <c r="BU66" s="23" t="s">
        <v>313</v>
      </c>
      <c r="BV66" s="22" t="s">
        <v>309</v>
      </c>
      <c r="CA66" s="23" t="s">
        <v>312</v>
      </c>
      <c r="CB66" s="23"/>
      <c r="CC66" s="23" t="s">
        <v>311</v>
      </c>
      <c r="CD66" s="23" t="s">
        <v>313</v>
      </c>
      <c r="CE66" s="22" t="s">
        <v>309</v>
      </c>
      <c r="CJ66" s="23" t="s">
        <v>312</v>
      </c>
      <c r="CK66" s="23"/>
      <c r="CL66" s="23" t="s">
        <v>311</v>
      </c>
      <c r="CM66" s="23" t="s">
        <v>313</v>
      </c>
      <c r="CN66" s="22" t="s">
        <v>309</v>
      </c>
      <c r="CS66" s="23" t="s">
        <v>312</v>
      </c>
      <c r="CT66" s="23"/>
      <c r="CU66" s="23" t="s">
        <v>311</v>
      </c>
      <c r="CV66" s="23" t="s">
        <v>313</v>
      </c>
      <c r="CW66" s="22" t="s">
        <v>309</v>
      </c>
      <c r="DB66" s="23" t="s">
        <v>312</v>
      </c>
      <c r="DC66" s="23"/>
      <c r="DD66" s="23" t="s">
        <v>311</v>
      </c>
      <c r="DE66" s="23" t="s">
        <v>313</v>
      </c>
      <c r="DF66" s="22" t="s">
        <v>309</v>
      </c>
      <c r="DK66" s="23" t="s">
        <v>312</v>
      </c>
      <c r="DL66" s="23"/>
      <c r="DM66" s="23" t="s">
        <v>311</v>
      </c>
      <c r="DN66" s="23" t="s">
        <v>313</v>
      </c>
      <c r="DO66" s="22" t="s">
        <v>309</v>
      </c>
      <c r="DT66" s="23" t="s">
        <v>312</v>
      </c>
      <c r="DU66" s="23"/>
      <c r="DV66" s="23" t="s">
        <v>311</v>
      </c>
      <c r="DW66" s="23" t="s">
        <v>313</v>
      </c>
      <c r="DX66" s="22" t="s">
        <v>309</v>
      </c>
      <c r="EC66" s="23" t="s">
        <v>312</v>
      </c>
      <c r="ED66" s="23"/>
      <c r="EE66" s="23" t="s">
        <v>311</v>
      </c>
      <c r="EF66" s="23" t="s">
        <v>313</v>
      </c>
      <c r="EG66" s="22" t="s">
        <v>309</v>
      </c>
      <c r="EL66" s="23" t="s">
        <v>312</v>
      </c>
      <c r="EM66" s="23"/>
      <c r="EN66" s="23" t="s">
        <v>311</v>
      </c>
      <c r="EO66" s="23" t="s">
        <v>313</v>
      </c>
      <c r="EP66" s="22" t="s">
        <v>309</v>
      </c>
      <c r="EU66" s="23" t="s">
        <v>312</v>
      </c>
      <c r="EV66" s="23"/>
      <c r="EW66" s="23" t="s">
        <v>311</v>
      </c>
      <c r="EX66" s="23" t="s">
        <v>313</v>
      </c>
      <c r="EY66" s="22" t="s">
        <v>309</v>
      </c>
      <c r="FD66" s="23" t="s">
        <v>312</v>
      </c>
      <c r="FE66" s="23"/>
      <c r="FF66" s="23" t="s">
        <v>311</v>
      </c>
      <c r="FG66" s="23" t="s">
        <v>313</v>
      </c>
      <c r="FH66" s="22" t="s">
        <v>309</v>
      </c>
      <c r="FM66" s="23" t="s">
        <v>312</v>
      </c>
      <c r="FN66" s="23"/>
      <c r="FO66" s="23" t="s">
        <v>311</v>
      </c>
      <c r="FP66" s="23" t="s">
        <v>313</v>
      </c>
      <c r="FQ66" s="22" t="s">
        <v>309</v>
      </c>
      <c r="FV66" s="23" t="s">
        <v>312</v>
      </c>
      <c r="FW66" s="23"/>
      <c r="FX66" s="23" t="s">
        <v>311</v>
      </c>
      <c r="FY66" s="23" t="s">
        <v>313</v>
      </c>
      <c r="FZ66" s="22" t="s">
        <v>309</v>
      </c>
      <c r="GE66" s="23" t="s">
        <v>312</v>
      </c>
      <c r="GF66" s="23"/>
      <c r="GG66" s="23" t="s">
        <v>311</v>
      </c>
      <c r="GH66" s="23" t="s">
        <v>313</v>
      </c>
      <c r="GI66" s="22" t="s">
        <v>309</v>
      </c>
      <c r="GN66" s="23" t="s">
        <v>312</v>
      </c>
      <c r="GO66" s="23"/>
      <c r="GP66" s="23" t="s">
        <v>311</v>
      </c>
      <c r="GQ66" s="23" t="s">
        <v>313</v>
      </c>
      <c r="GR66" s="22" t="s">
        <v>309</v>
      </c>
      <c r="GW66" s="23" t="s">
        <v>312</v>
      </c>
      <c r="GX66" s="23"/>
      <c r="GY66" s="23" t="s">
        <v>311</v>
      </c>
      <c r="GZ66" s="23" t="s">
        <v>313</v>
      </c>
      <c r="HA66" s="22" t="s">
        <v>309</v>
      </c>
      <c r="HF66" s="23" t="s">
        <v>312</v>
      </c>
      <c r="HG66" s="23"/>
      <c r="HH66" s="23" t="s">
        <v>311</v>
      </c>
      <c r="HI66" s="23" t="s">
        <v>313</v>
      </c>
      <c r="HJ66" s="22" t="s">
        <v>309</v>
      </c>
      <c r="HO66" s="23" t="s">
        <v>312</v>
      </c>
      <c r="HP66" s="23"/>
      <c r="HQ66" s="23" t="s">
        <v>311</v>
      </c>
      <c r="HR66" s="23" t="s">
        <v>313</v>
      </c>
      <c r="HS66" s="22" t="s">
        <v>309</v>
      </c>
      <c r="HX66" s="23" t="s">
        <v>312</v>
      </c>
      <c r="HY66" s="23"/>
      <c r="HZ66" s="23" t="s">
        <v>311</v>
      </c>
      <c r="IA66" s="23" t="s">
        <v>313</v>
      </c>
      <c r="IB66" s="22" t="s">
        <v>309</v>
      </c>
      <c r="IG66" s="23" t="s">
        <v>312</v>
      </c>
      <c r="IH66" s="23"/>
      <c r="II66" s="23" t="s">
        <v>311</v>
      </c>
      <c r="IJ66" s="23" t="s">
        <v>313</v>
      </c>
      <c r="IK66" s="22" t="s">
        <v>309</v>
      </c>
      <c r="IP66" s="23" t="s">
        <v>312</v>
      </c>
      <c r="IQ66" s="23"/>
      <c r="IR66" s="23" t="s">
        <v>311</v>
      </c>
      <c r="IS66" s="23" t="s">
        <v>313</v>
      </c>
      <c r="IT66" s="22" t="s">
        <v>309</v>
      </c>
    </row>
    <row r="67" spans="1:253" s="22" customFormat="1" ht="45.75" customHeight="1">
      <c r="A67" s="23" t="s">
        <v>314</v>
      </c>
      <c r="B67" s="22" t="s">
        <v>315</v>
      </c>
      <c r="G67" s="23"/>
      <c r="H67" s="23"/>
      <c r="I67" s="23"/>
      <c r="J67" s="81"/>
      <c r="K67" s="13"/>
      <c r="L67" s="13"/>
      <c r="M67" s="13"/>
      <c r="N67" s="13"/>
      <c r="O67" s="13"/>
      <c r="P67" s="23"/>
      <c r="Q67" s="23"/>
      <c r="R67" s="23"/>
      <c r="S67" s="23"/>
      <c r="Y67" s="23"/>
      <c r="Z67" s="23"/>
      <c r="AA67" s="23"/>
      <c r="AB67" s="23"/>
      <c r="AH67" s="23"/>
      <c r="AI67" s="23"/>
      <c r="AJ67" s="23"/>
      <c r="AK67" s="23"/>
      <c r="AQ67" s="23"/>
      <c r="AR67" s="23"/>
      <c r="AS67" s="23"/>
      <c r="AT67" s="23"/>
      <c r="AZ67" s="23"/>
      <c r="BA67" s="23"/>
      <c r="BB67" s="23"/>
      <c r="BC67" s="23"/>
      <c r="BI67" s="23"/>
      <c r="BJ67" s="23"/>
      <c r="BK67" s="23"/>
      <c r="BL67" s="23"/>
      <c r="BR67" s="23"/>
      <c r="BS67" s="23"/>
      <c r="BT67" s="23"/>
      <c r="BU67" s="23"/>
      <c r="CA67" s="23"/>
      <c r="CB67" s="23"/>
      <c r="CC67" s="23"/>
      <c r="CD67" s="23"/>
      <c r="CJ67" s="23"/>
      <c r="CK67" s="23"/>
      <c r="CL67" s="23"/>
      <c r="CM67" s="23"/>
      <c r="CS67" s="23"/>
      <c r="CT67" s="23"/>
      <c r="CU67" s="23"/>
      <c r="CV67" s="23"/>
      <c r="DB67" s="23"/>
      <c r="DC67" s="23"/>
      <c r="DD67" s="23"/>
      <c r="DE67" s="23"/>
      <c r="DK67" s="23"/>
      <c r="DL67" s="23"/>
      <c r="DM67" s="23"/>
      <c r="DN67" s="23"/>
      <c r="DT67" s="23"/>
      <c r="DU67" s="23"/>
      <c r="DV67" s="23"/>
      <c r="DW67" s="23"/>
      <c r="EC67" s="23"/>
      <c r="ED67" s="23"/>
      <c r="EE67" s="23"/>
      <c r="EF67" s="23"/>
      <c r="EL67" s="23"/>
      <c r="EM67" s="23"/>
      <c r="EN67" s="23"/>
      <c r="EO67" s="23"/>
      <c r="EU67" s="23"/>
      <c r="EV67" s="23"/>
      <c r="EW67" s="23"/>
      <c r="EX67" s="23"/>
      <c r="FD67" s="23"/>
      <c r="FE67" s="23"/>
      <c r="FF67" s="23"/>
      <c r="FG67" s="23"/>
      <c r="FM67" s="23"/>
      <c r="FN67" s="23"/>
      <c r="FO67" s="23"/>
      <c r="FP67" s="23"/>
      <c r="FV67" s="23"/>
      <c r="FW67" s="23"/>
      <c r="FX67" s="23"/>
      <c r="FY67" s="23"/>
      <c r="GE67" s="23"/>
      <c r="GF67" s="23"/>
      <c r="GG67" s="23"/>
      <c r="GH67" s="23"/>
      <c r="GN67" s="23"/>
      <c r="GO67" s="23"/>
      <c r="GP67" s="23"/>
      <c r="GQ67" s="23"/>
      <c r="GW67" s="23"/>
      <c r="GX67" s="23"/>
      <c r="GY67" s="23"/>
      <c r="GZ67" s="23"/>
      <c r="HF67" s="23"/>
      <c r="HG67" s="23"/>
      <c r="HH67" s="23"/>
      <c r="HI67" s="23"/>
      <c r="HO67" s="23"/>
      <c r="HP67" s="23"/>
      <c r="HQ67" s="23"/>
      <c r="HR67" s="23"/>
      <c r="HX67" s="23"/>
      <c r="HY67" s="23"/>
      <c r="HZ67" s="23"/>
      <c r="IA67" s="23"/>
      <c r="IG67" s="23"/>
      <c r="IH67" s="23"/>
      <c r="II67" s="23"/>
      <c r="IJ67" s="23"/>
      <c r="IP67" s="23"/>
      <c r="IQ67" s="23"/>
      <c r="IR67" s="23"/>
      <c r="IS67" s="23"/>
    </row>
    <row r="68" s="115" customFormat="1" ht="12" customHeight="1">
      <c r="A68" s="123" t="s">
        <v>18</v>
      </c>
    </row>
    <row r="69" spans="1:256" ht="12" customHeight="1">
      <c r="A69" s="123" t="s">
        <v>316</v>
      </c>
      <c r="B69" s="123"/>
      <c r="C69" s="123"/>
      <c r="D69" s="123"/>
      <c r="E69" s="123"/>
      <c r="F69" s="123"/>
      <c r="G69" s="124" t="s">
        <v>317</v>
      </c>
      <c r="H69" s="124"/>
      <c r="I69" s="124"/>
      <c r="J69" s="124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10" s="110" customFormat="1" ht="12" customHeight="1">
      <c r="A70" s="110" t="s">
        <v>21</v>
      </c>
      <c r="B70" s="115"/>
      <c r="C70" s="115"/>
      <c r="D70" s="115"/>
      <c r="E70" s="115"/>
      <c r="J70" s="113"/>
    </row>
    <row r="71" spans="1:10" ht="12" customHeight="1">
      <c r="A71" s="125" t="s">
        <v>318</v>
      </c>
      <c r="B71" s="125"/>
      <c r="C71" s="125"/>
      <c r="D71" s="125"/>
      <c r="E71" s="115"/>
      <c r="F71" s="115"/>
      <c r="G71" s="126" t="s">
        <v>317</v>
      </c>
      <c r="H71" s="126"/>
      <c r="I71" s="126"/>
      <c r="J71" s="126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" defaultRowHeight="14.25" customHeight="1"/>
  <cols>
    <col min="1" max="64" width="10.59765625" style="4" customWidth="1"/>
    <col min="65" max="16384" width="9.09765625" style="0" customWidth="1"/>
  </cols>
  <sheetData>
    <row r="1" spans="1:9" ht="15.75" customHeight="1">
      <c r="A1" s="1" t="s">
        <v>319</v>
      </c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127">
        <f>'контрол лист'!A2</f>
        <v>0</v>
      </c>
      <c r="B2" s="127"/>
      <c r="C2"/>
      <c r="D2"/>
      <c r="E2"/>
      <c r="F2"/>
      <c r="G2"/>
      <c r="H2"/>
      <c r="I2"/>
    </row>
    <row r="3" spans="1:9" ht="26.25" customHeight="1">
      <c r="A3" s="128" t="s">
        <v>102</v>
      </c>
      <c r="B3" s="23" t="s">
        <v>110</v>
      </c>
      <c r="C3" s="129" t="s">
        <v>112</v>
      </c>
      <c r="D3" s="128" t="s">
        <v>106</v>
      </c>
      <c r="E3" s="130" t="s">
        <v>320</v>
      </c>
      <c r="F3" s="130"/>
      <c r="G3" s="130"/>
      <c r="H3" s="130"/>
      <c r="I3" s="130"/>
    </row>
    <row r="4" spans="1:9" ht="38.25" customHeight="1">
      <c r="A4" s="131">
        <v>1</v>
      </c>
      <c r="B4" s="23" t="s">
        <v>197</v>
      </c>
      <c r="C4" s="117">
        <v>1.2</v>
      </c>
      <c r="D4" s="132" t="s">
        <v>321</v>
      </c>
      <c r="E4" s="133">
        <v>44019</v>
      </c>
      <c r="H4" s="133" t="s">
        <v>108</v>
      </c>
      <c r="I4" s="133" t="s">
        <v>108</v>
      </c>
    </row>
    <row r="5" spans="1:9" ht="38.25" customHeight="1">
      <c r="A5" s="131">
        <v>2</v>
      </c>
      <c r="B5" s="23" t="s">
        <v>201</v>
      </c>
      <c r="C5" s="117" t="s">
        <v>202</v>
      </c>
      <c r="D5" s="132" t="s">
        <v>321</v>
      </c>
      <c r="E5" s="133">
        <v>44019</v>
      </c>
      <c r="H5" s="133" t="s">
        <v>108</v>
      </c>
      <c r="I5" s="133" t="s">
        <v>108</v>
      </c>
    </row>
    <row r="6" spans="1:9" ht="38.25" customHeight="1">
      <c r="A6" s="131">
        <v>3</v>
      </c>
      <c r="B6" s="23" t="s">
        <v>203</v>
      </c>
      <c r="C6" s="117" t="s">
        <v>204</v>
      </c>
      <c r="D6" s="132" t="s">
        <v>321</v>
      </c>
      <c r="E6" s="133">
        <v>44019</v>
      </c>
      <c r="H6" s="133" t="s">
        <v>108</v>
      </c>
      <c r="I6" s="133" t="s">
        <v>108</v>
      </c>
    </row>
    <row r="7" spans="1:9" ht="25.5" customHeight="1">
      <c r="A7" s="131">
        <v>4</v>
      </c>
      <c r="B7" s="23" t="s">
        <v>205</v>
      </c>
      <c r="C7" s="117" t="s">
        <v>206</v>
      </c>
      <c r="D7" s="132" t="s">
        <v>321</v>
      </c>
      <c r="E7" s="133">
        <v>44019</v>
      </c>
      <c r="H7" s="133" t="s">
        <v>108</v>
      </c>
      <c r="I7" s="133" t="s">
        <v>108</v>
      </c>
    </row>
    <row r="8" spans="1:9" ht="51" customHeight="1">
      <c r="A8" s="131">
        <v>5</v>
      </c>
      <c r="B8" s="23" t="s">
        <v>207</v>
      </c>
      <c r="C8" s="117">
        <v>18.19</v>
      </c>
      <c r="D8" s="132" t="s">
        <v>321</v>
      </c>
      <c r="E8" s="133">
        <v>44019</v>
      </c>
      <c r="H8" s="133" t="s">
        <v>108</v>
      </c>
      <c r="I8" s="133" t="s">
        <v>108</v>
      </c>
    </row>
    <row r="9" spans="1:9" ht="38.25" customHeight="1">
      <c r="A9" s="131">
        <v>6</v>
      </c>
      <c r="B9" s="23" t="s">
        <v>208</v>
      </c>
      <c r="C9" s="117">
        <v>108</v>
      </c>
      <c r="D9" s="132" t="s">
        <v>321</v>
      </c>
      <c r="E9" s="133">
        <v>44019</v>
      </c>
      <c r="H9" s="133" t="s">
        <v>108</v>
      </c>
      <c r="I9" s="133" t="s">
        <v>108</v>
      </c>
    </row>
    <row r="10" spans="1:9" ht="38.25" customHeight="1">
      <c r="A10" s="131">
        <v>7</v>
      </c>
      <c r="B10" s="23" t="s">
        <v>209</v>
      </c>
      <c r="C10" s="117">
        <v>22.21</v>
      </c>
      <c r="D10" s="132" t="s">
        <v>321</v>
      </c>
      <c r="E10" s="133">
        <v>44019</v>
      </c>
      <c r="H10" s="133" t="s">
        <v>108</v>
      </c>
      <c r="I10" s="133" t="s">
        <v>108</v>
      </c>
    </row>
    <row r="11" spans="1:9" ht="38.25" customHeight="1">
      <c r="A11" s="131">
        <v>8</v>
      </c>
      <c r="B11" s="23" t="s">
        <v>210</v>
      </c>
      <c r="C11" s="117">
        <v>23.24</v>
      </c>
      <c r="D11" s="132" t="s">
        <v>321</v>
      </c>
      <c r="E11" s="133">
        <v>44019</v>
      </c>
      <c r="H11" s="133" t="s">
        <v>108</v>
      </c>
      <c r="I11" s="133" t="s">
        <v>108</v>
      </c>
    </row>
    <row r="12" spans="1:9" ht="38.25" customHeight="1">
      <c r="A12" s="131">
        <v>9</v>
      </c>
      <c r="B12" s="23" t="s">
        <v>211</v>
      </c>
      <c r="C12" s="117">
        <v>25.26</v>
      </c>
      <c r="D12" s="132" t="s">
        <v>321</v>
      </c>
      <c r="E12" s="133">
        <v>44019</v>
      </c>
      <c r="H12" s="133" t="s">
        <v>108</v>
      </c>
      <c r="I12" s="133" t="s">
        <v>108</v>
      </c>
    </row>
    <row r="13" spans="1:9" ht="38.25" customHeight="1">
      <c r="A13" s="131">
        <v>10</v>
      </c>
      <c r="B13" s="23" t="s">
        <v>212</v>
      </c>
      <c r="C13" s="117" t="s">
        <v>213</v>
      </c>
      <c r="D13" s="132" t="s">
        <v>321</v>
      </c>
      <c r="E13" s="133">
        <v>44019</v>
      </c>
      <c r="H13" s="133" t="s">
        <v>108</v>
      </c>
      <c r="I13" s="133" t="s">
        <v>108</v>
      </c>
    </row>
    <row r="14" spans="1:9" ht="63.75" customHeight="1">
      <c r="A14" s="131">
        <v>11</v>
      </c>
      <c r="B14" s="23" t="s">
        <v>214</v>
      </c>
      <c r="C14" s="117" t="s">
        <v>215</v>
      </c>
      <c r="D14" s="132" t="s">
        <v>321</v>
      </c>
      <c r="E14" s="133">
        <v>44019</v>
      </c>
      <c r="H14" s="133" t="s">
        <v>108</v>
      </c>
      <c r="I14" s="133" t="s">
        <v>108</v>
      </c>
    </row>
    <row r="15" spans="1:9" ht="63.75" customHeight="1">
      <c r="A15" s="131">
        <v>12</v>
      </c>
      <c r="B15" s="23" t="s">
        <v>216</v>
      </c>
      <c r="C15" s="117">
        <v>37</v>
      </c>
      <c r="D15" s="132" t="s">
        <v>321</v>
      </c>
      <c r="E15" s="133">
        <v>44019</v>
      </c>
      <c r="H15" s="133" t="s">
        <v>108</v>
      </c>
      <c r="I15" s="133" t="s">
        <v>108</v>
      </c>
    </row>
    <row r="16" spans="1:9" ht="51" customHeight="1">
      <c r="A16" s="131">
        <v>13</v>
      </c>
      <c r="B16" s="23" t="s">
        <v>217</v>
      </c>
      <c r="C16" s="117" t="s">
        <v>322</v>
      </c>
      <c r="D16" s="132" t="s">
        <v>321</v>
      </c>
      <c r="E16" s="133">
        <v>44019</v>
      </c>
      <c r="H16" s="133" t="s">
        <v>108</v>
      </c>
      <c r="I16" s="133" t="s">
        <v>108</v>
      </c>
    </row>
    <row r="17" spans="1:9" ht="38.25" customHeight="1">
      <c r="A17" s="131">
        <v>14</v>
      </c>
      <c r="B17" s="23" t="s">
        <v>221</v>
      </c>
      <c r="C17" s="117" t="s">
        <v>222</v>
      </c>
      <c r="D17" s="132" t="s">
        <v>321</v>
      </c>
      <c r="E17" s="133">
        <v>44019</v>
      </c>
      <c r="H17" s="133" t="s">
        <v>108</v>
      </c>
      <c r="I17" s="133" t="s">
        <v>108</v>
      </c>
    </row>
    <row r="18" spans="1:9" ht="38.25" customHeight="1">
      <c r="A18" s="131">
        <v>15</v>
      </c>
      <c r="B18" s="23" t="s">
        <v>223</v>
      </c>
      <c r="C18" s="117">
        <v>55.63</v>
      </c>
      <c r="D18" s="132" t="s">
        <v>321</v>
      </c>
      <c r="E18" s="133">
        <v>44019</v>
      </c>
      <c r="H18" s="133" t="s">
        <v>108</v>
      </c>
      <c r="I18" s="133" t="s">
        <v>108</v>
      </c>
    </row>
    <row r="19" spans="1:9" ht="38.25" customHeight="1">
      <c r="A19" s="131">
        <v>16</v>
      </c>
      <c r="B19" s="23" t="s">
        <v>226</v>
      </c>
      <c r="C19" s="117">
        <v>64.67</v>
      </c>
      <c r="D19" s="132" t="s">
        <v>321</v>
      </c>
      <c r="E19" s="133">
        <v>44019</v>
      </c>
      <c r="H19" s="133" t="s">
        <v>108</v>
      </c>
      <c r="I19" s="133" t="s">
        <v>108</v>
      </c>
    </row>
    <row r="20" spans="1:9" ht="38.25" customHeight="1">
      <c r="A20" s="131">
        <v>17</v>
      </c>
      <c r="B20" s="23" t="s">
        <v>227</v>
      </c>
      <c r="C20" s="117">
        <v>65.66</v>
      </c>
      <c r="D20" s="132" t="s">
        <v>321</v>
      </c>
      <c r="E20" s="133">
        <v>44019</v>
      </c>
      <c r="H20" s="133" t="s">
        <v>108</v>
      </c>
      <c r="I20" s="133" t="s">
        <v>108</v>
      </c>
    </row>
    <row r="21" spans="1:9" ht="51" customHeight="1">
      <c r="A21" s="131">
        <v>18</v>
      </c>
      <c r="B21" s="23" t="s">
        <v>228</v>
      </c>
      <c r="C21" s="117" t="s">
        <v>229</v>
      </c>
      <c r="D21" s="132" t="s">
        <v>321</v>
      </c>
      <c r="E21" s="133">
        <v>44019</v>
      </c>
      <c r="H21" s="133" t="s">
        <v>108</v>
      </c>
      <c r="I21" s="133" t="s">
        <v>108</v>
      </c>
    </row>
    <row r="22" spans="1:9" ht="38.25" customHeight="1">
      <c r="A22" s="131">
        <v>19</v>
      </c>
      <c r="B22" s="23" t="s">
        <v>230</v>
      </c>
      <c r="C22" s="117">
        <v>27.28</v>
      </c>
      <c r="D22" s="132" t="s">
        <v>321</v>
      </c>
      <c r="E22" s="133">
        <v>44019</v>
      </c>
      <c r="H22" s="133" t="s">
        <v>108</v>
      </c>
      <c r="I22" s="133" t="s">
        <v>108</v>
      </c>
    </row>
    <row r="23" spans="1:9" ht="63.75" customHeight="1">
      <c r="A23" s="131">
        <v>20</v>
      </c>
      <c r="B23" s="23" t="s">
        <v>231</v>
      </c>
      <c r="C23" s="117" t="s">
        <v>232</v>
      </c>
      <c r="D23" s="132" t="s">
        <v>321</v>
      </c>
      <c r="E23" s="133">
        <v>44019</v>
      </c>
      <c r="H23" s="133" t="s">
        <v>108</v>
      </c>
      <c r="I23" s="133" t="s">
        <v>108</v>
      </c>
    </row>
    <row r="24" spans="1:9" ht="25.5" customHeight="1">
      <c r="A24" s="131">
        <v>21</v>
      </c>
      <c r="B24" s="23" t="s">
        <v>233</v>
      </c>
      <c r="C24" s="117" t="s">
        <v>234</v>
      </c>
      <c r="D24" s="132" t="s">
        <v>321</v>
      </c>
      <c r="E24" s="133">
        <v>44019</v>
      </c>
      <c r="H24" s="133" t="s">
        <v>108</v>
      </c>
      <c r="I24" s="133" t="s">
        <v>108</v>
      </c>
    </row>
    <row r="25" spans="1:9" ht="14.25" customHeight="1">
      <c r="A25" s="131">
        <v>22</v>
      </c>
      <c r="B25" s="23" t="s">
        <v>235</v>
      </c>
      <c r="C25" s="117">
        <v>10.9</v>
      </c>
      <c r="D25" s="132" t="s">
        <v>321</v>
      </c>
      <c r="E25" s="133">
        <v>44019</v>
      </c>
      <c r="H25" s="133" t="s">
        <v>108</v>
      </c>
      <c r="I25" s="133" t="s">
        <v>108</v>
      </c>
    </row>
    <row r="26" spans="1:9" ht="38.25" customHeight="1">
      <c r="A26" s="131">
        <v>23</v>
      </c>
      <c r="B26" s="23" t="s">
        <v>236</v>
      </c>
      <c r="C26" s="117">
        <v>114</v>
      </c>
      <c r="D26" s="132" t="s">
        <v>321</v>
      </c>
      <c r="E26" s="133">
        <v>44019</v>
      </c>
      <c r="H26" s="133" t="s">
        <v>108</v>
      </c>
      <c r="I26" s="133" t="s">
        <v>108</v>
      </c>
    </row>
    <row r="27" spans="1:9" ht="25.5" customHeight="1">
      <c r="A27" s="131">
        <v>24</v>
      </c>
      <c r="B27" s="23" t="s">
        <v>237</v>
      </c>
      <c r="C27" s="117" t="s">
        <v>238</v>
      </c>
      <c r="D27" s="132" t="s">
        <v>321</v>
      </c>
      <c r="E27" s="133">
        <v>44019</v>
      </c>
      <c r="H27" s="133" t="s">
        <v>108</v>
      </c>
      <c r="I27" s="133" t="s">
        <v>108</v>
      </c>
    </row>
    <row r="28" spans="1:9" ht="38.25" customHeight="1">
      <c r="A28" s="131">
        <v>25</v>
      </c>
      <c r="B28" s="23" t="s">
        <v>239</v>
      </c>
      <c r="C28" s="117">
        <v>112</v>
      </c>
      <c r="D28" s="132" t="s">
        <v>321</v>
      </c>
      <c r="E28" s="133">
        <v>44019</v>
      </c>
      <c r="H28" s="133" t="s">
        <v>108</v>
      </c>
      <c r="I28" s="133" t="s">
        <v>108</v>
      </c>
    </row>
    <row r="29" spans="1:9" ht="25.5" customHeight="1">
      <c r="A29" s="131">
        <v>26</v>
      </c>
      <c r="B29" s="23" t="s">
        <v>240</v>
      </c>
      <c r="C29" s="117">
        <v>116</v>
      </c>
      <c r="D29" s="132" t="s">
        <v>321</v>
      </c>
      <c r="E29" s="133">
        <v>44019</v>
      </c>
      <c r="H29" s="133" t="s">
        <v>108</v>
      </c>
      <c r="I29" s="133" t="s">
        <v>108</v>
      </c>
    </row>
    <row r="30" spans="1:9" ht="63.75" customHeight="1">
      <c r="A30" s="131">
        <v>27</v>
      </c>
      <c r="B30" s="23" t="s">
        <v>231</v>
      </c>
      <c r="C30" s="117" t="s">
        <v>242</v>
      </c>
      <c r="D30" s="132" t="s">
        <v>321</v>
      </c>
      <c r="E30" s="133">
        <v>44019</v>
      </c>
      <c r="H30" s="133" t="s">
        <v>108</v>
      </c>
      <c r="I30" s="133" t="s">
        <v>108</v>
      </c>
    </row>
    <row r="31" spans="1:9" ht="38.25" customHeight="1">
      <c r="A31" s="131">
        <v>28</v>
      </c>
      <c r="B31" s="23" t="s">
        <v>230</v>
      </c>
      <c r="C31" s="117">
        <v>51.52</v>
      </c>
      <c r="D31" s="132" t="s">
        <v>321</v>
      </c>
      <c r="E31" s="133">
        <v>44019</v>
      </c>
      <c r="H31" s="133" t="s">
        <v>108</v>
      </c>
      <c r="I31" s="133" t="s">
        <v>108</v>
      </c>
    </row>
    <row r="32" spans="1:9" ht="51" customHeight="1">
      <c r="A32" s="131">
        <v>29</v>
      </c>
      <c r="B32" s="23" t="s">
        <v>243</v>
      </c>
      <c r="C32" s="117" t="s">
        <v>244</v>
      </c>
      <c r="D32" s="132" t="s">
        <v>321</v>
      </c>
      <c r="E32" s="133">
        <v>44019</v>
      </c>
      <c r="H32" s="133" t="s">
        <v>108</v>
      </c>
      <c r="I32" s="133" t="s">
        <v>108</v>
      </c>
    </row>
    <row r="33" spans="1:9" ht="38.25" customHeight="1">
      <c r="A33" s="131">
        <v>30</v>
      </c>
      <c r="B33" s="23" t="s">
        <v>245</v>
      </c>
      <c r="C33" s="117" t="s">
        <v>246</v>
      </c>
      <c r="D33" s="132" t="s">
        <v>321</v>
      </c>
      <c r="E33" s="133">
        <v>44019</v>
      </c>
      <c r="H33" s="133" t="s">
        <v>108</v>
      </c>
      <c r="I33" s="133" t="s">
        <v>108</v>
      </c>
    </row>
    <row r="34" spans="1:9" ht="38.25" customHeight="1">
      <c r="A34" s="131">
        <v>31</v>
      </c>
      <c r="B34" s="23" t="s">
        <v>247</v>
      </c>
      <c r="C34" s="117" t="s">
        <v>248</v>
      </c>
      <c r="D34" s="132" t="s">
        <v>321</v>
      </c>
      <c r="E34" s="133">
        <v>44019</v>
      </c>
      <c r="H34" s="133" t="s">
        <v>108</v>
      </c>
      <c r="I34" s="133" t="s">
        <v>108</v>
      </c>
    </row>
    <row r="35" spans="1:9" ht="25.5" customHeight="1">
      <c r="A35" s="131">
        <v>32</v>
      </c>
      <c r="B35" s="23" t="s">
        <v>249</v>
      </c>
      <c r="C35" s="117" t="s">
        <v>250</v>
      </c>
      <c r="D35" s="132" t="s">
        <v>321</v>
      </c>
      <c r="E35" s="133">
        <v>44019</v>
      </c>
      <c r="H35" s="133" t="s">
        <v>108</v>
      </c>
      <c r="I35" s="133" t="s">
        <v>108</v>
      </c>
    </row>
    <row r="36" spans="1:9" ht="51" customHeight="1">
      <c r="A36" s="131">
        <v>33</v>
      </c>
      <c r="B36" s="23" t="s">
        <v>251</v>
      </c>
      <c r="C36" s="117">
        <v>69</v>
      </c>
      <c r="D36" s="132" t="s">
        <v>321</v>
      </c>
      <c r="E36" s="133">
        <v>44019</v>
      </c>
      <c r="H36" s="133" t="s">
        <v>108</v>
      </c>
      <c r="I36" s="133" t="s">
        <v>108</v>
      </c>
    </row>
    <row r="37" spans="1:9" ht="25.5" customHeight="1">
      <c r="A37" s="131">
        <v>34</v>
      </c>
      <c r="B37" s="23" t="s">
        <v>252</v>
      </c>
      <c r="C37" s="117">
        <v>80</v>
      </c>
      <c r="D37" s="132" t="s">
        <v>321</v>
      </c>
      <c r="E37" s="133">
        <v>44019</v>
      </c>
      <c r="H37" s="133" t="s">
        <v>108</v>
      </c>
      <c r="I37" s="133" t="s">
        <v>108</v>
      </c>
    </row>
    <row r="38" spans="1:9" ht="25.5" customHeight="1">
      <c r="A38" s="131">
        <v>35</v>
      </c>
      <c r="B38" s="23" t="s">
        <v>253</v>
      </c>
      <c r="C38" s="117">
        <v>74.75</v>
      </c>
      <c r="D38" s="132" t="s">
        <v>321</v>
      </c>
      <c r="E38" s="133">
        <v>44019</v>
      </c>
      <c r="H38" s="133" t="s">
        <v>108</v>
      </c>
      <c r="I38" s="133" t="s">
        <v>108</v>
      </c>
    </row>
    <row r="39" spans="1:9" ht="38.25" customHeight="1">
      <c r="A39" s="131">
        <v>36</v>
      </c>
      <c r="B39" s="23" t="s">
        <v>254</v>
      </c>
      <c r="C39" s="117" t="s">
        <v>255</v>
      </c>
      <c r="D39" s="132" t="s">
        <v>321</v>
      </c>
      <c r="E39" s="133">
        <v>44019</v>
      </c>
      <c r="H39" s="133" t="s">
        <v>108</v>
      </c>
      <c r="I39" s="133" t="s">
        <v>108</v>
      </c>
    </row>
    <row r="40" spans="1:9" ht="25.5" customHeight="1">
      <c r="A40" s="131">
        <v>37</v>
      </c>
      <c r="B40" s="23" t="s">
        <v>256</v>
      </c>
      <c r="C40" s="117">
        <v>96.97</v>
      </c>
      <c r="D40" s="132" t="s">
        <v>321</v>
      </c>
      <c r="E40" s="133">
        <v>44019</v>
      </c>
      <c r="H40" s="133" t="s">
        <v>108</v>
      </c>
      <c r="I40" s="133" t="s">
        <v>108</v>
      </c>
    </row>
    <row r="41" spans="1:9" ht="38.25" customHeight="1">
      <c r="A41" s="131">
        <v>38</v>
      </c>
      <c r="B41" s="23" t="s">
        <v>257</v>
      </c>
      <c r="C41" s="117" t="s">
        <v>258</v>
      </c>
      <c r="D41" s="132" t="s">
        <v>321</v>
      </c>
      <c r="E41" s="133">
        <v>44019</v>
      </c>
      <c r="H41" s="133" t="s">
        <v>108</v>
      </c>
      <c r="I41" s="133" t="s">
        <v>108</v>
      </c>
    </row>
    <row r="42" spans="1:9" ht="38.25" customHeight="1">
      <c r="A42" s="131">
        <v>39</v>
      </c>
      <c r="B42" s="23" t="s">
        <v>259</v>
      </c>
      <c r="C42" s="117" t="s">
        <v>260</v>
      </c>
      <c r="D42" s="132" t="s">
        <v>321</v>
      </c>
      <c r="E42" s="133">
        <v>44019</v>
      </c>
      <c r="H42" s="133" t="s">
        <v>108</v>
      </c>
      <c r="I42" s="133" t="s">
        <v>108</v>
      </c>
    </row>
    <row r="43" spans="1:9" ht="51" customHeight="1">
      <c r="A43" s="131">
        <v>40</v>
      </c>
      <c r="B43" s="23" t="s">
        <v>261</v>
      </c>
      <c r="C43" s="117" t="s">
        <v>262</v>
      </c>
      <c r="D43" s="132" t="s">
        <v>321</v>
      </c>
      <c r="E43" s="133" t="s">
        <v>108</v>
      </c>
      <c r="H43" s="133">
        <v>44029</v>
      </c>
      <c r="I43" s="133" t="s">
        <v>108</v>
      </c>
    </row>
    <row r="44" spans="1:9" ht="24" customHeight="1">
      <c r="A44" s="131">
        <v>41</v>
      </c>
      <c r="B44" s="23" t="s">
        <v>265</v>
      </c>
      <c r="C44" s="117" t="s">
        <v>266</v>
      </c>
      <c r="D44" s="132" t="s">
        <v>321</v>
      </c>
      <c r="E44" s="133" t="s">
        <v>108</v>
      </c>
      <c r="H44" s="133">
        <v>44029</v>
      </c>
      <c r="I44" s="133" t="s">
        <v>108</v>
      </c>
    </row>
    <row r="45" spans="1:9" ht="25.5" customHeight="1">
      <c r="A45" s="131">
        <v>42</v>
      </c>
      <c r="B45" s="23" t="s">
        <v>267</v>
      </c>
      <c r="C45" s="117" t="s">
        <v>268</v>
      </c>
      <c r="D45" s="132" t="s">
        <v>321</v>
      </c>
      <c r="E45" s="133" t="s">
        <v>108</v>
      </c>
      <c r="H45" s="133">
        <v>44029</v>
      </c>
      <c r="I45" s="133" t="s">
        <v>108</v>
      </c>
    </row>
    <row r="46" spans="1:9" ht="51" customHeight="1">
      <c r="A46" s="131">
        <v>43</v>
      </c>
      <c r="B46" s="23" t="s">
        <v>269</v>
      </c>
      <c r="C46" s="117" t="s">
        <v>270</v>
      </c>
      <c r="D46" s="132" t="s">
        <v>321</v>
      </c>
      <c r="E46" s="133" t="s">
        <v>108</v>
      </c>
      <c r="H46" s="133">
        <v>44029</v>
      </c>
      <c r="I46" s="133" t="s">
        <v>108</v>
      </c>
    </row>
    <row r="47" spans="1:9" ht="25.5" customHeight="1">
      <c r="A47" s="131">
        <v>44</v>
      </c>
      <c r="B47" s="23" t="s">
        <v>271</v>
      </c>
      <c r="C47" s="117" t="s">
        <v>272</v>
      </c>
      <c r="D47" s="132" t="s">
        <v>321</v>
      </c>
      <c r="E47" s="133" t="s">
        <v>323</v>
      </c>
      <c r="H47" s="133">
        <v>44029</v>
      </c>
      <c r="I47" s="133" t="s">
        <v>108</v>
      </c>
    </row>
    <row r="48" spans="1:9" ht="25.5" customHeight="1">
      <c r="A48" s="131">
        <v>45</v>
      </c>
      <c r="B48" s="23" t="s">
        <v>273</v>
      </c>
      <c r="C48" s="117" t="s">
        <v>274</v>
      </c>
      <c r="D48" s="132" t="s">
        <v>321</v>
      </c>
      <c r="E48" s="133" t="s">
        <v>108</v>
      </c>
      <c r="H48" s="133">
        <v>44029</v>
      </c>
      <c r="I48" s="133" t="s">
        <v>108</v>
      </c>
    </row>
    <row r="49" spans="1:9" ht="36" customHeight="1">
      <c r="A49" s="131">
        <v>46</v>
      </c>
      <c r="B49" s="23" t="s">
        <v>276</v>
      </c>
      <c r="C49" s="117" t="s">
        <v>277</v>
      </c>
      <c r="D49" s="132" t="s">
        <v>321</v>
      </c>
      <c r="E49" s="133"/>
      <c r="H49" s="133">
        <v>44029</v>
      </c>
      <c r="I49" s="133" t="s">
        <v>108</v>
      </c>
    </row>
    <row r="50" spans="1:9" ht="25.5" customHeight="1">
      <c r="A50" s="131">
        <v>47</v>
      </c>
      <c r="B50" s="23" t="s">
        <v>278</v>
      </c>
      <c r="C50" s="117" t="s">
        <v>279</v>
      </c>
      <c r="D50" s="132" t="s">
        <v>321</v>
      </c>
      <c r="E50" s="133" t="s">
        <v>108</v>
      </c>
      <c r="H50" s="133">
        <v>44029</v>
      </c>
      <c r="I50" s="133" t="s">
        <v>108</v>
      </c>
    </row>
    <row r="51" spans="1:9" ht="24" customHeight="1">
      <c r="A51" s="131">
        <v>48</v>
      </c>
      <c r="B51" s="23" t="s">
        <v>281</v>
      </c>
      <c r="C51" s="117" t="s">
        <v>282</v>
      </c>
      <c r="D51" s="132" t="s">
        <v>321</v>
      </c>
      <c r="E51" s="133" t="s">
        <v>108</v>
      </c>
      <c r="H51" s="133">
        <v>44029</v>
      </c>
      <c r="I51" s="133" t="s">
        <v>108</v>
      </c>
    </row>
    <row r="52" spans="1:9" ht="84" customHeight="1">
      <c r="A52" s="131">
        <v>49</v>
      </c>
      <c r="B52" s="23" t="s">
        <v>283</v>
      </c>
      <c r="C52" s="117" t="s">
        <v>284</v>
      </c>
      <c r="D52" s="132" t="s">
        <v>321</v>
      </c>
      <c r="E52" s="133" t="s">
        <v>108</v>
      </c>
      <c r="H52" s="133" t="s">
        <v>108</v>
      </c>
      <c r="I52" s="133">
        <v>44039</v>
      </c>
    </row>
    <row r="53" spans="1:9" ht="108" customHeight="1">
      <c r="A53" s="131">
        <v>50</v>
      </c>
      <c r="B53" s="23" t="s">
        <v>286</v>
      </c>
      <c r="C53" s="117" t="s">
        <v>287</v>
      </c>
      <c r="D53" s="132" t="s">
        <v>321</v>
      </c>
      <c r="E53" s="133" t="s">
        <v>108</v>
      </c>
      <c r="H53" s="133" t="s">
        <v>108</v>
      </c>
      <c r="I53" s="133">
        <v>44039</v>
      </c>
    </row>
    <row r="54" spans="1:9" ht="48" customHeight="1">
      <c r="A54" s="131">
        <v>51</v>
      </c>
      <c r="B54" s="23" t="s">
        <v>288</v>
      </c>
      <c r="C54" s="117" t="s">
        <v>289</v>
      </c>
      <c r="D54" s="132" t="s">
        <v>321</v>
      </c>
      <c r="E54" s="133" t="s">
        <v>108</v>
      </c>
      <c r="H54" s="133" t="s">
        <v>108</v>
      </c>
      <c r="I54" s="133">
        <v>44039</v>
      </c>
    </row>
    <row r="55" spans="1:9" ht="48" customHeight="1">
      <c r="A55" s="131">
        <v>52</v>
      </c>
      <c r="B55" s="23" t="s">
        <v>290</v>
      </c>
      <c r="C55" s="117" t="s">
        <v>291</v>
      </c>
      <c r="D55" s="132" t="s">
        <v>321</v>
      </c>
      <c r="E55" s="133" t="s">
        <v>108</v>
      </c>
      <c r="H55" s="133" t="s">
        <v>108</v>
      </c>
      <c r="I55" s="133">
        <v>44039</v>
      </c>
    </row>
    <row r="56" spans="1:5" ht="15" customHeight="1">
      <c r="A56" s="134" t="s">
        <v>18</v>
      </c>
      <c r="B56" s="53"/>
      <c r="C56" s="53"/>
      <c r="D56"/>
      <c r="E56"/>
    </row>
    <row r="57" spans="1:5" ht="14.25" customHeight="1">
      <c r="A57" s="135" t="s">
        <v>316</v>
      </c>
      <c r="B57" s="135"/>
      <c r="C57" s="135"/>
      <c r="D57" s="1" t="s">
        <v>317</v>
      </c>
      <c r="E57" s="1"/>
    </row>
    <row r="58" spans="1:5" ht="15" customHeight="1">
      <c r="A58" s="53"/>
      <c r="B58" s="136"/>
      <c r="C58"/>
      <c r="D58"/>
      <c r="E58" s="137"/>
    </row>
    <row r="59" spans="1:5" ht="15" customHeight="1">
      <c r="A59" s="138"/>
      <c r="B59" s="134"/>
      <c r="C59"/>
      <c r="D59"/>
      <c r="E59" s="137"/>
    </row>
    <row r="60" spans="1:5" ht="15" customHeight="1">
      <c r="A60" s="58" t="s">
        <v>21</v>
      </c>
      <c r="B60" s="53"/>
      <c r="C60"/>
      <c r="D60"/>
      <c r="E60" s="53"/>
    </row>
    <row r="61" spans="1:5" ht="14.25" customHeight="1">
      <c r="A61" s="12" t="s">
        <v>318</v>
      </c>
      <c r="B61" s="12"/>
      <c r="C61" s="12"/>
      <c r="D61" s="1" t="s">
        <v>317</v>
      </c>
      <c r="E61" s="1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" defaultRowHeight="14.25" customHeight="1"/>
  <cols>
    <col min="1" max="1" width="10.59765625" style="0" customWidth="1"/>
    <col min="2" max="2" width="10.59765625" style="139" customWidth="1"/>
    <col min="3" max="3" width="14" style="140" customWidth="1"/>
    <col min="4" max="4" width="10.59765625" style="0" customWidth="1"/>
    <col min="5" max="5" width="18.09765625" style="0" customWidth="1"/>
    <col min="6" max="64" width="10.59765625" style="0" customWidth="1"/>
    <col min="65" max="16384" width="9.09765625" style="0" customWidth="1"/>
  </cols>
  <sheetData>
    <row r="1" spans="1:5" ht="16.5" customHeight="1">
      <c r="A1" s="141" t="s">
        <v>16</v>
      </c>
      <c r="B1" s="141"/>
      <c r="C1" s="141"/>
      <c r="D1" s="141"/>
      <c r="E1" s="141"/>
    </row>
    <row r="2" spans="1:3" ht="14.25" customHeight="1">
      <c r="A2" s="127" t="s">
        <v>324</v>
      </c>
      <c r="B2" s="127"/>
      <c r="C2" s="142"/>
    </row>
    <row r="3" spans="1:5" ht="24" customHeight="1">
      <c r="A3" s="119" t="s">
        <v>102</v>
      </c>
      <c r="B3" s="117" t="s">
        <v>110</v>
      </c>
      <c r="C3" s="118" t="s">
        <v>112</v>
      </c>
      <c r="D3" s="119" t="s">
        <v>106</v>
      </c>
      <c r="E3" s="143" t="s">
        <v>320</v>
      </c>
    </row>
    <row r="4" spans="1:5" ht="40.5" customHeight="1">
      <c r="A4" s="132">
        <v>1</v>
      </c>
      <c r="B4" s="144" t="s">
        <v>197</v>
      </c>
      <c r="C4" s="144">
        <v>1.2</v>
      </c>
      <c r="D4" s="132" t="s">
        <v>321</v>
      </c>
      <c r="E4" s="133"/>
    </row>
    <row r="5" spans="1:5" ht="40.5" customHeight="1">
      <c r="A5" s="132">
        <v>2</v>
      </c>
      <c r="B5" s="144" t="s">
        <v>201</v>
      </c>
      <c r="C5" s="144" t="s">
        <v>202</v>
      </c>
      <c r="D5" s="132" t="s">
        <v>321</v>
      </c>
      <c r="E5" s="145"/>
    </row>
    <row r="6" spans="1:5" ht="40.5" customHeight="1">
      <c r="A6" s="132">
        <v>3</v>
      </c>
      <c r="B6" s="144" t="s">
        <v>203</v>
      </c>
      <c r="C6" s="144" t="s">
        <v>204</v>
      </c>
      <c r="D6" s="132" t="s">
        <v>321</v>
      </c>
      <c r="E6" s="145"/>
    </row>
    <row r="7" spans="1:5" ht="27" customHeight="1">
      <c r="A7" s="132">
        <v>4</v>
      </c>
      <c r="B7" s="144" t="s">
        <v>205</v>
      </c>
      <c r="C7" s="144" t="s">
        <v>206</v>
      </c>
      <c r="D7" s="132" t="s">
        <v>321</v>
      </c>
      <c r="E7" s="145"/>
    </row>
    <row r="8" spans="1:5" ht="54" customHeight="1">
      <c r="A8" s="132">
        <v>5</v>
      </c>
      <c r="B8" s="144" t="s">
        <v>207</v>
      </c>
      <c r="C8" s="144">
        <v>18.19</v>
      </c>
      <c r="D8" s="132" t="s">
        <v>321</v>
      </c>
      <c r="E8" s="145"/>
    </row>
    <row r="9" spans="1:5" ht="40.5" customHeight="1">
      <c r="A9" s="132">
        <v>6</v>
      </c>
      <c r="B9" s="144" t="s">
        <v>208</v>
      </c>
      <c r="C9" s="144">
        <v>108</v>
      </c>
      <c r="D9" s="132" t="s">
        <v>321</v>
      </c>
      <c r="E9" s="145"/>
    </row>
    <row r="10" spans="1:5" ht="40.5" customHeight="1">
      <c r="A10" s="132">
        <v>7</v>
      </c>
      <c r="B10" s="144" t="s">
        <v>209</v>
      </c>
      <c r="C10" s="144">
        <v>22.21</v>
      </c>
      <c r="D10" s="132" t="s">
        <v>321</v>
      </c>
      <c r="E10" s="145"/>
    </row>
    <row r="11" spans="1:5" ht="40.5" customHeight="1">
      <c r="A11" s="132">
        <v>8</v>
      </c>
      <c r="B11" s="144" t="s">
        <v>210</v>
      </c>
      <c r="C11" s="144">
        <v>23.24</v>
      </c>
      <c r="D11" s="132" t="s">
        <v>321</v>
      </c>
      <c r="E11" s="145"/>
    </row>
    <row r="12" spans="1:5" ht="40.5" customHeight="1">
      <c r="A12" s="132">
        <v>9</v>
      </c>
      <c r="B12" s="144" t="s">
        <v>211</v>
      </c>
      <c r="C12" s="144">
        <v>25.26</v>
      </c>
      <c r="D12" s="132" t="s">
        <v>321</v>
      </c>
      <c r="E12" s="145"/>
    </row>
    <row r="13" spans="1:5" ht="40.5" customHeight="1">
      <c r="A13" s="132">
        <v>10</v>
      </c>
      <c r="B13" s="144" t="s">
        <v>212</v>
      </c>
      <c r="C13" s="144">
        <v>33.34</v>
      </c>
      <c r="D13" s="132" t="s">
        <v>321</v>
      </c>
      <c r="E13" s="145"/>
    </row>
    <row r="14" spans="1:5" ht="67.5" customHeight="1">
      <c r="A14" s="132">
        <v>11</v>
      </c>
      <c r="B14" s="144" t="s">
        <v>214</v>
      </c>
      <c r="C14" s="144" t="s">
        <v>215</v>
      </c>
      <c r="D14" s="132" t="s">
        <v>321</v>
      </c>
      <c r="E14" s="145"/>
    </row>
    <row r="15" spans="1:5" ht="81" customHeight="1">
      <c r="A15" s="132">
        <v>12</v>
      </c>
      <c r="B15" s="144" t="s">
        <v>216</v>
      </c>
      <c r="C15" s="144">
        <v>37</v>
      </c>
      <c r="D15" s="132" t="s">
        <v>321</v>
      </c>
      <c r="E15" s="145"/>
    </row>
    <row r="16" spans="1:5" ht="54" customHeight="1">
      <c r="A16" s="132">
        <v>13</v>
      </c>
      <c r="B16" s="144" t="s">
        <v>217</v>
      </c>
      <c r="C16" s="144" t="s">
        <v>322</v>
      </c>
      <c r="D16" s="132" t="s">
        <v>321</v>
      </c>
      <c r="E16" s="145"/>
    </row>
    <row r="17" spans="1:5" ht="40.5" customHeight="1">
      <c r="A17" s="132">
        <v>14</v>
      </c>
      <c r="B17" s="144" t="s">
        <v>221</v>
      </c>
      <c r="C17" s="144" t="s">
        <v>222</v>
      </c>
      <c r="D17" s="132" t="s">
        <v>321</v>
      </c>
      <c r="E17" s="145"/>
    </row>
    <row r="18" spans="1:5" ht="40.5" customHeight="1">
      <c r="A18" s="132">
        <v>15</v>
      </c>
      <c r="B18" s="144" t="s">
        <v>223</v>
      </c>
      <c r="C18" s="144">
        <v>55.63</v>
      </c>
      <c r="D18" s="132" t="s">
        <v>321</v>
      </c>
      <c r="E18" s="145"/>
    </row>
    <row r="19" spans="1:5" ht="40.5" customHeight="1">
      <c r="A19" s="132">
        <v>16</v>
      </c>
      <c r="B19" s="144" t="s">
        <v>226</v>
      </c>
      <c r="C19" s="144">
        <v>64.67</v>
      </c>
      <c r="D19" s="132" t="s">
        <v>321</v>
      </c>
      <c r="E19" s="145"/>
    </row>
    <row r="20" spans="1:5" ht="40.5" customHeight="1">
      <c r="A20" s="132">
        <v>17</v>
      </c>
      <c r="B20" s="144" t="s">
        <v>227</v>
      </c>
      <c r="C20" s="144">
        <v>65.66</v>
      </c>
      <c r="D20" s="132" t="s">
        <v>321</v>
      </c>
      <c r="E20" s="145"/>
    </row>
    <row r="21" spans="1:5" ht="54" customHeight="1">
      <c r="A21" s="132">
        <v>18</v>
      </c>
      <c r="B21" s="144" t="s">
        <v>228</v>
      </c>
      <c r="C21" s="144" t="s">
        <v>229</v>
      </c>
      <c r="D21" s="132" t="s">
        <v>321</v>
      </c>
      <c r="E21" s="145"/>
    </row>
    <row r="22" spans="1:5" ht="40.5" customHeight="1">
      <c r="A22" s="132">
        <v>19</v>
      </c>
      <c r="B22" s="144" t="s">
        <v>230</v>
      </c>
      <c r="C22" s="144">
        <v>27.28</v>
      </c>
      <c r="D22" s="132" t="s">
        <v>321</v>
      </c>
      <c r="E22" s="145"/>
    </row>
    <row r="23" spans="1:5" ht="67.5" customHeight="1">
      <c r="A23" s="132">
        <v>20</v>
      </c>
      <c r="B23" s="144" t="s">
        <v>231</v>
      </c>
      <c r="C23" s="144" t="s">
        <v>232</v>
      </c>
      <c r="D23" s="132" t="s">
        <v>321</v>
      </c>
      <c r="E23" s="145"/>
    </row>
    <row r="24" spans="1:5" ht="27" customHeight="1">
      <c r="A24" s="132">
        <v>21</v>
      </c>
      <c r="B24" s="144" t="s">
        <v>233</v>
      </c>
      <c r="C24" s="144" t="s">
        <v>234</v>
      </c>
      <c r="D24" s="132" t="s">
        <v>321</v>
      </c>
      <c r="E24" s="145"/>
    </row>
    <row r="25" spans="1:5" ht="14.25" customHeight="1">
      <c r="A25" s="132">
        <v>22</v>
      </c>
      <c r="B25" s="144" t="s">
        <v>235</v>
      </c>
      <c r="C25" s="144">
        <v>10.9</v>
      </c>
      <c r="D25" s="132" t="s">
        <v>321</v>
      </c>
      <c r="E25" s="145"/>
    </row>
    <row r="26" spans="1:5" ht="40.5" customHeight="1">
      <c r="A26" s="132">
        <v>23</v>
      </c>
      <c r="B26" s="144" t="s">
        <v>236</v>
      </c>
      <c r="C26" s="144">
        <v>114</v>
      </c>
      <c r="D26" s="132" t="s">
        <v>321</v>
      </c>
      <c r="E26" s="145"/>
    </row>
    <row r="27" spans="1:5" ht="40.5" customHeight="1">
      <c r="A27" s="132">
        <v>24</v>
      </c>
      <c r="B27" s="144" t="s">
        <v>237</v>
      </c>
      <c r="C27" s="144" t="s">
        <v>238</v>
      </c>
      <c r="D27" s="132" t="s">
        <v>321</v>
      </c>
      <c r="E27" s="145"/>
    </row>
    <row r="28" spans="1:5" ht="40.5" customHeight="1">
      <c r="A28" s="132">
        <v>25</v>
      </c>
      <c r="B28" s="144" t="s">
        <v>239</v>
      </c>
      <c r="C28" s="144">
        <v>112</v>
      </c>
      <c r="D28" s="132" t="s">
        <v>321</v>
      </c>
      <c r="E28" s="145"/>
    </row>
    <row r="29" spans="1:5" ht="40.5" customHeight="1">
      <c r="A29" s="132">
        <v>26</v>
      </c>
      <c r="B29" s="144" t="s">
        <v>240</v>
      </c>
      <c r="C29" s="144">
        <v>116</v>
      </c>
      <c r="D29" s="132" t="s">
        <v>321</v>
      </c>
      <c r="E29" s="145"/>
    </row>
    <row r="30" spans="1:5" ht="67.5" customHeight="1">
      <c r="A30" s="132">
        <v>27</v>
      </c>
      <c r="B30" s="144" t="s">
        <v>231</v>
      </c>
      <c r="C30" s="144" t="s">
        <v>242</v>
      </c>
      <c r="D30" s="132" t="s">
        <v>321</v>
      </c>
      <c r="E30" s="145"/>
    </row>
    <row r="31" spans="1:5" ht="40.5" customHeight="1">
      <c r="A31" s="132">
        <v>28</v>
      </c>
      <c r="B31" s="144" t="s">
        <v>230</v>
      </c>
      <c r="C31" s="144">
        <v>51.52</v>
      </c>
      <c r="D31" s="132" t="s">
        <v>321</v>
      </c>
      <c r="E31" s="145"/>
    </row>
    <row r="32" spans="1:5" ht="54" customHeight="1">
      <c r="A32" s="132">
        <v>29</v>
      </c>
      <c r="B32" s="144" t="s">
        <v>243</v>
      </c>
      <c r="C32" s="144">
        <v>126</v>
      </c>
      <c r="D32" s="132" t="s">
        <v>321</v>
      </c>
      <c r="E32" s="145"/>
    </row>
    <row r="33" spans="1:5" ht="40.5" customHeight="1">
      <c r="A33" s="132">
        <v>30</v>
      </c>
      <c r="B33" s="144" t="s">
        <v>245</v>
      </c>
      <c r="C33" s="144" t="s">
        <v>246</v>
      </c>
      <c r="D33" s="132" t="s">
        <v>321</v>
      </c>
      <c r="E33" s="145"/>
    </row>
    <row r="34" spans="1:5" ht="54" customHeight="1">
      <c r="A34" s="132">
        <v>31</v>
      </c>
      <c r="B34" s="144" t="s">
        <v>247</v>
      </c>
      <c r="C34" s="144" t="s">
        <v>248</v>
      </c>
      <c r="D34" s="132" t="s">
        <v>321</v>
      </c>
      <c r="E34" s="145"/>
    </row>
    <row r="35" spans="1:5" ht="27" customHeight="1">
      <c r="A35" s="132">
        <v>32</v>
      </c>
      <c r="B35" s="144" t="s">
        <v>249</v>
      </c>
      <c r="C35" s="144" t="s">
        <v>250</v>
      </c>
      <c r="D35" s="132" t="s">
        <v>321</v>
      </c>
      <c r="E35" s="145"/>
    </row>
    <row r="36" spans="1:5" ht="67.5" customHeight="1">
      <c r="A36" s="132">
        <v>33</v>
      </c>
      <c r="B36" s="144" t="s">
        <v>251</v>
      </c>
      <c r="C36" s="144">
        <v>69</v>
      </c>
      <c r="D36" s="132" t="s">
        <v>321</v>
      </c>
      <c r="E36" s="145"/>
    </row>
    <row r="37" spans="1:5" ht="27" customHeight="1">
      <c r="A37" s="132">
        <v>34</v>
      </c>
      <c r="B37" s="144" t="s">
        <v>252</v>
      </c>
      <c r="C37" s="144">
        <v>80</v>
      </c>
      <c r="D37" s="132" t="s">
        <v>321</v>
      </c>
      <c r="E37" s="145"/>
    </row>
    <row r="38" spans="1:5" ht="27" customHeight="1">
      <c r="A38" s="132">
        <v>35</v>
      </c>
      <c r="B38" s="144" t="s">
        <v>253</v>
      </c>
      <c r="C38" s="144">
        <v>74.75</v>
      </c>
      <c r="D38" s="132" t="s">
        <v>321</v>
      </c>
      <c r="E38" s="145"/>
    </row>
    <row r="39" spans="1:5" ht="40.5" customHeight="1">
      <c r="A39" s="132">
        <v>36</v>
      </c>
      <c r="B39" s="144" t="s">
        <v>254</v>
      </c>
      <c r="C39" s="144" t="s">
        <v>255</v>
      </c>
      <c r="D39" s="132" t="s">
        <v>321</v>
      </c>
      <c r="E39" s="145"/>
    </row>
    <row r="40" spans="1:5" ht="40.5" customHeight="1">
      <c r="A40" s="132">
        <v>37</v>
      </c>
      <c r="B40" s="144" t="s">
        <v>256</v>
      </c>
      <c r="C40" s="144">
        <v>96.97</v>
      </c>
      <c r="D40" s="132" t="s">
        <v>321</v>
      </c>
      <c r="E40" s="145"/>
    </row>
    <row r="41" spans="1:5" ht="27" customHeight="1">
      <c r="A41" s="132">
        <v>38</v>
      </c>
      <c r="B41" s="144" t="s">
        <v>325</v>
      </c>
      <c r="C41" s="144" t="s">
        <v>326</v>
      </c>
      <c r="D41" s="132" t="s">
        <v>321</v>
      </c>
      <c r="E41" s="145"/>
    </row>
    <row r="42" spans="1:5" ht="40.5" customHeight="1">
      <c r="A42" s="132">
        <v>39</v>
      </c>
      <c r="B42" s="144" t="s">
        <v>257</v>
      </c>
      <c r="C42" s="144" t="s">
        <v>258</v>
      </c>
      <c r="D42" s="132" t="s">
        <v>321</v>
      </c>
      <c r="E42" s="145"/>
    </row>
    <row r="43" spans="1:5" ht="40.5" customHeight="1">
      <c r="A43" s="132">
        <v>40</v>
      </c>
      <c r="B43" s="144" t="s">
        <v>259</v>
      </c>
      <c r="C43" s="144" t="s">
        <v>260</v>
      </c>
      <c r="D43" s="132" t="s">
        <v>321</v>
      </c>
      <c r="E43" s="145"/>
    </row>
    <row r="44" spans="1:5" ht="54" customHeight="1">
      <c r="A44" s="132">
        <v>41</v>
      </c>
      <c r="B44" s="144" t="s">
        <v>261</v>
      </c>
      <c r="C44" s="144" t="s">
        <v>262</v>
      </c>
      <c r="D44" s="132" t="s">
        <v>321</v>
      </c>
      <c r="E44" s="145"/>
    </row>
    <row r="45" spans="1:5" ht="27" customHeight="1">
      <c r="A45" s="132">
        <v>42</v>
      </c>
      <c r="B45" s="144" t="s">
        <v>265</v>
      </c>
      <c r="C45" s="144" t="s">
        <v>266</v>
      </c>
      <c r="D45" s="132" t="s">
        <v>321</v>
      </c>
      <c r="E45" s="145"/>
    </row>
    <row r="46" spans="1:5" ht="27" customHeight="1">
      <c r="A46" s="132">
        <v>43</v>
      </c>
      <c r="B46" s="144" t="s">
        <v>267</v>
      </c>
      <c r="C46" s="144" t="s">
        <v>268</v>
      </c>
      <c r="D46" s="132" t="s">
        <v>321</v>
      </c>
      <c r="E46" s="145"/>
    </row>
    <row r="47" spans="1:5" ht="54" customHeight="1">
      <c r="A47" s="132">
        <v>44</v>
      </c>
      <c r="B47" s="144" t="s">
        <v>269</v>
      </c>
      <c r="C47" s="144" t="s">
        <v>270</v>
      </c>
      <c r="D47" s="132" t="s">
        <v>321</v>
      </c>
      <c r="E47" s="145"/>
    </row>
    <row r="48" spans="1:5" ht="27" customHeight="1">
      <c r="A48" s="132">
        <v>45</v>
      </c>
      <c r="B48" s="144" t="s">
        <v>271</v>
      </c>
      <c r="C48" s="144" t="s">
        <v>272</v>
      </c>
      <c r="D48" s="132" t="s">
        <v>321</v>
      </c>
      <c r="E48" s="145"/>
    </row>
    <row r="49" spans="1:5" ht="27" customHeight="1">
      <c r="A49" s="132">
        <v>46</v>
      </c>
      <c r="B49" s="144" t="s">
        <v>273</v>
      </c>
      <c r="C49" s="144" t="s">
        <v>274</v>
      </c>
      <c r="D49" s="132" t="s">
        <v>321</v>
      </c>
      <c r="E49" s="145"/>
    </row>
    <row r="50" spans="1:5" ht="27" customHeight="1">
      <c r="A50" s="132">
        <v>47</v>
      </c>
      <c r="B50" s="144" t="s">
        <v>276</v>
      </c>
      <c r="C50" s="144" t="s">
        <v>277</v>
      </c>
      <c r="D50" s="132" t="s">
        <v>321</v>
      </c>
      <c r="E50" s="145"/>
    </row>
    <row r="51" spans="1:5" ht="27" customHeight="1">
      <c r="A51" s="132">
        <v>48</v>
      </c>
      <c r="B51" s="144" t="s">
        <v>278</v>
      </c>
      <c r="C51" s="144" t="s">
        <v>279</v>
      </c>
      <c r="D51" s="132" t="s">
        <v>321</v>
      </c>
      <c r="E51" s="145"/>
    </row>
    <row r="52" spans="1:5" ht="27" customHeight="1">
      <c r="A52" s="132">
        <v>49</v>
      </c>
      <c r="B52" s="144" t="s">
        <v>281</v>
      </c>
      <c r="C52" s="144" t="s">
        <v>282</v>
      </c>
      <c r="D52" s="132" t="s">
        <v>321</v>
      </c>
      <c r="E52" s="145"/>
    </row>
    <row r="53" spans="1:5" ht="14.25" customHeight="1">
      <c r="A53" s="132">
        <v>50</v>
      </c>
      <c r="B53" s="144" t="s">
        <v>327</v>
      </c>
      <c r="C53" s="144" t="s">
        <v>328</v>
      </c>
      <c r="D53" s="132" t="s">
        <v>321</v>
      </c>
      <c r="E53" s="145"/>
    </row>
    <row r="54" spans="1:5" ht="54" customHeight="1">
      <c r="A54" s="132">
        <v>51</v>
      </c>
      <c r="B54" s="146" t="s">
        <v>329</v>
      </c>
      <c r="C54" s="147" t="s">
        <v>330</v>
      </c>
      <c r="D54" s="132" t="s">
        <v>321</v>
      </c>
      <c r="E54" s="145"/>
    </row>
    <row r="55" spans="1:5" ht="81" customHeight="1">
      <c r="A55" s="132">
        <v>52</v>
      </c>
      <c r="B55" s="148" t="s">
        <v>331</v>
      </c>
      <c r="C55" s="149" t="s">
        <v>332</v>
      </c>
      <c r="D55" s="132" t="s">
        <v>321</v>
      </c>
      <c r="E55" s="145"/>
    </row>
    <row r="56" spans="1:5" ht="40.5" customHeight="1">
      <c r="A56" s="132">
        <v>53</v>
      </c>
      <c r="B56" s="148" t="s">
        <v>333</v>
      </c>
      <c r="C56" s="149">
        <v>20.21</v>
      </c>
      <c r="D56" s="132" t="s">
        <v>321</v>
      </c>
      <c r="E56" s="145"/>
    </row>
    <row r="57" spans="1:5" ht="27" customHeight="1">
      <c r="A57" s="132">
        <v>54</v>
      </c>
      <c r="B57" s="148" t="s">
        <v>267</v>
      </c>
      <c r="C57" s="149" t="s">
        <v>334</v>
      </c>
      <c r="D57" s="132" t="s">
        <v>321</v>
      </c>
      <c r="E57" s="145"/>
    </row>
    <row r="58" spans="1:5" ht="40.5" customHeight="1">
      <c r="A58" s="132">
        <v>55</v>
      </c>
      <c r="B58" s="148" t="s">
        <v>335</v>
      </c>
      <c r="C58" s="149" t="s">
        <v>336</v>
      </c>
      <c r="D58" s="132" t="s">
        <v>321</v>
      </c>
      <c r="E58" s="145"/>
    </row>
    <row r="59" spans="1:5" ht="27" customHeight="1">
      <c r="A59" s="132">
        <v>56</v>
      </c>
      <c r="B59" s="148" t="s">
        <v>337</v>
      </c>
      <c r="C59" s="149" t="s">
        <v>338</v>
      </c>
      <c r="D59" s="132" t="s">
        <v>321</v>
      </c>
      <c r="E59" s="145"/>
    </row>
    <row r="60" spans="1:5" ht="54" customHeight="1">
      <c r="A60" s="132">
        <v>57</v>
      </c>
      <c r="B60" s="148" t="s">
        <v>339</v>
      </c>
      <c r="C60" s="149" t="s">
        <v>340</v>
      </c>
      <c r="D60" s="132" t="s">
        <v>321</v>
      </c>
      <c r="E60" s="145"/>
    </row>
    <row r="61" spans="1:5" ht="40.5" customHeight="1">
      <c r="A61" s="132">
        <v>58</v>
      </c>
      <c r="B61" s="148" t="s">
        <v>341</v>
      </c>
      <c r="C61" s="149">
        <v>76.77</v>
      </c>
      <c r="D61" s="132" t="s">
        <v>321</v>
      </c>
      <c r="E61" s="145"/>
    </row>
    <row r="62" spans="1:5" ht="54" customHeight="1">
      <c r="A62" s="132">
        <v>59</v>
      </c>
      <c r="B62" s="148" t="s">
        <v>342</v>
      </c>
      <c r="C62" s="149" t="s">
        <v>343</v>
      </c>
      <c r="D62" s="132" t="s">
        <v>321</v>
      </c>
      <c r="E62" s="145"/>
    </row>
    <row r="63" spans="1:5" ht="54" customHeight="1">
      <c r="A63" s="132">
        <v>60</v>
      </c>
      <c r="B63" s="148" t="s">
        <v>344</v>
      </c>
      <c r="C63" s="149" t="s">
        <v>345</v>
      </c>
      <c r="D63" s="132" t="s">
        <v>321</v>
      </c>
      <c r="E63" s="145"/>
    </row>
    <row r="64" spans="1:5" ht="27" customHeight="1">
      <c r="A64" s="132">
        <v>61</v>
      </c>
      <c r="B64" s="148" t="s">
        <v>346</v>
      </c>
      <c r="C64" s="149" t="s">
        <v>347</v>
      </c>
      <c r="D64" s="132" t="s">
        <v>321</v>
      </c>
      <c r="E64" s="145"/>
    </row>
    <row r="65" spans="1:5" ht="54" customHeight="1">
      <c r="A65" s="132">
        <v>62</v>
      </c>
      <c r="B65" s="148" t="s">
        <v>348</v>
      </c>
      <c r="C65" s="149" t="s">
        <v>349</v>
      </c>
      <c r="D65" s="132" t="s">
        <v>321</v>
      </c>
      <c r="E65" s="145"/>
    </row>
    <row r="66" spans="1:5" ht="54" customHeight="1">
      <c r="A66" s="132">
        <v>63</v>
      </c>
      <c r="B66" s="148" t="s">
        <v>350</v>
      </c>
      <c r="C66" s="149" t="s">
        <v>351</v>
      </c>
      <c r="D66" s="132" t="s">
        <v>321</v>
      </c>
      <c r="E66" s="145"/>
    </row>
    <row r="67" spans="1:5" ht="54" customHeight="1">
      <c r="A67" s="132">
        <v>64</v>
      </c>
      <c r="B67" s="148" t="s">
        <v>352</v>
      </c>
      <c r="C67" s="149" t="s">
        <v>353</v>
      </c>
      <c r="D67" s="132" t="s">
        <v>321</v>
      </c>
      <c r="E67" s="145"/>
    </row>
    <row r="68" spans="1:5" ht="54" customHeight="1">
      <c r="A68" s="132">
        <v>65</v>
      </c>
      <c r="B68" s="148" t="s">
        <v>354</v>
      </c>
      <c r="C68" s="149">
        <v>135.136</v>
      </c>
      <c r="D68" s="132" t="s">
        <v>321</v>
      </c>
      <c r="E68" s="145"/>
    </row>
    <row r="69" spans="1:5" ht="27" customHeight="1">
      <c r="A69" s="132">
        <v>66</v>
      </c>
      <c r="B69" s="150" t="s">
        <v>355</v>
      </c>
      <c r="C69" s="149">
        <v>137.138</v>
      </c>
      <c r="D69" s="132" t="s">
        <v>321</v>
      </c>
      <c r="E69" s="145"/>
    </row>
    <row r="70" spans="1:5" ht="27" customHeight="1">
      <c r="A70" s="132">
        <v>67</v>
      </c>
      <c r="B70" s="150" t="s">
        <v>356</v>
      </c>
      <c r="C70" s="149">
        <v>140.139</v>
      </c>
      <c r="D70" s="132" t="s">
        <v>321</v>
      </c>
      <c r="E70" s="145"/>
    </row>
    <row r="71" spans="1:5" ht="27" customHeight="1">
      <c r="A71" s="132">
        <v>68</v>
      </c>
      <c r="B71" s="150" t="s">
        <v>357</v>
      </c>
      <c r="C71" s="149">
        <v>141.142</v>
      </c>
      <c r="D71" s="132" t="s">
        <v>321</v>
      </c>
      <c r="E71" s="145"/>
    </row>
    <row r="72" spans="1:5" ht="14.25" customHeight="1">
      <c r="A72" s="132">
        <v>69</v>
      </c>
      <c r="B72" s="150" t="s">
        <v>327</v>
      </c>
      <c r="C72" s="149" t="s">
        <v>358</v>
      </c>
      <c r="D72" s="132" t="s">
        <v>321</v>
      </c>
      <c r="E72" s="145"/>
    </row>
    <row r="73" spans="1:5" ht="40.5" customHeight="1">
      <c r="A73" s="132">
        <v>70</v>
      </c>
      <c r="B73" s="150" t="s">
        <v>359</v>
      </c>
      <c r="C73" s="149" t="s">
        <v>360</v>
      </c>
      <c r="D73" s="132" t="s">
        <v>321</v>
      </c>
      <c r="E73" s="145"/>
    </row>
    <row r="74" spans="1:5" ht="27" customHeight="1">
      <c r="A74" s="132">
        <v>71</v>
      </c>
      <c r="B74" s="150" t="s">
        <v>361</v>
      </c>
      <c r="C74" s="149" t="s">
        <v>362</v>
      </c>
      <c r="D74" s="132" t="s">
        <v>321</v>
      </c>
      <c r="E74" s="145"/>
    </row>
    <row r="75" spans="1:5" ht="54" customHeight="1">
      <c r="A75" s="132">
        <v>72</v>
      </c>
      <c r="B75" s="150" t="s">
        <v>363</v>
      </c>
      <c r="C75" s="149" t="s">
        <v>364</v>
      </c>
      <c r="D75" s="132" t="s">
        <v>321</v>
      </c>
      <c r="E75" s="145"/>
    </row>
    <row r="76" spans="1:5" ht="54" customHeight="1">
      <c r="A76" s="132">
        <v>73</v>
      </c>
      <c r="B76" s="150" t="s">
        <v>365</v>
      </c>
      <c r="C76" s="149" t="s">
        <v>366</v>
      </c>
      <c r="D76" s="132" t="s">
        <v>321</v>
      </c>
      <c r="E76" s="145"/>
    </row>
    <row r="77" spans="1:5" ht="27" customHeight="1">
      <c r="A77" s="132">
        <v>74</v>
      </c>
      <c r="B77" s="150" t="s">
        <v>367</v>
      </c>
      <c r="C77" s="149">
        <v>164.165</v>
      </c>
      <c r="D77" s="132" t="s">
        <v>321</v>
      </c>
      <c r="E77" s="145"/>
    </row>
    <row r="78" spans="1:5" ht="27" customHeight="1">
      <c r="A78" s="132">
        <v>75</v>
      </c>
      <c r="B78" s="150" t="s">
        <v>368</v>
      </c>
      <c r="C78" s="149" t="s">
        <v>369</v>
      </c>
      <c r="D78" s="132" t="s">
        <v>321</v>
      </c>
      <c r="E78" s="145"/>
    </row>
    <row r="79" spans="1:5" ht="14.25" customHeight="1">
      <c r="A79" s="115"/>
      <c r="B79" s="115"/>
      <c r="C79" s="112"/>
      <c r="D79" s="115"/>
      <c r="E79" s="115"/>
    </row>
    <row r="80" spans="1:5" ht="14.25" customHeight="1">
      <c r="A80" s="115"/>
      <c r="B80" s="115"/>
      <c r="C80" s="112"/>
      <c r="D80" s="115"/>
      <c r="E80" s="115"/>
    </row>
    <row r="81" spans="1:5" ht="14.25" customHeight="1">
      <c r="A81" s="115"/>
      <c r="B81" s="115"/>
      <c r="C81" s="112"/>
      <c r="D81" s="115"/>
      <c r="E81" s="115"/>
    </row>
    <row r="82" spans="1:5" ht="14.25" customHeight="1">
      <c r="A82" s="115"/>
      <c r="B82" s="115"/>
      <c r="C82" s="112"/>
      <c r="D82" s="115"/>
      <c r="E82" s="115"/>
    </row>
    <row r="83" spans="1:5" ht="14.25" customHeight="1">
      <c r="A83" s="123" t="s">
        <v>18</v>
      </c>
      <c r="B83" s="115"/>
      <c r="C83" s="115"/>
      <c r="D83" s="115"/>
      <c r="E83" s="115"/>
    </row>
    <row r="84" spans="1:5" ht="24.75" customHeight="1">
      <c r="A84" s="151" t="s">
        <v>316</v>
      </c>
      <c r="B84" s="151"/>
      <c r="C84" s="151"/>
      <c r="D84" s="152" t="s">
        <v>317</v>
      </c>
      <c r="E84" s="152"/>
    </row>
    <row r="85" spans="1:7" ht="14.25" customHeight="1">
      <c r="A85" s="115"/>
      <c r="B85" s="153"/>
      <c r="C85" s="115"/>
      <c r="D85" s="115"/>
      <c r="E85" s="123"/>
      <c r="G85" s="4"/>
    </row>
    <row r="86" spans="1:5" ht="14.25" customHeight="1">
      <c r="A86" s="154"/>
      <c r="B86" s="123"/>
      <c r="C86" s="115"/>
      <c r="D86" s="115"/>
      <c r="E86" s="123"/>
    </row>
    <row r="87" spans="1:5" ht="14.25" customHeight="1">
      <c r="A87" s="110" t="s">
        <v>21</v>
      </c>
      <c r="B87" s="115"/>
      <c r="C87" s="115"/>
      <c r="D87" s="115"/>
      <c r="E87" s="115"/>
    </row>
    <row r="88" spans="1:5" ht="15.75" customHeight="1">
      <c r="A88" s="155" t="s">
        <v>318</v>
      </c>
      <c r="B88" s="155"/>
      <c r="C88" s="155"/>
      <c r="D88" s="126" t="s">
        <v>317</v>
      </c>
      <c r="E88" s="126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2022-04-29T12:36:37Z</cp:lastPrinted>
  <dcterms:created xsi:type="dcterms:W3CDTF">2020-12-05T01:04:56Z</dcterms:created>
  <dcterms:modified xsi:type="dcterms:W3CDTF">2022-08-01T19:56:43Z</dcterms:modified>
  <cp:category/>
  <cp:version/>
  <cp:contentType/>
  <cp:contentStatus/>
  <cp:revision>111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