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лист'!$A$1:$L$44</definedName>
    <definedName name="Excel_BuiltIn__FilterDatabase" localSheetId="3">'График ревизий'!$A$17:$F$23</definedName>
    <definedName name="Excel_BuiltIn_Print_Area" localSheetId="4">'Контрольный лист'!$A$1:$O$3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<sst xmlns="http://schemas.openxmlformats.org/spreadsheetml/2006/main" count="1436" uniqueCount="392">
  <si>
    <t>ОТЧЕТ ПО ДЕРАТИЗАЦИИ</t>
  </si>
  <si>
    <t>Договор №</t>
  </si>
  <si>
    <t>№ 01-229-21 от 04.05.2021г.</t>
  </si>
  <si>
    <t>период</t>
  </si>
  <si>
    <t>01.03.2022 — 31.03.2022</t>
  </si>
  <si>
    <t>Исполнитель:</t>
  </si>
  <si>
    <t>ООО «Альфадез»</t>
  </si>
  <si>
    <t>Заказчик:</t>
  </si>
  <si>
    <t>ООО «СКХ»</t>
  </si>
  <si>
    <t>Адрес:</t>
  </si>
  <si>
    <t>Энгельсский р-н, Лебедево, Свинокомплекс, СКХ Лебедево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</si>
  <si>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</si>
  <si>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</si>
  <si>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</si>
  <si>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</si>
  <si>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</si>
  <si>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по пест контролю ООО «Альфадез»</t>
  </si>
  <si>
    <t>Руденко В.Н. /_____________</t>
  </si>
  <si>
    <t>Согласовано:</t>
  </si>
  <si>
    <t>Ведущий ветеринарный врач ООО «СКХ»</t>
  </si>
  <si>
    <t>Сарычев А.А. /_____________</t>
  </si>
  <si>
    <t>Исполнитель ООО «Альфадез», в лице специалиста Руденко В.Н.  с одной стороны и</t>
  </si>
  <si>
    <t>ООО «СКХ» в лице ведущего ветеринарного врача Сарычева А.А.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</si>
  <si>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</si>
  <si>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</si>
  <si>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</si>
  <si>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КИУ</t>
  </si>
  <si>
    <t>шт</t>
  </si>
  <si>
    <t>Установка клеевых ловушек</t>
  </si>
  <si>
    <t>Дератизация территории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</si>
  <si>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</si>
  <si>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</si>
  <si>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</si>
  <si>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</si>
  <si>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грызунов по периметру зданий</t>
  </si>
  <si>
    <t>2 контур защиты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</si>
  <si>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</si>
  <si>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</si>
  <si>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</si>
  <si>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</si>
  <si>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</si>
  <si>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</si>
  <si>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</si>
  <si>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</si>
  <si>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</si>
  <si>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</si>
  <si>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</si>
  <si>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</t>
  </si>
  <si>
    <t>Руденко В.Н. /___________</t>
  </si>
  <si>
    <t>Сарычев А.А. /__________</t>
  </si>
  <si>
    <t xml:space="preserve"> ЭФФЕКТИВНОСТЬ ПРОВЕДЕНИЯ ДЕРАТИЗАЦИИ</t>
  </si>
  <si>
    <t>№ п\п</t>
  </si>
  <si>
    <t>Наименование</t>
  </si>
  <si>
    <t>Дератизация</t>
  </si>
  <si>
    <t>1. Площадь объекта</t>
  </si>
  <si>
    <t>1.1</t>
  </si>
  <si>
    <t>Общее количество, шт.</t>
  </si>
  <si>
    <t>1.2</t>
  </si>
  <si>
    <t>Погрызы в КИУ, шт.</t>
  </si>
  <si>
    <t>1.3</t>
  </si>
  <si>
    <t>Свободная от вредителей площадь,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</si>
  <si>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</si>
  <si>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</si>
  <si>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</si>
  <si>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</si>
  <si>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</si>
  <si>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</si>
  <si>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</si>
  <si>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2.2.1</t>
  </si>
  <si>
    <t>2.2.2</t>
  </si>
  <si>
    <t>Итого средств учета по периметру здания</t>
  </si>
  <si>
    <t>2.2.3</t>
  </si>
  <si>
    <t>Итого средств учета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</si>
  <si>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</si>
  <si>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</si>
  <si>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</si>
  <si>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Д-RU.АД37.В.11289/19</t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</si>
  <si>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</si>
  <si>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</si>
  <si>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</si>
  <si>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</si>
  <si>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</si>
  <si>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</si>
  <si>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</si>
  <si>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</si>
  <si>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</si>
  <si>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</si>
  <si>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</si>
  <si>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</si>
  <si>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</si>
  <si>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Доставить киу по периметру здания. Провести очистку периметра территории от снега для обслуживания КИУ. Провести барьерную дератизацию первого контура в апреле 22г</t>
  </si>
  <si>
    <t>Сарычев А.А. /____________</t>
  </si>
  <si>
    <t>ГРАФИК РЕВИЗИЙ</t>
  </si>
  <si>
    <t>№П/П</t>
  </si>
  <si>
    <t>месторасположение</t>
  </si>
  <si>
    <t>Контрольные точки (№)</t>
  </si>
  <si>
    <t>пищевой/ не пищевой</t>
  </si>
  <si>
    <t xml:space="preserve"> Тип ловушки</t>
  </si>
  <si>
    <t>Дератизации/число отчетного месяца</t>
  </si>
  <si>
    <t>3 контур</t>
  </si>
  <si>
    <t>киу</t>
  </si>
  <si>
    <t>2 контур</t>
  </si>
  <si>
    <t>-</t>
  </si>
  <si>
    <t>Месторасположение</t>
  </si>
  <si>
    <t>Контур защиты</t>
  </si>
  <si>
    <t>Тип ловушки</t>
  </si>
  <si>
    <t>Пищевые/ не пищевые</t>
  </si>
  <si>
    <t>Кол-во ловушек</t>
  </si>
  <si>
    <t>Погрызы    (№ КИУ)</t>
  </si>
  <si>
    <t>Наличие грызунов (№ КИУ)</t>
  </si>
  <si>
    <t>Отсутствует (№КИУ)</t>
  </si>
  <si>
    <t>Повреждено (№КИУ)</t>
  </si>
  <si>
    <t>Нет доступа (№ КИУ)</t>
  </si>
  <si>
    <t>Замена/ установка (№КИУ)</t>
  </si>
  <si>
    <t>Адаптер (С 1.1)</t>
  </si>
  <si>
    <t>Адаптер 1-1</t>
  </si>
  <si>
    <t>1,2,3</t>
  </si>
  <si>
    <t>пищевой</t>
  </si>
  <si>
    <t>Адаптер (С 1.2)</t>
  </si>
  <si>
    <t>Адаптер 1-2</t>
  </si>
  <si>
    <t>4,5,6</t>
  </si>
  <si>
    <t>Адаптер (С 1.3)</t>
  </si>
  <si>
    <t>Адаптер 1-3</t>
  </si>
  <si>
    <t>7,9,10</t>
  </si>
  <si>
    <t>Адаптер (С 1.4)</t>
  </si>
  <si>
    <t>Адаптер 1-4</t>
  </si>
  <si>
    <t>8,11,12</t>
  </si>
  <si>
    <t>Осеменение (ПЗД 2.1)</t>
  </si>
  <si>
    <t>Осеменение 2-1</t>
  </si>
  <si>
    <t>13,14,15,16,17,18,19,20,21,22,23</t>
  </si>
  <si>
    <t>Осеменение (ПЗД 2.2)</t>
  </si>
  <si>
    <t>Осеменение 2-2</t>
  </si>
  <si>
    <t>24,25,26,27,28,29,30,31,32,33,34,35,36</t>
  </si>
  <si>
    <t>Ожидание (ПЗД 3.1)</t>
  </si>
  <si>
    <t>Ожидание 3-1</t>
  </si>
  <si>
    <t>51,52,53,54,55,56,57,58,59,60,61,62,63,64,65,66</t>
  </si>
  <si>
    <t>53-1,55-1,58-1</t>
  </si>
  <si>
    <t>Ожидание (ПЗД 3.2)</t>
  </si>
  <si>
    <t>Ожидание 3-2</t>
  </si>
  <si>
    <t>37,38,39,40,41,42,43,44,45,46,47,48,49,50</t>
  </si>
  <si>
    <t>41-2,47-2,49-2</t>
  </si>
  <si>
    <t>Опорос (С 4.1.1)</t>
  </si>
  <si>
    <t>Опорос 4-1</t>
  </si>
  <si>
    <t>89,90,91,92,93,94,95,96,97,98,99,100,101,102,103,104,105,106,107,108,109,110,111</t>
  </si>
  <si>
    <t>Опорос (С 4.1.2)</t>
  </si>
  <si>
    <t>Опорос 4-2</t>
  </si>
  <si>
    <t>67,68,69,70,71,72,73,74,75,76,77,78,79,80,81,82,83,84,85,86,87,88</t>
  </si>
  <si>
    <t>Опорос (С 4.1.3)</t>
  </si>
  <si>
    <t>Доращивание 5-1</t>
  </si>
  <si>
    <t>133,134,135,136,137,138,139,140,141,142,143,144,145,146,147,148,149,150,151,152,153,154</t>
  </si>
  <si>
    <t>Опорос (С 4.1.4)</t>
  </si>
  <si>
    <t>Доращивание 5-2</t>
  </si>
  <si>
    <t>112,113,114,115,116,117,118,119,120,121,122,123,124,125,126,127,128,129,130,131,132</t>
  </si>
  <si>
    <t>Опорос (С 4.1.5)</t>
  </si>
  <si>
    <t>Доращивание 6-1</t>
  </si>
  <si>
    <t>155,156,157,158,159,160,161,162,163,164,165</t>
  </si>
  <si>
    <t>Опорос (С 4.2.1)</t>
  </si>
  <si>
    <t>Откорм 6-2-1</t>
  </si>
  <si>
    <t>166,167,168,169,170,171,172,173</t>
  </si>
  <si>
    <t>Опорос (С 4.2.2)</t>
  </si>
  <si>
    <t>Откорм 6-2-2</t>
  </si>
  <si>
    <t>174,175,176,177</t>
  </si>
  <si>
    <t>Опорос (С 4.2.3)</t>
  </si>
  <si>
    <t>Откорм 7-1-1</t>
  </si>
  <si>
    <t>178,179,180,181,182,183</t>
  </si>
  <si>
    <t>Опорос (С 4.2.4)</t>
  </si>
  <si>
    <t>Откорм 7-1-2</t>
  </si>
  <si>
    <t>190,191,192,193,194,195</t>
  </si>
  <si>
    <t>Опорос (С 4.2.5)</t>
  </si>
  <si>
    <t>Откорм 7-2-1</t>
  </si>
  <si>
    <t>184,185,186,187,189</t>
  </si>
  <si>
    <t>Опорос (С 4.2.6)</t>
  </si>
  <si>
    <t>Откорм 7-2-2</t>
  </si>
  <si>
    <t>196,197,198,199,200,201</t>
  </si>
  <si>
    <t>Доращивание (С 5.1.1)</t>
  </si>
  <si>
    <t>Откорм 8-1-1</t>
  </si>
  <si>
    <t>202,203,204,205,206,207</t>
  </si>
  <si>
    <t>Доращивание (С 5.1.2)</t>
  </si>
  <si>
    <t>Откорм 8-1-2</t>
  </si>
  <si>
    <t>214,215,216,217,218,219</t>
  </si>
  <si>
    <t>Доращивание (С 5.1.3)</t>
  </si>
  <si>
    <t>Откорм 8-2-1</t>
  </si>
  <si>
    <t>208,209,210,211,212,213</t>
  </si>
  <si>
    <t>Доращивание (С 5.1.4)</t>
  </si>
  <si>
    <t>Откорм 8-2-2</t>
  </si>
  <si>
    <t>220,221,222,223,224,225</t>
  </si>
  <si>
    <t>Доращивание (С 5.1.5)</t>
  </si>
  <si>
    <t>Откорм 9-1-1</t>
  </si>
  <si>
    <t>237,238,239,240,241,242</t>
  </si>
  <si>
    <t>Доращивание (С 5.1.6)</t>
  </si>
  <si>
    <t>Откорм 9-1-2</t>
  </si>
  <si>
    <t>226,227,228,229,230</t>
  </si>
  <si>
    <t>Доращивание (С 5.2.1)</t>
  </si>
  <si>
    <t>Откорм 9-2-1</t>
  </si>
  <si>
    <t>231,232,233,234,235,236</t>
  </si>
  <si>
    <t>Доращивание (С 5.2.2)</t>
  </si>
  <si>
    <t>Откорм 9-2-2</t>
  </si>
  <si>
    <t>243,244,245,246,247,248,249,250</t>
  </si>
  <si>
    <t>Территория (2 контур)</t>
  </si>
  <si>
    <t>Периметр зданий предприятия</t>
  </si>
  <si>
    <t>1,2,3,4,5,6,7,8,9,10,11,12,13,14,15,16,17,18,19,20,21,22,23,24,25,26,27,28,29,30,31,32,33,34,35,36,37,38,39,40,41,42,43,44</t>
  </si>
  <si>
    <t>не пищевой</t>
  </si>
  <si>
    <t>Итого средств учета в помещениях</t>
  </si>
  <si>
    <t>Итого средств учета вдоль периметра зданий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</si>
  <si>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</si>
  <si>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</si>
  <si>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</si>
  <si>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</si>
  <si>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</si>
  <si>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</si>
  <si>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</si>
  <si>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</si>
  <si>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</si>
  <si>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</si>
  <si>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</si>
  <si>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</si>
  <si>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</si>
  <si>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</si>
  <si>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</si>
  <si>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</si>
  <si>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Пищевые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</si>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</sst>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dd\.mm\.yy"/>
    <numFmt numFmtId="170" formatCode="mm\.yy"/>
  </numFmts>
  <fonts count="41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7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8" fillId="0" borderId="0">
      <alignment horizontal="center" textRotation="90"/>
      <protection/>
    </xf>
    <xf numFmtId="164" fontId="9" fillId="0" borderId="0" applyNumberFormat="0" applyFill="0" applyBorder="0" applyProtection="0">
      <alignment horizontal="center"/>
    </xf>
    <xf numFmtId="164" fontId="9" fillId="0" borderId="0">
      <alignment horizontal="center"/>
      <protection/>
    </xf>
    <xf numFmtId="164" fontId="8" fillId="0" borderId="0">
      <alignment horizontal="center"/>
      <protection/>
    </xf>
    <xf numFmtId="164" fontId="10" fillId="0" borderId="0" applyNumberFormat="0" applyFill="0" applyBorder="0" applyAlignment="0" applyProtection="0"/>
    <xf numFmtId="164" fontId="10" fillId="0" borderId="0">
      <alignment/>
      <protection/>
    </xf>
    <xf numFmtId="164" fontId="11" fillId="10" borderId="0" applyNumberFormat="0" applyBorder="0" applyAlignment="0" applyProtection="0"/>
    <xf numFmtId="164" fontId="12" fillId="10" borderId="0">
      <alignment/>
      <protection/>
    </xf>
    <xf numFmtId="164" fontId="13" fillId="10" borderId="1" applyNumberFormat="0" applyAlignment="0" applyProtection="0"/>
    <xf numFmtId="164" fontId="13" fillId="10" borderId="1">
      <alignment/>
      <protection/>
    </xf>
    <xf numFmtId="164" fontId="14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>
      <alignment/>
      <protection/>
    </xf>
    <xf numFmtId="165" fontId="14" fillId="0" borderId="0" applyFill="0" applyBorder="0" applyAlignment="0" applyProtection="0"/>
    <xf numFmtId="164" fontId="13" fillId="0" borderId="0">
      <alignment/>
      <protection/>
    </xf>
    <xf numFmtId="164" fontId="27" fillId="0" borderId="0">
      <alignment/>
      <protection/>
    </xf>
  </cellStyleXfs>
  <cellXfs count="182">
    <xf numFmtId="164" fontId="0" fillId="0" borderId="0" xfId="0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0" fillId="0" borderId="0" xfId="0" applyAlignment="1">
      <alignment horizontal="left"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 vertical="center"/>
    </xf>
    <xf numFmtId="164" fontId="16" fillId="0" borderId="0" xfId="0" applyFont="1" applyFill="1" applyAlignment="1">
      <alignment horizontal="left" vertical="center"/>
    </xf>
    <xf numFmtId="164" fontId="17" fillId="0" borderId="0" xfId="0" applyFont="1" applyAlignment="1">
      <alignment horizontal="left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2" xfId="0" applyFont="1" applyFill="1" applyBorder="1" applyAlignment="1">
      <alignment horizontal="left" vertical="center"/>
    </xf>
    <xf numFmtId="164" fontId="16" fillId="0" borderId="2" xfId="0" applyFont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9" fillId="0" borderId="2" xfId="55" applyNumberFormat="1" applyFont="1" applyBorder="1" applyAlignment="1">
      <alignment horizontal="center" vertical="center" wrapText="1"/>
      <protection/>
    </xf>
    <xf numFmtId="164" fontId="19" fillId="0" borderId="2" xfId="55" applyNumberFormat="1" applyFont="1" applyBorder="1" applyAlignment="1">
      <alignment horizontal="left" vertical="center" wrapText="1"/>
      <protection/>
    </xf>
    <xf numFmtId="164" fontId="16" fillId="0" borderId="2" xfId="55" applyFont="1" applyBorder="1" applyAlignment="1">
      <alignment horizontal="center" vertical="center"/>
      <protection/>
    </xf>
    <xf numFmtId="164" fontId="16" fillId="0" borderId="2" xfId="55" applyFont="1" applyBorder="1" applyAlignment="1">
      <alignment horizontal="center" vertical="top" wrapText="1"/>
      <protection/>
    </xf>
    <xf numFmtId="164" fontId="16" fillId="0" borderId="2" xfId="55" applyNumberFormat="1" applyFont="1" applyBorder="1" applyAlignment="1">
      <alignment horizontal="left" vertical="center" wrapText="1"/>
      <protection/>
    </xf>
    <xf numFmtId="164" fontId="16" fillId="0" borderId="2" xfId="55" applyFont="1" applyBorder="1" applyAlignment="1">
      <alignment horizontal="left" vertical="center" wrapText="1"/>
      <protection/>
    </xf>
    <xf numFmtId="164" fontId="16" fillId="0" borderId="2" xfId="55" applyNumberFormat="1" applyFont="1" applyBorder="1" applyAlignment="1">
      <alignment horizontal="center" vertical="center" wrapText="1"/>
      <protection/>
    </xf>
    <xf numFmtId="164" fontId="16" fillId="0" borderId="2" xfId="55" applyFont="1" applyBorder="1" applyAlignment="1">
      <alignment horizontal="left" vertical="top" wrapText="1"/>
      <protection/>
    </xf>
    <xf numFmtId="164" fontId="16" fillId="0" borderId="2" xfId="55" applyFont="1" applyBorder="1" applyAlignment="1">
      <alignment horizontal="center" vertical="center" wrapText="1"/>
      <protection/>
    </xf>
    <xf numFmtId="164" fontId="20" fillId="0" borderId="0" xfId="55" applyFont="1" applyBorder="1" applyAlignment="1">
      <alignment horizontal="center" vertical="center" wrapText="1"/>
      <protection/>
    </xf>
    <xf numFmtId="164" fontId="16" fillId="0" borderId="0" xfId="0" applyFont="1" applyAlignment="1">
      <alignment vertical="center"/>
    </xf>
    <xf numFmtId="167" fontId="21" fillId="0" borderId="0" xfId="0" applyNumberFormat="1" applyFont="1" applyFill="1" applyAlignment="1">
      <alignment vertical="center"/>
    </xf>
    <xf numFmtId="164" fontId="21" fillId="0" borderId="0" xfId="0" applyFont="1" applyFill="1" applyAlignment="1">
      <alignment vertical="center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center" vertical="center" wrapText="1"/>
    </xf>
    <xf numFmtId="164" fontId="22" fillId="0" borderId="0" xfId="0" applyFont="1" applyFill="1" applyAlignment="1">
      <alignment horizontal="right" vertical="center"/>
    </xf>
    <xf numFmtId="167" fontId="21" fillId="0" borderId="2" xfId="0" applyNumberFormat="1" applyFont="1" applyFill="1" applyBorder="1" applyAlignment="1">
      <alignment vertical="center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7" fontId="21" fillId="0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1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/>
    </xf>
    <xf numFmtId="167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24" fillId="0" borderId="0" xfId="59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 vertical="center"/>
    </xf>
    <xf numFmtId="164" fontId="23" fillId="0" borderId="0" xfId="0" applyFont="1" applyAlignment="1">
      <alignment/>
    </xf>
    <xf numFmtId="164" fontId="25" fillId="0" borderId="0" xfId="0" applyFont="1" applyAlignment="1">
      <alignment horizontal="left" wrapText="1"/>
    </xf>
    <xf numFmtId="164" fontId="25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horizontal="left"/>
    </xf>
    <xf numFmtId="164" fontId="25" fillId="0" borderId="0" xfId="0" applyFont="1" applyAlignment="1">
      <alignment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left" vertical="center"/>
    </xf>
    <xf numFmtId="164" fontId="25" fillId="0" borderId="0" xfId="0" applyFont="1" applyAlignment="1">
      <alignment horizontal="center" vertical="center"/>
    </xf>
    <xf numFmtId="164" fontId="25" fillId="0" borderId="0" xfId="0" applyFont="1" applyAlignment="1">
      <alignment vertical="center" wrapText="1"/>
    </xf>
    <xf numFmtId="164" fontId="25" fillId="0" borderId="0" xfId="0" applyFont="1" applyAlignment="1">
      <alignment vertical="center"/>
    </xf>
    <xf numFmtId="164" fontId="25" fillId="0" borderId="0" xfId="0" applyFont="1" applyFill="1" applyAlignment="1">
      <alignment vertical="center"/>
    </xf>
    <xf numFmtId="164" fontId="26" fillId="0" borderId="0" xfId="0" applyFont="1" applyFill="1" applyBorder="1" applyAlignment="1">
      <alignment horizontal="center" vertical="center" wrapText="1"/>
    </xf>
    <xf numFmtId="169" fontId="25" fillId="0" borderId="0" xfId="6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4" fontId="25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4" fontId="23" fillId="0" borderId="2" xfId="0" applyFont="1" applyFill="1" applyBorder="1" applyAlignment="1">
      <alignment horizontal="center" vertical="center" wrapText="1"/>
    </xf>
    <xf numFmtId="164" fontId="25" fillId="0" borderId="2" xfId="0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 shrinkToFit="1"/>
    </xf>
    <xf numFmtId="170" fontId="28" fillId="0" borderId="3" xfId="0" applyNumberFormat="1" applyFont="1" applyFill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left" vertical="center" wrapText="1"/>
    </xf>
    <xf numFmtId="164" fontId="0" fillId="0" borderId="2" xfId="0" applyFont="1" applyBorder="1" applyAlignment="1">
      <alignment/>
    </xf>
    <xf numFmtId="164" fontId="29" fillId="0" borderId="2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/>
    </xf>
    <xf numFmtId="169" fontId="25" fillId="0" borderId="2" xfId="6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30" fillId="0" borderId="0" xfId="0" applyFont="1" applyAlignment="1">
      <alignment horizontal="center" vertical="center"/>
    </xf>
    <xf numFmtId="167" fontId="25" fillId="0" borderId="0" xfId="0" applyNumberFormat="1" applyFont="1" applyAlignment="1">
      <alignment vertical="center" wrapText="1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/>
    </xf>
    <xf numFmtId="164" fontId="25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 horizontal="left" wrapText="1"/>
    </xf>
    <xf numFmtId="164" fontId="16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0" xfId="0" applyFont="1" applyFill="1" applyAlignment="1">
      <alignment wrapText="1"/>
    </xf>
    <xf numFmtId="164" fontId="17" fillId="0" borderId="0" xfId="0" applyFont="1" applyAlignment="1">
      <alignment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wrapText="1"/>
    </xf>
    <xf numFmtId="164" fontId="18" fillId="0" borderId="2" xfId="0" applyFont="1" applyBorder="1" applyAlignment="1">
      <alignment horizontal="left" vertical="top" wrapText="1"/>
    </xf>
    <xf numFmtId="164" fontId="18" fillId="0" borderId="2" xfId="0" applyFont="1" applyBorder="1" applyAlignment="1">
      <alignment vertical="top" wrapText="1"/>
    </xf>
    <xf numFmtId="164" fontId="18" fillId="0" borderId="2" xfId="0" applyFont="1" applyFill="1" applyBorder="1" applyAlignment="1">
      <alignment vertical="top" wrapText="1"/>
    </xf>
    <xf numFmtId="164" fontId="18" fillId="0" borderId="0" xfId="0" applyFont="1" applyAlignment="1">
      <alignment/>
    </xf>
    <xf numFmtId="164" fontId="31" fillId="0" borderId="0" xfId="0" applyFont="1" applyAlignment="1">
      <alignment/>
    </xf>
    <xf numFmtId="164" fontId="29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wrapText="1"/>
    </xf>
    <xf numFmtId="164" fontId="16" fillId="0" borderId="2" xfId="0" applyFont="1" applyBorder="1" applyAlignment="1">
      <alignment horizontal="center" wrapText="1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32" fillId="0" borderId="2" xfId="0" applyFont="1" applyBorder="1" applyAlignment="1">
      <alignment horizontal="left" vertical="center"/>
    </xf>
    <xf numFmtId="167" fontId="32" fillId="0" borderId="2" xfId="0" applyNumberFormat="1" applyFont="1" applyBorder="1" applyAlignment="1">
      <alignment horizontal="center" wrapText="1"/>
    </xf>
    <xf numFmtId="164" fontId="33" fillId="0" borderId="2" xfId="0" applyFont="1" applyBorder="1" applyAlignment="1">
      <alignment horizontal="center"/>
    </xf>
    <xf numFmtId="164" fontId="16" fillId="0" borderId="2" xfId="0" applyFont="1" applyFill="1" applyBorder="1" applyAlignment="1">
      <alignment horizontal="left" wrapText="1"/>
    </xf>
    <xf numFmtId="164" fontId="16" fillId="0" borderId="0" xfId="0" applyFont="1" applyFill="1" applyBorder="1" applyAlignment="1">
      <alignment horizontal="center" wrapText="1"/>
    </xf>
    <xf numFmtId="164" fontId="16" fillId="0" borderId="0" xfId="0" applyFont="1" applyBorder="1" applyAlignment="1">
      <alignment horizontal="center" wrapText="1"/>
    </xf>
    <xf numFmtId="167" fontId="32" fillId="0" borderId="0" xfId="0" applyNumberFormat="1" applyFont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center" wrapText="1"/>
    </xf>
    <xf numFmtId="164" fontId="0" fillId="0" borderId="2" xfId="0" applyFill="1" applyBorder="1" applyAlignment="1">
      <alignment/>
    </xf>
    <xf numFmtId="164" fontId="16" fillId="0" borderId="0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top" wrapText="1"/>
    </xf>
    <xf numFmtId="164" fontId="16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 vertical="center" wrapText="1"/>
    </xf>
    <xf numFmtId="164" fontId="28" fillId="0" borderId="0" xfId="0" applyFont="1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28" fillId="0" borderId="0" xfId="0" applyFont="1" applyAlignment="1">
      <alignment horizontal="left" vertical="center"/>
    </xf>
    <xf numFmtId="164" fontId="34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8" fillId="0" borderId="0" xfId="0" applyFont="1" applyFill="1" applyBorder="1" applyAlignment="1">
      <alignment vertical="center" wrapText="1"/>
    </xf>
    <xf numFmtId="164" fontId="28" fillId="0" borderId="0" xfId="0" applyFont="1" applyFill="1" applyAlignment="1">
      <alignment/>
    </xf>
    <xf numFmtId="164" fontId="28" fillId="0" borderId="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 shrinkToFi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 shrinkToFit="1"/>
    </xf>
    <xf numFmtId="164" fontId="28" fillId="0" borderId="2" xfId="0" applyFont="1" applyBorder="1" applyAlignment="1">
      <alignment horizontal="center" vertical="center" wrapText="1"/>
    </xf>
    <xf numFmtId="164" fontId="28" fillId="0" borderId="0" xfId="0" applyFont="1" applyAlignment="1">
      <alignment horizontal="center"/>
    </xf>
    <xf numFmtId="164" fontId="28" fillId="0" borderId="2" xfId="0" applyFont="1" applyBorder="1" applyAlignment="1">
      <alignment horizontal="center"/>
    </xf>
    <xf numFmtId="164" fontId="28" fillId="0" borderId="2" xfId="0" applyFont="1" applyBorder="1" applyAlignment="1">
      <alignment vertical="center" wrapText="1"/>
    </xf>
    <xf numFmtId="164" fontId="28" fillId="0" borderId="0" xfId="0" applyFont="1" applyBorder="1" applyAlignment="1">
      <alignment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left" vertical="center"/>
    </xf>
    <xf numFmtId="164" fontId="35" fillId="0" borderId="0" xfId="0" applyFont="1" applyFill="1" applyBorder="1" applyAlignment="1">
      <alignment horizontal="center" vertical="center"/>
    </xf>
    <xf numFmtId="164" fontId="28" fillId="0" borderId="0" xfId="0" applyFont="1" applyFill="1" applyAlignment="1">
      <alignment vertical="center"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 shrinkToFit="1"/>
    </xf>
    <xf numFmtId="170" fontId="16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/>
    </xf>
    <xf numFmtId="164" fontId="35" fillId="0" borderId="2" xfId="0" applyFont="1" applyBorder="1" applyAlignment="1">
      <alignment horizontal="center" vertical="center"/>
    </xf>
    <xf numFmtId="169" fontId="28" fillId="0" borderId="2" xfId="6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Border="1" applyAlignment="1">
      <alignment horizontal="left" vertical="center"/>
    </xf>
    <xf numFmtId="164" fontId="25" fillId="0" borderId="0" xfId="0" applyFont="1" applyAlignment="1">
      <alignment/>
    </xf>
    <xf numFmtId="164" fontId="17" fillId="0" borderId="0" xfId="0" applyFont="1" applyFill="1" applyBorder="1" applyAlignment="1">
      <alignment horizontal="left" vertical="center"/>
    </xf>
    <xf numFmtId="164" fontId="23" fillId="0" borderId="0" xfId="0" applyFont="1" applyBorder="1" applyAlignment="1">
      <alignment horizontal="right" vertical="center"/>
    </xf>
    <xf numFmtId="164" fontId="25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vertical="center"/>
    </xf>
    <xf numFmtId="164" fontId="16" fillId="0" borderId="0" xfId="0" applyFont="1" applyFill="1" applyBorder="1" applyAlignment="1">
      <alignment horizontal="left" vertical="center"/>
    </xf>
    <xf numFmtId="164" fontId="36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7" fillId="0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70" fontId="28" fillId="0" borderId="2" xfId="0" applyNumberFormat="1" applyFont="1" applyFill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28" fillId="0" borderId="2" xfId="60" applyFont="1" applyFill="1" applyBorder="1" applyAlignment="1" applyProtection="1">
      <alignment horizontal="center" vertical="center" wrapText="1"/>
      <protection/>
    </xf>
    <xf numFmtId="164" fontId="38" fillId="0" borderId="2" xfId="0" applyFont="1" applyFill="1" applyBorder="1" applyAlignment="1">
      <alignment horizontal="center" vertical="center" wrapText="1"/>
    </xf>
    <xf numFmtId="164" fontId="38" fillId="11" borderId="2" xfId="0" applyFont="1" applyFill="1" applyBorder="1" applyAlignment="1">
      <alignment horizontal="center" vertical="center" wrapText="1"/>
    </xf>
    <xf numFmtId="167" fontId="38" fillId="11" borderId="2" xfId="0" applyNumberFormat="1" applyFont="1" applyFill="1" applyBorder="1" applyAlignment="1">
      <alignment horizontal="center" vertical="center" wrapText="1"/>
    </xf>
    <xf numFmtId="164" fontId="38" fillId="0" borderId="2" xfId="0" applyFont="1" applyBorder="1" applyAlignment="1">
      <alignment horizontal="center" wrapText="1"/>
    </xf>
    <xf numFmtId="164" fontId="39" fillId="0" borderId="2" xfId="0" applyFont="1" applyBorder="1" applyAlignment="1">
      <alignment horizontal="center" vertical="center" wrapText="1"/>
    </xf>
    <xf numFmtId="164" fontId="38" fillId="0" borderId="2" xfId="0" applyFont="1" applyBorder="1" applyAlignment="1">
      <alignment wrapText="1"/>
    </xf>
    <xf numFmtId="164" fontId="35" fillId="0" borderId="0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right" vertical="center"/>
    </xf>
    <xf numFmtId="164" fontId="35" fillId="0" borderId="0" xfId="0" applyFont="1" applyFill="1" applyBorder="1" applyAlignment="1">
      <alignment horizontal="left" vertical="center"/>
    </xf>
    <xf numFmtId="164" fontId="35" fillId="0" borderId="0" xfId="0" applyFont="1" applyBorder="1" applyAlignment="1">
      <alignment vertical="center"/>
    </xf>
    <xf numFmtId="164" fontId="28" fillId="0" borderId="0" xfId="0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Result 1" xfId="47"/>
    <cellStyle name="Status 1" xfId="48"/>
    <cellStyle name="Status 2" xfId="49"/>
    <cellStyle name="Text 1" xfId="50"/>
    <cellStyle name="Text 2" xfId="51"/>
    <cellStyle name="Warning 1" xfId="52"/>
    <cellStyle name="Warning 2" xfId="53"/>
    <cellStyle name="Заголовок 1" xfId="54"/>
    <cellStyle name="Обычный 2" xfId="55"/>
    <cellStyle name="Результат 1" xfId="56"/>
    <cellStyle name="Результат2" xfId="57"/>
    <cellStyle name="Результат2 1" xfId="58"/>
    <cellStyle name="Excel_BuiltIn_Пояснение 1" xfId="59"/>
    <cellStyle name="Excel Built-in Explanatory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7">
      <selection activeCell="F27" sqref="F27"/>
    </sheetView>
  </sheetViews>
  <sheetFormatPr defaultColWidth="8.796875" defaultRowHeight="14.25"/>
  <cols>
    <col min="1" max="1" width="14" style="0" customWidth="1"/>
    <col min="2" max="7" width="9.09765625" style="0" customWidth="1"/>
    <col min="8" max="8" width="6.69921875" style="0" customWidth="1"/>
    <col min="9" max="9" width="13" style="0" customWidth="1"/>
    <col min="10" max="64" width="9.09765625" style="0" customWidth="1"/>
  </cols>
  <sheetData>
    <row r="2" spans="3:7" ht="14.25">
      <c r="C2" s="1" t="s">
        <v>0</v>
      </c>
      <c r="D2" s="1"/>
      <c r="E2" s="1"/>
      <c r="F2" s="1"/>
      <c r="G2" s="1"/>
    </row>
    <row r="4" spans="1:2" ht="14.25">
      <c r="A4" t="s">
        <v>1</v>
      </c>
      <c r="B4" t="s">
        <v>2</v>
      </c>
    </row>
    <row r="8" spans="3:6" ht="14.25">
      <c r="C8" s="2" t="s">
        <v>3</v>
      </c>
      <c r="D8" s="1" t="s">
        <v>4</v>
      </c>
      <c r="E8" s="1"/>
      <c r="F8" s="1"/>
    </row>
    <row r="14" spans="1:2" ht="14.25">
      <c r="A14" s="2" t="s">
        <v>5</v>
      </c>
      <c r="B14" s="2" t="s">
        <v>6</v>
      </c>
    </row>
    <row r="15" spans="1:2" ht="14.25">
      <c r="A15" s="2" t="s">
        <v>7</v>
      </c>
      <c r="B15" s="2" t="s">
        <v>8</v>
      </c>
    </row>
    <row r="16" spans="1:2" ht="14.25">
      <c r="A16" s="2" t="s">
        <v>9</v>
      </c>
      <c r="B16" s="2" t="s">
        <v>10</v>
      </c>
    </row>
    <row r="19" ht="14.25">
      <c r="B19" s="2" t="s">
        <v>11</v>
      </c>
    </row>
    <row r="20" ht="14.25">
      <c r="B20" s="2" t="s">
        <v>12</v>
      </c>
    </row>
    <row r="21" ht="14.25">
      <c r="B21" s="2" t="s">
        <v>13</v>
      </c>
    </row>
    <row r="22" ht="14.25">
      <c r="B22" s="2" t="s">
        <v>14</v>
      </c>
    </row>
    <row r="27" spans="1:3" ht="15.75">
      <c r="A27" s="3"/>
      <c r="B27" s="3"/>
      <c r="C27" s="3"/>
    </row>
    <row r="28" spans="1:3" ht="15.75">
      <c r="A28" s="4" t="s">
        <v>15</v>
      </c>
      <c r="B28" s="3"/>
      <c r="C28" s="3"/>
    </row>
    <row r="29" spans="1:5" ht="27.75" customHeight="1">
      <c r="A29" s="5" t="s">
        <v>16</v>
      </c>
      <c r="B29" s="5"/>
      <c r="C29" s="5"/>
      <c r="E29" s="2" t="s">
        <v>17</v>
      </c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4" t="s">
        <v>18</v>
      </c>
      <c r="B32" s="3"/>
      <c r="C32" s="3"/>
    </row>
    <row r="33" spans="1:5" ht="27.75" customHeight="1">
      <c r="A33" s="5" t="s">
        <v>19</v>
      </c>
      <c r="B33" s="5"/>
      <c r="C33" s="5"/>
      <c r="E33" s="2" t="s">
        <v>20</v>
      </c>
    </row>
    <row r="34" ht="15.75"/>
    <row r="35" ht="15.75"/>
  </sheetData>
  <sheetProtection selectLockedCells="1" selectUnlockedCells="1"/>
  <mergeCells count="4">
    <mergeCell ref="C2:G2"/>
    <mergeCell ref="D8:F8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zoomScale="85" zoomScaleNormal="85" workbookViewId="0" topLeftCell="A1">
      <selection activeCell="A17" sqref="A17"/>
    </sheetView>
  </sheetViews>
  <sheetFormatPr defaultColWidth="8.796875" defaultRowHeight="14.25"/>
  <cols>
    <col min="1" max="1" width="14" style="6" customWidth="1"/>
    <col min="2" max="2" width="19.59765625" style="6" customWidth="1"/>
    <col min="3" max="3" width="16.796875" style="6" customWidth="1"/>
    <col min="4" max="4" width="5.59765625" style="6" customWidth="1"/>
    <col min="5" max="5" width="21.59765625" style="7" customWidth="1"/>
    <col min="6" max="63" width="10.296875" style="6" customWidth="1"/>
    <col min="64" max="64" width="10.296875" style="8" customWidth="1"/>
    <col min="65" max="16384" width="10.296875" style="0" customWidth="1"/>
  </cols>
  <sheetData>
    <row r="1" spans="1:63" ht="14.25" customHeight="1">
      <c r="A1" s="9" t="s">
        <v>11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1:5" ht="14.25">
      <c r="A2" s="11" t="s">
        <v>21</v>
      </c>
      <c r="B2" s="11"/>
      <c r="C2" s="11"/>
      <c r="D2" s="11"/>
      <c r="E2" s="11"/>
    </row>
    <row r="3" spans="1:63" ht="26.25" customHeight="1">
      <c r="A3" s="12" t="s">
        <v>22</v>
      </c>
      <c r="B3" s="12"/>
      <c r="C3" s="12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ht="14.25">
      <c r="A4" s="13">
        <f>Обложка!D8</f>
        <v>0</v>
      </c>
      <c r="B4" s="13"/>
      <c r="C4" s="14"/>
      <c r="D4" s="14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ht="25.5" customHeight="1">
      <c r="A5" s="12" t="s">
        <v>23</v>
      </c>
      <c r="B5" s="12"/>
      <c r="C5" s="12"/>
      <c r="D5" s="12"/>
      <c r="E5" s="12">
        <f>Обложка!B4</f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ht="24" customHeight="1">
      <c r="A6" s="12" t="s">
        <v>24</v>
      </c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4" ht="14.25">
      <c r="A7" s="15" t="s">
        <v>25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3" ht="14.25">
      <c r="A8" s="18" t="s">
        <v>26</v>
      </c>
      <c r="B8" s="18"/>
      <c r="C8" s="18"/>
      <c r="D8" s="19" t="s">
        <v>27</v>
      </c>
      <c r="E8" s="20">
        <f>'Контрольный лист'!F32</f>
        <v>250</v>
      </c>
      <c r="F8" s="10"/>
      <c r="G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ht="14.25">
      <c r="A9" s="18" t="s">
        <v>28</v>
      </c>
      <c r="B9" s="18"/>
      <c r="C9" s="18"/>
      <c r="D9" s="19" t="s">
        <v>27</v>
      </c>
      <c r="E9" s="20">
        <f>'Контрольный лист'!F32</f>
        <v>250</v>
      </c>
      <c r="F9" s="10"/>
      <c r="G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4" ht="14.25">
      <c r="A10" s="15" t="s">
        <v>29</v>
      </c>
      <c r="B10" s="15"/>
      <c r="C10" s="15"/>
      <c r="D10" s="15"/>
      <c r="E10" s="15"/>
      <c r="F10" s="16"/>
      <c r="G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spans="1:63" ht="14.25">
      <c r="A11" s="18" t="s">
        <v>26</v>
      </c>
      <c r="B11" s="18"/>
      <c r="C11" s="18"/>
      <c r="D11" s="19" t="s">
        <v>27</v>
      </c>
      <c r="E11" s="20">
        <f>'Контрольный лист'!F33</f>
        <v>44</v>
      </c>
      <c r="F11" s="10"/>
      <c r="G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4.25">
      <c r="A12" s="18" t="s">
        <v>28</v>
      </c>
      <c r="B12" s="18"/>
      <c r="C12" s="18"/>
      <c r="D12" s="19" t="s">
        <v>27</v>
      </c>
      <c r="E12" s="21">
        <f>'Контрольный лист'!F33</f>
        <v>44</v>
      </c>
      <c r="F12" s="10"/>
      <c r="G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4" ht="14.25">
      <c r="A13" s="15" t="s">
        <v>30</v>
      </c>
      <c r="B13" s="15"/>
      <c r="C13" s="15"/>
      <c r="D13" s="15"/>
      <c r="E13" s="15"/>
      <c r="F13" s="16"/>
      <c r="G1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spans="1:5" ht="38.25">
      <c r="A14" s="22" t="s">
        <v>31</v>
      </c>
      <c r="B14" s="22" t="s">
        <v>32</v>
      </c>
      <c r="C14" s="21" t="s">
        <v>33</v>
      </c>
      <c r="D14" s="23" t="s">
        <v>27</v>
      </c>
      <c r="E14" s="21">
        <f>'Контрольный лист'!F32</f>
        <v>250</v>
      </c>
    </row>
    <row r="15" spans="1:5" ht="43.5" customHeight="1">
      <c r="A15" s="22" t="s">
        <v>34</v>
      </c>
      <c r="B15" s="22" t="s">
        <v>35</v>
      </c>
      <c r="C15" s="21" t="s">
        <v>33</v>
      </c>
      <c r="D15" s="23" t="s">
        <v>27</v>
      </c>
      <c r="E15" s="21">
        <f>'Контрольный лист'!F33</f>
        <v>44</v>
      </c>
    </row>
    <row r="16" spans="1:5" ht="14.25" customHeight="1">
      <c r="A16" s="24" t="s">
        <v>36</v>
      </c>
      <c r="B16" s="24"/>
      <c r="C16" s="24"/>
      <c r="D16" s="24"/>
      <c r="E16" s="24"/>
    </row>
    <row r="17" spans="1:5" ht="25.5">
      <c r="A17" s="25" t="s">
        <v>37</v>
      </c>
      <c r="B17" s="26" t="s">
        <v>38</v>
      </c>
      <c r="C17" s="26" t="s">
        <v>39</v>
      </c>
      <c r="D17" s="27" t="s">
        <v>40</v>
      </c>
      <c r="E17" s="27" t="s">
        <v>41</v>
      </c>
    </row>
    <row r="18" spans="1:5" ht="25.5">
      <c r="A18" s="28" t="s">
        <v>42</v>
      </c>
      <c r="B18" s="26" t="s">
        <v>43</v>
      </c>
      <c r="C18" s="26" t="s">
        <v>44</v>
      </c>
      <c r="D18" s="27" t="s">
        <v>40</v>
      </c>
      <c r="E18" s="29" t="s">
        <v>41</v>
      </c>
    </row>
    <row r="20" spans="1:5" ht="14.25" customHeight="1">
      <c r="A20" s="30" t="s">
        <v>45</v>
      </c>
      <c r="B20" s="30"/>
      <c r="C20" s="30"/>
      <c r="D20" s="30"/>
      <c r="E20" s="30"/>
    </row>
    <row r="21" spans="1:5" ht="14.25" customHeight="1">
      <c r="A21" s="30" t="s">
        <v>46</v>
      </c>
      <c r="B21" s="30"/>
      <c r="C21" s="30"/>
      <c r="D21" s="30"/>
      <c r="E21" s="30"/>
    </row>
    <row r="22" spans="1:5" ht="14.25" customHeight="1">
      <c r="A22" s="30" t="s">
        <v>47</v>
      </c>
      <c r="B22" s="30"/>
      <c r="C22" s="30"/>
      <c r="D22" s="30"/>
      <c r="E22" s="30"/>
    </row>
    <row r="24" spans="1:6" ht="14.25">
      <c r="A24" s="31" t="s">
        <v>15</v>
      </c>
      <c r="B24" s="31"/>
      <c r="C24" s="31"/>
      <c r="D24" s="31"/>
      <c r="E24" s="31"/>
      <c r="F24" s="31"/>
    </row>
    <row r="25" spans="1:6" ht="14.25" customHeight="1">
      <c r="A25" s="31" t="s">
        <v>16</v>
      </c>
      <c r="B25" s="31"/>
      <c r="C25" s="31"/>
      <c r="D25" s="31"/>
      <c r="E25" s="31" t="s">
        <v>48</v>
      </c>
      <c r="F25" s="31"/>
    </row>
    <row r="26" spans="1:6" ht="14.25">
      <c r="A26" s="31"/>
      <c r="B26" s="31"/>
      <c r="C26" s="31"/>
      <c r="D26" s="31"/>
      <c r="E26" s="31"/>
      <c r="F26" s="31"/>
    </row>
    <row r="27" spans="1:6" ht="14.25">
      <c r="A27" s="31" t="s">
        <v>18</v>
      </c>
      <c r="B27" s="31"/>
      <c r="C27" s="31"/>
      <c r="D27" s="31"/>
      <c r="E27" s="31"/>
      <c r="F27" s="31"/>
    </row>
    <row r="28" spans="1:6" ht="14.25">
      <c r="A28" s="31" t="s">
        <v>19</v>
      </c>
      <c r="B28" s="31"/>
      <c r="D28" s="31"/>
      <c r="E28" s="31" t="s">
        <v>49</v>
      </c>
      <c r="F28" s="31"/>
    </row>
  </sheetData>
  <sheetProtection selectLockedCells="1" selectUnlockedCells="1"/>
  <mergeCells count="17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6:E16"/>
    <mergeCell ref="A20:E20"/>
    <mergeCell ref="A21:E21"/>
    <mergeCell ref="A22:E22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C24" sqref="C24"/>
    </sheetView>
  </sheetViews>
  <sheetFormatPr defaultColWidth="8.796875" defaultRowHeight="14.25"/>
  <cols>
    <col min="1" max="1" width="6.59765625" style="32" customWidth="1"/>
    <col min="2" max="2" width="19.5" style="33" customWidth="1"/>
    <col min="3" max="3" width="9.69921875" style="33" customWidth="1"/>
    <col min="4" max="4" width="10.5" style="33" customWidth="1"/>
    <col min="5" max="6" width="28.19921875" style="33" customWidth="1"/>
    <col min="7" max="7" width="8.796875" style="33" customWidth="1"/>
    <col min="8" max="255" width="8.796875" style="0" customWidth="1"/>
    <col min="256" max="16384" width="10.59765625" style="0" customWidth="1"/>
  </cols>
  <sheetData>
    <row r="1" spans="2:6" ht="14.25" customHeight="1">
      <c r="B1" s="34" t="s">
        <v>50</v>
      </c>
      <c r="C1" s="34"/>
      <c r="D1" s="34"/>
      <c r="E1" s="34"/>
      <c r="F1" s="34"/>
    </row>
    <row r="2" spans="1:6" ht="14.25">
      <c r="A2" s="35">
        <f>Обложка!D8</f>
        <v>0</v>
      </c>
      <c r="B2" s="35"/>
      <c r="C2" s="36"/>
      <c r="D2" s="36"/>
      <c r="E2" s="36"/>
      <c r="F2" s="37"/>
    </row>
    <row r="3" spans="1:6" ht="14.25" customHeight="1">
      <c r="A3" s="38" t="s">
        <v>51</v>
      </c>
      <c r="B3" s="39" t="s">
        <v>52</v>
      </c>
      <c r="C3" s="39"/>
      <c r="D3" s="39"/>
      <c r="E3" s="39" t="s">
        <v>53</v>
      </c>
      <c r="F3" s="40"/>
    </row>
    <row r="4" spans="1:6" ht="14.25">
      <c r="A4" s="41" t="s">
        <v>54</v>
      </c>
      <c r="B4" s="41"/>
      <c r="C4" s="41"/>
      <c r="D4" s="41"/>
      <c r="E4" s="41"/>
      <c r="F4" s="40"/>
    </row>
    <row r="5" spans="1:6" ht="14.25" customHeight="1">
      <c r="A5" s="38" t="s">
        <v>55</v>
      </c>
      <c r="B5" s="42" t="s">
        <v>56</v>
      </c>
      <c r="C5" s="42"/>
      <c r="D5" s="42"/>
      <c r="E5" s="39">
        <v>244</v>
      </c>
      <c r="F5" s="40"/>
    </row>
    <row r="6" spans="1:6" ht="24.75" customHeight="1">
      <c r="A6" s="38" t="s">
        <v>57</v>
      </c>
      <c r="B6" s="42" t="s">
        <v>58</v>
      </c>
      <c r="C6" s="42"/>
      <c r="D6" s="42"/>
      <c r="E6" s="39">
        <f>'Контрольный лист'!G34</f>
        <v>6</v>
      </c>
      <c r="F6" s="40"/>
    </row>
    <row r="7" spans="1:6" ht="24.75" customHeight="1">
      <c r="A7" s="38" t="s">
        <v>59</v>
      </c>
      <c r="B7" s="42" t="s">
        <v>60</v>
      </c>
      <c r="C7" s="42"/>
      <c r="D7" s="42"/>
      <c r="E7" s="43">
        <f>100-E6*100/E5</f>
        <v>97.54098360655738</v>
      </c>
      <c r="F7" s="44"/>
    </row>
    <row r="8" spans="1:6" ht="24.75" customHeight="1">
      <c r="A8" s="41" t="s">
        <v>61</v>
      </c>
      <c r="B8" s="41"/>
      <c r="C8" s="41"/>
      <c r="D8" s="41"/>
      <c r="E8" s="41"/>
      <c r="F8" s="40"/>
    </row>
    <row r="9" spans="1:6" ht="63" customHeight="1">
      <c r="A9" s="38" t="s">
        <v>62</v>
      </c>
      <c r="B9" s="42" t="s">
        <v>63</v>
      </c>
      <c r="C9" s="42"/>
      <c r="D9" s="42"/>
      <c r="E9" s="42" t="s">
        <v>64</v>
      </c>
      <c r="F9" s="45"/>
    </row>
    <row r="10" spans="1:6" ht="67.5" customHeight="1">
      <c r="A10" s="38" t="s">
        <v>65</v>
      </c>
      <c r="B10" s="42" t="s">
        <v>66</v>
      </c>
      <c r="C10" s="42"/>
      <c r="D10" s="42"/>
      <c r="E10" s="42" t="s">
        <v>67</v>
      </c>
      <c r="F10" s="45"/>
    </row>
    <row r="11" spans="1:7" s="46" customFormat="1" ht="34.5" customHeight="1">
      <c r="A11" s="38" t="s">
        <v>68</v>
      </c>
      <c r="B11" s="42">
        <f>'Контрольный лист'!A32</f>
        <v>0</v>
      </c>
      <c r="C11" s="42">
        <f>'Контрольный лист'!D32</f>
        <v>0</v>
      </c>
      <c r="D11" s="42">
        <f>'Контрольный лист'!E32</f>
        <v>0</v>
      </c>
      <c r="E11" s="39">
        <f>'Контрольный лист'!F33</f>
        <v>44</v>
      </c>
      <c r="F11" s="40"/>
      <c r="G11" s="33"/>
    </row>
    <row r="12" spans="1:7" s="46" customFormat="1" ht="27">
      <c r="A12" s="38" t="s">
        <v>69</v>
      </c>
      <c r="B12" s="42" t="s">
        <v>70</v>
      </c>
      <c r="C12" s="42">
        <f>'Контрольный лист'!D33</f>
        <v>0</v>
      </c>
      <c r="D12" s="42">
        <f>'Контрольный лист'!E33</f>
        <v>0</v>
      </c>
      <c r="E12" s="39">
        <f>'Контрольный лист'!F32</f>
        <v>250</v>
      </c>
      <c r="F12" s="40"/>
      <c r="G12" s="33"/>
    </row>
    <row r="13" spans="1:7" s="46" customFormat="1" ht="14.25" customHeight="1">
      <c r="A13" s="38" t="s">
        <v>71</v>
      </c>
      <c r="B13" s="42" t="s">
        <v>72</v>
      </c>
      <c r="C13" s="39" t="s">
        <v>33</v>
      </c>
      <c r="D13" s="39"/>
      <c r="E13" s="39">
        <f>E12+E11</f>
        <v>294</v>
      </c>
      <c r="F13" s="40"/>
      <c r="G13" s="33"/>
    </row>
    <row r="14" spans="1:6" ht="14.25">
      <c r="A14" s="47" t="s">
        <v>73</v>
      </c>
      <c r="B14" s="47"/>
      <c r="C14" s="47"/>
      <c r="D14" s="47"/>
      <c r="E14" s="47"/>
      <c r="F14" s="40"/>
    </row>
    <row r="15" spans="1:6" ht="40.5" customHeight="1">
      <c r="A15" s="38" t="s">
        <v>74</v>
      </c>
      <c r="B15" s="42" t="s">
        <v>75</v>
      </c>
      <c r="C15" s="42"/>
      <c r="D15" s="42"/>
      <c r="E15" s="42" t="s">
        <v>76</v>
      </c>
      <c r="F15" s="40"/>
    </row>
    <row r="16" spans="1:6" ht="40.5" customHeight="1">
      <c r="A16" s="38" t="s">
        <v>77</v>
      </c>
      <c r="B16" s="42" t="s">
        <v>78</v>
      </c>
      <c r="C16" s="42"/>
      <c r="D16" s="42"/>
      <c r="E16" s="42" t="s">
        <v>79</v>
      </c>
      <c r="F16" s="40"/>
    </row>
    <row r="17" spans="1:6" ht="14.25">
      <c r="A17" s="47" t="s">
        <v>80</v>
      </c>
      <c r="B17" s="47"/>
      <c r="C17" s="47"/>
      <c r="D17" s="47"/>
      <c r="E17" s="47"/>
      <c r="F17" s="40"/>
    </row>
    <row r="18" spans="1:6" ht="14.25" customHeight="1">
      <c r="A18" s="38" t="s">
        <v>81</v>
      </c>
      <c r="B18" s="42" t="s">
        <v>82</v>
      </c>
      <c r="C18" s="42"/>
      <c r="D18" s="42"/>
      <c r="E18" s="39" t="s">
        <v>83</v>
      </c>
      <c r="F18" s="48"/>
    </row>
    <row r="19" spans="1:6" ht="14.25" customHeight="1">
      <c r="A19" s="38" t="s">
        <v>84</v>
      </c>
      <c r="B19" s="42" t="s">
        <v>85</v>
      </c>
      <c r="C19" s="42"/>
      <c r="D19" s="42"/>
      <c r="E19" s="39"/>
      <c r="F19" s="48"/>
    </row>
    <row r="20" spans="1:6" ht="14.25" customHeight="1">
      <c r="A20" s="38" t="s">
        <v>86</v>
      </c>
      <c r="B20" s="42" t="s">
        <v>87</v>
      </c>
      <c r="C20" s="42"/>
      <c r="D20" s="42"/>
      <c r="E20" s="39"/>
      <c r="F20" s="48"/>
    </row>
    <row r="21" spans="1:6" ht="14.25">
      <c r="A21" s="41" t="s">
        <v>88</v>
      </c>
      <c r="B21" s="41"/>
      <c r="C21" s="41"/>
      <c r="D21" s="41"/>
      <c r="E21" s="41"/>
      <c r="F21" s="40"/>
    </row>
    <row r="22" spans="1:6" ht="76.5" customHeight="1">
      <c r="A22" s="38" t="s">
        <v>89</v>
      </c>
      <c r="B22" s="39" t="s">
        <v>90</v>
      </c>
      <c r="C22" s="39"/>
      <c r="D22" s="39"/>
      <c r="E22" s="39"/>
      <c r="F22" s="40"/>
    </row>
    <row r="23" spans="1:7" s="54" customFormat="1" ht="15.75">
      <c r="A23" s="49"/>
      <c r="B23" s="50"/>
      <c r="C23" s="50"/>
      <c r="D23" s="50"/>
      <c r="E23" s="51"/>
      <c r="F23" s="52"/>
      <c r="G23" s="53"/>
    </row>
    <row r="24" spans="1:7" s="54" customFormat="1" ht="15.75">
      <c r="A24" s="49"/>
      <c r="B24" s="55" t="s">
        <v>15</v>
      </c>
      <c r="C24" s="56"/>
      <c r="D24" s="56"/>
      <c r="E24" s="56"/>
      <c r="F24" s="57"/>
      <c r="G24" s="53"/>
    </row>
    <row r="25" spans="1:7" s="54" customFormat="1" ht="32.25" customHeight="1">
      <c r="A25" s="49"/>
      <c r="B25" s="56" t="s">
        <v>16</v>
      </c>
      <c r="C25" s="56"/>
      <c r="D25" s="56"/>
      <c r="E25" s="58" t="s">
        <v>17</v>
      </c>
      <c r="F25" s="58"/>
      <c r="G25" s="53"/>
    </row>
    <row r="26" spans="1:7" s="54" customFormat="1" ht="15.75">
      <c r="A26" s="49"/>
      <c r="B26" s="57"/>
      <c r="C26" s="57"/>
      <c r="D26" s="57"/>
      <c r="E26" s="57"/>
      <c r="F26" s="57"/>
      <c r="G26" s="53"/>
    </row>
    <row r="27" spans="1:7" s="54" customFormat="1" ht="15.75">
      <c r="A27" s="49"/>
      <c r="B27" s="57"/>
      <c r="C27" s="57"/>
      <c r="D27" s="57"/>
      <c r="E27" s="57"/>
      <c r="F27" s="57"/>
      <c r="G27" s="53"/>
    </row>
    <row r="28" spans="1:7" s="54" customFormat="1" ht="15.75">
      <c r="A28" s="49"/>
      <c r="B28" s="59" t="s">
        <v>18</v>
      </c>
      <c r="C28" s="57"/>
      <c r="D28" s="57"/>
      <c r="E28" s="57"/>
      <c r="F28" s="57"/>
      <c r="G28" s="53"/>
    </row>
    <row r="29" spans="1:7" s="54" customFormat="1" ht="24.75" customHeight="1">
      <c r="A29" s="49"/>
      <c r="B29" s="56" t="s">
        <v>19</v>
      </c>
      <c r="C29" s="56"/>
      <c r="D29" s="60"/>
      <c r="E29" s="60" t="s">
        <v>91</v>
      </c>
      <c r="F29" s="59"/>
      <c r="G29" s="53"/>
    </row>
  </sheetData>
  <sheetProtection selectLockedCells="1" selectUnlockedCells="1"/>
  <mergeCells count="24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C13:D13"/>
    <mergeCell ref="A14:E14"/>
    <mergeCell ref="B15:D15"/>
    <mergeCell ref="B16:D16"/>
    <mergeCell ref="A17:E17"/>
    <mergeCell ref="B18:D18"/>
    <mergeCell ref="E18:E20"/>
    <mergeCell ref="F18:F20"/>
    <mergeCell ref="B19:D19"/>
    <mergeCell ref="B20:D20"/>
    <mergeCell ref="A21:E21"/>
    <mergeCell ref="B22:E22"/>
    <mergeCell ref="B25:D25"/>
    <mergeCell ref="B29:C29"/>
  </mergeCells>
  <printOptions/>
  <pageMargins left="0.7597222222222222" right="0.35555555555555557" top="0.6493055555555556" bottom="0.695833333333333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3">
      <selection activeCell="K22" sqref="K22"/>
    </sheetView>
  </sheetViews>
  <sheetFormatPr defaultColWidth="8.796875" defaultRowHeight="14.25"/>
  <cols>
    <col min="1" max="1" width="12.59765625" style="61" customWidth="1"/>
    <col min="2" max="2" width="17.09765625" style="62" customWidth="1"/>
    <col min="3" max="3" width="13" style="62" customWidth="1"/>
    <col min="4" max="4" width="10.09765625" style="63" customWidth="1"/>
    <col min="5" max="5" width="7.296875" style="63" customWidth="1"/>
    <col min="6" max="9" width="7.59765625" style="64" customWidth="1"/>
    <col min="10" max="16384" width="14.09765625" style="63" customWidth="1"/>
  </cols>
  <sheetData>
    <row r="1" spans="1:9" ht="22.5" customHeight="1">
      <c r="A1" s="65" t="s">
        <v>92</v>
      </c>
      <c r="B1" s="65"/>
      <c r="C1" s="65"/>
      <c r="D1" s="65"/>
      <c r="E1" s="65"/>
      <c r="F1" s="65"/>
      <c r="G1" s="65"/>
      <c r="H1" s="65"/>
      <c r="I1" s="66"/>
    </row>
    <row r="2" spans="1:10" ht="15.75">
      <c r="A2" s="67"/>
      <c r="B2" s="68">
        <f>Обложка!D8</f>
        <v>0</v>
      </c>
      <c r="C2" s="68"/>
      <c r="D2" s="62"/>
      <c r="E2" s="69"/>
      <c r="F2" s="46"/>
      <c r="G2" s="46"/>
      <c r="H2" s="46"/>
      <c r="I2" s="66"/>
      <c r="J2"/>
    </row>
    <row r="3" spans="1:9" ht="13.5" customHeight="1">
      <c r="A3" s="70" t="s">
        <v>93</v>
      </c>
      <c r="B3" s="71" t="s">
        <v>94</v>
      </c>
      <c r="C3" s="72" t="s">
        <v>95</v>
      </c>
      <c r="D3" s="72" t="s">
        <v>96</v>
      </c>
      <c r="E3" s="70" t="s">
        <v>97</v>
      </c>
      <c r="F3" s="73" t="s">
        <v>98</v>
      </c>
      <c r="G3" s="73" t="s">
        <v>98</v>
      </c>
      <c r="H3" s="73" t="s">
        <v>98</v>
      </c>
      <c r="I3" s="73"/>
    </row>
    <row r="4" spans="1:9" ht="15.75">
      <c r="A4" s="70"/>
      <c r="B4" s="71"/>
      <c r="C4" s="72"/>
      <c r="D4" s="72"/>
      <c r="E4" s="70"/>
      <c r="F4" s="73"/>
      <c r="G4" s="73"/>
      <c r="H4" s="73"/>
      <c r="I4" s="73"/>
    </row>
    <row r="5" spans="1:9" ht="15.75">
      <c r="A5" s="70"/>
      <c r="B5" s="71"/>
      <c r="C5" s="72"/>
      <c r="D5" s="72"/>
      <c r="E5" s="70"/>
      <c r="F5" s="73"/>
      <c r="G5" s="73"/>
      <c r="H5" s="73"/>
      <c r="I5" s="73"/>
    </row>
    <row r="6" spans="1:12" ht="16.5">
      <c r="A6" s="74">
        <v>1</v>
      </c>
      <c r="B6" s="75">
        <f>'Контрольный лист'!B4</f>
        <v>0</v>
      </c>
      <c r="C6" s="76" t="s">
        <v>99</v>
      </c>
      <c r="D6" s="77">
        <f>'Контрольный лист'!E4</f>
        <v>0</v>
      </c>
      <c r="E6" s="78" t="s">
        <v>100</v>
      </c>
      <c r="F6" s="79">
        <v>44623</v>
      </c>
      <c r="G6" s="79">
        <v>44630</v>
      </c>
      <c r="H6" s="79">
        <v>44641</v>
      </c>
      <c r="I6" s="79">
        <v>44644</v>
      </c>
      <c r="L6" s="80"/>
    </row>
    <row r="7" spans="1:12" ht="16.5">
      <c r="A7" s="74">
        <v>2</v>
      </c>
      <c r="B7" s="75">
        <f>'Контрольный лист'!B5</f>
        <v>0</v>
      </c>
      <c r="C7" s="76" t="s">
        <v>99</v>
      </c>
      <c r="D7" s="77">
        <f>'Контрольный лист'!E5</f>
        <v>0</v>
      </c>
      <c r="E7" s="78" t="s">
        <v>100</v>
      </c>
      <c r="F7" s="79">
        <v>44623</v>
      </c>
      <c r="G7" s="79">
        <v>44630</v>
      </c>
      <c r="H7" s="79">
        <v>44641</v>
      </c>
      <c r="I7" s="79">
        <v>44644</v>
      </c>
      <c r="L7" s="80"/>
    </row>
    <row r="8" spans="1:12" ht="16.5">
      <c r="A8" s="74">
        <v>3</v>
      </c>
      <c r="B8" s="75">
        <f>'Контрольный лист'!B6</f>
        <v>0</v>
      </c>
      <c r="C8" s="76" t="s">
        <v>99</v>
      </c>
      <c r="D8" s="77">
        <f>'Контрольный лист'!E6</f>
        <v>0</v>
      </c>
      <c r="E8" s="78" t="s">
        <v>100</v>
      </c>
      <c r="F8" s="79">
        <v>44623</v>
      </c>
      <c r="G8" s="79">
        <v>44630</v>
      </c>
      <c r="H8" s="79">
        <v>44641</v>
      </c>
      <c r="I8" s="79">
        <v>44644</v>
      </c>
      <c r="L8" s="80"/>
    </row>
    <row r="9" spans="1:12" ht="16.5">
      <c r="A9" s="74">
        <v>4</v>
      </c>
      <c r="B9" s="75">
        <f>'Контрольный лист'!B7</f>
        <v>0</v>
      </c>
      <c r="C9" s="76" t="s">
        <v>99</v>
      </c>
      <c r="D9" s="77">
        <f>'Контрольный лист'!E7</f>
        <v>0</v>
      </c>
      <c r="E9" s="78" t="s">
        <v>100</v>
      </c>
      <c r="F9" s="79">
        <v>44623</v>
      </c>
      <c r="G9" s="79">
        <v>44630</v>
      </c>
      <c r="H9" s="79">
        <v>44641</v>
      </c>
      <c r="I9" s="79">
        <v>44644</v>
      </c>
      <c r="L9" s="80"/>
    </row>
    <row r="10" spans="1:12" ht="16.5">
      <c r="A10" s="74">
        <v>5</v>
      </c>
      <c r="B10" s="75">
        <f>'Контрольный лист'!B8</f>
        <v>0</v>
      </c>
      <c r="C10" s="76" t="s">
        <v>99</v>
      </c>
      <c r="D10" s="77">
        <f>'Контрольный лист'!E8</f>
        <v>0</v>
      </c>
      <c r="E10" s="78" t="s">
        <v>100</v>
      </c>
      <c r="F10" s="79">
        <v>44623</v>
      </c>
      <c r="G10" s="79">
        <v>44630</v>
      </c>
      <c r="H10" s="79">
        <v>44641</v>
      </c>
      <c r="I10" s="79">
        <v>44644</v>
      </c>
      <c r="L10" s="80"/>
    </row>
    <row r="11" spans="1:12" ht="16.5">
      <c r="A11" s="74">
        <v>6</v>
      </c>
      <c r="B11" s="75">
        <f>'Контрольный лист'!B9</f>
        <v>0</v>
      </c>
      <c r="C11" s="76" t="s">
        <v>99</v>
      </c>
      <c r="D11" s="77">
        <f>'Контрольный лист'!E9</f>
        <v>0</v>
      </c>
      <c r="E11" s="78" t="s">
        <v>100</v>
      </c>
      <c r="F11" s="79">
        <v>44623</v>
      </c>
      <c r="G11" s="79">
        <v>44630</v>
      </c>
      <c r="H11" s="79">
        <v>44641</v>
      </c>
      <c r="I11" s="79">
        <v>44644</v>
      </c>
      <c r="L11" s="80"/>
    </row>
    <row r="12" spans="1:12" ht="16.5">
      <c r="A12" s="74">
        <v>7</v>
      </c>
      <c r="B12" s="75">
        <f>'Контрольный лист'!B10</f>
        <v>0</v>
      </c>
      <c r="C12" s="76" t="s">
        <v>99</v>
      </c>
      <c r="D12" s="77">
        <f>'Контрольный лист'!E10</f>
        <v>0</v>
      </c>
      <c r="E12" s="78" t="s">
        <v>100</v>
      </c>
      <c r="F12" s="79">
        <v>44623</v>
      </c>
      <c r="G12" s="79">
        <v>44630</v>
      </c>
      <c r="H12" s="79">
        <v>44641</v>
      </c>
      <c r="I12" s="79">
        <v>44644</v>
      </c>
      <c r="L12" s="80"/>
    </row>
    <row r="13" spans="1:12" ht="16.5">
      <c r="A13" s="74">
        <v>8</v>
      </c>
      <c r="B13" s="75">
        <f>'Контрольный лист'!B11</f>
        <v>0</v>
      </c>
      <c r="C13" s="76" t="s">
        <v>99</v>
      </c>
      <c r="D13" s="77">
        <f>'Контрольный лист'!E11</f>
        <v>0</v>
      </c>
      <c r="E13" s="78" t="s">
        <v>100</v>
      </c>
      <c r="F13" s="79">
        <v>44623</v>
      </c>
      <c r="G13" s="79">
        <v>44630</v>
      </c>
      <c r="H13" s="79">
        <v>44641</v>
      </c>
      <c r="I13" s="79">
        <v>44644</v>
      </c>
      <c r="L13" s="80"/>
    </row>
    <row r="14" spans="1:12" ht="16.5">
      <c r="A14" s="74">
        <v>9</v>
      </c>
      <c r="B14" s="75">
        <f>'Контрольный лист'!B12</f>
        <v>0</v>
      </c>
      <c r="C14" s="76" t="s">
        <v>99</v>
      </c>
      <c r="D14" s="77">
        <f>'Контрольный лист'!E12</f>
        <v>0</v>
      </c>
      <c r="E14" s="78" t="s">
        <v>100</v>
      </c>
      <c r="F14" s="79">
        <v>44623</v>
      </c>
      <c r="G14" s="79">
        <v>44630</v>
      </c>
      <c r="H14" s="79">
        <v>44641</v>
      </c>
      <c r="I14" s="79">
        <v>44644</v>
      </c>
      <c r="L14" s="80"/>
    </row>
    <row r="15" spans="1:12" ht="16.5">
      <c r="A15" s="74">
        <v>10</v>
      </c>
      <c r="B15" s="75">
        <f>'Контрольный лист'!B13</f>
        <v>0</v>
      </c>
      <c r="C15" s="76" t="s">
        <v>99</v>
      </c>
      <c r="D15" s="77">
        <f>'Контрольный лист'!E13</f>
        <v>0</v>
      </c>
      <c r="E15" s="78" t="s">
        <v>100</v>
      </c>
      <c r="F15" s="79">
        <v>44623</v>
      </c>
      <c r="G15" s="79">
        <v>44630</v>
      </c>
      <c r="H15" s="79">
        <v>44641</v>
      </c>
      <c r="I15" s="79">
        <v>44644</v>
      </c>
      <c r="L15" s="80"/>
    </row>
    <row r="16" spans="1:12" ht="16.5">
      <c r="A16" s="74">
        <v>11</v>
      </c>
      <c r="B16" s="75">
        <f>'Контрольный лист'!B14</f>
        <v>0</v>
      </c>
      <c r="C16" s="76" t="s">
        <v>99</v>
      </c>
      <c r="D16" s="77">
        <f>'Контрольный лист'!E14</f>
        <v>0</v>
      </c>
      <c r="E16" s="78" t="s">
        <v>100</v>
      </c>
      <c r="F16" s="79">
        <v>44623</v>
      </c>
      <c r="G16" s="79">
        <v>44630</v>
      </c>
      <c r="H16" s="79">
        <v>44641</v>
      </c>
      <c r="I16" s="79">
        <v>44644</v>
      </c>
      <c r="L16" s="80"/>
    </row>
    <row r="17" spans="1:9" ht="16.5">
      <c r="A17" s="74">
        <v>12</v>
      </c>
      <c r="B17" s="75">
        <f>'Контрольный лист'!B15</f>
        <v>0</v>
      </c>
      <c r="C17" s="76" t="s">
        <v>99</v>
      </c>
      <c r="D17" s="77">
        <f>'Контрольный лист'!E15</f>
        <v>0</v>
      </c>
      <c r="E17" s="78" t="s">
        <v>100</v>
      </c>
      <c r="F17" s="79">
        <v>44623</v>
      </c>
      <c r="G17" s="79">
        <v>44630</v>
      </c>
      <c r="H17" s="79">
        <v>44641</v>
      </c>
      <c r="I17" s="79">
        <v>44644</v>
      </c>
    </row>
    <row r="18" spans="1:9" ht="16.5">
      <c r="A18" s="74">
        <v>13</v>
      </c>
      <c r="B18" s="75">
        <f>'Контрольный лист'!B16</f>
        <v>0</v>
      </c>
      <c r="C18" s="76" t="s">
        <v>99</v>
      </c>
      <c r="D18" s="77">
        <f>'Контрольный лист'!E16</f>
        <v>0</v>
      </c>
      <c r="E18" s="78" t="s">
        <v>100</v>
      </c>
      <c r="F18" s="79">
        <v>44623</v>
      </c>
      <c r="G18" s="79">
        <v>44630</v>
      </c>
      <c r="H18" s="79">
        <v>44641</v>
      </c>
      <c r="I18" s="79">
        <v>44644</v>
      </c>
    </row>
    <row r="19" spans="1:9" ht="16.5">
      <c r="A19" s="74">
        <v>14</v>
      </c>
      <c r="B19" s="75">
        <f>'Контрольный лист'!B17</f>
        <v>0</v>
      </c>
      <c r="C19" s="76" t="s">
        <v>99</v>
      </c>
      <c r="D19" s="77">
        <f>'Контрольный лист'!E17</f>
        <v>0</v>
      </c>
      <c r="E19" s="78" t="s">
        <v>100</v>
      </c>
      <c r="F19" s="79">
        <v>44623</v>
      </c>
      <c r="G19" s="79">
        <v>44630</v>
      </c>
      <c r="H19" s="79">
        <v>44641</v>
      </c>
      <c r="I19" s="79">
        <v>44644</v>
      </c>
    </row>
    <row r="20" spans="1:9" ht="16.5">
      <c r="A20" s="74">
        <v>15</v>
      </c>
      <c r="B20" s="75">
        <f>'Контрольный лист'!B18</f>
        <v>0</v>
      </c>
      <c r="C20" s="76" t="s">
        <v>99</v>
      </c>
      <c r="D20" s="77">
        <f>'Контрольный лист'!E18</f>
        <v>0</v>
      </c>
      <c r="E20" s="78" t="s">
        <v>100</v>
      </c>
      <c r="F20" s="79">
        <v>44623</v>
      </c>
      <c r="G20" s="79">
        <v>44630</v>
      </c>
      <c r="H20" s="79">
        <v>44641</v>
      </c>
      <c r="I20" s="79">
        <v>44644</v>
      </c>
    </row>
    <row r="21" spans="1:9" ht="16.5">
      <c r="A21" s="74">
        <v>16</v>
      </c>
      <c r="B21" s="75">
        <f>'Контрольный лист'!B19</f>
        <v>0</v>
      </c>
      <c r="C21" s="76" t="s">
        <v>99</v>
      </c>
      <c r="D21" s="77">
        <f>'Контрольный лист'!E19</f>
        <v>0</v>
      </c>
      <c r="E21" s="78" t="s">
        <v>100</v>
      </c>
      <c r="F21" s="79">
        <v>44623</v>
      </c>
      <c r="G21" s="79">
        <v>44630</v>
      </c>
      <c r="H21" s="79">
        <v>44641</v>
      </c>
      <c r="I21" s="79">
        <v>44644</v>
      </c>
    </row>
    <row r="22" spans="1:9" ht="16.5">
      <c r="A22" s="74">
        <v>17</v>
      </c>
      <c r="B22" s="75">
        <f>'Контрольный лист'!B20</f>
        <v>0</v>
      </c>
      <c r="C22" s="76" t="s">
        <v>99</v>
      </c>
      <c r="D22" s="77">
        <f>'Контрольный лист'!E20</f>
        <v>0</v>
      </c>
      <c r="E22" s="78" t="s">
        <v>100</v>
      </c>
      <c r="F22" s="79">
        <v>44623</v>
      </c>
      <c r="G22" s="79">
        <v>44630</v>
      </c>
      <c r="H22" s="79">
        <v>44641</v>
      </c>
      <c r="I22" s="79">
        <v>44644</v>
      </c>
    </row>
    <row r="23" spans="1:9" ht="16.5">
      <c r="A23" s="74">
        <v>18</v>
      </c>
      <c r="B23" s="75">
        <f>'Контрольный лист'!B21</f>
        <v>0</v>
      </c>
      <c r="C23" s="76" t="s">
        <v>99</v>
      </c>
      <c r="D23" s="77">
        <f>'Контрольный лист'!E21</f>
        <v>0</v>
      </c>
      <c r="E23" s="78" t="s">
        <v>100</v>
      </c>
      <c r="F23" s="79">
        <v>44623</v>
      </c>
      <c r="G23" s="79">
        <v>44630</v>
      </c>
      <c r="H23" s="79">
        <v>44641</v>
      </c>
      <c r="I23" s="79">
        <v>44644</v>
      </c>
    </row>
    <row r="24" spans="1:9" ht="16.5">
      <c r="A24" s="74">
        <v>19</v>
      </c>
      <c r="B24" s="75">
        <f>'Контрольный лист'!B22</f>
        <v>0</v>
      </c>
      <c r="C24" s="76" t="s">
        <v>99</v>
      </c>
      <c r="D24" s="77">
        <f>'Контрольный лист'!E22</f>
        <v>0</v>
      </c>
      <c r="E24" s="78" t="s">
        <v>100</v>
      </c>
      <c r="F24" s="79">
        <v>44623</v>
      </c>
      <c r="G24" s="79">
        <v>44630</v>
      </c>
      <c r="H24" s="79">
        <v>44641</v>
      </c>
      <c r="I24" s="79">
        <v>44644</v>
      </c>
    </row>
    <row r="25" spans="1:9" ht="16.5">
      <c r="A25" s="74">
        <v>20</v>
      </c>
      <c r="B25" s="75">
        <f>'Контрольный лист'!B23</f>
        <v>0</v>
      </c>
      <c r="C25" s="76" t="s">
        <v>99</v>
      </c>
      <c r="D25" s="77">
        <f>'Контрольный лист'!E23</f>
        <v>0</v>
      </c>
      <c r="E25" s="78" t="s">
        <v>100</v>
      </c>
      <c r="F25" s="79">
        <v>44623</v>
      </c>
      <c r="G25" s="79">
        <v>44630</v>
      </c>
      <c r="H25" s="79">
        <v>44641</v>
      </c>
      <c r="I25" s="79">
        <v>44644</v>
      </c>
    </row>
    <row r="26" spans="1:9" ht="16.5">
      <c r="A26" s="74">
        <v>21</v>
      </c>
      <c r="B26" s="75">
        <f>'Контрольный лист'!B24</f>
        <v>0</v>
      </c>
      <c r="C26" s="76" t="s">
        <v>99</v>
      </c>
      <c r="D26" s="77">
        <f>'Контрольный лист'!E24</f>
        <v>0</v>
      </c>
      <c r="E26" s="78" t="s">
        <v>100</v>
      </c>
      <c r="F26" s="79">
        <v>44623</v>
      </c>
      <c r="G26" s="79">
        <v>44630</v>
      </c>
      <c r="H26" s="79">
        <v>44641</v>
      </c>
      <c r="I26" s="79">
        <v>44644</v>
      </c>
    </row>
    <row r="27" spans="1:9" ht="16.5">
      <c r="A27" s="74">
        <v>22</v>
      </c>
      <c r="B27" s="75">
        <f>'Контрольный лист'!B25</f>
        <v>0</v>
      </c>
      <c r="C27" s="76" t="s">
        <v>99</v>
      </c>
      <c r="D27" s="77">
        <f>'Контрольный лист'!E25</f>
        <v>0</v>
      </c>
      <c r="E27" s="78" t="s">
        <v>100</v>
      </c>
      <c r="F27" s="79">
        <v>44623</v>
      </c>
      <c r="G27" s="79">
        <v>44630</v>
      </c>
      <c r="H27" s="79">
        <v>44641</v>
      </c>
      <c r="I27" s="79">
        <v>44644</v>
      </c>
    </row>
    <row r="28" spans="1:9" ht="16.5">
      <c r="A28" s="74">
        <v>23</v>
      </c>
      <c r="B28" s="75">
        <f>'Контрольный лист'!B26</f>
        <v>0</v>
      </c>
      <c r="C28" s="76" t="s">
        <v>99</v>
      </c>
      <c r="D28" s="77">
        <f>'Контрольный лист'!E26</f>
        <v>0</v>
      </c>
      <c r="E28" s="78" t="s">
        <v>100</v>
      </c>
      <c r="F28" s="79">
        <v>44623</v>
      </c>
      <c r="G28" s="79">
        <v>44630</v>
      </c>
      <c r="H28" s="79">
        <v>44641</v>
      </c>
      <c r="I28" s="79">
        <v>44644</v>
      </c>
    </row>
    <row r="29" spans="1:9" ht="16.5">
      <c r="A29" s="74">
        <v>24</v>
      </c>
      <c r="B29" s="75">
        <f>'Контрольный лист'!B27</f>
        <v>0</v>
      </c>
      <c r="C29" s="76" t="s">
        <v>99</v>
      </c>
      <c r="D29" s="77">
        <f>'Контрольный лист'!E27</f>
        <v>0</v>
      </c>
      <c r="E29" s="78" t="s">
        <v>100</v>
      </c>
      <c r="F29" s="79">
        <v>44623</v>
      </c>
      <c r="G29" s="79">
        <v>44630</v>
      </c>
      <c r="H29" s="79">
        <v>44641</v>
      </c>
      <c r="I29" s="79">
        <v>44644</v>
      </c>
    </row>
    <row r="30" spans="1:9" ht="16.5">
      <c r="A30" s="74">
        <v>25</v>
      </c>
      <c r="B30" s="75">
        <f>'Контрольный лист'!B28</f>
        <v>0</v>
      </c>
      <c r="C30" s="76" t="s">
        <v>99</v>
      </c>
      <c r="D30" s="77">
        <f>'Контрольный лист'!E28</f>
        <v>0</v>
      </c>
      <c r="E30" s="78" t="s">
        <v>100</v>
      </c>
      <c r="F30" s="79">
        <v>44623</v>
      </c>
      <c r="G30" s="79">
        <v>44630</v>
      </c>
      <c r="H30" s="79">
        <v>44641</v>
      </c>
      <c r="I30" s="79">
        <v>44644</v>
      </c>
    </row>
    <row r="31" spans="1:9" ht="16.5">
      <c r="A31" s="74">
        <v>26</v>
      </c>
      <c r="B31" s="75">
        <f>'Контрольный лист'!B29</f>
        <v>0</v>
      </c>
      <c r="C31" s="76" t="s">
        <v>99</v>
      </c>
      <c r="D31" s="77">
        <f>'Контрольный лист'!E29</f>
        <v>0</v>
      </c>
      <c r="E31" s="78" t="s">
        <v>100</v>
      </c>
      <c r="F31" s="79">
        <v>44623</v>
      </c>
      <c r="G31" s="79">
        <v>44630</v>
      </c>
      <c r="H31" s="79">
        <v>44641</v>
      </c>
      <c r="I31" s="79">
        <v>44644</v>
      </c>
    </row>
    <row r="32" spans="1:9" ht="16.5">
      <c r="A32" s="74">
        <v>27</v>
      </c>
      <c r="B32" s="75">
        <f>'Контрольный лист'!B30</f>
        <v>0</v>
      </c>
      <c r="C32" s="76" t="s">
        <v>99</v>
      </c>
      <c r="D32" s="77">
        <f>'Контрольный лист'!E30</f>
        <v>0</v>
      </c>
      <c r="E32" s="78" t="s">
        <v>100</v>
      </c>
      <c r="F32" s="79">
        <v>44623</v>
      </c>
      <c r="G32" s="79">
        <v>44630</v>
      </c>
      <c r="H32" s="79">
        <v>44641</v>
      </c>
      <c r="I32" s="79">
        <v>44644</v>
      </c>
    </row>
    <row r="33" spans="1:9" ht="21">
      <c r="A33" s="74">
        <v>28</v>
      </c>
      <c r="B33" s="75">
        <f>'Контрольный лист'!B31</f>
        <v>0</v>
      </c>
      <c r="C33" s="76" t="s">
        <v>101</v>
      </c>
      <c r="D33" s="77">
        <f>'Контрольный лист'!E31</f>
        <v>0</v>
      </c>
      <c r="E33" s="78" t="s">
        <v>100</v>
      </c>
      <c r="F33" s="79" t="s">
        <v>102</v>
      </c>
      <c r="G33" s="79" t="s">
        <v>102</v>
      </c>
      <c r="H33" s="79" t="s">
        <v>102</v>
      </c>
      <c r="I33" s="79" t="s">
        <v>102</v>
      </c>
    </row>
    <row r="34" spans="1:9" ht="15.75">
      <c r="A34" s="67"/>
      <c r="B34"/>
      <c r="C34" s="81"/>
      <c r="D34"/>
      <c r="E34" s="69"/>
      <c r="F34" s="66"/>
      <c r="H34" s="46"/>
      <c r="I34" s="46"/>
    </row>
    <row r="35" spans="1:6" ht="15.75">
      <c r="A35" s="82" t="s">
        <v>15</v>
      </c>
      <c r="C35" s="83"/>
      <c r="E35" s="69"/>
      <c r="F35" s="46"/>
    </row>
    <row r="36" spans="1:9" ht="33" customHeight="1">
      <c r="A36" s="5" t="s">
        <v>16</v>
      </c>
      <c r="B36" s="5"/>
      <c r="C36" s="5"/>
      <c r="D36"/>
      <c r="E36" s="2" t="s">
        <v>17</v>
      </c>
      <c r="F36" s="84"/>
      <c r="G36" s="46"/>
      <c r="H36" s="46"/>
      <c r="I36" s="46"/>
    </row>
    <row r="37" spans="1:6" ht="18.75" customHeight="1">
      <c r="A37"/>
      <c r="B37" s="82"/>
      <c r="F37" s="46"/>
    </row>
    <row r="38" spans="1:6" ht="15.75">
      <c r="A38" s="82"/>
      <c r="C38" s="83"/>
      <c r="F38" s="46"/>
    </row>
    <row r="39" spans="1:6" ht="15.75">
      <c r="A39" s="82" t="s">
        <v>18</v>
      </c>
      <c r="C39" s="83"/>
      <c r="F39" s="46"/>
    </row>
    <row r="40" spans="1:9" ht="15.75">
      <c r="A40" s="11" t="s">
        <v>19</v>
      </c>
      <c r="B40" s="11"/>
      <c r="C40" s="11"/>
      <c r="E40" s="85" t="s">
        <v>20</v>
      </c>
      <c r="F40" s="85"/>
      <c r="G40" s="86"/>
      <c r="H40" s="86"/>
      <c r="I40" s="86"/>
    </row>
  </sheetData>
  <sheetProtection selectLockedCells="1" selectUnlockedCells="1"/>
  <mergeCells count="10">
    <mergeCell ref="A1:G1"/>
    <mergeCell ref="B2:C2"/>
    <mergeCell ref="A3:A5"/>
    <mergeCell ref="B3:B5"/>
    <mergeCell ref="C3:C5"/>
    <mergeCell ref="D3:D5"/>
    <mergeCell ref="E3:E5"/>
    <mergeCell ref="F3:I5"/>
    <mergeCell ref="A36:C36"/>
    <mergeCell ref="A40:C40"/>
  </mergeCells>
  <printOptions/>
  <pageMargins left="0.6895833333333333" right="0.2048611111111111" top="0.6" bottom="0.59375" header="0.5118055555555555" footer="0.5118055555555555"/>
  <pageSetup horizontalDpi="300" verticalDpi="300" orientation="portrait" pageOrder="overThenDown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4"/>
  <sheetViews>
    <sheetView tabSelected="1" zoomScale="85" zoomScaleNormal="85" workbookViewId="0" topLeftCell="A13">
      <selection activeCell="N24" sqref="N24"/>
    </sheetView>
  </sheetViews>
  <sheetFormatPr defaultColWidth="8.796875" defaultRowHeight="14.25"/>
  <cols>
    <col min="1" max="1" width="26.5" style="87" customWidth="1"/>
    <col min="2" max="2" width="14.59765625" style="87" customWidth="1"/>
    <col min="3" max="3" width="8" style="88" customWidth="1"/>
    <col min="4" max="4" width="17.5" style="89" customWidth="1"/>
    <col min="5" max="5" width="10.296875" style="89" customWidth="1"/>
    <col min="6" max="6" width="7.296875" style="89" customWidth="1"/>
    <col min="7" max="7" width="8.59765625" style="90" customWidth="1"/>
    <col min="8" max="8" width="7.59765625" style="88" customWidth="1"/>
    <col min="9" max="9" width="8.19921875" style="89" customWidth="1"/>
    <col min="10" max="10" width="7.69921875" style="89" customWidth="1"/>
    <col min="11" max="11" width="8" style="89" customWidth="1"/>
    <col min="12" max="12" width="8.5" style="89" customWidth="1"/>
    <col min="13" max="13" width="13.69921875" style="89" customWidth="1"/>
    <col min="14" max="62" width="10.59765625" style="89" customWidth="1"/>
    <col min="63" max="64" width="10.59765625" style="91" customWidth="1"/>
    <col min="65" max="16384" width="10.59765625" style="0" customWidth="1"/>
  </cols>
  <sheetData>
    <row r="1" spans="1:12" ht="14.25" customHeigh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4" ht="15.75">
      <c r="A2" s="87">
        <f>Обложка!D8</f>
        <v>0</v>
      </c>
      <c r="B2" s="93"/>
      <c r="C2" s="93"/>
      <c r="D2" s="93"/>
    </row>
    <row r="3" spans="1:62" s="98" customFormat="1" ht="55.5" customHeight="1">
      <c r="A3" s="94" t="s">
        <v>103</v>
      </c>
      <c r="B3" s="94" t="s">
        <v>104</v>
      </c>
      <c r="C3" s="94" t="s">
        <v>105</v>
      </c>
      <c r="D3" s="94" t="s">
        <v>95</v>
      </c>
      <c r="E3" s="94" t="s">
        <v>106</v>
      </c>
      <c r="F3" s="95" t="s">
        <v>107</v>
      </c>
      <c r="G3" s="96" t="s">
        <v>108</v>
      </c>
      <c r="H3" s="9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</row>
    <row r="4" spans="1:12" ht="15.75">
      <c r="A4" s="75" t="s">
        <v>114</v>
      </c>
      <c r="B4" s="99" t="s">
        <v>115</v>
      </c>
      <c r="C4" s="99" t="s">
        <v>33</v>
      </c>
      <c r="D4" s="100" t="s">
        <v>116</v>
      </c>
      <c r="E4" s="99" t="s">
        <v>117</v>
      </c>
      <c r="F4" s="101">
        <v>3</v>
      </c>
      <c r="G4" s="102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</row>
    <row r="5" spans="1:12" ht="15.75">
      <c r="A5" s="75" t="s">
        <v>118</v>
      </c>
      <c r="B5" s="99" t="s">
        <v>119</v>
      </c>
      <c r="C5" s="99" t="s">
        <v>33</v>
      </c>
      <c r="D5" s="100" t="s">
        <v>120</v>
      </c>
      <c r="E5" s="99" t="s">
        <v>117</v>
      </c>
      <c r="F5" s="101">
        <v>3</v>
      </c>
      <c r="G5" s="102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</row>
    <row r="6" spans="1:12" ht="15.75">
      <c r="A6" s="75" t="s">
        <v>121</v>
      </c>
      <c r="B6" s="99" t="s">
        <v>122</v>
      </c>
      <c r="C6" s="99" t="s">
        <v>33</v>
      </c>
      <c r="D6" s="100" t="s">
        <v>123</v>
      </c>
      <c r="E6" s="99" t="s">
        <v>117</v>
      </c>
      <c r="F6" s="101">
        <v>3</v>
      </c>
      <c r="G6" s="102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spans="1:12" ht="15.75">
      <c r="A7" s="75" t="s">
        <v>124</v>
      </c>
      <c r="B7" s="99" t="s">
        <v>125</v>
      </c>
      <c r="C7" s="99" t="s">
        <v>33</v>
      </c>
      <c r="D7" s="100" t="s">
        <v>126</v>
      </c>
      <c r="E7" s="99" t="s">
        <v>117</v>
      </c>
      <c r="F7" s="101">
        <v>3</v>
      </c>
      <c r="G7" s="102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</row>
    <row r="8" spans="1:12" ht="21">
      <c r="A8" s="75" t="s">
        <v>127</v>
      </c>
      <c r="B8" s="99" t="s">
        <v>128</v>
      </c>
      <c r="C8" s="99" t="s">
        <v>33</v>
      </c>
      <c r="D8" s="100" t="s">
        <v>129</v>
      </c>
      <c r="E8" s="99" t="s">
        <v>117</v>
      </c>
      <c r="F8" s="101">
        <v>11</v>
      </c>
      <c r="G8" s="102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</row>
    <row r="9" spans="1:12" ht="19.5" customHeight="1">
      <c r="A9" s="75" t="s">
        <v>130</v>
      </c>
      <c r="B9" s="99" t="s">
        <v>131</v>
      </c>
      <c r="C9" s="99" t="s">
        <v>33</v>
      </c>
      <c r="D9" s="100" t="s">
        <v>132</v>
      </c>
      <c r="E9" s="99" t="s">
        <v>117</v>
      </c>
      <c r="F9" s="101">
        <v>13</v>
      </c>
      <c r="G9" s="102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</row>
    <row r="10" spans="1:12" ht="25.5">
      <c r="A10" s="75" t="s">
        <v>133</v>
      </c>
      <c r="B10" s="99" t="s">
        <v>134</v>
      </c>
      <c r="C10" s="99" t="s">
        <v>33</v>
      </c>
      <c r="D10" s="100" t="s">
        <v>135</v>
      </c>
      <c r="E10" s="99" t="s">
        <v>117</v>
      </c>
      <c r="F10" s="101">
        <v>16</v>
      </c>
      <c r="G10" s="102" t="s">
        <v>136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</row>
    <row r="11" spans="1:12" ht="25.5">
      <c r="A11" s="75" t="s">
        <v>137</v>
      </c>
      <c r="B11" s="99" t="s">
        <v>138</v>
      </c>
      <c r="C11" s="99" t="s">
        <v>33</v>
      </c>
      <c r="D11" s="100" t="s">
        <v>139</v>
      </c>
      <c r="E11" s="99" t="s">
        <v>117</v>
      </c>
      <c r="F11" s="101">
        <v>14</v>
      </c>
      <c r="G11" s="102" t="s">
        <v>140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</row>
    <row r="12" spans="1:12" ht="30">
      <c r="A12" s="75" t="s">
        <v>141</v>
      </c>
      <c r="B12" s="99" t="s">
        <v>142</v>
      </c>
      <c r="C12" s="99" t="s">
        <v>33</v>
      </c>
      <c r="D12" s="100" t="s">
        <v>143</v>
      </c>
      <c r="E12" s="99" t="s">
        <v>117</v>
      </c>
      <c r="F12" s="101">
        <v>23</v>
      </c>
      <c r="G12" s="102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</row>
    <row r="13" spans="1:12" ht="30">
      <c r="A13" s="75" t="s">
        <v>144</v>
      </c>
      <c r="B13" s="99" t="s">
        <v>145</v>
      </c>
      <c r="C13" s="99" t="s">
        <v>33</v>
      </c>
      <c r="D13" s="100" t="s">
        <v>146</v>
      </c>
      <c r="E13" s="99" t="s">
        <v>117</v>
      </c>
      <c r="F13" s="101">
        <v>22</v>
      </c>
      <c r="G13" s="102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</row>
    <row r="14" spans="1:12" ht="38.25">
      <c r="A14" s="75" t="s">
        <v>147</v>
      </c>
      <c r="B14" s="99" t="s">
        <v>148</v>
      </c>
      <c r="C14" s="99" t="s">
        <v>33</v>
      </c>
      <c r="D14" s="100" t="s">
        <v>149</v>
      </c>
      <c r="E14" s="99" t="s">
        <v>117</v>
      </c>
      <c r="F14" s="101">
        <v>22</v>
      </c>
      <c r="G14" s="102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</row>
    <row r="15" spans="1:12" ht="38.25">
      <c r="A15" s="75" t="s">
        <v>150</v>
      </c>
      <c r="B15" s="99" t="s">
        <v>151</v>
      </c>
      <c r="C15" s="99" t="s">
        <v>33</v>
      </c>
      <c r="D15" s="100" t="s">
        <v>152</v>
      </c>
      <c r="E15" s="99" t="s">
        <v>117</v>
      </c>
      <c r="F15" s="101">
        <v>22</v>
      </c>
      <c r="G15" s="102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</row>
    <row r="16" spans="1:12" ht="21">
      <c r="A16" s="75" t="s">
        <v>153</v>
      </c>
      <c r="B16" s="99" t="s">
        <v>154</v>
      </c>
      <c r="C16" s="99" t="s">
        <v>33</v>
      </c>
      <c r="D16" s="100" t="s">
        <v>155</v>
      </c>
      <c r="E16" s="99" t="s">
        <v>117</v>
      </c>
      <c r="F16" s="101">
        <v>11</v>
      </c>
      <c r="G16" s="102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</row>
    <row r="17" spans="1:12" ht="21">
      <c r="A17" s="75" t="s">
        <v>156</v>
      </c>
      <c r="B17" s="99" t="s">
        <v>157</v>
      </c>
      <c r="C17" s="99" t="s">
        <v>33</v>
      </c>
      <c r="D17" s="100" t="s">
        <v>158</v>
      </c>
      <c r="E17" s="99" t="s">
        <v>117</v>
      </c>
      <c r="F17" s="101">
        <v>8</v>
      </c>
      <c r="G17" s="102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</row>
    <row r="18" spans="1:12" ht="15.75">
      <c r="A18" s="75" t="s">
        <v>159</v>
      </c>
      <c r="B18" s="99" t="s">
        <v>160</v>
      </c>
      <c r="C18" s="99" t="s">
        <v>33</v>
      </c>
      <c r="D18" s="100" t="s">
        <v>161</v>
      </c>
      <c r="E18" s="99" t="s">
        <v>117</v>
      </c>
      <c r="F18" s="101">
        <v>4</v>
      </c>
      <c r="G18" s="102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</row>
    <row r="19" spans="1:12" ht="15.75">
      <c r="A19" s="75" t="s">
        <v>162</v>
      </c>
      <c r="B19" s="99" t="s">
        <v>163</v>
      </c>
      <c r="C19" s="99" t="s">
        <v>33</v>
      </c>
      <c r="D19" s="100" t="s">
        <v>164</v>
      </c>
      <c r="E19" s="99" t="s">
        <v>117</v>
      </c>
      <c r="F19" s="101">
        <v>6</v>
      </c>
      <c r="G19" s="102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</row>
    <row r="20" spans="1:12" ht="15.75">
      <c r="A20" s="75" t="s">
        <v>165</v>
      </c>
      <c r="B20" s="99" t="s">
        <v>166</v>
      </c>
      <c r="C20" s="99" t="s">
        <v>33</v>
      </c>
      <c r="D20" s="100" t="s">
        <v>167</v>
      </c>
      <c r="E20" s="99" t="s">
        <v>117</v>
      </c>
      <c r="F20" s="101">
        <v>6</v>
      </c>
      <c r="G20" s="102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</row>
    <row r="21" spans="1:62" s="105" customFormat="1" ht="14.25">
      <c r="A21" s="75" t="s">
        <v>168</v>
      </c>
      <c r="B21" s="99" t="s">
        <v>169</v>
      </c>
      <c r="C21" s="99" t="s">
        <v>33</v>
      </c>
      <c r="D21" s="100" t="s">
        <v>170</v>
      </c>
      <c r="E21" s="99" t="s">
        <v>117</v>
      </c>
      <c r="F21" s="101">
        <v>5</v>
      </c>
      <c r="G21" s="102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</row>
    <row r="22" spans="1:62" s="105" customFormat="1" ht="14.25">
      <c r="A22" s="75" t="s">
        <v>171</v>
      </c>
      <c r="B22" s="99" t="s">
        <v>172</v>
      </c>
      <c r="C22" s="99" t="s">
        <v>33</v>
      </c>
      <c r="D22" s="100" t="s">
        <v>173</v>
      </c>
      <c r="E22" s="99" t="s">
        <v>117</v>
      </c>
      <c r="F22" s="101">
        <v>6</v>
      </c>
      <c r="G22" s="102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</row>
    <row r="23" spans="1:62" s="105" customFormat="1" ht="14.25">
      <c r="A23" s="75" t="s">
        <v>174</v>
      </c>
      <c r="B23" s="99" t="s">
        <v>175</v>
      </c>
      <c r="C23" s="99" t="s">
        <v>33</v>
      </c>
      <c r="D23" s="100" t="s">
        <v>176</v>
      </c>
      <c r="E23" s="99" t="s">
        <v>117</v>
      </c>
      <c r="F23" s="101">
        <v>6</v>
      </c>
      <c r="G23" s="102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</row>
    <row r="24" spans="1:62" s="105" customFormat="1" ht="14.25">
      <c r="A24" s="75" t="s">
        <v>177</v>
      </c>
      <c r="B24" s="99" t="s">
        <v>178</v>
      </c>
      <c r="C24" s="99" t="s">
        <v>33</v>
      </c>
      <c r="D24" s="100" t="s">
        <v>179</v>
      </c>
      <c r="E24" s="99" t="s">
        <v>117</v>
      </c>
      <c r="F24" s="101">
        <v>6</v>
      </c>
      <c r="G24" s="102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</row>
    <row r="25" spans="1:62" s="105" customFormat="1" ht="14.25">
      <c r="A25" s="75" t="s">
        <v>180</v>
      </c>
      <c r="B25" s="99" t="s">
        <v>181</v>
      </c>
      <c r="C25" s="99" t="s">
        <v>33</v>
      </c>
      <c r="D25" s="100" t="s">
        <v>182</v>
      </c>
      <c r="E25" s="99" t="s">
        <v>117</v>
      </c>
      <c r="F25" s="101">
        <v>6</v>
      </c>
      <c r="G25" s="102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</row>
    <row r="26" spans="1:62" s="105" customFormat="1" ht="14.25">
      <c r="A26" s="75" t="s">
        <v>183</v>
      </c>
      <c r="B26" s="99" t="s">
        <v>184</v>
      </c>
      <c r="C26" s="99" t="s">
        <v>33</v>
      </c>
      <c r="D26" s="100" t="s">
        <v>185</v>
      </c>
      <c r="E26" s="99" t="s">
        <v>117</v>
      </c>
      <c r="F26" s="101">
        <v>6</v>
      </c>
      <c r="G26" s="102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</row>
    <row r="27" spans="1:62" s="105" customFormat="1" ht="14.25">
      <c r="A27" s="75" t="s">
        <v>186</v>
      </c>
      <c r="B27" s="99" t="s">
        <v>187</v>
      </c>
      <c r="C27" s="99" t="s">
        <v>33</v>
      </c>
      <c r="D27" s="100" t="s">
        <v>188</v>
      </c>
      <c r="E27" s="99" t="s">
        <v>117</v>
      </c>
      <c r="F27" s="101">
        <v>6</v>
      </c>
      <c r="G27" s="102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</row>
    <row r="28" spans="1:62" s="105" customFormat="1" ht="14.25">
      <c r="A28" s="75" t="s">
        <v>189</v>
      </c>
      <c r="B28" s="99" t="s">
        <v>190</v>
      </c>
      <c r="C28" s="99" t="s">
        <v>33</v>
      </c>
      <c r="D28" s="100" t="s">
        <v>191</v>
      </c>
      <c r="E28" s="99" t="s">
        <v>117</v>
      </c>
      <c r="F28" s="101">
        <v>5</v>
      </c>
      <c r="G28" s="102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</row>
    <row r="29" spans="1:62" s="105" customFormat="1" ht="14.25">
      <c r="A29" s="75" t="s">
        <v>192</v>
      </c>
      <c r="B29" s="99" t="s">
        <v>193</v>
      </c>
      <c r="C29" s="99" t="s">
        <v>33</v>
      </c>
      <c r="D29" s="100" t="s">
        <v>194</v>
      </c>
      <c r="E29" s="99" t="s">
        <v>117</v>
      </c>
      <c r="F29" s="101">
        <v>6</v>
      </c>
      <c r="G29" s="102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</row>
    <row r="30" spans="1:62" s="105" customFormat="1" ht="21">
      <c r="A30" s="75" t="s">
        <v>195</v>
      </c>
      <c r="B30" s="99" t="s">
        <v>196</v>
      </c>
      <c r="C30" s="99" t="s">
        <v>33</v>
      </c>
      <c r="D30" s="100" t="s">
        <v>197</v>
      </c>
      <c r="E30" s="99" t="s">
        <v>117</v>
      </c>
      <c r="F30" s="101">
        <v>8</v>
      </c>
      <c r="G30" s="102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</row>
    <row r="31" spans="1:62" s="105" customFormat="1" ht="50.25">
      <c r="A31" s="106" t="s">
        <v>198</v>
      </c>
      <c r="B31" s="99" t="s">
        <v>199</v>
      </c>
      <c r="C31" s="77" t="s">
        <v>33</v>
      </c>
      <c r="D31" s="107" t="s">
        <v>200</v>
      </c>
      <c r="E31" s="108" t="s">
        <v>201</v>
      </c>
      <c r="F31" s="101">
        <v>44</v>
      </c>
      <c r="G31" s="102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</row>
    <row r="32" spans="1:62" s="105" customFormat="1" ht="30">
      <c r="A32" s="109" t="s">
        <v>202</v>
      </c>
      <c r="B32" s="99" t="s">
        <v>31</v>
      </c>
      <c r="C32" s="77" t="s">
        <v>33</v>
      </c>
      <c r="D32" s="99" t="s">
        <v>99</v>
      </c>
      <c r="E32" s="77" t="s">
        <v>117</v>
      </c>
      <c r="F32" s="101">
        <f>SUM(F4:F30)</f>
        <v>250</v>
      </c>
      <c r="G32" s="110"/>
      <c r="H32" s="111"/>
      <c r="I32" s="111"/>
      <c r="J32" s="111"/>
      <c r="K32" s="111"/>
      <c r="L32" s="112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</row>
    <row r="33" spans="1:62" s="105" customFormat="1" ht="30">
      <c r="A33" s="109" t="s">
        <v>203</v>
      </c>
      <c r="B33" s="99" t="s">
        <v>34</v>
      </c>
      <c r="C33" s="77" t="s">
        <v>33</v>
      </c>
      <c r="D33" s="99" t="s">
        <v>101</v>
      </c>
      <c r="E33" s="108" t="s">
        <v>201</v>
      </c>
      <c r="F33" s="101">
        <f>F31</f>
        <v>44</v>
      </c>
      <c r="G33" s="110"/>
      <c r="H33" s="111"/>
      <c r="I33" s="111"/>
      <c r="J33" s="111"/>
      <c r="K33" s="111"/>
      <c r="L33" s="11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</row>
    <row r="34" spans="1:62" s="105" customFormat="1" ht="25.5">
      <c r="A34" s="113" t="s">
        <v>204</v>
      </c>
      <c r="B34" s="114"/>
      <c r="C34" s="114"/>
      <c r="D34" s="114"/>
      <c r="E34" s="114"/>
      <c r="F34" s="114"/>
      <c r="G34" s="102">
        <v>6</v>
      </c>
      <c r="H34" s="110"/>
      <c r="I34" s="115"/>
      <c r="J34" s="115"/>
      <c r="K34" s="115"/>
      <c r="L34" s="115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</row>
    <row r="35" spans="1:62" s="105" customFormat="1" ht="25.5">
      <c r="A35" s="113" t="s">
        <v>205</v>
      </c>
      <c r="B35" s="114"/>
      <c r="C35" s="114"/>
      <c r="D35" s="114"/>
      <c r="E35" s="114"/>
      <c r="F35" s="114"/>
      <c r="G35" s="114"/>
      <c r="H35" s="116">
        <f>SUM(H4:H34)</f>
        <v>0</v>
      </c>
      <c r="I35" s="115"/>
      <c r="J35" s="115"/>
      <c r="K35" s="115"/>
      <c r="L35" s="115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</row>
    <row r="36" spans="1:62" s="105" customFormat="1" ht="14.25">
      <c r="A36" s="117" t="s">
        <v>206</v>
      </c>
      <c r="B36" s="114"/>
      <c r="C36" s="114"/>
      <c r="D36" s="114"/>
      <c r="E36" s="114"/>
      <c r="F36" s="114"/>
      <c r="G36" s="114"/>
      <c r="H36" s="116"/>
      <c r="I36" s="101">
        <v>0</v>
      </c>
      <c r="J36" s="115"/>
      <c r="K36" s="115"/>
      <c r="L36" s="11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</row>
    <row r="37" spans="1:62" s="105" customFormat="1" ht="14.25">
      <c r="A37" s="113" t="s">
        <v>207</v>
      </c>
      <c r="B37" s="114"/>
      <c r="C37" s="114"/>
      <c r="D37" s="114"/>
      <c r="E37" s="114"/>
      <c r="F37" s="114"/>
      <c r="G37" s="114"/>
      <c r="H37" s="114"/>
      <c r="I37" s="114"/>
      <c r="J37" s="101">
        <f>SUM(J4:J36)</f>
        <v>0</v>
      </c>
      <c r="K37" s="115"/>
      <c r="L37" s="11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</row>
    <row r="38" spans="1:62" s="105" customFormat="1" ht="25.5">
      <c r="A38" s="113" t="s">
        <v>208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01">
        <f>SUM(K4:K37)</f>
        <v>0</v>
      </c>
      <c r="L38" s="115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</row>
    <row r="39" spans="1:62" s="105" customFormat="1" ht="14.25">
      <c r="A39" s="117" t="s">
        <v>209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01">
        <v>0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</row>
    <row r="40" spans="11:12" ht="14.25">
      <c r="K40" s="104"/>
      <c r="L40" s="118"/>
    </row>
    <row r="41" spans="1:5" ht="14.25">
      <c r="A41" s="87" t="s">
        <v>15</v>
      </c>
      <c r="B41" s="14"/>
      <c r="C41" s="14"/>
      <c r="D41" s="14"/>
      <c r="E41" s="8"/>
    </row>
    <row r="42" spans="1:5" ht="14.25" customHeight="1">
      <c r="A42" s="5" t="s">
        <v>16</v>
      </c>
      <c r="B42" s="5"/>
      <c r="C42" s="5"/>
      <c r="D42" s="2" t="s">
        <v>17</v>
      </c>
      <c r="E42" s="2"/>
    </row>
    <row r="43" spans="1:5" ht="14.25">
      <c r="A43" s="10" t="s">
        <v>18</v>
      </c>
      <c r="B43" s="8"/>
      <c r="C43" s="8"/>
      <c r="D43" s="8"/>
      <c r="E43" s="8"/>
    </row>
    <row r="44" spans="1:5" ht="14.25">
      <c r="A44" s="11" t="s">
        <v>19</v>
      </c>
      <c r="B44" s="11"/>
      <c r="C44" s="6"/>
      <c r="D44" s="119" t="s">
        <v>20</v>
      </c>
      <c r="E44" s="119"/>
    </row>
  </sheetData>
  <sheetProtection selectLockedCells="1" selectUnlockedCells="1"/>
  <mergeCells count="11">
    <mergeCell ref="A1:L1"/>
    <mergeCell ref="B2:D2"/>
    <mergeCell ref="B34:F34"/>
    <mergeCell ref="B35:G35"/>
    <mergeCell ref="B36:G36"/>
    <mergeCell ref="B37:I37"/>
    <mergeCell ref="B38:J38"/>
    <mergeCell ref="B39:K39"/>
    <mergeCell ref="A42:C42"/>
    <mergeCell ref="A44:B44"/>
    <mergeCell ref="D44:E44"/>
  </mergeCells>
  <printOptions/>
  <pageMargins left="0.3506944444444444" right="0.17777777777777778" top="0.5131944444444444" bottom="0.425" header="0.5118055555555555" footer="0.5118055555555555"/>
  <pageSetup horizontalDpi="300" verticalDpi="300" orientation="landscape" pageOrder="overThenDown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20" customWidth="1"/>
    <col min="2" max="2" width="10.19921875" style="121" customWidth="1"/>
    <col min="3" max="3" width="8.09765625" style="120" customWidth="1"/>
    <col min="4" max="4" width="7.296875" style="120" customWidth="1"/>
    <col min="5" max="5" width="9" style="120" customWidth="1"/>
    <col min="6" max="6" width="6.19921875" style="120" customWidth="1"/>
    <col min="7" max="7" width="5.59765625" style="122" customWidth="1"/>
    <col min="8" max="8" width="17.69921875" style="122" customWidth="1"/>
    <col min="9" max="9" width="19.69921875" style="123" customWidth="1"/>
    <col min="10" max="10" width="27.296875" style="124" customWidth="1"/>
    <col min="11" max="16384" width="10.296875" style="120" customWidth="1"/>
  </cols>
  <sheetData>
    <row r="1" spans="1:10" s="126" customFormat="1" ht="13.5" customHeight="1">
      <c r="A1" s="125" t="s">
        <v>210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9" s="126" customFormat="1" ht="13.5" customHeight="1">
      <c r="A2" s="127" t="s">
        <v>211</v>
      </c>
      <c r="B2" s="127"/>
      <c r="C2" s="121"/>
      <c r="I2" s="128"/>
    </row>
    <row r="3" spans="1:10" s="126" customFormat="1" ht="13.5" customHeight="1">
      <c r="A3" s="129" t="s">
        <v>103</v>
      </c>
      <c r="B3" s="130" t="s">
        <v>95</v>
      </c>
      <c r="C3" s="130" t="s">
        <v>212</v>
      </c>
      <c r="D3" s="131" t="s">
        <v>97</v>
      </c>
      <c r="E3" s="132" t="s">
        <v>53</v>
      </c>
      <c r="F3" s="132"/>
      <c r="G3" s="132"/>
      <c r="H3" s="132"/>
      <c r="I3" s="132"/>
      <c r="J3" s="132"/>
    </row>
    <row r="4" spans="1:10" s="126" customFormat="1" ht="13.5" customHeight="1">
      <c r="A4" s="129"/>
      <c r="B4" s="130"/>
      <c r="C4" s="130"/>
      <c r="D4" s="131"/>
      <c r="E4" s="130" t="s">
        <v>213</v>
      </c>
      <c r="F4" s="132" t="s">
        <v>214</v>
      </c>
      <c r="G4" s="132"/>
      <c r="H4" s="129" t="s">
        <v>215</v>
      </c>
      <c r="I4" s="129" t="s">
        <v>216</v>
      </c>
      <c r="J4" s="130" t="s">
        <v>217</v>
      </c>
    </row>
    <row r="5" spans="1:10" s="126" customFormat="1" ht="36" customHeight="1">
      <c r="A5" s="129"/>
      <c r="B5" s="130"/>
      <c r="C5" s="130"/>
      <c r="D5" s="131"/>
      <c r="E5" s="130"/>
      <c r="F5" s="133" t="s">
        <v>218</v>
      </c>
      <c r="G5" s="133" t="s">
        <v>107</v>
      </c>
      <c r="H5" s="129"/>
      <c r="I5" s="129"/>
      <c r="J5" s="130"/>
    </row>
    <row r="6" spans="1:10" s="126" customFormat="1" ht="12" customHeight="1">
      <c r="A6" s="134"/>
      <c r="B6" s="134"/>
      <c r="C6" s="134"/>
      <c r="D6" s="134"/>
      <c r="E6" s="134"/>
      <c r="F6" s="133"/>
      <c r="G6" s="133"/>
      <c r="H6" s="134"/>
      <c r="I6" s="129"/>
      <c r="J6" s="133"/>
    </row>
    <row r="7" spans="1:10" s="126" customFormat="1" ht="24" customHeight="1">
      <c r="A7" s="134" t="s">
        <v>219</v>
      </c>
      <c r="B7" s="134">
        <v>1.2</v>
      </c>
      <c r="C7" s="134" t="s">
        <v>220</v>
      </c>
      <c r="D7" s="134" t="s">
        <v>221</v>
      </c>
      <c r="E7" s="134">
        <v>0</v>
      </c>
      <c r="F7" s="133" t="s">
        <v>222</v>
      </c>
      <c r="G7" s="135">
        <v>2</v>
      </c>
      <c r="H7" s="133">
        <v>0</v>
      </c>
      <c r="I7" s="130" t="s">
        <v>102</v>
      </c>
      <c r="J7" s="134" t="s">
        <v>223</v>
      </c>
    </row>
    <row r="8" spans="1:10" s="126" customFormat="1" ht="24" customHeight="1">
      <c r="A8" s="134" t="s">
        <v>224</v>
      </c>
      <c r="B8" s="134" t="s">
        <v>225</v>
      </c>
      <c r="C8" s="134" t="s">
        <v>220</v>
      </c>
      <c r="D8" s="134">
        <f>'контрол лист'!D7</f>
        <v>0</v>
      </c>
      <c r="E8" s="134">
        <v>0</v>
      </c>
      <c r="F8" s="133" t="s">
        <v>222</v>
      </c>
      <c r="G8" s="136">
        <v>6</v>
      </c>
      <c r="H8" s="133">
        <v>0</v>
      </c>
      <c r="I8" s="130" t="s">
        <v>102</v>
      </c>
      <c r="J8" s="134">
        <f>'контрол лист'!J7</f>
        <v>0</v>
      </c>
    </row>
    <row r="9" spans="1:10" s="126" customFormat="1" ht="24" customHeight="1">
      <c r="A9" s="134" t="s">
        <v>226</v>
      </c>
      <c r="B9" s="134" t="s">
        <v>227</v>
      </c>
      <c r="C9" s="134" t="s">
        <v>220</v>
      </c>
      <c r="D9" s="134">
        <f>'контрол лист'!D8</f>
        <v>0</v>
      </c>
      <c r="E9" s="134">
        <v>0</v>
      </c>
      <c r="F9" s="133" t="s">
        <v>222</v>
      </c>
      <c r="G9" s="136">
        <v>4</v>
      </c>
      <c r="H9" s="133">
        <v>0</v>
      </c>
      <c r="I9" s="130" t="s">
        <v>102</v>
      </c>
      <c r="J9" s="134">
        <f>'контрол лист'!J8</f>
        <v>0</v>
      </c>
    </row>
    <row r="10" spans="1:10" s="126" customFormat="1" ht="12" customHeight="1">
      <c r="A10" s="134" t="s">
        <v>228</v>
      </c>
      <c r="B10" s="134" t="s">
        <v>229</v>
      </c>
      <c r="C10" s="134" t="s">
        <v>220</v>
      </c>
      <c r="D10" s="134">
        <f>'контрол лист'!D9</f>
        <v>0</v>
      </c>
      <c r="E10" s="134">
        <v>0</v>
      </c>
      <c r="F10" s="133" t="s">
        <v>222</v>
      </c>
      <c r="G10" s="136">
        <v>3</v>
      </c>
      <c r="H10" s="133">
        <v>0</v>
      </c>
      <c r="I10" s="130" t="s">
        <v>102</v>
      </c>
      <c r="J10" s="134">
        <f>'контрол лист'!J9</f>
        <v>0</v>
      </c>
    </row>
    <row r="11" spans="1:10" s="126" customFormat="1" ht="36" customHeight="1">
      <c r="A11" s="134" t="s">
        <v>230</v>
      </c>
      <c r="B11" s="134">
        <v>18.19</v>
      </c>
      <c r="C11" s="134" t="s">
        <v>220</v>
      </c>
      <c r="D11" s="134">
        <f>'контрол лист'!D10</f>
        <v>0</v>
      </c>
      <c r="E11" s="134">
        <v>0</v>
      </c>
      <c r="F11" s="133" t="s">
        <v>222</v>
      </c>
      <c r="G11" s="136">
        <v>2</v>
      </c>
      <c r="H11" s="133">
        <v>0</v>
      </c>
      <c r="I11" s="130" t="s">
        <v>102</v>
      </c>
      <c r="J11" s="134">
        <f>'контрол лист'!J10</f>
        <v>0</v>
      </c>
    </row>
    <row r="12" spans="1:10" s="126" customFormat="1" ht="24" customHeight="1">
      <c r="A12" s="134" t="s">
        <v>231</v>
      </c>
      <c r="B12" s="134">
        <v>108</v>
      </c>
      <c r="C12" s="134" t="s">
        <v>220</v>
      </c>
      <c r="D12" s="134">
        <f>'контрол лист'!D11</f>
        <v>0</v>
      </c>
      <c r="E12" s="134">
        <v>0</v>
      </c>
      <c r="F12" s="133" t="s">
        <v>222</v>
      </c>
      <c r="G12" s="136">
        <v>1</v>
      </c>
      <c r="H12" s="133">
        <v>0</v>
      </c>
      <c r="I12" s="130" t="s">
        <v>102</v>
      </c>
      <c r="J12" s="134">
        <f>'контрол лист'!J11</f>
        <v>0</v>
      </c>
    </row>
    <row r="13" spans="1:10" s="126" customFormat="1" ht="24" customHeight="1">
      <c r="A13" s="134" t="s">
        <v>232</v>
      </c>
      <c r="B13" s="134">
        <v>22.21</v>
      </c>
      <c r="C13" s="134" t="s">
        <v>220</v>
      </c>
      <c r="D13" s="134">
        <f>'контрол лист'!D12</f>
        <v>0</v>
      </c>
      <c r="E13" s="134">
        <v>0</v>
      </c>
      <c r="F13" s="133" t="s">
        <v>222</v>
      </c>
      <c r="G13" s="136">
        <v>2</v>
      </c>
      <c r="H13" s="133">
        <v>0</v>
      </c>
      <c r="I13" s="130" t="s">
        <v>102</v>
      </c>
      <c r="J13" s="134">
        <f>'контрол лист'!J12</f>
        <v>0</v>
      </c>
    </row>
    <row r="14" spans="1:10" s="126" customFormat="1" ht="24" customHeight="1">
      <c r="A14" s="134" t="s">
        <v>233</v>
      </c>
      <c r="B14" s="134">
        <v>23.24</v>
      </c>
      <c r="C14" s="134" t="s">
        <v>220</v>
      </c>
      <c r="D14" s="134">
        <f>'контрол лист'!D13</f>
        <v>0</v>
      </c>
      <c r="E14" s="134">
        <v>0</v>
      </c>
      <c r="F14" s="133" t="s">
        <v>222</v>
      </c>
      <c r="G14" s="136">
        <v>2</v>
      </c>
      <c r="H14" s="133">
        <v>0</v>
      </c>
      <c r="I14" s="130" t="s">
        <v>102</v>
      </c>
      <c r="J14" s="134">
        <f>'контрол лист'!J13</f>
        <v>0</v>
      </c>
    </row>
    <row r="15" spans="1:10" s="126" customFormat="1" ht="24" customHeight="1">
      <c r="A15" s="134" t="s">
        <v>234</v>
      </c>
      <c r="B15" s="134">
        <v>25.26</v>
      </c>
      <c r="C15" s="134" t="s">
        <v>220</v>
      </c>
      <c r="D15" s="134">
        <f>'контрол лист'!D14</f>
        <v>0</v>
      </c>
      <c r="E15" s="134">
        <v>0</v>
      </c>
      <c r="F15" s="133" t="s">
        <v>222</v>
      </c>
      <c r="G15" s="136">
        <v>2</v>
      </c>
      <c r="H15" s="133">
        <v>0</v>
      </c>
      <c r="I15" s="130" t="s">
        <v>102</v>
      </c>
      <c r="J15" s="134">
        <f>'контрол лист'!J14</f>
        <v>0</v>
      </c>
    </row>
    <row r="16" spans="1:10" s="126" customFormat="1" ht="24" customHeight="1">
      <c r="A16" s="134" t="s">
        <v>235</v>
      </c>
      <c r="B16" s="134" t="s">
        <v>236</v>
      </c>
      <c r="C16" s="134" t="s">
        <v>220</v>
      </c>
      <c r="D16" s="134">
        <f>'контрол лист'!D15</f>
        <v>0</v>
      </c>
      <c r="E16" s="134">
        <v>0</v>
      </c>
      <c r="F16" s="133" t="s">
        <v>222</v>
      </c>
      <c r="G16" s="136">
        <v>4</v>
      </c>
      <c r="H16" s="133">
        <v>0</v>
      </c>
      <c r="I16" s="130" t="s">
        <v>102</v>
      </c>
      <c r="J16" s="134">
        <f>'контрол лист'!J15</f>
        <v>0</v>
      </c>
    </row>
    <row r="17" spans="1:10" s="126" customFormat="1" ht="48" customHeight="1">
      <c r="A17" s="134" t="s">
        <v>237</v>
      </c>
      <c r="B17" s="134" t="s">
        <v>238</v>
      </c>
      <c r="C17" s="134" t="s">
        <v>220</v>
      </c>
      <c r="D17" s="134">
        <f>'контрол лист'!D16</f>
        <v>0</v>
      </c>
      <c r="E17" s="134">
        <v>0</v>
      </c>
      <c r="F17" s="133" t="s">
        <v>222</v>
      </c>
      <c r="G17" s="136">
        <v>3</v>
      </c>
      <c r="H17" s="133">
        <v>0</v>
      </c>
      <c r="I17" s="130" t="s">
        <v>102</v>
      </c>
      <c r="J17" s="134">
        <f>'контрол лист'!J16</f>
        <v>0</v>
      </c>
    </row>
    <row r="18" spans="1:10" s="126" customFormat="1" ht="48" customHeight="1">
      <c r="A18" s="134" t="s">
        <v>239</v>
      </c>
      <c r="B18" s="134">
        <v>37</v>
      </c>
      <c r="C18" s="134" t="s">
        <v>220</v>
      </c>
      <c r="D18" s="134">
        <f>'контрол лист'!D17</f>
        <v>0</v>
      </c>
      <c r="E18" s="134">
        <v>0</v>
      </c>
      <c r="F18" s="133" t="s">
        <v>222</v>
      </c>
      <c r="G18" s="136">
        <v>1</v>
      </c>
      <c r="H18" s="133">
        <v>0</v>
      </c>
      <c r="I18" s="130" t="s">
        <v>102</v>
      </c>
      <c r="J18" s="134">
        <f>'контрол лист'!J17</f>
        <v>0</v>
      </c>
    </row>
    <row r="19" spans="1:10" s="126" customFormat="1" ht="36" customHeight="1">
      <c r="A19" s="134" t="s">
        <v>240</v>
      </c>
      <c r="B19" s="134" t="s">
        <v>241</v>
      </c>
      <c r="C19" s="134" t="s">
        <v>220</v>
      </c>
      <c r="D19" s="134">
        <f>'контрол лист'!D18</f>
        <v>0</v>
      </c>
      <c r="E19" s="134" t="s">
        <v>242</v>
      </c>
      <c r="F19" s="133" t="s">
        <v>243</v>
      </c>
      <c r="G19" s="136">
        <v>4</v>
      </c>
      <c r="H19" s="133">
        <v>1</v>
      </c>
      <c r="I19" s="130" t="s">
        <v>102</v>
      </c>
      <c r="J19" s="134">
        <f>'контрол лист'!J18</f>
        <v>0</v>
      </c>
    </row>
    <row r="20" spans="1:10" s="126" customFormat="1" ht="24" customHeight="1">
      <c r="A20" s="134" t="s">
        <v>244</v>
      </c>
      <c r="B20" s="134" t="s">
        <v>245</v>
      </c>
      <c r="C20" s="134" t="s">
        <v>220</v>
      </c>
      <c r="D20" s="134">
        <f>'контрол лист'!D19</f>
        <v>0</v>
      </c>
      <c r="E20" s="134">
        <v>0</v>
      </c>
      <c r="F20" s="133" t="s">
        <v>222</v>
      </c>
      <c r="G20" s="136">
        <v>6</v>
      </c>
      <c r="H20" s="133">
        <v>0</v>
      </c>
      <c r="I20" s="130" t="s">
        <v>102</v>
      </c>
      <c r="J20" s="134">
        <f>'контрол лист'!J19</f>
        <v>0</v>
      </c>
    </row>
    <row r="21" spans="1:10" s="126" customFormat="1" ht="36" customHeight="1">
      <c r="A21" s="134" t="s">
        <v>246</v>
      </c>
      <c r="B21" s="134" t="s">
        <v>247</v>
      </c>
      <c r="C21" s="134" t="s">
        <v>220</v>
      </c>
      <c r="D21" s="134">
        <f>'контрол лист'!D20</f>
        <v>0</v>
      </c>
      <c r="E21" s="134">
        <v>0</v>
      </c>
      <c r="F21" s="133" t="s">
        <v>248</v>
      </c>
      <c r="G21" s="136">
        <v>2</v>
      </c>
      <c r="H21" s="133">
        <v>0</v>
      </c>
      <c r="I21" s="130" t="s">
        <v>102</v>
      </c>
      <c r="J21" s="134">
        <f>'контрол лист'!J20</f>
        <v>0</v>
      </c>
    </row>
    <row r="22" spans="1:10" s="126" customFormat="1" ht="36" customHeight="1">
      <c r="A22" s="134" t="s">
        <v>249</v>
      </c>
      <c r="B22" s="134">
        <v>64.67</v>
      </c>
      <c r="C22" s="134" t="s">
        <v>220</v>
      </c>
      <c r="D22" s="134">
        <f>'контрол лист'!D21</f>
        <v>0</v>
      </c>
      <c r="E22" s="134">
        <v>0</v>
      </c>
      <c r="F22" s="133" t="s">
        <v>222</v>
      </c>
      <c r="G22" s="136">
        <v>2</v>
      </c>
      <c r="H22" s="133">
        <v>0</v>
      </c>
      <c r="I22" s="130" t="s">
        <v>102</v>
      </c>
      <c r="J22" s="134">
        <f>'контрол лист'!J21</f>
        <v>0</v>
      </c>
    </row>
    <row r="23" spans="1:10" s="126" customFormat="1" ht="36" customHeight="1">
      <c r="A23" s="134" t="s">
        <v>250</v>
      </c>
      <c r="B23" s="134">
        <v>65.66</v>
      </c>
      <c r="C23" s="134" t="s">
        <v>220</v>
      </c>
      <c r="D23" s="134">
        <f>'контрол лист'!D22</f>
        <v>0</v>
      </c>
      <c r="E23" s="134">
        <v>0</v>
      </c>
      <c r="F23" s="133" t="s">
        <v>222</v>
      </c>
      <c r="G23" s="136">
        <v>2</v>
      </c>
      <c r="H23" s="133">
        <v>0</v>
      </c>
      <c r="I23" s="130" t="s">
        <v>102</v>
      </c>
      <c r="J23" s="134">
        <f>'контрол лист'!J22</f>
        <v>0</v>
      </c>
    </row>
    <row r="24" spans="1:10" s="126" customFormat="1" ht="48" customHeight="1">
      <c r="A24" s="134" t="s">
        <v>251</v>
      </c>
      <c r="B24" s="134" t="s">
        <v>252</v>
      </c>
      <c r="C24" s="134" t="s">
        <v>220</v>
      </c>
      <c r="D24" s="134">
        <f>'контрол лист'!D23</f>
        <v>0</v>
      </c>
      <c r="E24" s="134">
        <v>0</v>
      </c>
      <c r="F24" s="133" t="s">
        <v>222</v>
      </c>
      <c r="G24" s="136">
        <v>3</v>
      </c>
      <c r="H24" s="133">
        <v>0</v>
      </c>
      <c r="I24" s="130" t="s">
        <v>102</v>
      </c>
      <c r="J24" s="134">
        <f>'контрол лист'!J23</f>
        <v>0</v>
      </c>
    </row>
    <row r="25" spans="1:10" s="126" customFormat="1" ht="24" customHeight="1">
      <c r="A25" s="134" t="s">
        <v>253</v>
      </c>
      <c r="B25" s="134">
        <v>27.28</v>
      </c>
      <c r="C25" s="134" t="s">
        <v>220</v>
      </c>
      <c r="D25" s="134">
        <f>'контрол лист'!D24</f>
        <v>0</v>
      </c>
      <c r="E25" s="134">
        <v>0</v>
      </c>
      <c r="F25" s="133" t="s">
        <v>222</v>
      </c>
      <c r="G25" s="136">
        <v>2</v>
      </c>
      <c r="H25" s="133">
        <v>0</v>
      </c>
      <c r="I25" s="130" t="s">
        <v>102</v>
      </c>
      <c r="J25" s="134">
        <f>'контрол лист'!J24</f>
        <v>0</v>
      </c>
    </row>
    <row r="26" spans="1:10" s="126" customFormat="1" ht="36" customHeight="1">
      <c r="A26" s="134" t="s">
        <v>254</v>
      </c>
      <c r="B26" s="134" t="s">
        <v>255</v>
      </c>
      <c r="C26" s="134" t="s">
        <v>220</v>
      </c>
      <c r="D26" s="134">
        <f>'контрол лист'!D25</f>
        <v>0</v>
      </c>
      <c r="E26" s="134">
        <v>0</v>
      </c>
      <c r="F26" s="133" t="s">
        <v>222</v>
      </c>
      <c r="G26" s="136">
        <v>4</v>
      </c>
      <c r="H26" s="133">
        <v>0</v>
      </c>
      <c r="I26" s="130" t="s">
        <v>102</v>
      </c>
      <c r="J26" s="134">
        <f>'контрол лист'!J25</f>
        <v>0</v>
      </c>
    </row>
    <row r="27" spans="1:10" s="126" customFormat="1" ht="24" customHeight="1">
      <c r="A27" s="134" t="s">
        <v>256</v>
      </c>
      <c r="B27" s="134" t="s">
        <v>257</v>
      </c>
      <c r="C27" s="134" t="s">
        <v>220</v>
      </c>
      <c r="D27" s="134">
        <f>'контрол лист'!D26</f>
        <v>0</v>
      </c>
      <c r="E27" s="134">
        <v>0</v>
      </c>
      <c r="F27" s="133" t="s">
        <v>222</v>
      </c>
      <c r="G27" s="136">
        <v>3</v>
      </c>
      <c r="H27" s="133">
        <v>0</v>
      </c>
      <c r="I27" s="130" t="s">
        <v>102</v>
      </c>
      <c r="J27" s="134">
        <f>'контрол лист'!J26</f>
        <v>0</v>
      </c>
    </row>
    <row r="28" spans="1:10" s="126" customFormat="1" ht="12" customHeight="1">
      <c r="A28" s="134" t="s">
        <v>258</v>
      </c>
      <c r="B28" s="134">
        <v>10.9</v>
      </c>
      <c r="C28" s="134" t="s">
        <v>220</v>
      </c>
      <c r="D28" s="134">
        <f>'контрол лист'!D27</f>
        <v>0</v>
      </c>
      <c r="E28" s="134">
        <v>0</v>
      </c>
      <c r="F28" s="133" t="s">
        <v>222</v>
      </c>
      <c r="G28" s="136">
        <v>2</v>
      </c>
      <c r="H28" s="133">
        <v>0</v>
      </c>
      <c r="I28" s="130" t="s">
        <v>102</v>
      </c>
      <c r="J28" s="134">
        <f>'контрол лист'!J27</f>
        <v>0</v>
      </c>
    </row>
    <row r="29" spans="1:10" s="126" customFormat="1" ht="24" customHeight="1">
      <c r="A29" s="134" t="s">
        <v>259</v>
      </c>
      <c r="B29" s="134">
        <v>114</v>
      </c>
      <c r="C29" s="134" t="s">
        <v>220</v>
      </c>
      <c r="D29" s="134">
        <f>'контрол лист'!D28</f>
        <v>0</v>
      </c>
      <c r="E29" s="134">
        <v>0</v>
      </c>
      <c r="F29" s="133" t="s">
        <v>222</v>
      </c>
      <c r="G29" s="136">
        <v>1</v>
      </c>
      <c r="H29" s="133">
        <v>0</v>
      </c>
      <c r="I29" s="130" t="s">
        <v>102</v>
      </c>
      <c r="J29" s="134">
        <f>'контрол лист'!J28</f>
        <v>0</v>
      </c>
    </row>
    <row r="30" spans="1:10" s="126" customFormat="1" ht="24" customHeight="1">
      <c r="A30" s="134" t="s">
        <v>260</v>
      </c>
      <c r="B30" s="134" t="s">
        <v>261</v>
      </c>
      <c r="C30" s="134" t="s">
        <v>220</v>
      </c>
      <c r="D30" s="134">
        <f>'контрол лист'!D29</f>
        <v>0</v>
      </c>
      <c r="E30" s="134">
        <v>0</v>
      </c>
      <c r="F30" s="133" t="s">
        <v>222</v>
      </c>
      <c r="G30" s="136">
        <v>4</v>
      </c>
      <c r="H30" s="133">
        <v>0</v>
      </c>
      <c r="I30" s="130" t="s">
        <v>102</v>
      </c>
      <c r="J30" s="134">
        <f>'контрол лист'!J29</f>
        <v>0</v>
      </c>
    </row>
    <row r="31" spans="1:10" s="126" customFormat="1" ht="24" customHeight="1">
      <c r="A31" s="134" t="s">
        <v>262</v>
      </c>
      <c r="B31" s="134">
        <v>112</v>
      </c>
      <c r="C31" s="134" t="s">
        <v>220</v>
      </c>
      <c r="D31" s="134">
        <f>'контрол лист'!D30</f>
        <v>0</v>
      </c>
      <c r="E31" s="134">
        <v>0</v>
      </c>
      <c r="F31" s="133" t="s">
        <v>222</v>
      </c>
      <c r="G31" s="136">
        <v>1</v>
      </c>
      <c r="H31" s="133">
        <v>0</v>
      </c>
      <c r="I31" s="130" t="s">
        <v>102</v>
      </c>
      <c r="J31" s="134">
        <f>'контрол лист'!J30</f>
        <v>0</v>
      </c>
    </row>
    <row r="32" spans="1:10" s="126" customFormat="1" ht="24" customHeight="1">
      <c r="A32" s="134" t="s">
        <v>263</v>
      </c>
      <c r="B32" s="134" t="s">
        <v>264</v>
      </c>
      <c r="C32" s="134" t="s">
        <v>220</v>
      </c>
      <c r="D32" s="134">
        <f>'контрол лист'!D31</f>
        <v>0</v>
      </c>
      <c r="E32" s="134">
        <v>0</v>
      </c>
      <c r="F32" s="133" t="s">
        <v>222</v>
      </c>
      <c r="G32" s="136">
        <v>0</v>
      </c>
      <c r="H32" s="133">
        <v>0</v>
      </c>
      <c r="I32" s="130" t="s">
        <v>102</v>
      </c>
      <c r="J32" s="134">
        <f>'контрол лист'!J31</f>
        <v>0</v>
      </c>
    </row>
    <row r="33" spans="1:10" s="126" customFormat="1" ht="36" customHeight="1">
      <c r="A33" s="134" t="s">
        <v>254</v>
      </c>
      <c r="B33" s="134" t="s">
        <v>265</v>
      </c>
      <c r="C33" s="134" t="s">
        <v>220</v>
      </c>
      <c r="D33" s="134">
        <f>'контрол лист'!D32</f>
        <v>0</v>
      </c>
      <c r="E33" s="134">
        <v>0</v>
      </c>
      <c r="F33" s="133" t="s">
        <v>222</v>
      </c>
      <c r="G33" s="136">
        <v>3</v>
      </c>
      <c r="H33" s="133">
        <v>0</v>
      </c>
      <c r="I33" s="130" t="s">
        <v>102</v>
      </c>
      <c r="J33" s="134">
        <f>'контрол лист'!J32</f>
        <v>0</v>
      </c>
    </row>
    <row r="34" spans="1:10" s="126" customFormat="1" ht="24" customHeight="1">
      <c r="A34" s="134" t="s">
        <v>253</v>
      </c>
      <c r="B34" s="134">
        <v>51.52</v>
      </c>
      <c r="C34" s="134" t="s">
        <v>220</v>
      </c>
      <c r="D34" s="134">
        <f>'контрол лист'!D33</f>
        <v>0</v>
      </c>
      <c r="E34" s="134">
        <v>0</v>
      </c>
      <c r="F34" s="133" t="s">
        <v>222</v>
      </c>
      <c r="G34" s="136">
        <v>2</v>
      </c>
      <c r="H34" s="133">
        <v>0</v>
      </c>
      <c r="I34" s="130" t="s">
        <v>102</v>
      </c>
      <c r="J34" s="134">
        <f>'контрол лист'!J33</f>
        <v>0</v>
      </c>
    </row>
    <row r="35" spans="1:10" s="126" customFormat="1" ht="36" customHeight="1">
      <c r="A35" s="134" t="s">
        <v>266</v>
      </c>
      <c r="B35" s="134" t="s">
        <v>267</v>
      </c>
      <c r="C35" s="134" t="s">
        <v>220</v>
      </c>
      <c r="D35" s="134">
        <f>'контрол лист'!D34</f>
        <v>0</v>
      </c>
      <c r="E35" s="134">
        <v>0</v>
      </c>
      <c r="F35" s="133" t="s">
        <v>222</v>
      </c>
      <c r="G35" s="136">
        <v>5</v>
      </c>
      <c r="H35" s="133">
        <v>0</v>
      </c>
      <c r="I35" s="130" t="s">
        <v>102</v>
      </c>
      <c r="J35" s="134">
        <f>'контрол лист'!J34</f>
        <v>0</v>
      </c>
    </row>
    <row r="36" spans="1:10" s="126" customFormat="1" ht="24" customHeight="1">
      <c r="A36" s="134" t="s">
        <v>268</v>
      </c>
      <c r="B36" s="134" t="s">
        <v>269</v>
      </c>
      <c r="C36" s="134" t="s">
        <v>220</v>
      </c>
      <c r="D36" s="134">
        <f>'контрол лист'!D35</f>
        <v>0</v>
      </c>
      <c r="E36" s="134">
        <v>0</v>
      </c>
      <c r="F36" s="133" t="s">
        <v>222</v>
      </c>
      <c r="G36" s="136">
        <v>3</v>
      </c>
      <c r="H36" s="133">
        <v>0</v>
      </c>
      <c r="I36" s="130" t="s">
        <v>102</v>
      </c>
      <c r="J36" s="134">
        <f>'контрол лист'!J35</f>
        <v>0</v>
      </c>
    </row>
    <row r="37" spans="1:10" s="126" customFormat="1" ht="24" customHeight="1">
      <c r="A37" s="134" t="s">
        <v>270</v>
      </c>
      <c r="B37" s="134" t="s">
        <v>271</v>
      </c>
      <c r="C37" s="134" t="s">
        <v>220</v>
      </c>
      <c r="D37" s="134">
        <f>'контрол лист'!D36</f>
        <v>0</v>
      </c>
      <c r="E37" s="134">
        <v>0</v>
      </c>
      <c r="F37" s="133" t="s">
        <v>222</v>
      </c>
      <c r="G37" s="136">
        <v>4</v>
      </c>
      <c r="H37" s="133">
        <v>0</v>
      </c>
      <c r="I37" s="130" t="s">
        <v>102</v>
      </c>
      <c r="J37" s="134">
        <f>'контрол лист'!J36</f>
        <v>0</v>
      </c>
    </row>
    <row r="38" spans="1:10" s="126" customFormat="1" ht="24" customHeight="1">
      <c r="A38" s="134" t="s">
        <v>272</v>
      </c>
      <c r="B38" s="134" t="s">
        <v>273</v>
      </c>
      <c r="C38" s="134" t="s">
        <v>220</v>
      </c>
      <c r="D38" s="134">
        <f>'контрол лист'!D37</f>
        <v>0</v>
      </c>
      <c r="E38" s="134">
        <v>0</v>
      </c>
      <c r="F38" s="133" t="s">
        <v>222</v>
      </c>
      <c r="G38" s="136">
        <v>3</v>
      </c>
      <c r="H38" s="133">
        <v>0</v>
      </c>
      <c r="I38" s="130" t="s">
        <v>102</v>
      </c>
      <c r="J38" s="134">
        <f>'контрол лист'!J37</f>
        <v>0</v>
      </c>
    </row>
    <row r="39" spans="1:10" s="126" customFormat="1" ht="36" customHeight="1">
      <c r="A39" s="134" t="s">
        <v>274</v>
      </c>
      <c r="B39" s="134">
        <v>69</v>
      </c>
      <c r="C39" s="134" t="s">
        <v>220</v>
      </c>
      <c r="D39" s="134">
        <f>'контрол лист'!D38</f>
        <v>0</v>
      </c>
      <c r="E39" s="134">
        <v>0</v>
      </c>
      <c r="F39" s="133" t="s">
        <v>222</v>
      </c>
      <c r="G39" s="136">
        <v>1</v>
      </c>
      <c r="H39" s="133">
        <v>0</v>
      </c>
      <c r="I39" s="130" t="s">
        <v>102</v>
      </c>
      <c r="J39" s="134">
        <f>'контрол лист'!J38</f>
        <v>0</v>
      </c>
    </row>
    <row r="40" spans="1:10" s="126" customFormat="1" ht="12" customHeight="1">
      <c r="A40" s="134" t="s">
        <v>275</v>
      </c>
      <c r="B40" s="134">
        <v>80</v>
      </c>
      <c r="C40" s="134" t="s">
        <v>220</v>
      </c>
      <c r="D40" s="134">
        <f>'контрол лист'!D39</f>
        <v>0</v>
      </c>
      <c r="E40" s="134">
        <v>0</v>
      </c>
      <c r="F40" s="133" t="s">
        <v>222</v>
      </c>
      <c r="G40" s="136">
        <v>1</v>
      </c>
      <c r="H40" s="133">
        <v>0</v>
      </c>
      <c r="I40" s="130" t="s">
        <v>102</v>
      </c>
      <c r="J40" s="134">
        <f>'контрол лист'!J39</f>
        <v>0</v>
      </c>
    </row>
    <row r="41" spans="1:10" s="126" customFormat="1" ht="12" customHeight="1">
      <c r="A41" s="134" t="s">
        <v>276</v>
      </c>
      <c r="B41" s="134">
        <v>74.75</v>
      </c>
      <c r="C41" s="134" t="s">
        <v>220</v>
      </c>
      <c r="D41" s="134">
        <f>'контрол лист'!D40</f>
        <v>0</v>
      </c>
      <c r="E41" s="134">
        <v>0</v>
      </c>
      <c r="F41" s="133" t="s">
        <v>222</v>
      </c>
      <c r="G41" s="136">
        <v>2</v>
      </c>
      <c r="H41" s="133">
        <v>0</v>
      </c>
      <c r="I41" s="130" t="s">
        <v>102</v>
      </c>
      <c r="J41" s="134">
        <f>'контрол лист'!J40</f>
        <v>0</v>
      </c>
    </row>
    <row r="42" spans="1:10" s="126" customFormat="1" ht="36" customHeight="1">
      <c r="A42" s="134" t="s">
        <v>277</v>
      </c>
      <c r="B42" s="134" t="s">
        <v>278</v>
      </c>
      <c r="C42" s="134" t="s">
        <v>220</v>
      </c>
      <c r="D42" s="134">
        <f>'контрол лист'!D41</f>
        <v>0</v>
      </c>
      <c r="E42" s="134">
        <v>0</v>
      </c>
      <c r="F42" s="133" t="s">
        <v>222</v>
      </c>
      <c r="G42" s="136">
        <v>11</v>
      </c>
      <c r="H42" s="133">
        <v>0</v>
      </c>
      <c r="I42" s="130" t="s">
        <v>102</v>
      </c>
      <c r="J42" s="134">
        <f>'контрол лист'!J41</f>
        <v>0</v>
      </c>
    </row>
    <row r="43" spans="1:10" s="126" customFormat="1" ht="24" customHeight="1">
      <c r="A43" s="134" t="s">
        <v>279</v>
      </c>
      <c r="B43" s="134">
        <v>96.97</v>
      </c>
      <c r="C43" s="134" t="s">
        <v>220</v>
      </c>
      <c r="D43" s="134">
        <f>'контрол лист'!D42</f>
        <v>0</v>
      </c>
      <c r="E43" s="134">
        <v>0</v>
      </c>
      <c r="F43" s="133" t="s">
        <v>222</v>
      </c>
      <c r="G43" s="136">
        <v>2</v>
      </c>
      <c r="H43" s="133">
        <v>0</v>
      </c>
      <c r="I43" s="130" t="s">
        <v>102</v>
      </c>
      <c r="J43" s="134">
        <f>'контрол лист'!J42</f>
        <v>0</v>
      </c>
    </row>
    <row r="44" spans="1:10" s="126" customFormat="1" ht="24" customHeight="1">
      <c r="A44" s="134" t="s">
        <v>280</v>
      </c>
      <c r="B44" s="134" t="s">
        <v>281</v>
      </c>
      <c r="C44" s="134" t="s">
        <v>220</v>
      </c>
      <c r="D44" s="134">
        <f>'контрол лист'!D43</f>
        <v>0</v>
      </c>
      <c r="E44" s="134">
        <v>0</v>
      </c>
      <c r="F44" s="133" t="s">
        <v>222</v>
      </c>
      <c r="G44" s="136">
        <v>3</v>
      </c>
      <c r="H44" s="133">
        <v>0</v>
      </c>
      <c r="I44" s="130" t="s">
        <v>102</v>
      </c>
      <c r="J44" s="134">
        <f>'контрол лист'!J43</f>
        <v>0</v>
      </c>
    </row>
    <row r="45" spans="1:10" s="126" customFormat="1" ht="24" customHeight="1">
      <c r="A45" s="134" t="s">
        <v>282</v>
      </c>
      <c r="B45" s="134" t="s">
        <v>283</v>
      </c>
      <c r="C45" s="134" t="s">
        <v>220</v>
      </c>
      <c r="D45" s="134">
        <f>'контрол лист'!D44</f>
        <v>0</v>
      </c>
      <c r="E45" s="134">
        <v>0</v>
      </c>
      <c r="F45" s="133" t="s">
        <v>222</v>
      </c>
      <c r="G45" s="136">
        <v>4</v>
      </c>
      <c r="H45" s="133">
        <v>0</v>
      </c>
      <c r="I45" s="130" t="s">
        <v>102</v>
      </c>
      <c r="J45" s="134">
        <f>'контрол лист'!J44</f>
        <v>0</v>
      </c>
    </row>
    <row r="46" spans="1:10" s="126" customFormat="1" ht="36" customHeight="1">
      <c r="A46" s="134" t="s">
        <v>284</v>
      </c>
      <c r="B46" s="134" t="s">
        <v>285</v>
      </c>
      <c r="C46" s="134" t="s">
        <v>286</v>
      </c>
      <c r="D46" s="134">
        <f>'контрол лист'!D45</f>
        <v>0</v>
      </c>
      <c r="E46" s="134">
        <v>0</v>
      </c>
      <c r="F46" s="133" t="s">
        <v>222</v>
      </c>
      <c r="G46" s="134">
        <v>8</v>
      </c>
      <c r="H46" s="133">
        <v>0</v>
      </c>
      <c r="I46" s="130" t="s">
        <v>102</v>
      </c>
      <c r="J46" s="134" t="s">
        <v>287</v>
      </c>
    </row>
    <row r="47" spans="1:10" s="126" customFormat="1" ht="24" customHeight="1">
      <c r="A47" s="134" t="s">
        <v>288</v>
      </c>
      <c r="B47" s="134" t="s">
        <v>289</v>
      </c>
      <c r="C47" s="134" t="s">
        <v>286</v>
      </c>
      <c r="D47" s="134">
        <f>'контрол лист'!D46</f>
        <v>0</v>
      </c>
      <c r="E47" s="134">
        <v>0</v>
      </c>
      <c r="F47" s="133" t="s">
        <v>222</v>
      </c>
      <c r="G47" s="134">
        <v>10</v>
      </c>
      <c r="H47" s="133">
        <v>0</v>
      </c>
      <c r="I47" s="130" t="s">
        <v>102</v>
      </c>
      <c r="J47" s="134">
        <f>'контрол лист'!J46</f>
        <v>0</v>
      </c>
    </row>
    <row r="48" spans="1:10" s="126" customFormat="1" ht="24" customHeight="1">
      <c r="A48" s="134" t="s">
        <v>290</v>
      </c>
      <c r="B48" s="134" t="s">
        <v>291</v>
      </c>
      <c r="C48" s="134" t="s">
        <v>286</v>
      </c>
      <c r="D48" s="134">
        <f>'контрол лист'!D47</f>
        <v>0</v>
      </c>
      <c r="E48" s="134">
        <v>0</v>
      </c>
      <c r="F48" s="133" t="s">
        <v>222</v>
      </c>
      <c r="G48" s="134">
        <v>8</v>
      </c>
      <c r="H48" s="133">
        <v>0</v>
      </c>
      <c r="I48" s="130" t="s">
        <v>102</v>
      </c>
      <c r="J48" s="134">
        <f>'контрол лист'!J47</f>
        <v>0</v>
      </c>
    </row>
    <row r="49" spans="1:10" s="126" customFormat="1" ht="24" customHeight="1">
      <c r="A49" s="134" t="s">
        <v>292</v>
      </c>
      <c r="B49" s="134" t="s">
        <v>293</v>
      </c>
      <c r="C49" s="134" t="s">
        <v>286</v>
      </c>
      <c r="D49" s="134">
        <f>'контрол лист'!D48</f>
        <v>0</v>
      </c>
      <c r="E49" s="134">
        <v>0</v>
      </c>
      <c r="F49" s="133" t="s">
        <v>222</v>
      </c>
      <c r="G49" s="134">
        <v>8</v>
      </c>
      <c r="H49" s="133">
        <v>0</v>
      </c>
      <c r="I49" s="130" t="s">
        <v>102</v>
      </c>
      <c r="J49" s="134">
        <f>'контрол лист'!J48</f>
        <v>0</v>
      </c>
    </row>
    <row r="50" spans="1:10" s="126" customFormat="1" ht="24" customHeight="1">
      <c r="A50" s="134" t="s">
        <v>294</v>
      </c>
      <c r="B50" s="134" t="s">
        <v>295</v>
      </c>
      <c r="C50" s="134" t="s">
        <v>286</v>
      </c>
      <c r="D50" s="134">
        <f>'контрол лист'!D49</f>
        <v>0</v>
      </c>
      <c r="E50" s="134">
        <v>0</v>
      </c>
      <c r="F50" s="133" t="s">
        <v>222</v>
      </c>
      <c r="G50" s="134">
        <v>8</v>
      </c>
      <c r="H50" s="133">
        <v>0</v>
      </c>
      <c r="I50" s="130" t="s">
        <v>102</v>
      </c>
      <c r="J50" s="134">
        <f>'контрол лист'!J49</f>
        <v>0</v>
      </c>
    </row>
    <row r="51" spans="1:10" s="126" customFormat="1" ht="24" customHeight="1">
      <c r="A51" s="134" t="s">
        <v>296</v>
      </c>
      <c r="B51" s="134" t="s">
        <v>297</v>
      </c>
      <c r="C51" s="134" t="s">
        <v>286</v>
      </c>
      <c r="D51" s="134">
        <f>'контрол лист'!D50</f>
        <v>0</v>
      </c>
      <c r="E51" s="134">
        <v>0</v>
      </c>
      <c r="F51" s="133" t="s">
        <v>298</v>
      </c>
      <c r="G51" s="134">
        <v>5</v>
      </c>
      <c r="H51" s="133">
        <v>0</v>
      </c>
      <c r="I51" s="130" t="s">
        <v>102</v>
      </c>
      <c r="J51" s="134">
        <f>'контрол лист'!J50</f>
        <v>0</v>
      </c>
    </row>
    <row r="52" spans="1:10" s="126" customFormat="1" ht="36" customHeight="1">
      <c r="A52" s="134" t="s">
        <v>299</v>
      </c>
      <c r="B52" s="134" t="s">
        <v>300</v>
      </c>
      <c r="C52" s="134" t="s">
        <v>286</v>
      </c>
      <c r="D52" s="134">
        <f>'контрол лист'!D51</f>
        <v>0</v>
      </c>
      <c r="E52" s="134">
        <v>0</v>
      </c>
      <c r="F52" s="133" t="s">
        <v>298</v>
      </c>
      <c r="G52" s="134">
        <v>11</v>
      </c>
      <c r="H52" s="133">
        <v>0</v>
      </c>
      <c r="I52" s="130" t="s">
        <v>102</v>
      </c>
      <c r="J52" s="134">
        <f>'контрол лист'!J51</f>
        <v>0</v>
      </c>
    </row>
    <row r="53" spans="1:10" s="126" customFormat="1" ht="24" customHeight="1">
      <c r="A53" s="134" t="s">
        <v>301</v>
      </c>
      <c r="B53" s="134" t="s">
        <v>302</v>
      </c>
      <c r="C53" s="134" t="s">
        <v>286</v>
      </c>
      <c r="D53" s="134">
        <f>'контрол лист'!D52</f>
        <v>0</v>
      </c>
      <c r="E53" s="134">
        <v>0</v>
      </c>
      <c r="F53" s="133" t="s">
        <v>303</v>
      </c>
      <c r="G53" s="134">
        <v>6</v>
      </c>
      <c r="H53" s="133">
        <v>0</v>
      </c>
      <c r="I53" s="130" t="s">
        <v>102</v>
      </c>
      <c r="J53" s="134">
        <f>'контрол лист'!J52</f>
        <v>0</v>
      </c>
    </row>
    <row r="54" spans="1:10" s="126" customFormat="1" ht="24" customHeight="1">
      <c r="A54" s="134" t="s">
        <v>304</v>
      </c>
      <c r="B54" s="134" t="s">
        <v>305</v>
      </c>
      <c r="C54" s="134" t="s">
        <v>286</v>
      </c>
      <c r="D54" s="134">
        <f>'контрол лист'!D53</f>
        <v>0</v>
      </c>
      <c r="E54" s="134">
        <v>0</v>
      </c>
      <c r="F54" s="133" t="s">
        <v>303</v>
      </c>
      <c r="G54" s="134">
        <v>6</v>
      </c>
      <c r="H54" s="133">
        <v>0</v>
      </c>
      <c r="I54" s="130" t="s">
        <v>102</v>
      </c>
      <c r="J54" s="134">
        <f>'контрол лист'!J53</f>
        <v>0</v>
      </c>
    </row>
    <row r="55" spans="1:10" s="126" customFormat="1" ht="84" customHeight="1">
      <c r="A55" s="134" t="s">
        <v>306</v>
      </c>
      <c r="B55" s="134" t="s">
        <v>307</v>
      </c>
      <c r="C55" s="134" t="s">
        <v>286</v>
      </c>
      <c r="D55" s="134">
        <f>'контрол лист'!D54</f>
        <v>0</v>
      </c>
      <c r="E55" s="134">
        <v>0</v>
      </c>
      <c r="F55" s="133" t="s">
        <v>308</v>
      </c>
      <c r="G55" s="134">
        <v>26</v>
      </c>
      <c r="H55" s="133">
        <v>0</v>
      </c>
      <c r="I55" s="130" t="s">
        <v>102</v>
      </c>
      <c r="J55" s="134">
        <f>'контрол лист'!J54</f>
        <v>0</v>
      </c>
    </row>
    <row r="56" spans="1:10" s="126" customFormat="1" ht="120" customHeight="1">
      <c r="A56" s="134" t="s">
        <v>309</v>
      </c>
      <c r="B56" s="134" t="s">
        <v>310</v>
      </c>
      <c r="C56" s="134" t="s">
        <v>286</v>
      </c>
      <c r="D56" s="134">
        <f>'контрол лист'!D55</f>
        <v>0</v>
      </c>
      <c r="E56" s="134" t="s">
        <v>242</v>
      </c>
      <c r="F56" s="133" t="s">
        <v>308</v>
      </c>
      <c r="G56" s="134">
        <v>31</v>
      </c>
      <c r="H56" s="133">
        <v>0</v>
      </c>
      <c r="I56" s="130" t="s">
        <v>102</v>
      </c>
      <c r="J56" s="134">
        <f>'контрол лист'!J55</f>
        <v>0</v>
      </c>
    </row>
    <row r="57" spans="1:10" s="126" customFormat="1" ht="48" customHeight="1">
      <c r="A57" s="134" t="s">
        <v>311</v>
      </c>
      <c r="B57" s="134" t="s">
        <v>312</v>
      </c>
      <c r="C57" s="134" t="s">
        <v>286</v>
      </c>
      <c r="D57" s="134">
        <f>'контрол лист'!D56</f>
        <v>0</v>
      </c>
      <c r="E57" s="134" t="s">
        <v>242</v>
      </c>
      <c r="F57" s="133" t="s">
        <v>303</v>
      </c>
      <c r="G57" s="134">
        <v>13</v>
      </c>
      <c r="H57" s="133">
        <v>0</v>
      </c>
      <c r="I57" s="130" t="s">
        <v>102</v>
      </c>
      <c r="J57" s="134">
        <f>'контрол лист'!J56</f>
        <v>0</v>
      </c>
    </row>
    <row r="58" spans="1:10" s="126" customFormat="1" ht="48" customHeight="1">
      <c r="A58" s="134" t="s">
        <v>313</v>
      </c>
      <c r="B58" s="134" t="s">
        <v>314</v>
      </c>
      <c r="C58" s="134" t="s">
        <v>286</v>
      </c>
      <c r="D58" s="134">
        <f>'контрол лист'!D57</f>
        <v>0</v>
      </c>
      <c r="E58" s="134">
        <v>0</v>
      </c>
      <c r="F58" s="133" t="s">
        <v>303</v>
      </c>
      <c r="G58" s="134">
        <v>16</v>
      </c>
      <c r="H58" s="133">
        <v>0</v>
      </c>
      <c r="I58" s="130" t="s">
        <v>102</v>
      </c>
      <c r="J58" s="134">
        <f>'контрол лист'!J57</f>
        <v>0</v>
      </c>
    </row>
    <row r="59" spans="1:9" s="126" customFormat="1" ht="24" customHeight="1">
      <c r="A59" s="137" t="s">
        <v>315</v>
      </c>
      <c r="B59" s="134">
        <f>SUM('контрол лист'!G7:G45)</f>
        <v>112</v>
      </c>
      <c r="I59" s="128"/>
    </row>
    <row r="60" spans="1:9" s="126" customFormat="1" ht="24" customHeight="1">
      <c r="A60" s="137" t="s">
        <v>316</v>
      </c>
      <c r="B60" s="134">
        <f>SUM('контрол лист'!G46:G58)</f>
        <v>156</v>
      </c>
      <c r="I60" s="128"/>
    </row>
    <row r="61" spans="1:9" s="126" customFormat="1" ht="38.25" customHeight="1">
      <c r="A61" s="137" t="s">
        <v>317</v>
      </c>
      <c r="B61" s="134">
        <f>'контрол лист'!B59+'контрол лист'!B60</f>
        <v>268</v>
      </c>
      <c r="I61" s="128"/>
    </row>
    <row r="62" spans="1:10" s="126" customFormat="1" ht="39" customHeight="1">
      <c r="A62" s="138" t="s">
        <v>318</v>
      </c>
      <c r="B62" s="138"/>
      <c r="C62" s="138"/>
      <c r="D62" s="138"/>
      <c r="E62" s="138"/>
      <c r="F62" s="138"/>
      <c r="G62" s="138"/>
      <c r="H62" s="138"/>
      <c r="I62" s="138"/>
      <c r="J62" s="138"/>
    </row>
    <row r="63" spans="1:10" s="126" customFormat="1" ht="72" customHeight="1">
      <c r="A63" s="138" t="s">
        <v>319</v>
      </c>
      <c r="B63" s="138"/>
      <c r="C63" s="138"/>
      <c r="D63" s="138"/>
      <c r="E63" s="138"/>
      <c r="F63" s="138"/>
      <c r="G63" s="138"/>
      <c r="H63" s="138"/>
      <c r="I63" s="138"/>
      <c r="J63" s="138"/>
    </row>
    <row r="64" spans="1:254" s="113" customFormat="1" ht="24" customHeight="1">
      <c r="A64" s="139" t="s">
        <v>320</v>
      </c>
      <c r="B64" s="140" t="s">
        <v>321</v>
      </c>
      <c r="C64" s="140"/>
      <c r="D64" s="140"/>
      <c r="E64" s="140"/>
      <c r="F64" s="140"/>
      <c r="G64" s="141" t="s">
        <v>322</v>
      </c>
      <c r="H64" s="141"/>
      <c r="I64" s="139" t="s">
        <v>323</v>
      </c>
      <c r="J64" s="142"/>
      <c r="K64" s="48"/>
      <c r="L64" s="48"/>
      <c r="M64" s="48"/>
      <c r="N64" s="48"/>
      <c r="O64" s="48"/>
      <c r="P64" s="141" t="s">
        <v>324</v>
      </c>
      <c r="Q64" s="141"/>
      <c r="R64" s="139" t="s">
        <v>323</v>
      </c>
      <c r="S64" s="139" t="s">
        <v>320</v>
      </c>
      <c r="T64" s="113" t="s">
        <v>321</v>
      </c>
      <c r="Y64" s="141" t="s">
        <v>324</v>
      </c>
      <c r="Z64" s="141"/>
      <c r="AA64" s="139" t="s">
        <v>323</v>
      </c>
      <c r="AB64" s="139" t="s">
        <v>320</v>
      </c>
      <c r="AC64" s="113" t="s">
        <v>321</v>
      </c>
      <c r="AH64" s="141" t="s">
        <v>324</v>
      </c>
      <c r="AI64" s="141"/>
      <c r="AJ64" s="139" t="s">
        <v>323</v>
      </c>
      <c r="AK64" s="139" t="s">
        <v>320</v>
      </c>
      <c r="AL64" s="113" t="s">
        <v>321</v>
      </c>
      <c r="AQ64" s="141" t="s">
        <v>324</v>
      </c>
      <c r="AR64" s="141"/>
      <c r="AS64" s="139" t="s">
        <v>323</v>
      </c>
      <c r="AT64" s="139" t="s">
        <v>320</v>
      </c>
      <c r="AU64" s="113" t="s">
        <v>321</v>
      </c>
      <c r="AZ64" s="141" t="s">
        <v>324</v>
      </c>
      <c r="BA64" s="141"/>
      <c r="BB64" s="139" t="s">
        <v>323</v>
      </c>
      <c r="BC64" s="139" t="s">
        <v>320</v>
      </c>
      <c r="BD64" s="113" t="s">
        <v>321</v>
      </c>
      <c r="BI64" s="141" t="s">
        <v>324</v>
      </c>
      <c r="BJ64" s="141"/>
      <c r="BK64" s="139" t="s">
        <v>323</v>
      </c>
      <c r="BL64" s="139" t="s">
        <v>320</v>
      </c>
      <c r="BM64" s="113" t="s">
        <v>321</v>
      </c>
      <c r="BR64" s="141" t="s">
        <v>324</v>
      </c>
      <c r="BS64" s="141"/>
      <c r="BT64" s="139" t="s">
        <v>323</v>
      </c>
      <c r="BU64" s="139" t="s">
        <v>320</v>
      </c>
      <c r="BV64" s="113" t="s">
        <v>321</v>
      </c>
      <c r="CA64" s="141" t="s">
        <v>324</v>
      </c>
      <c r="CB64" s="141"/>
      <c r="CC64" s="139" t="s">
        <v>323</v>
      </c>
      <c r="CD64" s="139" t="s">
        <v>320</v>
      </c>
      <c r="CE64" s="113" t="s">
        <v>321</v>
      </c>
      <c r="CJ64" s="141" t="s">
        <v>324</v>
      </c>
      <c r="CK64" s="141"/>
      <c r="CL64" s="139" t="s">
        <v>323</v>
      </c>
      <c r="CM64" s="139" t="s">
        <v>320</v>
      </c>
      <c r="CN64" s="113" t="s">
        <v>321</v>
      </c>
      <c r="CS64" s="141" t="s">
        <v>324</v>
      </c>
      <c r="CT64" s="141"/>
      <c r="CU64" s="139" t="s">
        <v>323</v>
      </c>
      <c r="CV64" s="139" t="s">
        <v>320</v>
      </c>
      <c r="CW64" s="113" t="s">
        <v>321</v>
      </c>
      <c r="DB64" s="141" t="s">
        <v>324</v>
      </c>
      <c r="DC64" s="141"/>
      <c r="DD64" s="139" t="s">
        <v>323</v>
      </c>
      <c r="DE64" s="139" t="s">
        <v>320</v>
      </c>
      <c r="DF64" s="113" t="s">
        <v>321</v>
      </c>
      <c r="DK64" s="141" t="s">
        <v>324</v>
      </c>
      <c r="DL64" s="141"/>
      <c r="DM64" s="139" t="s">
        <v>323</v>
      </c>
      <c r="DN64" s="139" t="s">
        <v>320</v>
      </c>
      <c r="DO64" s="113" t="s">
        <v>321</v>
      </c>
      <c r="DT64" s="141" t="s">
        <v>324</v>
      </c>
      <c r="DU64" s="141"/>
      <c r="DV64" s="139" t="s">
        <v>323</v>
      </c>
      <c r="DW64" s="139" t="s">
        <v>320</v>
      </c>
      <c r="DX64" s="113" t="s">
        <v>321</v>
      </c>
      <c r="EC64" s="141" t="s">
        <v>324</v>
      </c>
      <c r="ED64" s="141"/>
      <c r="EE64" s="139" t="s">
        <v>323</v>
      </c>
      <c r="EF64" s="139" t="s">
        <v>320</v>
      </c>
      <c r="EG64" s="113" t="s">
        <v>321</v>
      </c>
      <c r="EL64" s="141" t="s">
        <v>324</v>
      </c>
      <c r="EM64" s="141"/>
      <c r="EN64" s="139" t="s">
        <v>323</v>
      </c>
      <c r="EO64" s="139" t="s">
        <v>320</v>
      </c>
      <c r="EP64" s="113" t="s">
        <v>321</v>
      </c>
      <c r="EU64" s="141" t="s">
        <v>324</v>
      </c>
      <c r="EV64" s="141"/>
      <c r="EW64" s="139" t="s">
        <v>323</v>
      </c>
      <c r="EX64" s="139" t="s">
        <v>320</v>
      </c>
      <c r="EY64" s="113" t="s">
        <v>321</v>
      </c>
      <c r="FD64" s="141" t="s">
        <v>324</v>
      </c>
      <c r="FE64" s="141"/>
      <c r="FF64" s="139" t="s">
        <v>323</v>
      </c>
      <c r="FG64" s="139" t="s">
        <v>320</v>
      </c>
      <c r="FH64" s="113" t="s">
        <v>321</v>
      </c>
      <c r="FM64" s="141" t="s">
        <v>324</v>
      </c>
      <c r="FN64" s="141"/>
      <c r="FO64" s="139" t="s">
        <v>323</v>
      </c>
      <c r="FP64" s="139" t="s">
        <v>320</v>
      </c>
      <c r="FQ64" s="113" t="s">
        <v>321</v>
      </c>
      <c r="FV64" s="141" t="s">
        <v>324</v>
      </c>
      <c r="FW64" s="141"/>
      <c r="FX64" s="139" t="s">
        <v>323</v>
      </c>
      <c r="FY64" s="139" t="s">
        <v>320</v>
      </c>
      <c r="FZ64" s="113" t="s">
        <v>321</v>
      </c>
      <c r="GE64" s="141" t="s">
        <v>324</v>
      </c>
      <c r="GF64" s="141"/>
      <c r="GG64" s="139" t="s">
        <v>323</v>
      </c>
      <c r="GH64" s="139" t="s">
        <v>320</v>
      </c>
      <c r="GI64" s="113" t="s">
        <v>321</v>
      </c>
      <c r="GN64" s="141" t="s">
        <v>324</v>
      </c>
      <c r="GO64" s="141"/>
      <c r="GP64" s="139" t="s">
        <v>323</v>
      </c>
      <c r="GQ64" s="139" t="s">
        <v>320</v>
      </c>
      <c r="GR64" s="113" t="s">
        <v>321</v>
      </c>
      <c r="GW64" s="141" t="s">
        <v>324</v>
      </c>
      <c r="GX64" s="141"/>
      <c r="GY64" s="139" t="s">
        <v>323</v>
      </c>
      <c r="GZ64" s="139" t="s">
        <v>320</v>
      </c>
      <c r="HA64" s="113" t="s">
        <v>321</v>
      </c>
      <c r="HF64" s="141" t="s">
        <v>324</v>
      </c>
      <c r="HG64" s="141"/>
      <c r="HH64" s="139" t="s">
        <v>323</v>
      </c>
      <c r="HI64" s="139" t="s">
        <v>320</v>
      </c>
      <c r="HJ64" s="113" t="s">
        <v>321</v>
      </c>
      <c r="HO64" s="141" t="s">
        <v>324</v>
      </c>
      <c r="HP64" s="141"/>
      <c r="HQ64" s="139" t="s">
        <v>323</v>
      </c>
      <c r="HR64" s="139" t="s">
        <v>320</v>
      </c>
      <c r="HS64" s="113" t="s">
        <v>321</v>
      </c>
      <c r="HX64" s="141" t="s">
        <v>324</v>
      </c>
      <c r="HY64" s="141"/>
      <c r="HZ64" s="139" t="s">
        <v>323</v>
      </c>
      <c r="IA64" s="139" t="s">
        <v>320</v>
      </c>
      <c r="IB64" s="113" t="s">
        <v>321</v>
      </c>
      <c r="IG64" s="141" t="s">
        <v>324</v>
      </c>
      <c r="IH64" s="141"/>
      <c r="II64" s="139" t="s">
        <v>323</v>
      </c>
      <c r="IJ64" s="139" t="s">
        <v>320</v>
      </c>
      <c r="IK64" s="113" t="s">
        <v>321</v>
      </c>
      <c r="IP64" s="141" t="s">
        <v>324</v>
      </c>
      <c r="IQ64" s="141"/>
      <c r="IR64" s="139" t="s">
        <v>323</v>
      </c>
      <c r="IS64" s="139" t="s">
        <v>320</v>
      </c>
      <c r="IT64" s="113" t="s">
        <v>321</v>
      </c>
    </row>
    <row r="65" spans="1:254" s="113" customFormat="1" ht="35.25" customHeight="1">
      <c r="A65" s="139" t="s">
        <v>325</v>
      </c>
      <c r="B65" s="140" t="s">
        <v>326</v>
      </c>
      <c r="C65" s="140"/>
      <c r="D65" s="140"/>
      <c r="E65" s="140"/>
      <c r="F65" s="140"/>
      <c r="G65" s="141" t="s">
        <v>327</v>
      </c>
      <c r="H65" s="141"/>
      <c r="I65" s="139" t="s">
        <v>328</v>
      </c>
      <c r="J65" s="142"/>
      <c r="K65" s="48"/>
      <c r="L65" s="48"/>
      <c r="M65" s="48"/>
      <c r="N65" s="48"/>
      <c r="O65" s="48"/>
      <c r="P65" s="141" t="s">
        <v>327</v>
      </c>
      <c r="Q65" s="141"/>
      <c r="R65" s="139" t="s">
        <v>329</v>
      </c>
      <c r="S65" s="139" t="s">
        <v>330</v>
      </c>
      <c r="T65" s="113" t="s">
        <v>326</v>
      </c>
      <c r="Y65" s="141" t="s">
        <v>327</v>
      </c>
      <c r="Z65" s="141"/>
      <c r="AA65" s="139" t="s">
        <v>329</v>
      </c>
      <c r="AB65" s="139" t="s">
        <v>330</v>
      </c>
      <c r="AC65" s="113" t="s">
        <v>326</v>
      </c>
      <c r="AH65" s="141" t="s">
        <v>327</v>
      </c>
      <c r="AI65" s="141"/>
      <c r="AJ65" s="139" t="s">
        <v>329</v>
      </c>
      <c r="AK65" s="139" t="s">
        <v>330</v>
      </c>
      <c r="AL65" s="113" t="s">
        <v>326</v>
      </c>
      <c r="AQ65" s="141" t="s">
        <v>327</v>
      </c>
      <c r="AR65" s="141"/>
      <c r="AS65" s="139" t="s">
        <v>329</v>
      </c>
      <c r="AT65" s="139" t="s">
        <v>330</v>
      </c>
      <c r="AU65" s="113" t="s">
        <v>326</v>
      </c>
      <c r="AZ65" s="141" t="s">
        <v>327</v>
      </c>
      <c r="BA65" s="141"/>
      <c r="BB65" s="139" t="s">
        <v>329</v>
      </c>
      <c r="BC65" s="139" t="s">
        <v>330</v>
      </c>
      <c r="BD65" s="113" t="s">
        <v>326</v>
      </c>
      <c r="BI65" s="141" t="s">
        <v>327</v>
      </c>
      <c r="BJ65" s="141"/>
      <c r="BK65" s="139" t="s">
        <v>329</v>
      </c>
      <c r="BL65" s="139" t="s">
        <v>330</v>
      </c>
      <c r="BM65" s="113" t="s">
        <v>326</v>
      </c>
      <c r="BR65" s="141" t="s">
        <v>327</v>
      </c>
      <c r="BS65" s="141"/>
      <c r="BT65" s="139" t="s">
        <v>329</v>
      </c>
      <c r="BU65" s="139" t="s">
        <v>330</v>
      </c>
      <c r="BV65" s="113" t="s">
        <v>326</v>
      </c>
      <c r="CA65" s="141" t="s">
        <v>327</v>
      </c>
      <c r="CB65" s="141"/>
      <c r="CC65" s="139" t="s">
        <v>329</v>
      </c>
      <c r="CD65" s="139" t="s">
        <v>330</v>
      </c>
      <c r="CE65" s="113" t="s">
        <v>326</v>
      </c>
      <c r="CJ65" s="141" t="s">
        <v>327</v>
      </c>
      <c r="CK65" s="141"/>
      <c r="CL65" s="139" t="s">
        <v>329</v>
      </c>
      <c r="CM65" s="139" t="s">
        <v>330</v>
      </c>
      <c r="CN65" s="113" t="s">
        <v>326</v>
      </c>
      <c r="CS65" s="141" t="s">
        <v>327</v>
      </c>
      <c r="CT65" s="141"/>
      <c r="CU65" s="139" t="s">
        <v>329</v>
      </c>
      <c r="CV65" s="139" t="s">
        <v>330</v>
      </c>
      <c r="CW65" s="113" t="s">
        <v>326</v>
      </c>
      <c r="DB65" s="141" t="s">
        <v>327</v>
      </c>
      <c r="DC65" s="141"/>
      <c r="DD65" s="139" t="s">
        <v>329</v>
      </c>
      <c r="DE65" s="139" t="s">
        <v>330</v>
      </c>
      <c r="DF65" s="113" t="s">
        <v>326</v>
      </c>
      <c r="DK65" s="141" t="s">
        <v>327</v>
      </c>
      <c r="DL65" s="141"/>
      <c r="DM65" s="139" t="s">
        <v>329</v>
      </c>
      <c r="DN65" s="139" t="s">
        <v>330</v>
      </c>
      <c r="DO65" s="113" t="s">
        <v>326</v>
      </c>
      <c r="DT65" s="141" t="s">
        <v>327</v>
      </c>
      <c r="DU65" s="141"/>
      <c r="DV65" s="139" t="s">
        <v>329</v>
      </c>
      <c r="DW65" s="139" t="s">
        <v>330</v>
      </c>
      <c r="DX65" s="113" t="s">
        <v>326</v>
      </c>
      <c r="EC65" s="141" t="s">
        <v>327</v>
      </c>
      <c r="ED65" s="141"/>
      <c r="EE65" s="139" t="s">
        <v>329</v>
      </c>
      <c r="EF65" s="139" t="s">
        <v>330</v>
      </c>
      <c r="EG65" s="113" t="s">
        <v>326</v>
      </c>
      <c r="EL65" s="141" t="s">
        <v>327</v>
      </c>
      <c r="EM65" s="141"/>
      <c r="EN65" s="139" t="s">
        <v>329</v>
      </c>
      <c r="EO65" s="139" t="s">
        <v>330</v>
      </c>
      <c r="EP65" s="113" t="s">
        <v>326</v>
      </c>
      <c r="EU65" s="141" t="s">
        <v>327</v>
      </c>
      <c r="EV65" s="141"/>
      <c r="EW65" s="139" t="s">
        <v>329</v>
      </c>
      <c r="EX65" s="139" t="s">
        <v>330</v>
      </c>
      <c r="EY65" s="113" t="s">
        <v>326</v>
      </c>
      <c r="FD65" s="141" t="s">
        <v>327</v>
      </c>
      <c r="FE65" s="141"/>
      <c r="FF65" s="139" t="s">
        <v>329</v>
      </c>
      <c r="FG65" s="139" t="s">
        <v>330</v>
      </c>
      <c r="FH65" s="113" t="s">
        <v>326</v>
      </c>
      <c r="FM65" s="141" t="s">
        <v>327</v>
      </c>
      <c r="FN65" s="141"/>
      <c r="FO65" s="139" t="s">
        <v>329</v>
      </c>
      <c r="FP65" s="139" t="s">
        <v>330</v>
      </c>
      <c r="FQ65" s="113" t="s">
        <v>326</v>
      </c>
      <c r="FV65" s="141" t="s">
        <v>327</v>
      </c>
      <c r="FW65" s="141"/>
      <c r="FX65" s="139" t="s">
        <v>329</v>
      </c>
      <c r="FY65" s="139" t="s">
        <v>330</v>
      </c>
      <c r="FZ65" s="113" t="s">
        <v>326</v>
      </c>
      <c r="GE65" s="141" t="s">
        <v>327</v>
      </c>
      <c r="GF65" s="141"/>
      <c r="GG65" s="139" t="s">
        <v>329</v>
      </c>
      <c r="GH65" s="139" t="s">
        <v>330</v>
      </c>
      <c r="GI65" s="113" t="s">
        <v>326</v>
      </c>
      <c r="GN65" s="141" t="s">
        <v>327</v>
      </c>
      <c r="GO65" s="141"/>
      <c r="GP65" s="139" t="s">
        <v>329</v>
      </c>
      <c r="GQ65" s="139" t="s">
        <v>330</v>
      </c>
      <c r="GR65" s="113" t="s">
        <v>326</v>
      </c>
      <c r="GW65" s="141" t="s">
        <v>327</v>
      </c>
      <c r="GX65" s="141"/>
      <c r="GY65" s="139" t="s">
        <v>329</v>
      </c>
      <c r="GZ65" s="139" t="s">
        <v>330</v>
      </c>
      <c r="HA65" s="113" t="s">
        <v>326</v>
      </c>
      <c r="HF65" s="141" t="s">
        <v>327</v>
      </c>
      <c r="HG65" s="141"/>
      <c r="HH65" s="139" t="s">
        <v>329</v>
      </c>
      <c r="HI65" s="139" t="s">
        <v>330</v>
      </c>
      <c r="HJ65" s="113" t="s">
        <v>326</v>
      </c>
      <c r="HO65" s="141" t="s">
        <v>327</v>
      </c>
      <c r="HP65" s="141"/>
      <c r="HQ65" s="139" t="s">
        <v>329</v>
      </c>
      <c r="HR65" s="139" t="s">
        <v>330</v>
      </c>
      <c r="HS65" s="113" t="s">
        <v>326</v>
      </c>
      <c r="HX65" s="141" t="s">
        <v>327</v>
      </c>
      <c r="HY65" s="141"/>
      <c r="HZ65" s="139" t="s">
        <v>329</v>
      </c>
      <c r="IA65" s="139" t="s">
        <v>330</v>
      </c>
      <c r="IB65" s="113" t="s">
        <v>326</v>
      </c>
      <c r="IG65" s="141" t="s">
        <v>327</v>
      </c>
      <c r="IH65" s="141"/>
      <c r="II65" s="139" t="s">
        <v>329</v>
      </c>
      <c r="IJ65" s="139" t="s">
        <v>330</v>
      </c>
      <c r="IK65" s="113" t="s">
        <v>326</v>
      </c>
      <c r="IP65" s="141" t="s">
        <v>327</v>
      </c>
      <c r="IQ65" s="141"/>
      <c r="IR65" s="139" t="s">
        <v>329</v>
      </c>
      <c r="IS65" s="139" t="s">
        <v>330</v>
      </c>
      <c r="IT65" s="113" t="s">
        <v>326</v>
      </c>
    </row>
    <row r="66" spans="1:254" s="113" customFormat="1" ht="45.75" customHeight="1">
      <c r="A66" s="139" t="s">
        <v>331</v>
      </c>
      <c r="B66" s="140" t="s">
        <v>332</v>
      </c>
      <c r="C66" s="140"/>
      <c r="D66" s="140"/>
      <c r="E66" s="140"/>
      <c r="F66" s="140"/>
      <c r="G66" s="141" t="s">
        <v>333</v>
      </c>
      <c r="H66" s="141"/>
      <c r="I66" s="139" t="s">
        <v>334</v>
      </c>
      <c r="J66" s="142"/>
      <c r="K66" s="48"/>
      <c r="L66" s="48"/>
      <c r="M66" s="48"/>
      <c r="N66" s="48"/>
      <c r="O66" s="48"/>
      <c r="P66" s="141" t="s">
        <v>335</v>
      </c>
      <c r="Q66" s="141"/>
      <c r="R66" s="139" t="s">
        <v>334</v>
      </c>
      <c r="S66" s="139" t="s">
        <v>336</v>
      </c>
      <c r="T66" s="113" t="s">
        <v>332</v>
      </c>
      <c r="Y66" s="141" t="s">
        <v>335</v>
      </c>
      <c r="Z66" s="141"/>
      <c r="AA66" s="139" t="s">
        <v>334</v>
      </c>
      <c r="AB66" s="139" t="s">
        <v>336</v>
      </c>
      <c r="AC66" s="113" t="s">
        <v>332</v>
      </c>
      <c r="AH66" s="141" t="s">
        <v>335</v>
      </c>
      <c r="AI66" s="141"/>
      <c r="AJ66" s="139" t="s">
        <v>334</v>
      </c>
      <c r="AK66" s="139" t="s">
        <v>336</v>
      </c>
      <c r="AL66" s="113" t="s">
        <v>332</v>
      </c>
      <c r="AQ66" s="141" t="s">
        <v>335</v>
      </c>
      <c r="AR66" s="141"/>
      <c r="AS66" s="139" t="s">
        <v>334</v>
      </c>
      <c r="AT66" s="139" t="s">
        <v>336</v>
      </c>
      <c r="AU66" s="113" t="s">
        <v>332</v>
      </c>
      <c r="AZ66" s="141" t="s">
        <v>335</v>
      </c>
      <c r="BA66" s="141"/>
      <c r="BB66" s="139" t="s">
        <v>334</v>
      </c>
      <c r="BC66" s="139" t="s">
        <v>336</v>
      </c>
      <c r="BD66" s="113" t="s">
        <v>332</v>
      </c>
      <c r="BI66" s="141" t="s">
        <v>335</v>
      </c>
      <c r="BJ66" s="141"/>
      <c r="BK66" s="139" t="s">
        <v>334</v>
      </c>
      <c r="BL66" s="139" t="s">
        <v>336</v>
      </c>
      <c r="BM66" s="113" t="s">
        <v>332</v>
      </c>
      <c r="BR66" s="141" t="s">
        <v>335</v>
      </c>
      <c r="BS66" s="141"/>
      <c r="BT66" s="139" t="s">
        <v>334</v>
      </c>
      <c r="BU66" s="139" t="s">
        <v>336</v>
      </c>
      <c r="BV66" s="113" t="s">
        <v>332</v>
      </c>
      <c r="CA66" s="141" t="s">
        <v>335</v>
      </c>
      <c r="CB66" s="141"/>
      <c r="CC66" s="139" t="s">
        <v>334</v>
      </c>
      <c r="CD66" s="139" t="s">
        <v>336</v>
      </c>
      <c r="CE66" s="113" t="s">
        <v>332</v>
      </c>
      <c r="CJ66" s="141" t="s">
        <v>335</v>
      </c>
      <c r="CK66" s="141"/>
      <c r="CL66" s="139" t="s">
        <v>334</v>
      </c>
      <c r="CM66" s="139" t="s">
        <v>336</v>
      </c>
      <c r="CN66" s="113" t="s">
        <v>332</v>
      </c>
      <c r="CS66" s="141" t="s">
        <v>335</v>
      </c>
      <c r="CT66" s="141"/>
      <c r="CU66" s="139" t="s">
        <v>334</v>
      </c>
      <c r="CV66" s="139" t="s">
        <v>336</v>
      </c>
      <c r="CW66" s="113" t="s">
        <v>332</v>
      </c>
      <c r="DB66" s="141" t="s">
        <v>335</v>
      </c>
      <c r="DC66" s="141"/>
      <c r="DD66" s="139" t="s">
        <v>334</v>
      </c>
      <c r="DE66" s="139" t="s">
        <v>336</v>
      </c>
      <c r="DF66" s="113" t="s">
        <v>332</v>
      </c>
      <c r="DK66" s="141" t="s">
        <v>335</v>
      </c>
      <c r="DL66" s="141"/>
      <c r="DM66" s="139" t="s">
        <v>334</v>
      </c>
      <c r="DN66" s="139" t="s">
        <v>336</v>
      </c>
      <c r="DO66" s="113" t="s">
        <v>332</v>
      </c>
      <c r="DT66" s="141" t="s">
        <v>335</v>
      </c>
      <c r="DU66" s="141"/>
      <c r="DV66" s="139" t="s">
        <v>334</v>
      </c>
      <c r="DW66" s="139" t="s">
        <v>336</v>
      </c>
      <c r="DX66" s="113" t="s">
        <v>332</v>
      </c>
      <c r="EC66" s="141" t="s">
        <v>335</v>
      </c>
      <c r="ED66" s="141"/>
      <c r="EE66" s="139" t="s">
        <v>334</v>
      </c>
      <c r="EF66" s="139" t="s">
        <v>336</v>
      </c>
      <c r="EG66" s="113" t="s">
        <v>332</v>
      </c>
      <c r="EL66" s="141" t="s">
        <v>335</v>
      </c>
      <c r="EM66" s="141"/>
      <c r="EN66" s="139" t="s">
        <v>334</v>
      </c>
      <c r="EO66" s="139" t="s">
        <v>336</v>
      </c>
      <c r="EP66" s="113" t="s">
        <v>332</v>
      </c>
      <c r="EU66" s="141" t="s">
        <v>335</v>
      </c>
      <c r="EV66" s="141"/>
      <c r="EW66" s="139" t="s">
        <v>334</v>
      </c>
      <c r="EX66" s="139" t="s">
        <v>336</v>
      </c>
      <c r="EY66" s="113" t="s">
        <v>332</v>
      </c>
      <c r="FD66" s="141" t="s">
        <v>335</v>
      </c>
      <c r="FE66" s="141"/>
      <c r="FF66" s="139" t="s">
        <v>334</v>
      </c>
      <c r="FG66" s="139" t="s">
        <v>336</v>
      </c>
      <c r="FH66" s="113" t="s">
        <v>332</v>
      </c>
      <c r="FM66" s="141" t="s">
        <v>335</v>
      </c>
      <c r="FN66" s="141"/>
      <c r="FO66" s="139" t="s">
        <v>334</v>
      </c>
      <c r="FP66" s="139" t="s">
        <v>336</v>
      </c>
      <c r="FQ66" s="113" t="s">
        <v>332</v>
      </c>
      <c r="FV66" s="141" t="s">
        <v>335</v>
      </c>
      <c r="FW66" s="141"/>
      <c r="FX66" s="139" t="s">
        <v>334</v>
      </c>
      <c r="FY66" s="139" t="s">
        <v>336</v>
      </c>
      <c r="FZ66" s="113" t="s">
        <v>332</v>
      </c>
      <c r="GE66" s="141" t="s">
        <v>335</v>
      </c>
      <c r="GF66" s="141"/>
      <c r="GG66" s="139" t="s">
        <v>334</v>
      </c>
      <c r="GH66" s="139" t="s">
        <v>336</v>
      </c>
      <c r="GI66" s="113" t="s">
        <v>332</v>
      </c>
      <c r="GN66" s="141" t="s">
        <v>335</v>
      </c>
      <c r="GO66" s="141"/>
      <c r="GP66" s="139" t="s">
        <v>334</v>
      </c>
      <c r="GQ66" s="139" t="s">
        <v>336</v>
      </c>
      <c r="GR66" s="113" t="s">
        <v>332</v>
      </c>
      <c r="GW66" s="141" t="s">
        <v>335</v>
      </c>
      <c r="GX66" s="141"/>
      <c r="GY66" s="139" t="s">
        <v>334</v>
      </c>
      <c r="GZ66" s="139" t="s">
        <v>336</v>
      </c>
      <c r="HA66" s="113" t="s">
        <v>332</v>
      </c>
      <c r="HF66" s="141" t="s">
        <v>335</v>
      </c>
      <c r="HG66" s="141"/>
      <c r="HH66" s="139" t="s">
        <v>334</v>
      </c>
      <c r="HI66" s="139" t="s">
        <v>336</v>
      </c>
      <c r="HJ66" s="113" t="s">
        <v>332</v>
      </c>
      <c r="HO66" s="141" t="s">
        <v>335</v>
      </c>
      <c r="HP66" s="141"/>
      <c r="HQ66" s="139" t="s">
        <v>334</v>
      </c>
      <c r="HR66" s="139" t="s">
        <v>336</v>
      </c>
      <c r="HS66" s="113" t="s">
        <v>332</v>
      </c>
      <c r="HX66" s="141" t="s">
        <v>335</v>
      </c>
      <c r="HY66" s="141"/>
      <c r="HZ66" s="139" t="s">
        <v>334</v>
      </c>
      <c r="IA66" s="139" t="s">
        <v>336</v>
      </c>
      <c r="IB66" s="113" t="s">
        <v>332</v>
      </c>
      <c r="IG66" s="141" t="s">
        <v>335</v>
      </c>
      <c r="IH66" s="141"/>
      <c r="II66" s="139" t="s">
        <v>334</v>
      </c>
      <c r="IJ66" s="139" t="s">
        <v>336</v>
      </c>
      <c r="IK66" s="113" t="s">
        <v>332</v>
      </c>
      <c r="IP66" s="141" t="s">
        <v>335</v>
      </c>
      <c r="IQ66" s="141"/>
      <c r="IR66" s="139" t="s">
        <v>334</v>
      </c>
      <c r="IS66" s="139" t="s">
        <v>336</v>
      </c>
      <c r="IT66" s="113" t="s">
        <v>332</v>
      </c>
    </row>
    <row r="67" spans="1:253" s="140" customFormat="1" ht="45.75" customHeight="1">
      <c r="A67" s="139" t="s">
        <v>337</v>
      </c>
      <c r="B67" s="140" t="s">
        <v>338</v>
      </c>
      <c r="G67" s="139"/>
      <c r="H67" s="139"/>
      <c r="I67" s="139"/>
      <c r="J67" s="142"/>
      <c r="K67" s="14"/>
      <c r="L67" s="14"/>
      <c r="M67" s="14"/>
      <c r="N67" s="14"/>
      <c r="O67" s="14"/>
      <c r="P67" s="139"/>
      <c r="Q67" s="139"/>
      <c r="R67" s="139"/>
      <c r="S67" s="139"/>
      <c r="Y67" s="139"/>
      <c r="Z67" s="139"/>
      <c r="AA67" s="139"/>
      <c r="AB67" s="139"/>
      <c r="AH67" s="139"/>
      <c r="AI67" s="139"/>
      <c r="AJ67" s="139"/>
      <c r="AK67" s="139"/>
      <c r="AQ67" s="139"/>
      <c r="AR67" s="139"/>
      <c r="AS67" s="139"/>
      <c r="AT67" s="139"/>
      <c r="AZ67" s="139"/>
      <c r="BA67" s="139"/>
      <c r="BB67" s="139"/>
      <c r="BC67" s="139"/>
      <c r="BI67" s="139"/>
      <c r="BJ67" s="139"/>
      <c r="BK67" s="139"/>
      <c r="BL67" s="139"/>
      <c r="BR67" s="139"/>
      <c r="BS67" s="139"/>
      <c r="BT67" s="139"/>
      <c r="BU67" s="139"/>
      <c r="CA67" s="139"/>
      <c r="CB67" s="139"/>
      <c r="CC67" s="139"/>
      <c r="CD67" s="139"/>
      <c r="CJ67" s="139"/>
      <c r="CK67" s="139"/>
      <c r="CL67" s="139"/>
      <c r="CM67" s="139"/>
      <c r="CS67" s="139"/>
      <c r="CT67" s="139"/>
      <c r="CU67" s="139"/>
      <c r="CV67" s="139"/>
      <c r="DB67" s="139"/>
      <c r="DC67" s="139"/>
      <c r="DD67" s="139"/>
      <c r="DE67" s="139"/>
      <c r="DK67" s="139"/>
      <c r="DL67" s="139"/>
      <c r="DM67" s="139"/>
      <c r="DN67" s="139"/>
      <c r="DT67" s="139"/>
      <c r="DU67" s="139"/>
      <c r="DV67" s="139"/>
      <c r="DW67" s="139"/>
      <c r="EC67" s="139"/>
      <c r="ED67" s="139"/>
      <c r="EE67" s="139"/>
      <c r="EF67" s="139"/>
      <c r="EL67" s="139"/>
      <c r="EM67" s="139"/>
      <c r="EN67" s="139"/>
      <c r="EO67" s="139"/>
      <c r="EU67" s="139"/>
      <c r="EV67" s="139"/>
      <c r="EW67" s="139"/>
      <c r="EX67" s="139"/>
      <c r="FD67" s="139"/>
      <c r="FE67" s="139"/>
      <c r="FF67" s="139"/>
      <c r="FG67" s="139"/>
      <c r="FM67" s="139"/>
      <c r="FN67" s="139"/>
      <c r="FO67" s="139"/>
      <c r="FP67" s="139"/>
      <c r="FV67" s="139"/>
      <c r="FW67" s="139"/>
      <c r="FX67" s="139"/>
      <c r="FY67" s="139"/>
      <c r="GE67" s="139"/>
      <c r="GF67" s="139"/>
      <c r="GG67" s="139"/>
      <c r="GH67" s="139"/>
      <c r="GN67" s="139"/>
      <c r="GO67" s="139"/>
      <c r="GP67" s="139"/>
      <c r="GQ67" s="139"/>
      <c r="GW67" s="139"/>
      <c r="GX67" s="139"/>
      <c r="GY67" s="139"/>
      <c r="GZ67" s="139"/>
      <c r="HF67" s="139"/>
      <c r="HG67" s="139"/>
      <c r="HH67" s="139"/>
      <c r="HI67" s="139"/>
      <c r="HO67" s="139"/>
      <c r="HP67" s="139"/>
      <c r="HQ67" s="139"/>
      <c r="HR67" s="139"/>
      <c r="HX67" s="139"/>
      <c r="HY67" s="139"/>
      <c r="HZ67" s="139"/>
      <c r="IA67" s="139"/>
      <c r="IG67" s="139"/>
      <c r="IH67" s="139"/>
      <c r="II67" s="139"/>
      <c r="IJ67" s="139"/>
      <c r="IP67" s="139"/>
      <c r="IQ67" s="139"/>
      <c r="IR67" s="139"/>
      <c r="IS67" s="139"/>
    </row>
    <row r="68" spans="1:9" s="126" customFormat="1" ht="12" customHeight="1">
      <c r="A68" s="143" t="s">
        <v>15</v>
      </c>
      <c r="I68" s="128"/>
    </row>
    <row r="69" spans="1:10" s="126" customFormat="1" ht="12" customHeight="1">
      <c r="A69" s="143" t="s">
        <v>339</v>
      </c>
      <c r="B69" s="143"/>
      <c r="C69" s="143"/>
      <c r="D69" s="143"/>
      <c r="E69" s="143"/>
      <c r="F69" s="143"/>
      <c r="G69" s="144" t="s">
        <v>340</v>
      </c>
      <c r="H69" s="144"/>
      <c r="I69" s="144"/>
      <c r="J69" s="144"/>
    </row>
    <row r="70" spans="1:10" s="120" customFormat="1" ht="12" customHeight="1">
      <c r="A70" s="120" t="s">
        <v>18</v>
      </c>
      <c r="B70" s="126"/>
      <c r="C70" s="126"/>
      <c r="D70" s="126"/>
      <c r="E70" s="126"/>
      <c r="I70" s="145"/>
      <c r="J70" s="124"/>
    </row>
    <row r="71" spans="1:10" ht="12" customHeight="1">
      <c r="A71" s="146" t="s">
        <v>341</v>
      </c>
      <c r="B71" s="146"/>
      <c r="C71" s="146"/>
      <c r="D71" s="146"/>
      <c r="E71" s="126"/>
      <c r="F71" s="126"/>
      <c r="G71" s="147" t="s">
        <v>340</v>
      </c>
      <c r="H71" s="147"/>
      <c r="I71" s="147"/>
      <c r="J71" s="147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59765625" style="2" customWidth="1"/>
  </cols>
  <sheetData>
    <row r="1" spans="1:9" ht="15.75" customHeight="1">
      <c r="A1" s="148" t="s">
        <v>342</v>
      </c>
      <c r="B1" s="148"/>
      <c r="C1" s="148"/>
      <c r="D1" s="148"/>
      <c r="E1" s="148"/>
      <c r="F1" s="148"/>
      <c r="G1" s="148"/>
      <c r="H1" s="148"/>
      <c r="I1" s="148"/>
    </row>
    <row r="2" spans="1:2" ht="15.75" customHeight="1">
      <c r="A2" s="149">
        <f>'контрол лист'!A2</f>
        <v>0</v>
      </c>
      <c r="B2" s="149"/>
    </row>
    <row r="3" spans="1:9" ht="26.25" customHeight="1">
      <c r="A3" s="150" t="s">
        <v>93</v>
      </c>
      <c r="B3" s="139" t="s">
        <v>103</v>
      </c>
      <c r="C3" s="151" t="s">
        <v>95</v>
      </c>
      <c r="D3" s="150" t="s">
        <v>97</v>
      </c>
      <c r="E3" s="152" t="s">
        <v>343</v>
      </c>
      <c r="F3" s="152"/>
      <c r="G3" s="152"/>
      <c r="H3" s="152"/>
      <c r="I3" s="152"/>
    </row>
    <row r="4" spans="1:9" ht="38.25" customHeight="1">
      <c r="A4" s="153">
        <v>1</v>
      </c>
      <c r="B4" s="139" t="s">
        <v>219</v>
      </c>
      <c r="C4" s="134">
        <v>1.2</v>
      </c>
      <c r="D4" s="154" t="s">
        <v>33</v>
      </c>
      <c r="E4" s="155">
        <v>44019</v>
      </c>
      <c r="F4" s="85"/>
      <c r="G4" s="85"/>
      <c r="H4" s="155" t="s">
        <v>102</v>
      </c>
      <c r="I4" s="155" t="s">
        <v>102</v>
      </c>
    </row>
    <row r="5" spans="1:9" ht="38.25" customHeight="1">
      <c r="A5" s="153">
        <v>2</v>
      </c>
      <c r="B5" s="139" t="s">
        <v>224</v>
      </c>
      <c r="C5" s="134" t="s">
        <v>225</v>
      </c>
      <c r="D5" s="154" t="s">
        <v>33</v>
      </c>
      <c r="E5" s="155">
        <v>44019</v>
      </c>
      <c r="F5" s="85"/>
      <c r="G5" s="85"/>
      <c r="H5" s="155" t="s">
        <v>102</v>
      </c>
      <c r="I5" s="155" t="s">
        <v>102</v>
      </c>
    </row>
    <row r="6" spans="1:9" ht="38.25" customHeight="1">
      <c r="A6" s="153">
        <v>3</v>
      </c>
      <c r="B6" s="139" t="s">
        <v>226</v>
      </c>
      <c r="C6" s="134" t="s">
        <v>227</v>
      </c>
      <c r="D6" s="154" t="s">
        <v>33</v>
      </c>
      <c r="E6" s="155">
        <v>44019</v>
      </c>
      <c r="F6" s="85"/>
      <c r="G6" s="85"/>
      <c r="H6" s="155" t="s">
        <v>102</v>
      </c>
      <c r="I6" s="155" t="s">
        <v>102</v>
      </c>
    </row>
    <row r="7" spans="1:9" ht="25.5" customHeight="1">
      <c r="A7" s="153">
        <v>4</v>
      </c>
      <c r="B7" s="139" t="s">
        <v>228</v>
      </c>
      <c r="C7" s="134" t="s">
        <v>229</v>
      </c>
      <c r="D7" s="154" t="s">
        <v>33</v>
      </c>
      <c r="E7" s="155">
        <v>44019</v>
      </c>
      <c r="F7" s="85"/>
      <c r="G7" s="85"/>
      <c r="H7" s="155" t="s">
        <v>102</v>
      </c>
      <c r="I7" s="155" t="s">
        <v>102</v>
      </c>
    </row>
    <row r="8" spans="1:9" ht="51" customHeight="1">
      <c r="A8" s="153">
        <v>5</v>
      </c>
      <c r="B8" s="139" t="s">
        <v>230</v>
      </c>
      <c r="C8" s="134">
        <v>18.19</v>
      </c>
      <c r="D8" s="154" t="s">
        <v>33</v>
      </c>
      <c r="E8" s="155">
        <v>44019</v>
      </c>
      <c r="F8" s="85"/>
      <c r="G8" s="85"/>
      <c r="H8" s="155" t="s">
        <v>102</v>
      </c>
      <c r="I8" s="155" t="s">
        <v>102</v>
      </c>
    </row>
    <row r="9" spans="1:9" ht="38.25" customHeight="1">
      <c r="A9" s="153">
        <v>6</v>
      </c>
      <c r="B9" s="139" t="s">
        <v>231</v>
      </c>
      <c r="C9" s="134">
        <v>108</v>
      </c>
      <c r="D9" s="154" t="s">
        <v>33</v>
      </c>
      <c r="E9" s="155">
        <v>44019</v>
      </c>
      <c r="F9" s="85"/>
      <c r="G9" s="85"/>
      <c r="H9" s="155" t="s">
        <v>102</v>
      </c>
      <c r="I9" s="155" t="s">
        <v>102</v>
      </c>
    </row>
    <row r="10" spans="1:9" ht="38.25" customHeight="1">
      <c r="A10" s="153">
        <v>7</v>
      </c>
      <c r="B10" s="139" t="s">
        <v>232</v>
      </c>
      <c r="C10" s="134">
        <v>22.21</v>
      </c>
      <c r="D10" s="154" t="s">
        <v>33</v>
      </c>
      <c r="E10" s="155">
        <v>44019</v>
      </c>
      <c r="F10" s="85"/>
      <c r="G10" s="85"/>
      <c r="H10" s="155" t="s">
        <v>102</v>
      </c>
      <c r="I10" s="155" t="s">
        <v>102</v>
      </c>
    </row>
    <row r="11" spans="1:9" ht="38.25" customHeight="1">
      <c r="A11" s="153">
        <v>8</v>
      </c>
      <c r="B11" s="139" t="s">
        <v>233</v>
      </c>
      <c r="C11" s="134">
        <v>23.24</v>
      </c>
      <c r="D11" s="154" t="s">
        <v>33</v>
      </c>
      <c r="E11" s="155">
        <v>44019</v>
      </c>
      <c r="F11" s="85"/>
      <c r="G11" s="85"/>
      <c r="H11" s="155" t="s">
        <v>102</v>
      </c>
      <c r="I11" s="155" t="s">
        <v>102</v>
      </c>
    </row>
    <row r="12" spans="1:9" ht="38.25" customHeight="1">
      <c r="A12" s="153">
        <v>9</v>
      </c>
      <c r="B12" s="139" t="s">
        <v>234</v>
      </c>
      <c r="C12" s="134">
        <v>25.26</v>
      </c>
      <c r="D12" s="154" t="s">
        <v>33</v>
      </c>
      <c r="E12" s="155">
        <v>44019</v>
      </c>
      <c r="F12" s="85"/>
      <c r="G12" s="85"/>
      <c r="H12" s="155" t="s">
        <v>102</v>
      </c>
      <c r="I12" s="155" t="s">
        <v>102</v>
      </c>
    </row>
    <row r="13" spans="1:9" ht="38.25" customHeight="1">
      <c r="A13" s="153">
        <v>10</v>
      </c>
      <c r="B13" s="139" t="s">
        <v>235</v>
      </c>
      <c r="C13" s="134" t="s">
        <v>236</v>
      </c>
      <c r="D13" s="154" t="s">
        <v>33</v>
      </c>
      <c r="E13" s="155">
        <v>44019</v>
      </c>
      <c r="F13" s="85"/>
      <c r="G13" s="85"/>
      <c r="H13" s="155" t="s">
        <v>102</v>
      </c>
      <c r="I13" s="155" t="s">
        <v>102</v>
      </c>
    </row>
    <row r="14" spans="1:9" ht="63.75" customHeight="1">
      <c r="A14" s="153">
        <v>11</v>
      </c>
      <c r="B14" s="139" t="s">
        <v>237</v>
      </c>
      <c r="C14" s="134" t="s">
        <v>238</v>
      </c>
      <c r="D14" s="154" t="s">
        <v>33</v>
      </c>
      <c r="E14" s="155">
        <v>44019</v>
      </c>
      <c r="F14" s="85"/>
      <c r="G14" s="85"/>
      <c r="H14" s="155" t="s">
        <v>102</v>
      </c>
      <c r="I14" s="155" t="s">
        <v>102</v>
      </c>
    </row>
    <row r="15" spans="1:9" ht="63.75" customHeight="1">
      <c r="A15" s="153">
        <v>12</v>
      </c>
      <c r="B15" s="139" t="s">
        <v>239</v>
      </c>
      <c r="C15" s="134">
        <v>37</v>
      </c>
      <c r="D15" s="154" t="s">
        <v>33</v>
      </c>
      <c r="E15" s="155">
        <v>44019</v>
      </c>
      <c r="F15" s="85"/>
      <c r="G15" s="85"/>
      <c r="H15" s="155" t="s">
        <v>102</v>
      </c>
      <c r="I15" s="155" t="s">
        <v>102</v>
      </c>
    </row>
    <row r="16" spans="1:9" ht="51" customHeight="1">
      <c r="A16" s="153">
        <v>13</v>
      </c>
      <c r="B16" s="139" t="s">
        <v>240</v>
      </c>
      <c r="C16" s="134" t="s">
        <v>344</v>
      </c>
      <c r="D16" s="154" t="s">
        <v>33</v>
      </c>
      <c r="E16" s="155">
        <v>44019</v>
      </c>
      <c r="F16" s="85"/>
      <c r="G16" s="85"/>
      <c r="H16" s="155" t="s">
        <v>102</v>
      </c>
      <c r="I16" s="155" t="s">
        <v>102</v>
      </c>
    </row>
    <row r="17" spans="1:9" ht="38.25" customHeight="1">
      <c r="A17" s="153">
        <v>14</v>
      </c>
      <c r="B17" s="139" t="s">
        <v>244</v>
      </c>
      <c r="C17" s="134" t="s">
        <v>245</v>
      </c>
      <c r="D17" s="154" t="s">
        <v>33</v>
      </c>
      <c r="E17" s="155">
        <v>44019</v>
      </c>
      <c r="F17" s="85"/>
      <c r="G17" s="85"/>
      <c r="H17" s="155" t="s">
        <v>102</v>
      </c>
      <c r="I17" s="155" t="s">
        <v>102</v>
      </c>
    </row>
    <row r="18" spans="1:9" ht="38.25" customHeight="1">
      <c r="A18" s="153">
        <v>15</v>
      </c>
      <c r="B18" s="139" t="s">
        <v>246</v>
      </c>
      <c r="C18" s="134">
        <v>55.63</v>
      </c>
      <c r="D18" s="154" t="s">
        <v>33</v>
      </c>
      <c r="E18" s="155">
        <v>44019</v>
      </c>
      <c r="F18" s="85"/>
      <c r="G18" s="85"/>
      <c r="H18" s="155" t="s">
        <v>102</v>
      </c>
      <c r="I18" s="155" t="s">
        <v>102</v>
      </c>
    </row>
    <row r="19" spans="1:9" ht="38.25" customHeight="1">
      <c r="A19" s="153">
        <v>16</v>
      </c>
      <c r="B19" s="139" t="s">
        <v>249</v>
      </c>
      <c r="C19" s="134">
        <v>64.67</v>
      </c>
      <c r="D19" s="154" t="s">
        <v>33</v>
      </c>
      <c r="E19" s="155">
        <v>44019</v>
      </c>
      <c r="F19" s="85"/>
      <c r="G19" s="85"/>
      <c r="H19" s="155" t="s">
        <v>102</v>
      </c>
      <c r="I19" s="155" t="s">
        <v>102</v>
      </c>
    </row>
    <row r="20" spans="1:9" ht="38.25" customHeight="1">
      <c r="A20" s="153">
        <v>17</v>
      </c>
      <c r="B20" s="139" t="s">
        <v>250</v>
      </c>
      <c r="C20" s="134">
        <v>65.66</v>
      </c>
      <c r="D20" s="154" t="s">
        <v>33</v>
      </c>
      <c r="E20" s="155">
        <v>44019</v>
      </c>
      <c r="F20" s="85"/>
      <c r="G20" s="85"/>
      <c r="H20" s="155" t="s">
        <v>102</v>
      </c>
      <c r="I20" s="155" t="s">
        <v>102</v>
      </c>
    </row>
    <row r="21" spans="1:9" ht="51" customHeight="1">
      <c r="A21" s="153">
        <v>18</v>
      </c>
      <c r="B21" s="139" t="s">
        <v>251</v>
      </c>
      <c r="C21" s="134" t="s">
        <v>252</v>
      </c>
      <c r="D21" s="154" t="s">
        <v>33</v>
      </c>
      <c r="E21" s="155">
        <v>44019</v>
      </c>
      <c r="F21" s="85"/>
      <c r="G21" s="85"/>
      <c r="H21" s="155" t="s">
        <v>102</v>
      </c>
      <c r="I21" s="155" t="s">
        <v>102</v>
      </c>
    </row>
    <row r="22" spans="1:9" ht="38.25" customHeight="1">
      <c r="A22" s="153">
        <v>19</v>
      </c>
      <c r="B22" s="139" t="s">
        <v>253</v>
      </c>
      <c r="C22" s="134">
        <v>27.28</v>
      </c>
      <c r="D22" s="154" t="s">
        <v>33</v>
      </c>
      <c r="E22" s="155">
        <v>44019</v>
      </c>
      <c r="F22" s="85"/>
      <c r="G22" s="85"/>
      <c r="H22" s="155" t="s">
        <v>102</v>
      </c>
      <c r="I22" s="155" t="s">
        <v>102</v>
      </c>
    </row>
    <row r="23" spans="1:9" ht="63.75" customHeight="1">
      <c r="A23" s="153">
        <v>20</v>
      </c>
      <c r="B23" s="139" t="s">
        <v>254</v>
      </c>
      <c r="C23" s="134" t="s">
        <v>255</v>
      </c>
      <c r="D23" s="154" t="s">
        <v>33</v>
      </c>
      <c r="E23" s="155">
        <v>44019</v>
      </c>
      <c r="F23" s="85"/>
      <c r="G23" s="85"/>
      <c r="H23" s="155" t="s">
        <v>102</v>
      </c>
      <c r="I23" s="155" t="s">
        <v>102</v>
      </c>
    </row>
    <row r="24" spans="1:9" ht="25.5" customHeight="1">
      <c r="A24" s="153">
        <v>21</v>
      </c>
      <c r="B24" s="139" t="s">
        <v>256</v>
      </c>
      <c r="C24" s="134" t="s">
        <v>257</v>
      </c>
      <c r="D24" s="154" t="s">
        <v>33</v>
      </c>
      <c r="E24" s="155">
        <v>44019</v>
      </c>
      <c r="F24" s="85"/>
      <c r="G24" s="85"/>
      <c r="H24" s="155" t="s">
        <v>102</v>
      </c>
      <c r="I24" s="155" t="s">
        <v>102</v>
      </c>
    </row>
    <row r="25" spans="1:9" ht="14.25" customHeight="1">
      <c r="A25" s="153">
        <v>22</v>
      </c>
      <c r="B25" s="139" t="s">
        <v>258</v>
      </c>
      <c r="C25" s="134">
        <v>10.9</v>
      </c>
      <c r="D25" s="154" t="s">
        <v>33</v>
      </c>
      <c r="E25" s="155">
        <v>44019</v>
      </c>
      <c r="F25" s="85"/>
      <c r="G25" s="85"/>
      <c r="H25" s="155" t="s">
        <v>102</v>
      </c>
      <c r="I25" s="155" t="s">
        <v>102</v>
      </c>
    </row>
    <row r="26" spans="1:9" ht="38.25" customHeight="1">
      <c r="A26" s="153">
        <v>23</v>
      </c>
      <c r="B26" s="139" t="s">
        <v>259</v>
      </c>
      <c r="C26" s="134">
        <v>114</v>
      </c>
      <c r="D26" s="154" t="s">
        <v>33</v>
      </c>
      <c r="E26" s="155">
        <v>44019</v>
      </c>
      <c r="F26" s="85"/>
      <c r="G26" s="85"/>
      <c r="H26" s="155" t="s">
        <v>102</v>
      </c>
      <c r="I26" s="155" t="s">
        <v>102</v>
      </c>
    </row>
    <row r="27" spans="1:9" ht="25.5" customHeight="1">
      <c r="A27" s="153">
        <v>24</v>
      </c>
      <c r="B27" s="139" t="s">
        <v>260</v>
      </c>
      <c r="C27" s="134" t="s">
        <v>261</v>
      </c>
      <c r="D27" s="154" t="s">
        <v>33</v>
      </c>
      <c r="E27" s="155">
        <v>44019</v>
      </c>
      <c r="F27" s="85"/>
      <c r="G27" s="85"/>
      <c r="H27" s="155" t="s">
        <v>102</v>
      </c>
      <c r="I27" s="155" t="s">
        <v>102</v>
      </c>
    </row>
    <row r="28" spans="1:9" ht="38.25" customHeight="1">
      <c r="A28" s="153">
        <v>25</v>
      </c>
      <c r="B28" s="139" t="s">
        <v>262</v>
      </c>
      <c r="C28" s="134">
        <v>112</v>
      </c>
      <c r="D28" s="154" t="s">
        <v>33</v>
      </c>
      <c r="E28" s="155">
        <v>44019</v>
      </c>
      <c r="F28" s="85"/>
      <c r="G28" s="85"/>
      <c r="H28" s="155" t="s">
        <v>102</v>
      </c>
      <c r="I28" s="155" t="s">
        <v>102</v>
      </c>
    </row>
    <row r="29" spans="1:9" ht="25.5" customHeight="1">
      <c r="A29" s="153">
        <v>26</v>
      </c>
      <c r="B29" s="139" t="s">
        <v>263</v>
      </c>
      <c r="C29" s="134">
        <v>116</v>
      </c>
      <c r="D29" s="154" t="s">
        <v>33</v>
      </c>
      <c r="E29" s="155">
        <v>44019</v>
      </c>
      <c r="F29" s="85"/>
      <c r="G29" s="85"/>
      <c r="H29" s="155" t="s">
        <v>102</v>
      </c>
      <c r="I29" s="155" t="s">
        <v>102</v>
      </c>
    </row>
    <row r="30" spans="1:9" ht="63.75" customHeight="1">
      <c r="A30" s="153">
        <v>27</v>
      </c>
      <c r="B30" s="139" t="s">
        <v>254</v>
      </c>
      <c r="C30" s="134" t="s">
        <v>265</v>
      </c>
      <c r="D30" s="154" t="s">
        <v>33</v>
      </c>
      <c r="E30" s="155">
        <v>44019</v>
      </c>
      <c r="F30" s="85"/>
      <c r="G30" s="85"/>
      <c r="H30" s="155" t="s">
        <v>102</v>
      </c>
      <c r="I30" s="155" t="s">
        <v>102</v>
      </c>
    </row>
    <row r="31" spans="1:9" ht="38.25" customHeight="1">
      <c r="A31" s="153">
        <v>28</v>
      </c>
      <c r="B31" s="139" t="s">
        <v>253</v>
      </c>
      <c r="C31" s="134">
        <v>51.52</v>
      </c>
      <c r="D31" s="154" t="s">
        <v>33</v>
      </c>
      <c r="E31" s="155">
        <v>44019</v>
      </c>
      <c r="F31" s="85"/>
      <c r="G31" s="85"/>
      <c r="H31" s="155" t="s">
        <v>102</v>
      </c>
      <c r="I31" s="155" t="s">
        <v>102</v>
      </c>
    </row>
    <row r="32" spans="1:9" ht="51" customHeight="1">
      <c r="A32" s="153">
        <v>29</v>
      </c>
      <c r="B32" s="139" t="s">
        <v>266</v>
      </c>
      <c r="C32" s="134" t="s">
        <v>267</v>
      </c>
      <c r="D32" s="154" t="s">
        <v>33</v>
      </c>
      <c r="E32" s="155">
        <v>44019</v>
      </c>
      <c r="F32" s="85"/>
      <c r="G32" s="85"/>
      <c r="H32" s="155" t="s">
        <v>102</v>
      </c>
      <c r="I32" s="155" t="s">
        <v>102</v>
      </c>
    </row>
    <row r="33" spans="1:9" ht="38.25" customHeight="1">
      <c r="A33" s="153">
        <v>30</v>
      </c>
      <c r="B33" s="139" t="s">
        <v>268</v>
      </c>
      <c r="C33" s="134" t="s">
        <v>269</v>
      </c>
      <c r="D33" s="154" t="s">
        <v>33</v>
      </c>
      <c r="E33" s="155">
        <v>44019</v>
      </c>
      <c r="F33" s="85"/>
      <c r="G33" s="85"/>
      <c r="H33" s="155" t="s">
        <v>102</v>
      </c>
      <c r="I33" s="155" t="s">
        <v>102</v>
      </c>
    </row>
    <row r="34" spans="1:9" ht="38.25" customHeight="1">
      <c r="A34" s="153">
        <v>31</v>
      </c>
      <c r="B34" s="139" t="s">
        <v>270</v>
      </c>
      <c r="C34" s="134" t="s">
        <v>271</v>
      </c>
      <c r="D34" s="154" t="s">
        <v>33</v>
      </c>
      <c r="E34" s="155">
        <v>44019</v>
      </c>
      <c r="F34" s="85"/>
      <c r="G34" s="85"/>
      <c r="H34" s="155" t="s">
        <v>102</v>
      </c>
      <c r="I34" s="155" t="s">
        <v>102</v>
      </c>
    </row>
    <row r="35" spans="1:9" ht="25.5" customHeight="1">
      <c r="A35" s="153">
        <v>32</v>
      </c>
      <c r="B35" s="139" t="s">
        <v>272</v>
      </c>
      <c r="C35" s="134" t="s">
        <v>273</v>
      </c>
      <c r="D35" s="154" t="s">
        <v>33</v>
      </c>
      <c r="E35" s="155">
        <v>44019</v>
      </c>
      <c r="F35" s="85"/>
      <c r="G35" s="85"/>
      <c r="H35" s="155" t="s">
        <v>102</v>
      </c>
      <c r="I35" s="155" t="s">
        <v>102</v>
      </c>
    </row>
    <row r="36" spans="1:9" ht="51" customHeight="1">
      <c r="A36" s="153">
        <v>33</v>
      </c>
      <c r="B36" s="139" t="s">
        <v>274</v>
      </c>
      <c r="C36" s="134">
        <v>69</v>
      </c>
      <c r="D36" s="154" t="s">
        <v>33</v>
      </c>
      <c r="E36" s="155">
        <v>44019</v>
      </c>
      <c r="F36" s="85"/>
      <c r="G36" s="85"/>
      <c r="H36" s="155" t="s">
        <v>102</v>
      </c>
      <c r="I36" s="155" t="s">
        <v>102</v>
      </c>
    </row>
    <row r="37" spans="1:9" ht="25.5" customHeight="1">
      <c r="A37" s="153">
        <v>34</v>
      </c>
      <c r="B37" s="139" t="s">
        <v>275</v>
      </c>
      <c r="C37" s="134">
        <v>80</v>
      </c>
      <c r="D37" s="154" t="s">
        <v>33</v>
      </c>
      <c r="E37" s="155">
        <v>44019</v>
      </c>
      <c r="F37" s="85"/>
      <c r="G37" s="85"/>
      <c r="H37" s="155" t="s">
        <v>102</v>
      </c>
      <c r="I37" s="155" t="s">
        <v>102</v>
      </c>
    </row>
    <row r="38" spans="1:9" ht="25.5" customHeight="1">
      <c r="A38" s="153">
        <v>35</v>
      </c>
      <c r="B38" s="139" t="s">
        <v>276</v>
      </c>
      <c r="C38" s="134">
        <v>74.75</v>
      </c>
      <c r="D38" s="154" t="s">
        <v>33</v>
      </c>
      <c r="E38" s="155">
        <v>44019</v>
      </c>
      <c r="F38" s="85"/>
      <c r="G38" s="85"/>
      <c r="H38" s="155" t="s">
        <v>102</v>
      </c>
      <c r="I38" s="155" t="s">
        <v>102</v>
      </c>
    </row>
    <row r="39" spans="1:9" ht="38.25" customHeight="1">
      <c r="A39" s="153">
        <v>36</v>
      </c>
      <c r="B39" s="139" t="s">
        <v>277</v>
      </c>
      <c r="C39" s="134" t="s">
        <v>278</v>
      </c>
      <c r="D39" s="154" t="s">
        <v>33</v>
      </c>
      <c r="E39" s="155">
        <v>44019</v>
      </c>
      <c r="F39" s="85"/>
      <c r="G39" s="85"/>
      <c r="H39" s="155" t="s">
        <v>102</v>
      </c>
      <c r="I39" s="155" t="s">
        <v>102</v>
      </c>
    </row>
    <row r="40" spans="1:9" ht="25.5" customHeight="1">
      <c r="A40" s="153">
        <v>37</v>
      </c>
      <c r="B40" s="139" t="s">
        <v>279</v>
      </c>
      <c r="C40" s="134">
        <v>96.97</v>
      </c>
      <c r="D40" s="154" t="s">
        <v>33</v>
      </c>
      <c r="E40" s="155">
        <v>44019</v>
      </c>
      <c r="F40" s="85"/>
      <c r="G40" s="85"/>
      <c r="H40" s="155" t="s">
        <v>102</v>
      </c>
      <c r="I40" s="155" t="s">
        <v>102</v>
      </c>
    </row>
    <row r="41" spans="1:9" ht="38.25" customHeight="1">
      <c r="A41" s="153">
        <v>38</v>
      </c>
      <c r="B41" s="139" t="s">
        <v>280</v>
      </c>
      <c r="C41" s="134" t="s">
        <v>281</v>
      </c>
      <c r="D41" s="154" t="s">
        <v>33</v>
      </c>
      <c r="E41" s="155">
        <v>44019</v>
      </c>
      <c r="F41" s="85"/>
      <c r="G41" s="85"/>
      <c r="H41" s="155" t="s">
        <v>102</v>
      </c>
      <c r="I41" s="155" t="s">
        <v>102</v>
      </c>
    </row>
    <row r="42" spans="1:9" ht="38.25" customHeight="1">
      <c r="A42" s="153">
        <v>39</v>
      </c>
      <c r="B42" s="139" t="s">
        <v>282</v>
      </c>
      <c r="C42" s="134" t="s">
        <v>283</v>
      </c>
      <c r="D42" s="154" t="s">
        <v>33</v>
      </c>
      <c r="E42" s="155">
        <v>44019</v>
      </c>
      <c r="F42" s="85"/>
      <c r="G42" s="85"/>
      <c r="H42" s="155" t="s">
        <v>102</v>
      </c>
      <c r="I42" s="155" t="s">
        <v>102</v>
      </c>
    </row>
    <row r="43" spans="1:9" ht="51" customHeight="1">
      <c r="A43" s="153">
        <v>40</v>
      </c>
      <c r="B43" s="139" t="s">
        <v>284</v>
      </c>
      <c r="C43" s="134" t="s">
        <v>285</v>
      </c>
      <c r="D43" s="154" t="s">
        <v>33</v>
      </c>
      <c r="E43" s="155" t="s">
        <v>102</v>
      </c>
      <c r="F43" s="85"/>
      <c r="G43" s="85"/>
      <c r="H43" s="155">
        <v>44029</v>
      </c>
      <c r="I43" s="155" t="s">
        <v>102</v>
      </c>
    </row>
    <row r="44" spans="1:9" ht="24" customHeight="1">
      <c r="A44" s="153">
        <v>41</v>
      </c>
      <c r="B44" s="139" t="s">
        <v>288</v>
      </c>
      <c r="C44" s="134" t="s">
        <v>289</v>
      </c>
      <c r="D44" s="154" t="s">
        <v>33</v>
      </c>
      <c r="E44" s="155" t="s">
        <v>102</v>
      </c>
      <c r="F44" s="85"/>
      <c r="G44" s="85"/>
      <c r="H44" s="155">
        <v>44029</v>
      </c>
      <c r="I44" s="155" t="s">
        <v>102</v>
      </c>
    </row>
    <row r="45" spans="1:9" ht="25.5" customHeight="1">
      <c r="A45" s="153">
        <v>42</v>
      </c>
      <c r="B45" s="139" t="s">
        <v>290</v>
      </c>
      <c r="C45" s="134" t="s">
        <v>291</v>
      </c>
      <c r="D45" s="154" t="s">
        <v>33</v>
      </c>
      <c r="E45" s="155" t="s">
        <v>102</v>
      </c>
      <c r="F45" s="85"/>
      <c r="G45" s="85"/>
      <c r="H45" s="155">
        <v>44029</v>
      </c>
      <c r="I45" s="155" t="s">
        <v>102</v>
      </c>
    </row>
    <row r="46" spans="1:9" ht="51" customHeight="1">
      <c r="A46" s="153">
        <v>43</v>
      </c>
      <c r="B46" s="139" t="s">
        <v>292</v>
      </c>
      <c r="C46" s="134" t="s">
        <v>293</v>
      </c>
      <c r="D46" s="154" t="s">
        <v>33</v>
      </c>
      <c r="E46" s="155" t="s">
        <v>102</v>
      </c>
      <c r="F46" s="85"/>
      <c r="G46" s="85"/>
      <c r="H46" s="155">
        <v>44029</v>
      </c>
      <c r="I46" s="155" t="s">
        <v>102</v>
      </c>
    </row>
    <row r="47" spans="1:9" ht="25.5" customHeight="1">
      <c r="A47" s="153">
        <v>44</v>
      </c>
      <c r="B47" s="139" t="s">
        <v>294</v>
      </c>
      <c r="C47" s="134" t="s">
        <v>295</v>
      </c>
      <c r="D47" s="154" t="s">
        <v>33</v>
      </c>
      <c r="E47" s="155" t="s">
        <v>345</v>
      </c>
      <c r="F47" s="85"/>
      <c r="G47" s="85"/>
      <c r="H47" s="155">
        <v>44029</v>
      </c>
      <c r="I47" s="155" t="s">
        <v>102</v>
      </c>
    </row>
    <row r="48" spans="1:9" ht="25.5" customHeight="1">
      <c r="A48" s="153">
        <v>45</v>
      </c>
      <c r="B48" s="139" t="s">
        <v>296</v>
      </c>
      <c r="C48" s="134" t="s">
        <v>297</v>
      </c>
      <c r="D48" s="154" t="s">
        <v>33</v>
      </c>
      <c r="E48" s="155" t="s">
        <v>102</v>
      </c>
      <c r="F48" s="85"/>
      <c r="G48" s="85"/>
      <c r="H48" s="155">
        <v>44029</v>
      </c>
      <c r="I48" s="155" t="s">
        <v>102</v>
      </c>
    </row>
    <row r="49" spans="1:9" ht="36" customHeight="1">
      <c r="A49" s="153">
        <v>46</v>
      </c>
      <c r="B49" s="139" t="s">
        <v>299</v>
      </c>
      <c r="C49" s="134" t="s">
        <v>300</v>
      </c>
      <c r="D49" s="154" t="s">
        <v>33</v>
      </c>
      <c r="E49" s="155"/>
      <c r="F49" s="85"/>
      <c r="G49" s="85"/>
      <c r="H49" s="155">
        <v>44029</v>
      </c>
      <c r="I49" s="155" t="s">
        <v>102</v>
      </c>
    </row>
    <row r="50" spans="1:9" ht="25.5" customHeight="1">
      <c r="A50" s="153">
        <v>47</v>
      </c>
      <c r="B50" s="139" t="s">
        <v>301</v>
      </c>
      <c r="C50" s="134" t="s">
        <v>302</v>
      </c>
      <c r="D50" s="154" t="s">
        <v>33</v>
      </c>
      <c r="E50" s="155" t="s">
        <v>102</v>
      </c>
      <c r="F50" s="85"/>
      <c r="G50" s="85"/>
      <c r="H50" s="155">
        <v>44029</v>
      </c>
      <c r="I50" s="155" t="s">
        <v>102</v>
      </c>
    </row>
    <row r="51" spans="1:9" ht="24" customHeight="1">
      <c r="A51" s="153">
        <v>48</v>
      </c>
      <c r="B51" s="139" t="s">
        <v>304</v>
      </c>
      <c r="C51" s="134" t="s">
        <v>305</v>
      </c>
      <c r="D51" s="154" t="s">
        <v>33</v>
      </c>
      <c r="E51" s="155" t="s">
        <v>102</v>
      </c>
      <c r="F51" s="85"/>
      <c r="G51" s="85"/>
      <c r="H51" s="155">
        <v>44029</v>
      </c>
      <c r="I51" s="155" t="s">
        <v>102</v>
      </c>
    </row>
    <row r="52" spans="1:9" ht="84" customHeight="1">
      <c r="A52" s="153">
        <v>49</v>
      </c>
      <c r="B52" s="139" t="s">
        <v>306</v>
      </c>
      <c r="C52" s="134" t="s">
        <v>307</v>
      </c>
      <c r="D52" s="154" t="s">
        <v>33</v>
      </c>
      <c r="E52" s="155" t="s">
        <v>102</v>
      </c>
      <c r="F52" s="85"/>
      <c r="G52" s="85"/>
      <c r="H52" s="155" t="s">
        <v>102</v>
      </c>
      <c r="I52" s="155">
        <v>44039</v>
      </c>
    </row>
    <row r="53" spans="1:9" ht="108" customHeight="1">
      <c r="A53" s="153">
        <v>50</v>
      </c>
      <c r="B53" s="139" t="s">
        <v>309</v>
      </c>
      <c r="C53" s="134" t="s">
        <v>310</v>
      </c>
      <c r="D53" s="154" t="s">
        <v>33</v>
      </c>
      <c r="E53" s="155" t="s">
        <v>102</v>
      </c>
      <c r="F53" s="85"/>
      <c r="G53" s="85"/>
      <c r="H53" s="155" t="s">
        <v>102</v>
      </c>
      <c r="I53" s="155">
        <v>44039</v>
      </c>
    </row>
    <row r="54" spans="1:9" ht="48" customHeight="1">
      <c r="A54" s="153">
        <v>51</v>
      </c>
      <c r="B54" s="139" t="s">
        <v>311</v>
      </c>
      <c r="C54" s="134" t="s">
        <v>312</v>
      </c>
      <c r="D54" s="154" t="s">
        <v>33</v>
      </c>
      <c r="E54" s="155" t="s">
        <v>102</v>
      </c>
      <c r="F54" s="85"/>
      <c r="G54" s="85"/>
      <c r="H54" s="155" t="s">
        <v>102</v>
      </c>
      <c r="I54" s="155">
        <v>44039</v>
      </c>
    </row>
    <row r="55" spans="1:9" ht="48" customHeight="1">
      <c r="A55" s="153">
        <v>52</v>
      </c>
      <c r="B55" s="139" t="s">
        <v>313</v>
      </c>
      <c r="C55" s="134" t="s">
        <v>314</v>
      </c>
      <c r="D55" s="154" t="s">
        <v>33</v>
      </c>
      <c r="E55" s="155" t="s">
        <v>102</v>
      </c>
      <c r="F55" s="85"/>
      <c r="G55" s="85"/>
      <c r="H55" s="155" t="s">
        <v>102</v>
      </c>
      <c r="I55" s="155">
        <v>44039</v>
      </c>
    </row>
    <row r="56" spans="1:3" ht="15" customHeight="1">
      <c r="A56" s="156" t="s">
        <v>15</v>
      </c>
      <c r="B56" s="157"/>
      <c r="C56" s="157"/>
    </row>
    <row r="57" spans="1:5" ht="14.25" customHeight="1">
      <c r="A57" s="158" t="s">
        <v>339</v>
      </c>
      <c r="B57" s="158"/>
      <c r="C57" s="158"/>
      <c r="D57" s="148" t="s">
        <v>340</v>
      </c>
      <c r="E57" s="148"/>
    </row>
    <row r="58" spans="1:5" ht="15" customHeight="1">
      <c r="A58" s="157"/>
      <c r="B58" s="159"/>
      <c r="E58" s="160"/>
    </row>
    <row r="59" spans="1:5" ht="15" customHeight="1">
      <c r="A59" s="161"/>
      <c r="B59" s="156"/>
      <c r="E59" s="160"/>
    </row>
    <row r="60" spans="1:5" ht="15" customHeight="1">
      <c r="A60" s="63" t="s">
        <v>18</v>
      </c>
      <c r="B60" s="157"/>
      <c r="E60" s="157"/>
    </row>
    <row r="61" spans="1:5" ht="14.25" customHeight="1">
      <c r="A61" s="162" t="s">
        <v>341</v>
      </c>
      <c r="B61" s="162"/>
      <c r="C61" s="162"/>
      <c r="D61" s="148" t="s">
        <v>340</v>
      </c>
      <c r="E61" s="148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10.59765625" style="163" customWidth="1"/>
    <col min="3" max="3" width="13.69921875" style="164" customWidth="1"/>
    <col min="4" max="4" width="10.59765625" style="0" customWidth="1"/>
    <col min="5" max="5" width="17.796875" style="46" customWidth="1"/>
    <col min="6" max="64" width="10.59765625" style="0" customWidth="1"/>
  </cols>
  <sheetData>
    <row r="1" spans="1:5" ht="16.5" customHeight="1">
      <c r="A1" s="165" t="s">
        <v>13</v>
      </c>
      <c r="B1" s="165"/>
      <c r="C1" s="165"/>
      <c r="D1" s="165"/>
      <c r="E1" s="165"/>
    </row>
    <row r="2" spans="1:3" ht="14.25" customHeight="1">
      <c r="A2" s="149" t="s">
        <v>346</v>
      </c>
      <c r="B2" s="149"/>
      <c r="C2" s="166"/>
    </row>
    <row r="3" spans="1:5" ht="24" customHeight="1">
      <c r="A3" s="132" t="s">
        <v>93</v>
      </c>
      <c r="B3" s="134" t="s">
        <v>103</v>
      </c>
      <c r="C3" s="133" t="s">
        <v>95</v>
      </c>
      <c r="D3" s="132" t="s">
        <v>97</v>
      </c>
      <c r="E3" s="167" t="s">
        <v>343</v>
      </c>
    </row>
    <row r="4" spans="1:5" ht="40.5" customHeight="1">
      <c r="A4" s="154">
        <v>1</v>
      </c>
      <c r="B4" s="168" t="s">
        <v>219</v>
      </c>
      <c r="C4" s="168">
        <v>1.2</v>
      </c>
      <c r="D4" s="154" t="s">
        <v>33</v>
      </c>
      <c r="E4" s="155"/>
    </row>
    <row r="5" spans="1:5" ht="40.5" customHeight="1">
      <c r="A5" s="154">
        <v>2</v>
      </c>
      <c r="B5" s="168" t="s">
        <v>224</v>
      </c>
      <c r="C5" s="168" t="s">
        <v>225</v>
      </c>
      <c r="D5" s="154" t="s">
        <v>33</v>
      </c>
      <c r="E5" s="169"/>
    </row>
    <row r="6" spans="1:5" ht="40.5" customHeight="1">
      <c r="A6" s="154">
        <v>3</v>
      </c>
      <c r="B6" s="168" t="s">
        <v>226</v>
      </c>
      <c r="C6" s="170" t="s">
        <v>227</v>
      </c>
      <c r="D6" s="154" t="s">
        <v>33</v>
      </c>
      <c r="E6" s="169"/>
    </row>
    <row r="7" spans="1:5" ht="27" customHeight="1">
      <c r="A7" s="154">
        <v>4</v>
      </c>
      <c r="B7" s="168" t="s">
        <v>228</v>
      </c>
      <c r="C7" s="168" t="s">
        <v>229</v>
      </c>
      <c r="D7" s="154" t="s">
        <v>33</v>
      </c>
      <c r="E7" s="169"/>
    </row>
    <row r="8" spans="1:5" ht="54" customHeight="1">
      <c r="A8" s="154">
        <v>5</v>
      </c>
      <c r="B8" s="168" t="s">
        <v>230</v>
      </c>
      <c r="C8" s="168">
        <v>18.19</v>
      </c>
      <c r="D8" s="154" t="s">
        <v>33</v>
      </c>
      <c r="E8" s="169"/>
    </row>
    <row r="9" spans="1:5" ht="40.5" customHeight="1">
      <c r="A9" s="154">
        <v>6</v>
      </c>
      <c r="B9" s="168" t="s">
        <v>231</v>
      </c>
      <c r="C9" s="170">
        <v>108</v>
      </c>
      <c r="D9" s="154" t="s">
        <v>33</v>
      </c>
      <c r="E9" s="169"/>
    </row>
    <row r="10" spans="1:5" ht="40.5" customHeight="1">
      <c r="A10" s="154">
        <v>7</v>
      </c>
      <c r="B10" s="168" t="s">
        <v>232</v>
      </c>
      <c r="C10" s="168">
        <v>22.21</v>
      </c>
      <c r="D10" s="154" t="s">
        <v>33</v>
      </c>
      <c r="E10" s="169"/>
    </row>
    <row r="11" spans="1:5" ht="40.5" customHeight="1">
      <c r="A11" s="154">
        <v>8</v>
      </c>
      <c r="B11" s="168" t="s">
        <v>233</v>
      </c>
      <c r="C11" s="168">
        <v>23.24</v>
      </c>
      <c r="D11" s="154" t="s">
        <v>33</v>
      </c>
      <c r="E11" s="169"/>
    </row>
    <row r="12" spans="1:5" ht="40.5" customHeight="1">
      <c r="A12" s="154">
        <v>9</v>
      </c>
      <c r="B12" s="168" t="s">
        <v>234</v>
      </c>
      <c r="C12" s="168">
        <v>25.26</v>
      </c>
      <c r="D12" s="154" t="s">
        <v>33</v>
      </c>
      <c r="E12" s="169"/>
    </row>
    <row r="13" spans="1:5" ht="40.5" customHeight="1">
      <c r="A13" s="154">
        <v>10</v>
      </c>
      <c r="B13" s="168" t="s">
        <v>235</v>
      </c>
      <c r="C13" s="168">
        <v>33.34</v>
      </c>
      <c r="D13" s="154" t="s">
        <v>33</v>
      </c>
      <c r="E13" s="169"/>
    </row>
    <row r="14" spans="1:5" ht="67.5" customHeight="1">
      <c r="A14" s="154">
        <v>11</v>
      </c>
      <c r="B14" s="168" t="s">
        <v>237</v>
      </c>
      <c r="C14" s="168" t="s">
        <v>238</v>
      </c>
      <c r="D14" s="154" t="s">
        <v>33</v>
      </c>
      <c r="E14" s="169"/>
    </row>
    <row r="15" spans="1:5" ht="81" customHeight="1">
      <c r="A15" s="154">
        <v>12</v>
      </c>
      <c r="B15" s="168" t="s">
        <v>239</v>
      </c>
      <c r="C15" s="168">
        <v>37</v>
      </c>
      <c r="D15" s="154" t="s">
        <v>33</v>
      </c>
      <c r="E15" s="169"/>
    </row>
    <row r="16" spans="1:5" ht="54" customHeight="1">
      <c r="A16" s="154">
        <v>13</v>
      </c>
      <c r="B16" s="168" t="s">
        <v>240</v>
      </c>
      <c r="C16" s="168" t="s">
        <v>344</v>
      </c>
      <c r="D16" s="154" t="s">
        <v>33</v>
      </c>
      <c r="E16" s="169"/>
    </row>
    <row r="17" spans="1:5" ht="40.5" customHeight="1">
      <c r="A17" s="154">
        <v>14</v>
      </c>
      <c r="B17" s="168" t="s">
        <v>244</v>
      </c>
      <c r="C17" s="168" t="s">
        <v>245</v>
      </c>
      <c r="D17" s="154" t="s">
        <v>33</v>
      </c>
      <c r="E17" s="169"/>
    </row>
    <row r="18" spans="1:5" ht="40.5" customHeight="1">
      <c r="A18" s="154">
        <v>15</v>
      </c>
      <c r="B18" s="168" t="s">
        <v>246</v>
      </c>
      <c r="C18" s="168">
        <v>55.63</v>
      </c>
      <c r="D18" s="154" t="s">
        <v>33</v>
      </c>
      <c r="E18" s="169"/>
    </row>
    <row r="19" spans="1:5" ht="40.5" customHeight="1">
      <c r="A19" s="154">
        <v>16</v>
      </c>
      <c r="B19" s="168" t="s">
        <v>249</v>
      </c>
      <c r="C19" s="168">
        <v>64.67</v>
      </c>
      <c r="D19" s="154" t="s">
        <v>33</v>
      </c>
      <c r="E19" s="169"/>
    </row>
    <row r="20" spans="1:5" ht="40.5" customHeight="1">
      <c r="A20" s="154">
        <v>17</v>
      </c>
      <c r="B20" s="168" t="s">
        <v>250</v>
      </c>
      <c r="C20" s="168">
        <v>65.66</v>
      </c>
      <c r="D20" s="154" t="s">
        <v>33</v>
      </c>
      <c r="E20" s="169"/>
    </row>
    <row r="21" spans="1:5" ht="54" customHeight="1">
      <c r="A21" s="154">
        <v>18</v>
      </c>
      <c r="B21" s="168" t="s">
        <v>251</v>
      </c>
      <c r="C21" s="168" t="s">
        <v>252</v>
      </c>
      <c r="D21" s="154" t="s">
        <v>33</v>
      </c>
      <c r="E21" s="169"/>
    </row>
    <row r="22" spans="1:5" ht="40.5" customHeight="1">
      <c r="A22" s="154">
        <v>19</v>
      </c>
      <c r="B22" s="168" t="s">
        <v>253</v>
      </c>
      <c r="C22" s="168">
        <v>27.28</v>
      </c>
      <c r="D22" s="154" t="s">
        <v>33</v>
      </c>
      <c r="E22" s="169"/>
    </row>
    <row r="23" spans="1:5" ht="67.5" customHeight="1">
      <c r="A23" s="154">
        <v>20</v>
      </c>
      <c r="B23" s="168" t="s">
        <v>254</v>
      </c>
      <c r="C23" s="168" t="s">
        <v>255</v>
      </c>
      <c r="D23" s="154" t="s">
        <v>33</v>
      </c>
      <c r="E23" s="169"/>
    </row>
    <row r="24" spans="1:5" ht="27" customHeight="1">
      <c r="A24" s="154">
        <v>21</v>
      </c>
      <c r="B24" s="168" t="s">
        <v>256</v>
      </c>
      <c r="C24" s="168" t="s">
        <v>257</v>
      </c>
      <c r="D24" s="154" t="s">
        <v>33</v>
      </c>
      <c r="E24" s="169"/>
    </row>
    <row r="25" spans="1:5" ht="14.25" customHeight="1">
      <c r="A25" s="154">
        <v>22</v>
      </c>
      <c r="B25" s="168" t="s">
        <v>258</v>
      </c>
      <c r="C25" s="170">
        <v>10.9</v>
      </c>
      <c r="D25" s="154" t="s">
        <v>33</v>
      </c>
      <c r="E25" s="169"/>
    </row>
    <row r="26" spans="1:5" ht="40.5" customHeight="1">
      <c r="A26" s="154">
        <v>23</v>
      </c>
      <c r="B26" s="168" t="s">
        <v>259</v>
      </c>
      <c r="C26" s="168">
        <v>114</v>
      </c>
      <c r="D26" s="154" t="s">
        <v>33</v>
      </c>
      <c r="E26" s="169"/>
    </row>
    <row r="27" spans="1:5" ht="40.5" customHeight="1">
      <c r="A27" s="154">
        <v>24</v>
      </c>
      <c r="B27" s="168" t="s">
        <v>260</v>
      </c>
      <c r="C27" s="168" t="s">
        <v>261</v>
      </c>
      <c r="D27" s="154" t="s">
        <v>33</v>
      </c>
      <c r="E27" s="169"/>
    </row>
    <row r="28" spans="1:5" ht="40.5" customHeight="1">
      <c r="A28" s="154">
        <v>25</v>
      </c>
      <c r="B28" s="168" t="s">
        <v>262</v>
      </c>
      <c r="C28" s="168">
        <v>112</v>
      </c>
      <c r="D28" s="154" t="s">
        <v>33</v>
      </c>
      <c r="E28" s="169"/>
    </row>
    <row r="29" spans="1:5" ht="40.5" customHeight="1">
      <c r="A29" s="154">
        <v>26</v>
      </c>
      <c r="B29" s="168" t="s">
        <v>263</v>
      </c>
      <c r="C29" s="170">
        <v>116</v>
      </c>
      <c r="D29" s="154" t="s">
        <v>33</v>
      </c>
      <c r="E29" s="169"/>
    </row>
    <row r="30" spans="1:5" ht="67.5" customHeight="1">
      <c r="A30" s="154">
        <v>27</v>
      </c>
      <c r="B30" s="168" t="s">
        <v>254</v>
      </c>
      <c r="C30" s="168" t="s">
        <v>265</v>
      </c>
      <c r="D30" s="154" t="s">
        <v>33</v>
      </c>
      <c r="E30" s="169"/>
    </row>
    <row r="31" spans="1:5" ht="40.5" customHeight="1">
      <c r="A31" s="154">
        <v>28</v>
      </c>
      <c r="B31" s="168" t="s">
        <v>253</v>
      </c>
      <c r="C31" s="168">
        <v>51.52</v>
      </c>
      <c r="D31" s="154" t="s">
        <v>33</v>
      </c>
      <c r="E31" s="169"/>
    </row>
    <row r="32" spans="1:5" ht="54" customHeight="1">
      <c r="A32" s="154">
        <v>29</v>
      </c>
      <c r="B32" s="168" t="s">
        <v>266</v>
      </c>
      <c r="C32" s="170">
        <v>126</v>
      </c>
      <c r="D32" s="154" t="s">
        <v>33</v>
      </c>
      <c r="E32" s="169"/>
    </row>
    <row r="33" spans="1:5" ht="40.5" customHeight="1">
      <c r="A33" s="154">
        <v>30</v>
      </c>
      <c r="B33" s="168" t="s">
        <v>268</v>
      </c>
      <c r="C33" s="170" t="s">
        <v>269</v>
      </c>
      <c r="D33" s="154" t="s">
        <v>33</v>
      </c>
      <c r="E33" s="169"/>
    </row>
    <row r="34" spans="1:5" ht="54" customHeight="1">
      <c r="A34" s="154">
        <v>31</v>
      </c>
      <c r="B34" s="168" t="s">
        <v>270</v>
      </c>
      <c r="C34" s="170" t="s">
        <v>271</v>
      </c>
      <c r="D34" s="154" t="s">
        <v>33</v>
      </c>
      <c r="E34" s="169"/>
    </row>
    <row r="35" spans="1:5" ht="27" customHeight="1">
      <c r="A35" s="154">
        <v>32</v>
      </c>
      <c r="B35" s="168" t="s">
        <v>272</v>
      </c>
      <c r="C35" s="170" t="s">
        <v>273</v>
      </c>
      <c r="D35" s="154" t="s">
        <v>33</v>
      </c>
      <c r="E35" s="169"/>
    </row>
    <row r="36" spans="1:5" ht="67.5" customHeight="1">
      <c r="A36" s="154">
        <v>33</v>
      </c>
      <c r="B36" s="168" t="s">
        <v>274</v>
      </c>
      <c r="C36" s="170">
        <v>69</v>
      </c>
      <c r="D36" s="154" t="s">
        <v>33</v>
      </c>
      <c r="E36" s="169"/>
    </row>
    <row r="37" spans="1:5" ht="27" customHeight="1">
      <c r="A37" s="154">
        <v>34</v>
      </c>
      <c r="B37" s="168" t="s">
        <v>275</v>
      </c>
      <c r="C37" s="168">
        <v>80</v>
      </c>
      <c r="D37" s="154" t="s">
        <v>33</v>
      </c>
      <c r="E37" s="169"/>
    </row>
    <row r="38" spans="1:5" ht="27" customHeight="1">
      <c r="A38" s="154">
        <v>35</v>
      </c>
      <c r="B38" s="168" t="s">
        <v>276</v>
      </c>
      <c r="C38" s="170">
        <v>74.75</v>
      </c>
      <c r="D38" s="154" t="s">
        <v>33</v>
      </c>
      <c r="E38" s="169"/>
    </row>
    <row r="39" spans="1:5" ht="40.5" customHeight="1">
      <c r="A39" s="154">
        <v>36</v>
      </c>
      <c r="B39" s="168" t="s">
        <v>277</v>
      </c>
      <c r="C39" s="170" t="s">
        <v>278</v>
      </c>
      <c r="D39" s="154" t="s">
        <v>33</v>
      </c>
      <c r="E39" s="169"/>
    </row>
    <row r="40" spans="1:5" ht="40.5" customHeight="1">
      <c r="A40" s="154">
        <v>37</v>
      </c>
      <c r="B40" s="168" t="s">
        <v>279</v>
      </c>
      <c r="C40" s="170">
        <v>96.97</v>
      </c>
      <c r="D40" s="154" t="s">
        <v>33</v>
      </c>
      <c r="E40" s="169"/>
    </row>
    <row r="41" spans="1:5" ht="27" customHeight="1">
      <c r="A41" s="154">
        <v>38</v>
      </c>
      <c r="B41" s="168" t="s">
        <v>347</v>
      </c>
      <c r="C41" s="170" t="s">
        <v>348</v>
      </c>
      <c r="D41" s="154" t="s">
        <v>33</v>
      </c>
      <c r="E41" s="169"/>
    </row>
    <row r="42" spans="1:5" ht="40.5" customHeight="1">
      <c r="A42" s="154">
        <v>39</v>
      </c>
      <c r="B42" s="168" t="s">
        <v>280</v>
      </c>
      <c r="C42" s="170" t="s">
        <v>281</v>
      </c>
      <c r="D42" s="154" t="s">
        <v>33</v>
      </c>
      <c r="E42" s="169"/>
    </row>
    <row r="43" spans="1:5" ht="40.5" customHeight="1">
      <c r="A43" s="154">
        <v>40</v>
      </c>
      <c r="B43" s="168" t="s">
        <v>282</v>
      </c>
      <c r="C43" s="170" t="s">
        <v>283</v>
      </c>
      <c r="D43" s="154" t="s">
        <v>33</v>
      </c>
      <c r="E43" s="169"/>
    </row>
    <row r="44" spans="1:5" ht="54" customHeight="1">
      <c r="A44" s="154">
        <v>41</v>
      </c>
      <c r="B44" s="168" t="s">
        <v>284</v>
      </c>
      <c r="C44" s="168" t="s">
        <v>285</v>
      </c>
      <c r="D44" s="154" t="s">
        <v>33</v>
      </c>
      <c r="E44" s="169"/>
    </row>
    <row r="45" spans="1:5" ht="27" customHeight="1">
      <c r="A45" s="154">
        <v>42</v>
      </c>
      <c r="B45" s="168" t="s">
        <v>288</v>
      </c>
      <c r="C45" s="168" t="s">
        <v>289</v>
      </c>
      <c r="D45" s="154" t="s">
        <v>33</v>
      </c>
      <c r="E45" s="169"/>
    </row>
    <row r="46" spans="1:5" ht="27" customHeight="1">
      <c r="A46" s="154">
        <v>43</v>
      </c>
      <c r="B46" s="168" t="s">
        <v>290</v>
      </c>
      <c r="C46" s="168" t="s">
        <v>291</v>
      </c>
      <c r="D46" s="154" t="s">
        <v>33</v>
      </c>
      <c r="E46" s="169"/>
    </row>
    <row r="47" spans="1:5" ht="54" customHeight="1">
      <c r="A47" s="154">
        <v>44</v>
      </c>
      <c r="B47" s="168" t="s">
        <v>292</v>
      </c>
      <c r="C47" s="168" t="s">
        <v>293</v>
      </c>
      <c r="D47" s="154" t="s">
        <v>33</v>
      </c>
      <c r="E47" s="169"/>
    </row>
    <row r="48" spans="1:5" ht="27" customHeight="1">
      <c r="A48" s="154">
        <v>45</v>
      </c>
      <c r="B48" s="168" t="s">
        <v>294</v>
      </c>
      <c r="C48" s="168" t="s">
        <v>295</v>
      </c>
      <c r="D48" s="154" t="s">
        <v>33</v>
      </c>
      <c r="E48" s="169"/>
    </row>
    <row r="49" spans="1:5" ht="27" customHeight="1">
      <c r="A49" s="154">
        <v>46</v>
      </c>
      <c r="B49" s="168" t="s">
        <v>296</v>
      </c>
      <c r="C49" s="168" t="s">
        <v>297</v>
      </c>
      <c r="D49" s="154" t="s">
        <v>33</v>
      </c>
      <c r="E49" s="169"/>
    </row>
    <row r="50" spans="1:5" ht="27" customHeight="1">
      <c r="A50" s="154">
        <v>47</v>
      </c>
      <c r="B50" s="168" t="s">
        <v>299</v>
      </c>
      <c r="C50" s="168" t="s">
        <v>300</v>
      </c>
      <c r="D50" s="154" t="s">
        <v>33</v>
      </c>
      <c r="E50" s="169"/>
    </row>
    <row r="51" spans="1:5" ht="27" customHeight="1">
      <c r="A51" s="154">
        <v>48</v>
      </c>
      <c r="B51" s="168" t="s">
        <v>301</v>
      </c>
      <c r="C51" s="168" t="s">
        <v>302</v>
      </c>
      <c r="D51" s="154" t="s">
        <v>33</v>
      </c>
      <c r="E51" s="169"/>
    </row>
    <row r="52" spans="1:5" ht="27" customHeight="1">
      <c r="A52" s="154">
        <v>49</v>
      </c>
      <c r="B52" s="168" t="s">
        <v>304</v>
      </c>
      <c r="C52" s="168" t="s">
        <v>305</v>
      </c>
      <c r="D52" s="154" t="s">
        <v>33</v>
      </c>
      <c r="E52" s="169"/>
    </row>
    <row r="53" spans="1:5" ht="14.25" customHeight="1">
      <c r="A53" s="154">
        <v>50</v>
      </c>
      <c r="B53" s="168" t="s">
        <v>349</v>
      </c>
      <c r="C53" s="168" t="s">
        <v>350</v>
      </c>
      <c r="D53" s="154" t="s">
        <v>33</v>
      </c>
      <c r="E53" s="169"/>
    </row>
    <row r="54" spans="1:5" ht="54" customHeight="1">
      <c r="A54" s="154">
        <v>51</v>
      </c>
      <c r="B54" s="171" t="s">
        <v>351</v>
      </c>
      <c r="C54" s="172" t="s">
        <v>352</v>
      </c>
      <c r="D54" s="154" t="s">
        <v>33</v>
      </c>
      <c r="E54" s="169"/>
    </row>
    <row r="55" spans="1:5" ht="81" customHeight="1">
      <c r="A55" s="154">
        <v>52</v>
      </c>
      <c r="B55" s="173" t="s">
        <v>353</v>
      </c>
      <c r="C55" s="174" t="s">
        <v>354</v>
      </c>
      <c r="D55" s="154" t="s">
        <v>33</v>
      </c>
      <c r="E55" s="169"/>
    </row>
    <row r="56" spans="1:5" ht="40.5" customHeight="1">
      <c r="A56" s="154">
        <v>53</v>
      </c>
      <c r="B56" s="173" t="s">
        <v>355</v>
      </c>
      <c r="C56" s="174">
        <v>20.21</v>
      </c>
      <c r="D56" s="154" t="s">
        <v>33</v>
      </c>
      <c r="E56" s="169"/>
    </row>
    <row r="57" spans="1:5" ht="27" customHeight="1">
      <c r="A57" s="154">
        <v>54</v>
      </c>
      <c r="B57" s="173" t="s">
        <v>290</v>
      </c>
      <c r="C57" s="174" t="s">
        <v>356</v>
      </c>
      <c r="D57" s="154" t="s">
        <v>33</v>
      </c>
      <c r="E57" s="169"/>
    </row>
    <row r="58" spans="1:5" ht="40.5" customHeight="1">
      <c r="A58" s="154">
        <v>55</v>
      </c>
      <c r="B58" s="173" t="s">
        <v>357</v>
      </c>
      <c r="C58" s="174" t="s">
        <v>358</v>
      </c>
      <c r="D58" s="154" t="s">
        <v>33</v>
      </c>
      <c r="E58" s="169"/>
    </row>
    <row r="59" spans="1:5" ht="27" customHeight="1">
      <c r="A59" s="154">
        <v>56</v>
      </c>
      <c r="B59" s="173" t="s">
        <v>359</v>
      </c>
      <c r="C59" s="174" t="s">
        <v>360</v>
      </c>
      <c r="D59" s="154" t="s">
        <v>33</v>
      </c>
      <c r="E59" s="169"/>
    </row>
    <row r="60" spans="1:5" ht="54" customHeight="1">
      <c r="A60" s="154">
        <v>57</v>
      </c>
      <c r="B60" s="173" t="s">
        <v>361</v>
      </c>
      <c r="C60" s="174" t="s">
        <v>362</v>
      </c>
      <c r="D60" s="154" t="s">
        <v>33</v>
      </c>
      <c r="E60" s="169"/>
    </row>
    <row r="61" spans="1:5" ht="40.5" customHeight="1">
      <c r="A61" s="154">
        <v>58</v>
      </c>
      <c r="B61" s="173" t="s">
        <v>363</v>
      </c>
      <c r="C61" s="174">
        <v>76.77</v>
      </c>
      <c r="D61" s="154" t="s">
        <v>33</v>
      </c>
      <c r="E61" s="169"/>
    </row>
    <row r="62" spans="1:5" ht="54" customHeight="1">
      <c r="A62" s="154">
        <v>59</v>
      </c>
      <c r="B62" s="173" t="s">
        <v>364</v>
      </c>
      <c r="C62" s="174" t="s">
        <v>365</v>
      </c>
      <c r="D62" s="154" t="s">
        <v>33</v>
      </c>
      <c r="E62" s="169"/>
    </row>
    <row r="63" spans="1:5" ht="54" customHeight="1">
      <c r="A63" s="154">
        <v>60</v>
      </c>
      <c r="B63" s="173" t="s">
        <v>366</v>
      </c>
      <c r="C63" s="174" t="s">
        <v>367</v>
      </c>
      <c r="D63" s="154" t="s">
        <v>33</v>
      </c>
      <c r="E63" s="169"/>
    </row>
    <row r="64" spans="1:5" ht="27" customHeight="1">
      <c r="A64" s="154">
        <v>61</v>
      </c>
      <c r="B64" s="173" t="s">
        <v>368</v>
      </c>
      <c r="C64" s="174" t="s">
        <v>369</v>
      </c>
      <c r="D64" s="154" t="s">
        <v>33</v>
      </c>
      <c r="E64" s="169"/>
    </row>
    <row r="65" spans="1:5" ht="54" customHeight="1">
      <c r="A65" s="154">
        <v>62</v>
      </c>
      <c r="B65" s="173" t="s">
        <v>370</v>
      </c>
      <c r="C65" s="174" t="s">
        <v>371</v>
      </c>
      <c r="D65" s="154" t="s">
        <v>33</v>
      </c>
      <c r="E65" s="169"/>
    </row>
    <row r="66" spans="1:5" ht="54" customHeight="1">
      <c r="A66" s="154">
        <v>63</v>
      </c>
      <c r="B66" s="173" t="s">
        <v>372</v>
      </c>
      <c r="C66" s="174" t="s">
        <v>373</v>
      </c>
      <c r="D66" s="154" t="s">
        <v>33</v>
      </c>
      <c r="E66" s="169"/>
    </row>
    <row r="67" spans="1:5" ht="54" customHeight="1">
      <c r="A67" s="154">
        <v>64</v>
      </c>
      <c r="B67" s="173" t="s">
        <v>374</v>
      </c>
      <c r="C67" s="174" t="s">
        <v>375</v>
      </c>
      <c r="D67" s="154" t="s">
        <v>33</v>
      </c>
      <c r="E67" s="169"/>
    </row>
    <row r="68" spans="1:5" ht="54" customHeight="1">
      <c r="A68" s="154">
        <v>65</v>
      </c>
      <c r="B68" s="173" t="s">
        <v>376</v>
      </c>
      <c r="C68" s="174">
        <v>135.136</v>
      </c>
      <c r="D68" s="154" t="s">
        <v>33</v>
      </c>
      <c r="E68" s="169"/>
    </row>
    <row r="69" spans="1:5" ht="27" customHeight="1">
      <c r="A69" s="154">
        <v>66</v>
      </c>
      <c r="B69" s="175" t="s">
        <v>377</v>
      </c>
      <c r="C69" s="174">
        <v>137.138</v>
      </c>
      <c r="D69" s="154" t="s">
        <v>33</v>
      </c>
      <c r="E69" s="169"/>
    </row>
    <row r="70" spans="1:5" ht="27" customHeight="1">
      <c r="A70" s="154">
        <v>67</v>
      </c>
      <c r="B70" s="175" t="s">
        <v>378</v>
      </c>
      <c r="C70" s="174">
        <v>140.139</v>
      </c>
      <c r="D70" s="154" t="s">
        <v>33</v>
      </c>
      <c r="E70" s="169"/>
    </row>
    <row r="71" spans="1:5" ht="27" customHeight="1">
      <c r="A71" s="154">
        <v>68</v>
      </c>
      <c r="B71" s="175" t="s">
        <v>379</v>
      </c>
      <c r="C71" s="174">
        <v>141.142</v>
      </c>
      <c r="D71" s="154" t="s">
        <v>33</v>
      </c>
      <c r="E71" s="169"/>
    </row>
    <row r="72" spans="1:5" ht="14.25" customHeight="1">
      <c r="A72" s="154">
        <v>69</v>
      </c>
      <c r="B72" s="175" t="s">
        <v>349</v>
      </c>
      <c r="C72" s="174" t="s">
        <v>380</v>
      </c>
      <c r="D72" s="154" t="s">
        <v>33</v>
      </c>
      <c r="E72" s="169"/>
    </row>
    <row r="73" spans="1:5" ht="40.5" customHeight="1">
      <c r="A73" s="154">
        <v>70</v>
      </c>
      <c r="B73" s="175" t="s">
        <v>381</v>
      </c>
      <c r="C73" s="174" t="s">
        <v>382</v>
      </c>
      <c r="D73" s="154" t="s">
        <v>33</v>
      </c>
      <c r="E73" s="169"/>
    </row>
    <row r="74" spans="1:5" ht="27" customHeight="1">
      <c r="A74" s="154">
        <v>71</v>
      </c>
      <c r="B74" s="175" t="s">
        <v>383</v>
      </c>
      <c r="C74" s="174" t="s">
        <v>384</v>
      </c>
      <c r="D74" s="154" t="s">
        <v>33</v>
      </c>
      <c r="E74" s="169"/>
    </row>
    <row r="75" spans="1:5" ht="54" customHeight="1">
      <c r="A75" s="154">
        <v>72</v>
      </c>
      <c r="B75" s="175" t="s">
        <v>385</v>
      </c>
      <c r="C75" s="174" t="s">
        <v>386</v>
      </c>
      <c r="D75" s="154" t="s">
        <v>33</v>
      </c>
      <c r="E75" s="169"/>
    </row>
    <row r="76" spans="1:5" ht="54" customHeight="1">
      <c r="A76" s="154">
        <v>73</v>
      </c>
      <c r="B76" s="175" t="s">
        <v>387</v>
      </c>
      <c r="C76" s="174" t="s">
        <v>388</v>
      </c>
      <c r="D76" s="154" t="s">
        <v>33</v>
      </c>
      <c r="E76" s="169"/>
    </row>
    <row r="77" spans="1:5" ht="27" customHeight="1">
      <c r="A77" s="154">
        <v>74</v>
      </c>
      <c r="B77" s="175" t="s">
        <v>389</v>
      </c>
      <c r="C77" s="174">
        <v>164.165</v>
      </c>
      <c r="D77" s="154" t="s">
        <v>33</v>
      </c>
      <c r="E77" s="169"/>
    </row>
    <row r="78" spans="1:5" ht="27" customHeight="1">
      <c r="A78" s="154">
        <v>75</v>
      </c>
      <c r="B78" s="175" t="s">
        <v>390</v>
      </c>
      <c r="C78" s="174" t="s">
        <v>391</v>
      </c>
      <c r="D78" s="154" t="s">
        <v>33</v>
      </c>
      <c r="E78" s="169"/>
    </row>
    <row r="79" spans="1:5" ht="14.25" customHeight="1">
      <c r="A79" s="126"/>
      <c r="B79" s="126"/>
      <c r="C79" s="122"/>
      <c r="D79" s="126"/>
      <c r="E79" s="128"/>
    </row>
    <row r="80" spans="1:5" ht="14.25" customHeight="1">
      <c r="A80" s="126"/>
      <c r="B80" s="126"/>
      <c r="C80" s="122"/>
      <c r="D80" s="126"/>
      <c r="E80" s="128"/>
    </row>
    <row r="81" spans="1:5" ht="14.25" customHeight="1">
      <c r="A81" s="126"/>
      <c r="B81" s="126"/>
      <c r="C81" s="122"/>
      <c r="D81" s="126"/>
      <c r="E81" s="128"/>
    </row>
    <row r="82" spans="1:5" ht="14.25" customHeight="1">
      <c r="A82" s="126"/>
      <c r="B82" s="126"/>
      <c r="C82" s="122"/>
      <c r="D82" s="126"/>
      <c r="E82" s="128"/>
    </row>
    <row r="83" spans="1:5" ht="14.25" customHeight="1">
      <c r="A83" s="143" t="s">
        <v>15</v>
      </c>
      <c r="B83" s="126"/>
      <c r="C83" s="126"/>
      <c r="D83" s="126"/>
      <c r="E83" s="128"/>
    </row>
    <row r="84" spans="1:5" ht="24.75" customHeight="1">
      <c r="A84" s="176" t="s">
        <v>339</v>
      </c>
      <c r="B84" s="176"/>
      <c r="C84" s="176"/>
      <c r="D84" s="177" t="s">
        <v>340</v>
      </c>
      <c r="E84" s="177"/>
    </row>
    <row r="85" spans="1:7" ht="14.25" customHeight="1">
      <c r="A85" s="126"/>
      <c r="B85" s="178"/>
      <c r="C85" s="126"/>
      <c r="D85" s="126"/>
      <c r="E85" s="179"/>
      <c r="G85" s="2"/>
    </row>
    <row r="86" spans="1:5" ht="14.25" customHeight="1">
      <c r="A86" s="180"/>
      <c r="B86" s="143"/>
      <c r="C86" s="126"/>
      <c r="D86" s="126"/>
      <c r="E86" s="179"/>
    </row>
    <row r="87" spans="1:5" ht="14.25" customHeight="1">
      <c r="A87" s="120" t="s">
        <v>18</v>
      </c>
      <c r="B87" s="126"/>
      <c r="C87" s="126"/>
      <c r="D87" s="126"/>
      <c r="E87" s="128"/>
    </row>
    <row r="88" spans="1:5" ht="15.75" customHeight="1">
      <c r="A88" s="181" t="s">
        <v>341</v>
      </c>
      <c r="B88" s="181"/>
      <c r="C88" s="181"/>
      <c r="D88" s="147" t="s">
        <v>340</v>
      </c>
      <c r="E88" s="147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2022-03-02T12:45:59Z</cp:lastPrinted>
  <dcterms:created xsi:type="dcterms:W3CDTF">2020-12-05T01:04:56Z</dcterms:created>
  <dcterms:modified xsi:type="dcterms:W3CDTF">2022-03-27T15:38:40Z</dcterms:modified>
  <cp:category/>
  <cp:version/>
  <cp:contentType/>
  <cp:contentStatus/>
  <cp:revision>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