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7"/>
  </bookViews>
  <sheets>
    <sheet name="Лист10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0">'Лист10'!$A$1:$H$36</definedName>
    <definedName name="_xlnm.Print_Area" localSheetId="2">'эффект'!$A$1:$B$29</definedName>
    <definedName name="Excel_BuiltIn_Print_Area" localSheetId="2">'эффект'!$A$1:$B$21</definedName>
  </definedNames>
  <calcPr fullCalcOnLoad="1"/>
</workbook>
</file>

<file path=xl/sharedStrings.xml><?xml version="1.0" encoding="utf-8"?>
<sst xmlns="http://schemas.openxmlformats.org/spreadsheetml/2006/main" count="264" uniqueCount="187">
  <si>
    <t xml:space="preserve">ОТЧЕТ ПО ДЕРАТИЗАЦИИ </t>
  </si>
  <si>
    <t xml:space="preserve">Договор № </t>
  </si>
  <si>
    <t>№2 от 11.01.2021 г</t>
  </si>
  <si>
    <t>период</t>
  </si>
  <si>
    <t>01.05.2022 — 31.05.2022</t>
  </si>
  <si>
    <t>Исполнитель:</t>
  </si>
  <si>
    <t>ООО «Альфадез»</t>
  </si>
  <si>
    <t>Заказчик:</t>
  </si>
  <si>
    <t>ООО «Александровский спиртзавод №14»</t>
  </si>
  <si>
    <t xml:space="preserve">Адрес: </t>
  </si>
  <si>
    <t>442770, Пензенская обл., Бессоновский р-н, с. Грабово, ул. Спиртзаводская, д. 8</t>
  </si>
  <si>
    <t xml:space="preserve">АКТ СДАЧИ ПРИЕМКИ РАБОТ </t>
  </si>
  <si>
    <t xml:space="preserve">ОЦЕНКА ЭФФЕКТИВНОСТИ РАБОТ ПО ДЕРАТИЗАЦИИ </t>
  </si>
  <si>
    <t>ГРАФИК ОСМОТРА СРЕДСТВ КОНТРОЛЯ ДЕРАТИЗАЦИИ</t>
  </si>
  <si>
    <t xml:space="preserve">КОНТРОЛЬНЫЙ ЛИСТ ПРОВЕРКИ СРЕДСТВ КОНТРОЛЯ ДЕРАТИЗАЦИИ </t>
  </si>
  <si>
    <t>Составил:</t>
  </si>
  <si>
    <t>Специалист ООО «Альфадез»</t>
  </si>
  <si>
    <t>________/Прокопчук Д.К.</t>
  </si>
  <si>
    <t>Согласовано:</t>
  </si>
  <si>
    <t>Инженер по качеству ООО «Александровский спиртзавод №14»</t>
  </si>
  <si>
    <t>________/Зебяркина С.</t>
  </si>
  <si>
    <t xml:space="preserve">АКТ СДАЧИ ПРИЕМКИ РАБОТ ПО ДЕРАТИЗАЦИИ </t>
  </si>
  <si>
    <t>01.05.2022-31.05.2022г.</t>
  </si>
  <si>
    <t xml:space="preserve">Исполнитель, в лице дезинфектора Д.К.Прокопчук с одной стороны и ООО «Александровский спиртзавод №14»,  c  другой, составили   настоящий  Акт  о  том,  что за период были проведены работы по договору 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</si>
  <si>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</si>
  <si>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территории</t>
  </si>
  <si>
    <t>Осмотр территории</t>
  </si>
  <si>
    <t>кв.м</t>
  </si>
  <si>
    <t>Установка клеевых ловушек</t>
  </si>
  <si>
    <t>шт</t>
  </si>
  <si>
    <t>Наименование применяемого ядовитого вещества,кг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</si>
  <si>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</si>
  <si>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</si>
  <si>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</si>
  <si>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</si>
  <si>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</si>
  <si>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</si>
  <si>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</si>
  <si>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</si>
  <si>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Контрольно истребительные устройства</t>
  </si>
  <si>
    <t>2 контур защиты</t>
  </si>
  <si>
    <t>Условные обозначения</t>
  </si>
  <si>
    <t>2 контур защиты — периметр здания 1 контур защиты — периметр территории</t>
  </si>
  <si>
    <t xml:space="preserve">КИУ-контрольно истребительные устройства от грызунов </t>
  </si>
  <si>
    <t>Наименование</t>
  </si>
  <si>
    <t>Дератизация</t>
  </si>
  <si>
    <t>1.1 Общее кол-во киу</t>
  </si>
  <si>
    <t>1.2.Заселенное кол-во киу</t>
  </si>
  <si>
    <t>1.3.Свободная от вредителей площадь, %</t>
  </si>
  <si>
    <t>97%</t>
  </si>
  <si>
    <t>1.1.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</si>
  <si>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</si>
  <si>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</si>
  <si>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 на территории.</t>
  </si>
  <si>
    <t>2.2.1 Контрольно-истребительные ловушки по синантропным членистоногим (ферромоновые ловушки)</t>
  </si>
  <si>
    <t>_</t>
  </si>
  <si>
    <t>2.2.2 Контрольно истребительные устройства КИУ помещения, шт</t>
  </si>
  <si>
    <t>-</t>
  </si>
  <si>
    <t>2.2.2 Контрольно истребительные устройства КИУ территория, шт</t>
  </si>
  <si>
    <t>3. Используемые истребительные средства</t>
  </si>
  <si>
    <t xml:space="preserve">  3.1  Родентицидные</t>
  </si>
  <si>
    <t>Бродифакум 0,005% РОСС RU Д-RU.АД37.В.11289/19</t>
  </si>
  <si>
    <t xml:space="preserve">АЛТ клей   Полибутилен 80,8% РОСС RU.АЯ12.Д02542
</t>
  </si>
  <si>
    <t>4. Оценка эффективности</t>
  </si>
  <si>
    <t xml:space="preserve">  Норма эффективности: 90 - 100%-хорошая</t>
  </si>
  <si>
    <t>хорошая</t>
  </si>
  <si>
    <t xml:space="preserve">    80 - 90% удовлетворительная.</t>
  </si>
  <si>
    <t xml:space="preserve">  Ниже 80% - не удовлетворительная</t>
  </si>
  <si>
    <t>5. Рекомендации  и дополнительные мероприятия</t>
  </si>
  <si>
    <t xml:space="preserve">Обеспечить сохранность средств учета КИУ. 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</si>
  <si>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</si>
  <si>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</si>
  <si>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</si>
  <si>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</si>
  <si>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</si>
  <si>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</si>
  <si>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</si>
  <si>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</si>
  <si>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</si>
  <si>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</si>
  <si>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</si>
  <si>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</si>
  <si>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</si>
  <si>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</si>
  <si>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</si>
  <si>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</si>
  <si>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</si>
  <si>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“Ратобор” (родентицид)</t>
  </si>
  <si>
    <t xml:space="preserve">Синантропные грызуны
</t>
  </si>
  <si>
    <t>Территория</t>
  </si>
  <si>
    <t>Раскладка</t>
  </si>
  <si>
    <t>100-150г на 3-10м</t>
  </si>
  <si>
    <t xml:space="preserve">РОСС RU Д-RU.АД37.В.11289/19
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</si>
  <si>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</si>
  <si>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</si>
  <si>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</si>
  <si>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</si>
  <si>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</si>
  <si>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</si>
  <si>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</si>
  <si>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</si>
  <si>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АНО "Квартал Луи"</t>
  </si>
  <si>
    <t>адрес</t>
  </si>
  <si>
    <t>село Богословка, ул. Солнечная 301, артпоселок Новые Берега</t>
  </si>
  <si>
    <t>ИНН</t>
  </si>
  <si>
    <t>телефон</t>
  </si>
  <si>
    <t xml:space="preserve">Елена Аркадьевна
Тел. 8-967-701-7679
</t>
  </si>
  <si>
    <t>E-mail</t>
  </si>
  <si>
    <t>korotina82@mail.ru</t>
  </si>
  <si>
    <t>Дератизация -  1 раз в месяц</t>
  </si>
  <si>
    <t>КИУ по 3и 2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</si>
  <si>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</si>
  <si>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</si>
  <si>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</si>
  <si>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ГРАФИК ОСМОТРА СРЕДСТВ КОНТРОЛЯ ДЕРАТИЗАЦИИ </t>
  </si>
  <si>
    <t xml:space="preserve">№
П/П </t>
  </si>
  <si>
    <t>Дератизации</t>
  </si>
  <si>
    <t>Исполнитель, в лице дезинфектора В.Н. Руденко с одной стороны и ООО «Александровский спиртзавод №14»,  c  другой, составили   настоящий  Акт  о  том,  что за период: 01.05.2021-31.05.2021 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</si>
  <si>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профилактика</t>
  </si>
  <si>
    <t>обход</t>
  </si>
  <si>
    <t>Контур 2-периметр зданий</t>
  </si>
  <si>
    <t>киу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</si>
  <si>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</si>
  <si>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</si>
  <si>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</si>
  <si>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</si>
  <si>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</si>
  <si>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</si>
  <si>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По периметру здания</t>
  </si>
  <si>
    <t>1,3,4,5,6,7,8,9</t>
  </si>
  <si>
    <t>Лестница</t>
  </si>
  <si>
    <t>Кладовая</t>
  </si>
  <si>
    <t>Раздевалка</t>
  </si>
  <si>
    <t>Зал</t>
  </si>
  <si>
    <t>12,13,14</t>
  </si>
  <si>
    <t>18,19,20,21</t>
  </si>
  <si>
    <t>22,23,24,25</t>
  </si>
  <si>
    <t>26,27,28,29,30</t>
  </si>
  <si>
    <t>Итого:  30</t>
  </si>
  <si>
    <t>п/п</t>
  </si>
  <si>
    <t>Месторасположение</t>
  </si>
  <si>
    <t>контрольные точки</t>
  </si>
  <si>
    <t xml:space="preserve"> Тип ловушки</t>
  </si>
  <si>
    <t>Кол-во ловушек итого</t>
  </si>
  <si>
    <t>Пищевые/непищевые</t>
  </si>
  <si>
    <t>Единичные погрызы (№КИУ)</t>
  </si>
  <si>
    <t>Множественные погрызы (№КИУ)</t>
  </si>
  <si>
    <t>Отсутствует КИУ (№КИУ)</t>
  </si>
  <si>
    <t>Повреждено КИУ (№КИУ)</t>
  </si>
  <si>
    <t xml:space="preserve"> Нет доступа КИУ(№КИУ)</t>
  </si>
  <si>
    <t>Замена/установка КИУ (№КИУ)</t>
  </si>
  <si>
    <t>Зерновой механизированный склад №2</t>
  </si>
  <si>
    <t>1-23</t>
  </si>
  <si>
    <t>КИУ</t>
  </si>
  <si>
    <t xml:space="preserve">Не пищевые </t>
  </si>
  <si>
    <t>1-1,2-1,3-1,4-1,5-1,6-1,7-1,8-1,9-1,10-1,11-1,12-1,13-1,14-1,15-1,46-1,17-1,18-1,19-1,20-1,21-1,22-1,23-1</t>
  </si>
  <si>
    <t>Спирто хранилище</t>
  </si>
  <si>
    <t>24-34</t>
  </si>
  <si>
    <t>24-1,25-1,26-1,27-1,28-1,29-1,30-1,31-1,32-1,33-1,34-1</t>
  </si>
  <si>
    <t>Дрожжевое отделение</t>
  </si>
  <si>
    <t>35-45</t>
  </si>
  <si>
    <t>35-1,36-1,37-1,38-1,39-1,40-1,41-1,42-1,43-1,44-1,45-1,</t>
  </si>
  <si>
    <t>Главный корпус</t>
  </si>
  <si>
    <t>46,47,51-53, 72-75</t>
  </si>
  <si>
    <t>46-1,47-1,51-1,52-1,53-1,72-1,73-1,74-1,75-1</t>
  </si>
  <si>
    <t>БРА</t>
  </si>
  <si>
    <t>48-50,71</t>
  </si>
  <si>
    <t>48-1,49-1,50-1,71-1</t>
  </si>
  <si>
    <t xml:space="preserve">Мех. Цех </t>
  </si>
  <si>
    <t>54-1</t>
  </si>
  <si>
    <t>Подработка</t>
  </si>
  <si>
    <t>55-57,68-70, 81</t>
  </si>
  <si>
    <t>55-1,56-1,57-1,68-1,69-1,70-1,81-1</t>
  </si>
  <si>
    <t>ЦПБ</t>
  </si>
  <si>
    <t>58-66</t>
  </si>
  <si>
    <t>58-1,59-1,60-1,62-1,63-1,64-1,65-1,66-1</t>
  </si>
  <si>
    <t>Котельная</t>
  </si>
  <si>
    <t>67, 82-84</t>
  </si>
  <si>
    <t>67-1,82-1,83-1,84-1</t>
  </si>
  <si>
    <t>Гараж</t>
  </si>
  <si>
    <t>76-80</t>
  </si>
  <si>
    <t>76-1,77-1,78-1,79-1,80-1</t>
  </si>
  <si>
    <t>Склад временного хранения барды</t>
  </si>
  <si>
    <t>85-87</t>
  </si>
  <si>
    <t>85-1,86-1,87-1</t>
  </si>
  <si>
    <t>Итого контрольно-истребительных устройств от грызунов</t>
  </si>
  <si>
    <t>Состояние приманки 0- нет погрызов 1-единичные 2-множественные 3-съедена  половина и более приманки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</si>
</sst>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DD/MM/YY"/>
  </numFmts>
  <fonts count="41">
    <font>
      <sz val="11"/>
      <color indexed="8"/>
      <name val="Arial Cyr"/>
      <family val="2"/>
    </font>
    <font>
      <sz val="10"/>
      <name val="Arial"/>
      <family val="0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18"/>
      <name val="Times New Roman"/>
      <family val="1"/>
    </font>
    <font>
      <b/>
      <sz val="7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Border="0" applyProtection="0">
      <alignment/>
    </xf>
  </cellStyleXfs>
  <cellXfs count="128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11" fillId="0" borderId="4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4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 shrinkToFit="1"/>
    </xf>
    <xf numFmtId="164" fontId="16" fillId="0" borderId="0" xfId="0" applyFont="1" applyAlignment="1">
      <alignment horizontal="left" vertical="center"/>
    </xf>
    <xf numFmtId="164" fontId="16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left"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4" xfId="0" applyFont="1" applyBorder="1" applyAlignment="1">
      <alignment horizontal="left" vertical="center" wrapText="1"/>
    </xf>
    <xf numFmtId="164" fontId="16" fillId="0" borderId="4" xfId="0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justify" wrapText="1"/>
    </xf>
    <xf numFmtId="164" fontId="3" fillId="0" borderId="4" xfId="0" applyFont="1" applyBorder="1" applyAlignment="1">
      <alignment horizontal="center" wrapText="1"/>
    </xf>
    <xf numFmtId="164" fontId="7" fillId="0" borderId="4" xfId="0" applyFont="1" applyBorder="1" applyAlignment="1">
      <alignment horizontal="center" wrapText="1"/>
    </xf>
    <xf numFmtId="164" fontId="7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justify" wrapText="1"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justify" vertical="center" wrapText="1"/>
    </xf>
    <xf numFmtId="164" fontId="11" fillId="0" borderId="4" xfId="0" applyFont="1" applyBorder="1" applyAlignment="1">
      <alignment horizontal="justify" vertical="center" wrapText="1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5" xfId="0" applyBorder="1" applyAlignment="1">
      <alignment/>
    </xf>
    <xf numFmtId="164" fontId="16" fillId="0" borderId="5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center" vertical="center"/>
    </xf>
    <xf numFmtId="164" fontId="22" fillId="0" borderId="5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4" fillId="0" borderId="5" xfId="0" applyFont="1" applyBorder="1" applyAlignment="1">
      <alignment/>
    </xf>
    <xf numFmtId="164" fontId="23" fillId="0" borderId="5" xfId="0" applyFont="1" applyBorder="1" applyAlignment="1">
      <alignment horizontal="center" vertical="center" wrapText="1"/>
    </xf>
    <xf numFmtId="164" fontId="23" fillId="0" borderId="5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top" wrapText="1"/>
    </xf>
    <xf numFmtId="164" fontId="20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wrapText="1"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4" fontId="7" fillId="0" borderId="5" xfId="20" applyFont="1" applyBorder="1" applyAlignment="1" applyProtection="1">
      <alignment horizontal="center" vertical="center" wrapText="1"/>
      <protection/>
    </xf>
    <xf numFmtId="164" fontId="25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0" borderId="5" xfId="20" applyFont="1" applyBorder="1" applyAlignment="1" applyProtection="1">
      <alignment horizontal="center" vertical="center" wrapText="1"/>
      <protection/>
    </xf>
    <xf numFmtId="167" fontId="6" fillId="0" borderId="5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 wrapText="1"/>
    </xf>
    <xf numFmtId="164" fontId="27" fillId="0" borderId="5" xfId="0" applyNumberFormat="1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4" fillId="0" borderId="5" xfId="0" applyFont="1" applyBorder="1" applyAlignment="1">
      <alignment wrapText="1"/>
    </xf>
    <xf numFmtId="164" fontId="20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left" wrapText="1"/>
    </xf>
    <xf numFmtId="164" fontId="4" fillId="0" borderId="5" xfId="0" applyFont="1" applyBorder="1" applyAlignment="1">
      <alignment horizontal="left" vertical="center" wrapText="1"/>
    </xf>
    <xf numFmtId="164" fontId="27" fillId="0" borderId="5" xfId="0" applyFont="1" applyBorder="1" applyAlignment="1">
      <alignment horizontal="center" vertical="center" wrapText="1"/>
    </xf>
    <xf numFmtId="164" fontId="20" fillId="0" borderId="5" xfId="0" applyFont="1" applyBorder="1" applyAlignment="1">
      <alignment vertical="center"/>
    </xf>
    <xf numFmtId="164" fontId="30" fillId="0" borderId="0" xfId="0" applyFont="1" applyAlignment="1">
      <alignment/>
    </xf>
    <xf numFmtId="164" fontId="31" fillId="0" borderId="0" xfId="0" applyFont="1" applyAlignment="1">
      <alignment horizontal="left" vertical="center" wrapText="1"/>
    </xf>
    <xf numFmtId="164" fontId="31" fillId="0" borderId="0" xfId="0" applyFont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Alignment="1">
      <alignment horizontal="center"/>
    </xf>
    <xf numFmtId="164" fontId="32" fillId="0" borderId="0" xfId="0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left" vertical="center" wrapText="1"/>
    </xf>
    <xf numFmtId="164" fontId="32" fillId="0" borderId="5" xfId="0" applyFont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32" fillId="0" borderId="5" xfId="0" applyFont="1" applyFill="1" applyBorder="1" applyAlignment="1">
      <alignment horizontal="center" vertical="top" wrapText="1"/>
    </xf>
    <xf numFmtId="164" fontId="35" fillId="0" borderId="5" xfId="0" applyFont="1" applyBorder="1" applyAlignment="1">
      <alignment horizontal="center" vertical="center" wrapText="1" shrinkToFit="1"/>
    </xf>
    <xf numFmtId="164" fontId="35" fillId="0" borderId="5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vertical="center" wrapText="1" shrinkToFit="1"/>
    </xf>
    <xf numFmtId="164" fontId="31" fillId="0" borderId="0" xfId="0" applyFont="1" applyBorder="1" applyAlignment="1">
      <alignment horizontal="left" wrapText="1"/>
    </xf>
    <xf numFmtId="164" fontId="13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="120" zoomScaleNormal="120" workbookViewId="0" topLeftCell="A1">
      <selection activeCell="J6" sqref="J6"/>
    </sheetView>
  </sheetViews>
  <sheetFormatPr defaultColWidth="10.3984375" defaultRowHeight="14.25"/>
  <cols>
    <col min="1" max="1" width="15" style="0" customWidth="1"/>
  </cols>
  <sheetData>
    <row r="1" ht="15.75"/>
    <row r="2" spans="3:7" ht="15.75">
      <c r="C2" s="1" t="s">
        <v>0</v>
      </c>
      <c r="D2" s="1"/>
      <c r="E2" s="1"/>
      <c r="F2" s="1"/>
      <c r="G2" s="1"/>
    </row>
    <row r="4" spans="1:2" ht="15.75">
      <c r="A4" s="2" t="s">
        <v>1</v>
      </c>
      <c r="B4" s="2" t="s">
        <v>2</v>
      </c>
    </row>
    <row r="8" spans="3:6" ht="15.75">
      <c r="C8" s="2" t="s">
        <v>3</v>
      </c>
      <c r="D8" s="1" t="s">
        <v>4</v>
      </c>
      <c r="E8" s="1"/>
      <c r="F8" s="1"/>
    </row>
    <row r="14" spans="1:2" ht="15.75">
      <c r="A14" s="2" t="s">
        <v>5</v>
      </c>
      <c r="B14" s="2" t="s">
        <v>6</v>
      </c>
    </row>
    <row r="15" spans="1:2" ht="16.5">
      <c r="A15" s="2" t="s">
        <v>7</v>
      </c>
      <c r="B15" s="3" t="s">
        <v>8</v>
      </c>
    </row>
    <row r="16" spans="1:2" ht="16.5">
      <c r="A16" s="2" t="s">
        <v>9</v>
      </c>
      <c r="B16" s="4" t="s">
        <v>10</v>
      </c>
    </row>
    <row r="17" ht="15.75"/>
    <row r="18" ht="15.75"/>
    <row r="19" ht="15.75">
      <c r="B19" s="2" t="s">
        <v>11</v>
      </c>
    </row>
    <row r="20" ht="15.75">
      <c r="B20" s="2" t="s">
        <v>12</v>
      </c>
    </row>
    <row r="21" ht="15.75">
      <c r="B21" s="2" t="s">
        <v>13</v>
      </c>
    </row>
    <row r="22" ht="15.75">
      <c r="B22" s="2" t="s">
        <v>14</v>
      </c>
    </row>
    <row r="29" spans="1:5" ht="15.75">
      <c r="A29" s="5" t="s">
        <v>15</v>
      </c>
      <c r="B29" s="6"/>
      <c r="C29" s="6"/>
      <c r="E29" s="2"/>
    </row>
    <row r="30" spans="1:8" ht="15.75" customHeight="1">
      <c r="A30" s="7" t="s">
        <v>16</v>
      </c>
      <c r="B30" s="7"/>
      <c r="C30" s="7"/>
      <c r="F30" s="8" t="s">
        <v>17</v>
      </c>
      <c r="G30" s="8"/>
      <c r="H30" s="8"/>
    </row>
    <row r="31" ht="15.75"/>
    <row r="32" ht="15.75"/>
    <row r="33" spans="4:5" ht="15.75">
      <c r="D33" s="7"/>
      <c r="E33" s="2"/>
    </row>
    <row r="34" spans="1:3" ht="15.75">
      <c r="A34" s="5" t="s">
        <v>18</v>
      </c>
      <c r="B34" s="6"/>
      <c r="C34" s="6"/>
    </row>
    <row r="35" spans="1:8" ht="29.25" customHeight="1">
      <c r="A35" s="9" t="s">
        <v>19</v>
      </c>
      <c r="B35" s="9"/>
      <c r="C35" s="9"/>
      <c r="D35" s="9"/>
      <c r="F35" s="8" t="s">
        <v>20</v>
      </c>
      <c r="G35" s="8"/>
      <c r="H35" s="8"/>
    </row>
    <row r="36" ht="15.75"/>
    <row r="37" ht="15.75"/>
    <row r="38" ht="15.75"/>
    <row r="39" ht="15.75"/>
    <row r="40" ht="15.75"/>
    <row r="41" ht="15.75"/>
  </sheetData>
  <sheetProtection selectLockedCells="1" selectUnlockedCells="1"/>
  <mergeCells count="6">
    <mergeCell ref="C2:G2"/>
    <mergeCell ref="D8:F8"/>
    <mergeCell ref="A30:C30"/>
    <mergeCell ref="F30:H30"/>
    <mergeCell ref="A35:D35"/>
    <mergeCell ref="F35:H3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120" zoomScaleNormal="120" workbookViewId="0" topLeftCell="A1">
      <selection activeCell="F6" sqref="F6"/>
    </sheetView>
  </sheetViews>
  <sheetFormatPr defaultColWidth="11.19921875" defaultRowHeight="15.75" customHeight="1"/>
  <cols>
    <col min="1" max="1" width="12.8984375" style="10" customWidth="1"/>
    <col min="2" max="2" width="10.8984375" style="10" customWidth="1"/>
    <col min="3" max="3" width="18.09765625" style="10" customWidth="1"/>
    <col min="4" max="4" width="13" style="10" customWidth="1"/>
    <col min="5" max="5" width="20.3984375" style="10" customWidth="1"/>
    <col min="6" max="6" width="13" style="10" customWidth="1"/>
    <col min="7" max="16384" width="11.296875" style="10" customWidth="1"/>
  </cols>
  <sheetData>
    <row r="1" spans="1:256" ht="12.75" customHeight="1">
      <c r="A1" s="11" t="s">
        <v>21</v>
      </c>
      <c r="B1" s="11"/>
      <c r="C1" s="11"/>
      <c r="D1" s="11"/>
      <c r="E1" s="11"/>
      <c r="F1" s="1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2" t="s">
        <v>22</v>
      </c>
      <c r="B2" s="12"/>
      <c r="C2" s="4"/>
      <c r="D2" s="4"/>
      <c r="E2" s="4"/>
      <c r="F2" s="1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ht="12.75" customHeight="1">
      <c r="A3" s="14"/>
      <c r="B3" s="15"/>
      <c r="C3" s="15"/>
      <c r="D3" s="15"/>
      <c r="E3" s="15"/>
      <c r="F3" s="14"/>
    </row>
    <row r="4" spans="1:256" ht="16.5" customHeight="1">
      <c r="A4" s="16" t="s">
        <v>5</v>
      </c>
      <c r="B4" s="17" t="s">
        <v>6</v>
      </c>
      <c r="C4" s="17"/>
      <c r="D4" s="17"/>
      <c r="E4" s="17"/>
      <c r="F4" s="1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16" t="s">
        <v>7</v>
      </c>
      <c r="B5" s="19" t="s">
        <v>8</v>
      </c>
      <c r="C5" s="19"/>
      <c r="D5" s="19"/>
      <c r="E5" s="19"/>
      <c r="F5" s="2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.75" customHeight="1">
      <c r="A6" s="16" t="s">
        <v>9</v>
      </c>
      <c r="B6" s="17" t="s">
        <v>10</v>
      </c>
      <c r="C6" s="17"/>
      <c r="D6" s="17"/>
      <c r="E6" s="17"/>
      <c r="F6" s="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49.5" customHeight="1">
      <c r="A7" s="14" t="s">
        <v>23</v>
      </c>
      <c r="B7" s="14"/>
      <c r="C7" s="14"/>
      <c r="D7" s="14"/>
      <c r="E7" s="14"/>
      <c r="F7" s="14"/>
      <c r="J7"/>
      <c r="K7"/>
      <c r="L7"/>
    </row>
    <row r="8" spans="1:12" ht="16.5" customHeight="1">
      <c r="A8" s="21">
        <f>Лист10!B4</f>
        <v>0</v>
      </c>
      <c r="B8" s="21"/>
      <c r="C8" s="22"/>
      <c r="D8" s="22"/>
      <c r="E8" s="22"/>
      <c r="F8" s="22"/>
      <c r="J8"/>
      <c r="K8"/>
      <c r="L8"/>
    </row>
    <row r="9" spans="1:6" ht="29.25" customHeight="1">
      <c r="A9" s="23" t="s">
        <v>24</v>
      </c>
      <c r="B9" s="23"/>
      <c r="C9" s="23"/>
      <c r="D9" s="23"/>
      <c r="E9" s="23"/>
      <c r="F9" s="23"/>
    </row>
    <row r="10" spans="1:12" ht="27" customHeight="1">
      <c r="A10" s="24"/>
      <c r="B10" s="24"/>
      <c r="C10" s="24"/>
      <c r="D10" s="24"/>
      <c r="E10" s="24"/>
      <c r="F10" s="25"/>
      <c r="J10" s="26"/>
      <c r="K10" s="26"/>
      <c r="L10" s="26"/>
    </row>
    <row r="11" spans="1:6" ht="15.75" customHeight="1">
      <c r="A11" s="27" t="s">
        <v>25</v>
      </c>
      <c r="B11" s="27"/>
      <c r="C11" s="27"/>
      <c r="D11" s="27"/>
      <c r="E11" s="27"/>
      <c r="F11" s="28"/>
    </row>
    <row r="12" spans="1:6" ht="15.75" customHeight="1">
      <c r="A12" s="29" t="s">
        <v>26</v>
      </c>
      <c r="B12" s="29"/>
      <c r="C12" s="29"/>
      <c r="D12" s="30" t="s">
        <v>27</v>
      </c>
      <c r="E12" s="27">
        <v>5000</v>
      </c>
      <c r="F12" s="31"/>
    </row>
    <row r="13" spans="1:6" ht="15.75" customHeight="1">
      <c r="A13" s="29" t="s">
        <v>28</v>
      </c>
      <c r="B13" s="29"/>
      <c r="C13" s="29"/>
      <c r="D13" s="27" t="s">
        <v>29</v>
      </c>
      <c r="E13" s="27">
        <f>E26</f>
        <v>0</v>
      </c>
      <c r="F13" s="25"/>
    </row>
    <row r="14" spans="1:6" ht="15.75" customHeight="1">
      <c r="A14" s="32" t="s">
        <v>30</v>
      </c>
      <c r="B14" s="32"/>
      <c r="C14" s="32"/>
      <c r="D14" s="32"/>
      <c r="E14" s="32"/>
      <c r="F14" s="25"/>
    </row>
    <row r="15" spans="1:6" ht="27" customHeight="1">
      <c r="A15" s="33" t="s">
        <v>31</v>
      </c>
      <c r="B15" s="34" t="s">
        <v>32</v>
      </c>
      <c r="C15" s="34" t="s">
        <v>33</v>
      </c>
      <c r="D15" s="35" t="s">
        <v>34</v>
      </c>
      <c r="E15" s="36" t="s">
        <v>35</v>
      </c>
      <c r="F15" s="25"/>
    </row>
    <row r="16" spans="1:6" ht="27" customHeight="1">
      <c r="A16" s="37" t="s">
        <v>36</v>
      </c>
      <c r="B16" s="34" t="s">
        <v>37</v>
      </c>
      <c r="C16" s="34" t="s">
        <v>38</v>
      </c>
      <c r="D16" s="35" t="s">
        <v>34</v>
      </c>
      <c r="E16" s="36" t="s">
        <v>35</v>
      </c>
      <c r="F16" s="25"/>
    </row>
    <row r="17" spans="1:6" ht="27" customHeight="1">
      <c r="A17" s="27" t="s">
        <v>39</v>
      </c>
      <c r="B17" s="27"/>
      <c r="C17" s="27"/>
      <c r="D17" s="27"/>
      <c r="E17" s="27"/>
      <c r="F17" s="25"/>
    </row>
    <row r="18" spans="1:6" ht="41.25" customHeight="1">
      <c r="A18" s="38">
        <f>'контрол лист'!A16</f>
        <v>0</v>
      </c>
      <c r="B18" s="38"/>
      <c r="C18" s="39" t="s">
        <v>40</v>
      </c>
      <c r="D18" s="39" t="s">
        <v>29</v>
      </c>
      <c r="E18" s="27">
        <f>'контрол лист'!E16</f>
        <v>87</v>
      </c>
      <c r="F18" s="25"/>
    </row>
    <row r="19" spans="1:6" ht="27" customHeight="1">
      <c r="A19" s="24"/>
      <c r="B19" s="24"/>
      <c r="C19" s="24"/>
      <c r="D19" s="28"/>
      <c r="E19" s="28"/>
      <c r="F19" s="25"/>
    </row>
    <row r="20" spans="1:5" ht="15.75" customHeight="1">
      <c r="A20" s="40" t="s">
        <v>41</v>
      </c>
      <c r="B20" s="40"/>
      <c r="C20" s="40"/>
      <c r="D20" s="40"/>
      <c r="E20" s="40"/>
    </row>
    <row r="21" spans="1:11" ht="15.75" customHeight="1">
      <c r="A21" s="41" t="s">
        <v>42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5" ht="22.5" customHeight="1">
      <c r="A22" s="41" t="s">
        <v>43</v>
      </c>
      <c r="B22" s="41"/>
      <c r="C22" s="41"/>
      <c r="D22" s="41"/>
      <c r="E22" s="41"/>
    </row>
    <row r="23" spans="1:5" ht="22.5" customHeight="1">
      <c r="A23" s="41"/>
      <c r="B23" s="42"/>
      <c r="C23" s="42"/>
      <c r="D23" s="42"/>
      <c r="E23" s="43"/>
    </row>
    <row r="24" spans="1:7" ht="15.75" customHeight="1">
      <c r="A24" s="7" t="s">
        <v>16</v>
      </c>
      <c r="B24" s="7"/>
      <c r="C24" s="7"/>
      <c r="D24" s="8" t="s">
        <v>17</v>
      </c>
      <c r="E24" s="8"/>
      <c r="F24" s="8"/>
      <c r="G24" s="8"/>
    </row>
    <row r="25" spans="1:3" ht="10.5" customHeight="1">
      <c r="A25"/>
      <c r="B25" s="7"/>
      <c r="C25" s="7"/>
    </row>
    <row r="26" spans="1:3" ht="15.75" customHeight="1">
      <c r="A26"/>
      <c r="B26"/>
      <c r="C26"/>
    </row>
    <row r="27" spans="1:3" ht="15.75" customHeight="1">
      <c r="A27"/>
      <c r="B27"/>
      <c r="C27"/>
    </row>
    <row r="28" spans="1:3" ht="15.75" customHeight="1">
      <c r="A28" s="5" t="s">
        <v>18</v>
      </c>
      <c r="B28"/>
      <c r="C28"/>
    </row>
    <row r="29" spans="1:7" ht="33" customHeight="1">
      <c r="A29" s="9" t="s">
        <v>19</v>
      </c>
      <c r="B29" s="9"/>
      <c r="C29" s="9"/>
      <c r="D29" s="8" t="s">
        <v>20</v>
      </c>
      <c r="E29" s="8"/>
      <c r="F29" s="8"/>
      <c r="G29" s="8"/>
    </row>
    <row r="30" ht="28.5" customHeight="1"/>
    <row r="65534" ht="12.75" customHeight="1"/>
    <row r="65535" ht="12.75" customHeight="1"/>
    <row r="65536" ht="12.75" customHeight="1"/>
  </sheetData>
  <sheetProtection selectLockedCells="1" selectUnlockedCells="1"/>
  <mergeCells count="23">
    <mergeCell ref="A1:F1"/>
    <mergeCell ref="A2:B2"/>
    <mergeCell ref="B4:E4"/>
    <mergeCell ref="B5:E5"/>
    <mergeCell ref="B6:E6"/>
    <mergeCell ref="A7:E7"/>
    <mergeCell ref="A8:B8"/>
    <mergeCell ref="A9:E9"/>
    <mergeCell ref="A10:C10"/>
    <mergeCell ref="D10:E10"/>
    <mergeCell ref="A11:E11"/>
    <mergeCell ref="A12:C12"/>
    <mergeCell ref="A13:C13"/>
    <mergeCell ref="A14:E14"/>
    <mergeCell ref="A17:E17"/>
    <mergeCell ref="A18:B18"/>
    <mergeCell ref="A20:E20"/>
    <mergeCell ref="A21:K21"/>
    <mergeCell ref="A22:E22"/>
    <mergeCell ref="A24:C24"/>
    <mergeCell ref="D24:E24"/>
    <mergeCell ref="A29:C29"/>
    <mergeCell ref="D29:E29"/>
  </mergeCells>
  <printOptions/>
  <pageMargins left="0.3861111111111111" right="0.37083333333333335" top="0.39375" bottom="0.1798611111111111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120" zoomScaleNormal="120" workbookViewId="0" topLeftCell="A10">
      <selection activeCell="A21" sqref="A21"/>
    </sheetView>
  </sheetViews>
  <sheetFormatPr defaultColWidth="10.3984375" defaultRowHeight="14.25"/>
  <cols>
    <col min="1" max="1" width="43.296875" style="44" customWidth="1"/>
    <col min="2" max="2" width="43.59765625" style="45" customWidth="1"/>
    <col min="3" max="4" width="11.296875" style="45" customWidth="1"/>
    <col min="5" max="6" width="0" style="45" hidden="1" customWidth="1"/>
    <col min="7" max="16384" width="9.5" style="45" customWidth="1"/>
  </cols>
  <sheetData>
    <row r="1" spans="1:2" ht="18" customHeight="1">
      <c r="A1" s="46" t="s">
        <v>12</v>
      </c>
      <c r="B1" s="46"/>
    </row>
    <row r="2" spans="1:2" ht="18">
      <c r="A2" s="47">
        <f>Лист10!D8</f>
        <v>0</v>
      </c>
      <c r="B2" s="48"/>
    </row>
    <row r="3" spans="1:2" ht="18">
      <c r="A3" s="49" t="s">
        <v>44</v>
      </c>
      <c r="B3" s="50" t="s">
        <v>45</v>
      </c>
    </row>
    <row r="4" spans="1:2" ht="18">
      <c r="A4" s="49" t="s">
        <v>46</v>
      </c>
      <c r="B4" s="51">
        <f>'контрол лист'!E16</f>
        <v>87</v>
      </c>
    </row>
    <row r="5" spans="1:2" ht="18">
      <c r="A5" s="49" t="s">
        <v>47</v>
      </c>
      <c r="B5" s="50">
        <v>4</v>
      </c>
    </row>
    <row r="6" spans="1:2" ht="18">
      <c r="A6" s="49" t="s">
        <v>48</v>
      </c>
      <c r="B6" s="52" t="s">
        <v>49</v>
      </c>
    </row>
    <row r="7" spans="1:2" ht="59.25">
      <c r="A7" s="49" t="s">
        <v>50</v>
      </c>
      <c r="B7" s="50" t="s">
        <v>51</v>
      </c>
    </row>
    <row r="8" spans="1:2" ht="48">
      <c r="A8" s="49" t="s">
        <v>52</v>
      </c>
      <c r="B8" s="50" t="s">
        <v>53</v>
      </c>
    </row>
    <row r="9" spans="1:2" ht="48">
      <c r="A9" s="49" t="s">
        <v>54</v>
      </c>
      <c r="B9" s="53" t="s">
        <v>55</v>
      </c>
    </row>
    <row r="10" spans="1:2" ht="33">
      <c r="A10" s="49" t="s">
        <v>56</v>
      </c>
      <c r="B10" s="53" t="s">
        <v>57</v>
      </c>
    </row>
    <row r="11" spans="1:2" ht="33">
      <c r="A11" s="49" t="s">
        <v>58</v>
      </c>
      <c r="B11" s="53">
        <f>B4</f>
        <v>87</v>
      </c>
    </row>
    <row r="12" spans="1:2" ht="18" customHeight="1">
      <c r="A12" s="50" t="s">
        <v>59</v>
      </c>
      <c r="B12" s="50"/>
    </row>
    <row r="13" spans="1:2" ht="18" customHeight="1">
      <c r="A13" s="49" t="s">
        <v>60</v>
      </c>
      <c r="B13" s="50" t="s">
        <v>61</v>
      </c>
    </row>
    <row r="14" spans="1:2" ht="18">
      <c r="A14" s="49"/>
      <c r="B14" s="50"/>
    </row>
    <row r="15" spans="1:2" ht="39.75">
      <c r="A15" s="49"/>
      <c r="B15" s="54" t="s">
        <v>62</v>
      </c>
    </row>
    <row r="16" spans="1:2" ht="18" customHeight="1">
      <c r="A16" s="50" t="s">
        <v>63</v>
      </c>
      <c r="B16" s="50"/>
    </row>
    <row r="17" spans="1:2" ht="18" customHeight="1">
      <c r="A17" s="49" t="s">
        <v>64</v>
      </c>
      <c r="B17" s="50" t="s">
        <v>65</v>
      </c>
    </row>
    <row r="18" spans="1:2" ht="18">
      <c r="A18" s="49" t="s">
        <v>66</v>
      </c>
      <c r="B18" s="50"/>
    </row>
    <row r="19" spans="1:2" ht="18">
      <c r="A19" s="49" t="s">
        <v>67</v>
      </c>
      <c r="B19" s="50"/>
    </row>
    <row r="20" spans="1:2" ht="18" customHeight="1">
      <c r="A20" s="49" t="s">
        <v>68</v>
      </c>
      <c r="B20" s="49"/>
    </row>
    <row r="21" spans="1:2" ht="51.75" customHeight="1">
      <c r="A21" s="55" t="s">
        <v>69</v>
      </c>
      <c r="B21" s="55"/>
    </row>
    <row r="24" spans="1:2" ht="18">
      <c r="A24" s="5" t="s">
        <v>15</v>
      </c>
      <c r="B24" s="10"/>
    </row>
    <row r="25" spans="1:4" ht="18" customHeight="1">
      <c r="A25" s="7" t="s">
        <v>16</v>
      </c>
      <c r="B25" s="8" t="s">
        <v>17</v>
      </c>
      <c r="C25" s="8"/>
      <c r="D25" s="8"/>
    </row>
    <row r="26" spans="1:2" ht="18">
      <c r="A26"/>
      <c r="B26" s="7"/>
    </row>
    <row r="27" spans="1:2" ht="18">
      <c r="A27" s="5" t="s">
        <v>18</v>
      </c>
      <c r="B27"/>
    </row>
    <row r="28" spans="1:4" ht="30" customHeight="1">
      <c r="A28" s="9" t="s">
        <v>19</v>
      </c>
      <c r="B28" s="8" t="s">
        <v>20</v>
      </c>
      <c r="C28" s="8"/>
      <c r="D28" s="8"/>
    </row>
  </sheetData>
  <sheetProtection selectLockedCells="1" selectUnlockedCells="1"/>
  <mergeCells count="10">
    <mergeCell ref="A1:B1"/>
    <mergeCell ref="A12:B12"/>
    <mergeCell ref="A13:A15"/>
    <mergeCell ref="B13:B14"/>
    <mergeCell ref="A16:B16"/>
    <mergeCell ref="B17:B19"/>
    <mergeCell ref="A20:B20"/>
    <mergeCell ref="A21:B21"/>
    <mergeCell ref="B25:D25"/>
    <mergeCell ref="B28:D28"/>
  </mergeCells>
  <printOptions/>
  <pageMargins left="0.33958333333333335" right="0.26180555555555557" top="0.3541666666666667" bottom="0.5986111111111111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120" zoomScaleNormal="120" workbookViewId="0" topLeftCell="A1">
      <selection activeCell="J4" sqref="J4"/>
    </sheetView>
  </sheetViews>
  <sheetFormatPr defaultColWidth="11.19921875" defaultRowHeight="13.5" customHeight="1"/>
  <cols>
    <col min="1" max="1" width="3.3984375" style="56" customWidth="1"/>
    <col min="2" max="2" width="11.296875" style="56" customWidth="1"/>
    <col min="3" max="4" width="9.59765625" style="56" customWidth="1"/>
    <col min="5" max="5" width="9.796875" style="56" customWidth="1"/>
    <col min="6" max="16384" width="11.296875" style="56" customWidth="1"/>
  </cols>
  <sheetData>
    <row r="1" spans="1:9" ht="24" customHeight="1">
      <c r="A1" s="11" t="s">
        <v>70</v>
      </c>
      <c r="B1" s="11"/>
      <c r="C1" s="11"/>
      <c r="D1" s="11"/>
      <c r="E1" s="11"/>
      <c r="F1" s="11"/>
      <c r="G1" s="11"/>
      <c r="H1" s="11"/>
      <c r="I1" s="57"/>
    </row>
    <row r="2" spans="1:9" ht="13.5" customHeight="1">
      <c r="A2"/>
      <c r="B2"/>
      <c r="C2"/>
      <c r="D2" s="57"/>
      <c r="E2" s="57"/>
      <c r="F2" s="57"/>
      <c r="G2" s="57"/>
      <c r="H2" s="57"/>
      <c r="I2" s="57"/>
    </row>
    <row r="3" spans="1:9" ht="13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8" ht="59.25" customHeight="1">
      <c r="A4" s="58" t="s">
        <v>71</v>
      </c>
      <c r="B4" s="59" t="s">
        <v>72</v>
      </c>
      <c r="C4" s="58" t="s">
        <v>73</v>
      </c>
      <c r="D4" s="58" t="s">
        <v>74</v>
      </c>
      <c r="E4" s="58" t="s">
        <v>75</v>
      </c>
      <c r="F4" s="58" t="s">
        <v>76</v>
      </c>
      <c r="G4" s="58" t="s">
        <v>77</v>
      </c>
      <c r="H4" s="58" t="s">
        <v>78</v>
      </c>
    </row>
    <row r="5" spans="1:8" ht="13.5" customHeight="1">
      <c r="A5" s="60"/>
      <c r="B5" s="60"/>
      <c r="C5" s="60"/>
      <c r="D5" s="60"/>
      <c r="E5" s="60"/>
      <c r="F5" s="60"/>
      <c r="G5" s="60"/>
      <c r="H5" s="60"/>
    </row>
    <row r="6" spans="1:8" ht="22.5" customHeight="1">
      <c r="A6" s="59" t="s">
        <v>79</v>
      </c>
      <c r="B6" s="59"/>
      <c r="C6" s="59"/>
      <c r="D6" s="59"/>
      <c r="E6" s="59"/>
      <c r="F6" s="59"/>
      <c r="G6" s="59"/>
      <c r="H6" s="59"/>
    </row>
    <row r="7" spans="1:8" ht="56.25" customHeight="1">
      <c r="A7" s="58">
        <v>1</v>
      </c>
      <c r="B7" s="61" t="s">
        <v>80</v>
      </c>
      <c r="C7" s="61" t="s">
        <v>81</v>
      </c>
      <c r="D7" s="61" t="s">
        <v>82</v>
      </c>
      <c r="E7" s="61" t="s">
        <v>83</v>
      </c>
      <c r="F7" s="61" t="s">
        <v>84</v>
      </c>
      <c r="G7" s="61" t="s">
        <v>85</v>
      </c>
      <c r="H7" s="61" t="s">
        <v>86</v>
      </c>
    </row>
    <row r="8" spans="1:8" s="65" customFormat="1" ht="48.75" customHeight="1">
      <c r="A8" s="62">
        <v>2</v>
      </c>
      <c r="B8" s="63" t="s">
        <v>87</v>
      </c>
      <c r="C8" s="63" t="s">
        <v>88</v>
      </c>
      <c r="D8" s="63" t="s">
        <v>89</v>
      </c>
      <c r="E8" s="63" t="s">
        <v>90</v>
      </c>
      <c r="F8" s="63" t="s">
        <v>91</v>
      </c>
      <c r="G8" s="63" t="s">
        <v>32</v>
      </c>
      <c r="H8" s="64" t="s">
        <v>92</v>
      </c>
    </row>
    <row r="9" spans="1:8" ht="18.75" customHeight="1">
      <c r="A9" s="60" t="s">
        <v>93</v>
      </c>
      <c r="B9" s="60"/>
      <c r="C9" s="60"/>
      <c r="D9" s="60"/>
      <c r="E9" s="60"/>
      <c r="F9" s="60"/>
      <c r="G9" s="60"/>
      <c r="H9" s="60"/>
    </row>
    <row r="10" spans="1:8" ht="100.5" customHeight="1">
      <c r="A10" s="58">
        <v>3</v>
      </c>
      <c r="B10" s="58" t="s">
        <v>94</v>
      </c>
      <c r="C10" s="58" t="s">
        <v>95</v>
      </c>
      <c r="D10" s="61" t="s">
        <v>82</v>
      </c>
      <c r="E10" s="58" t="s">
        <v>96</v>
      </c>
      <c r="F10" s="58" t="s">
        <v>97</v>
      </c>
      <c r="G10" s="58" t="s">
        <v>98</v>
      </c>
      <c r="H10" s="58" t="s">
        <v>99</v>
      </c>
    </row>
  </sheetData>
  <sheetProtection selectLockedCells="1" selectUnlockedCells="1"/>
  <mergeCells count="4">
    <mergeCell ref="A1:H1"/>
    <mergeCell ref="A5:H5"/>
    <mergeCell ref="A6:H6"/>
    <mergeCell ref="A9:H9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workbookViewId="0" topLeftCell="A1">
      <selection activeCell="C8" sqref="C8"/>
    </sheetView>
  </sheetViews>
  <sheetFormatPr defaultColWidth="11.19921875" defaultRowHeight="15.75" customHeight="1"/>
  <cols>
    <col min="1" max="1" width="11.296875" style="56" customWidth="1"/>
    <col min="2" max="2" width="0" style="56" hidden="1" customWidth="1"/>
    <col min="3" max="3" width="14.796875" style="56" customWidth="1"/>
    <col min="4" max="4" width="45.3984375" style="56" customWidth="1"/>
    <col min="5" max="16384" width="11.296875" style="56" customWidth="1"/>
  </cols>
  <sheetData>
    <row r="1" spans="1:8" ht="13.5" customHeight="1">
      <c r="A1"/>
      <c r="B1"/>
      <c r="C1"/>
      <c r="D1"/>
      <c r="E1"/>
      <c r="F1"/>
      <c r="G1"/>
      <c r="H1"/>
    </row>
    <row r="2" spans="1:8" ht="15.75" customHeight="1">
      <c r="A2"/>
      <c r="B2" s="66"/>
      <c r="C2" s="67"/>
      <c r="D2" s="67"/>
      <c r="E2"/>
      <c r="F2"/>
      <c r="G2"/>
      <c r="H2"/>
    </row>
    <row r="3" spans="1:4" ht="38.25" customHeight="1">
      <c r="A3"/>
      <c r="B3" s="68"/>
      <c r="C3" s="69" t="s">
        <v>100</v>
      </c>
      <c r="D3" s="70" t="s">
        <v>101</v>
      </c>
    </row>
    <row r="4" spans="1:4" ht="36" customHeight="1">
      <c r="A4"/>
      <c r="B4" s="68"/>
      <c r="C4" s="69" t="s">
        <v>102</v>
      </c>
      <c r="D4" s="71" t="s">
        <v>103</v>
      </c>
    </row>
    <row r="5" spans="1:4" ht="36" customHeight="1">
      <c r="A5" s="72"/>
      <c r="B5" s="73"/>
      <c r="C5" s="69" t="s">
        <v>104</v>
      </c>
      <c r="D5" s="74">
        <v>5837900711</v>
      </c>
    </row>
    <row r="6" spans="1:4" ht="67.5" customHeight="1">
      <c r="A6" s="72"/>
      <c r="B6" s="73"/>
      <c r="C6" s="69" t="s">
        <v>105</v>
      </c>
      <c r="D6" s="75" t="s">
        <v>106</v>
      </c>
    </row>
    <row r="7" spans="2:4" ht="42.75" customHeight="1">
      <c r="B7" s="68"/>
      <c r="C7" s="69" t="s">
        <v>107</v>
      </c>
      <c r="D7" s="76" t="s">
        <v>108</v>
      </c>
    </row>
    <row r="8" spans="2:4" ht="15.75" customHeight="1">
      <c r="B8" s="68"/>
      <c r="C8" s="77" t="s">
        <v>109</v>
      </c>
      <c r="D8" s="77"/>
    </row>
    <row r="9" spans="2:4" ht="15.75" customHeight="1">
      <c r="B9" s="68"/>
      <c r="C9" s="77"/>
      <c r="D9" s="77"/>
    </row>
    <row r="10" spans="2:4" ht="26.25" customHeight="1">
      <c r="B10" s="68"/>
      <c r="C10" s="78" t="s">
        <v>110</v>
      </c>
      <c r="D10" s="79">
        <v>30</v>
      </c>
    </row>
    <row r="11" spans="2:4" ht="13.5" customHeight="1">
      <c r="B11" s="80" t="s">
        <v>111</v>
      </c>
      <c r="C11" s="80"/>
      <c r="D11" s="80"/>
    </row>
    <row r="12" spans="2:4" ht="15.75" customHeight="1">
      <c r="B12" s="80"/>
      <c r="C12" s="80"/>
      <c r="D12" s="80"/>
    </row>
    <row r="13" spans="2:4" ht="30" customHeight="1">
      <c r="B13" s="81" t="s">
        <v>112</v>
      </c>
      <c r="C13" s="81"/>
      <c r="D13" s="81"/>
    </row>
    <row r="14" spans="2:4" ht="15.75" customHeight="1">
      <c r="B14" s="81"/>
      <c r="C14" s="81"/>
      <c r="D14" s="81"/>
    </row>
    <row r="15" spans="2:4" ht="28.5" customHeight="1">
      <c r="B15" s="81" t="s">
        <v>113</v>
      </c>
      <c r="C15" s="81"/>
      <c r="D15" s="81"/>
    </row>
    <row r="16" spans="2:4" ht="15.75" customHeight="1">
      <c r="B16" s="81"/>
      <c r="C16" s="81"/>
      <c r="D16" s="81"/>
    </row>
  </sheetData>
  <sheetProtection selectLockedCells="1" selectUnlockedCells="1"/>
  <mergeCells count="4">
    <mergeCell ref="C8:D9"/>
    <mergeCell ref="B11:D12"/>
    <mergeCell ref="B13:D14"/>
    <mergeCell ref="B15:D16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workbookViewId="0" topLeftCell="A13">
      <selection activeCell="G26" sqref="G26"/>
    </sheetView>
  </sheetViews>
  <sheetFormatPr defaultColWidth="11.19921875" defaultRowHeight="14.25"/>
  <cols>
    <col min="1" max="1" width="4.5" style="65" customWidth="1"/>
    <col min="2" max="2" width="18.09765625" style="82" customWidth="1"/>
    <col min="3" max="3" width="11.796875" style="65" customWidth="1"/>
    <col min="4" max="4" width="6.296875" style="65" customWidth="1"/>
    <col min="5" max="5" width="14.59765625" style="65" customWidth="1"/>
    <col min="6" max="8" width="11.296875" style="65" customWidth="1"/>
    <col min="9" max="9" width="8.796875" style="65" customWidth="1"/>
    <col min="10" max="10" width="3.796875" style="65" customWidth="1"/>
    <col min="11" max="16384" width="11.296875" style="65" customWidth="1"/>
  </cols>
  <sheetData>
    <row r="1" spans="1:6" ht="15.75" customHeight="1">
      <c r="A1" s="11" t="s">
        <v>114</v>
      </c>
      <c r="B1" s="11"/>
      <c r="C1" s="11"/>
      <c r="D1" s="11"/>
      <c r="E1" s="11"/>
      <c r="F1" s="11"/>
    </row>
    <row r="2" spans="1:6" ht="15.75">
      <c r="A2" s="83"/>
      <c r="B2" s="83"/>
      <c r="C2" s="83"/>
      <c r="D2"/>
      <c r="E2"/>
      <c r="F2"/>
    </row>
    <row r="3" spans="1:6" ht="15.75">
      <c r="A3" s="84">
        <f>Лист10!D8</f>
        <v>0</v>
      </c>
      <c r="B3" s="84"/>
      <c r="C3"/>
      <c r="D3"/>
      <c r="E3"/>
      <c r="F3"/>
    </row>
    <row r="4" spans="1:6" ht="15.75">
      <c r="A4"/>
      <c r="B4"/>
      <c r="C4"/>
      <c r="D4"/>
      <c r="E4"/>
      <c r="F4"/>
    </row>
    <row r="5" spans="1:6" ht="15.75" customHeight="1">
      <c r="A5" s="85" t="s">
        <v>115</v>
      </c>
      <c r="B5" s="86">
        <f>'контрол лист'!B3</f>
        <v>0</v>
      </c>
      <c r="C5" s="87">
        <f>'контрол лист'!E3</f>
        <v>0</v>
      </c>
      <c r="D5" s="87">
        <f>'контрол лист'!D3</f>
        <v>0</v>
      </c>
      <c r="E5" s="88" t="s">
        <v>116</v>
      </c>
      <c r="F5" s="88"/>
    </row>
    <row r="6" spans="1:6" ht="15.75">
      <c r="A6" s="85"/>
      <c r="B6" s="86"/>
      <c r="C6" s="87"/>
      <c r="D6" s="87"/>
      <c r="E6" s="88"/>
      <c r="F6" s="88"/>
    </row>
    <row r="7" spans="1:6" ht="30">
      <c r="A7" s="85" t="s">
        <v>117</v>
      </c>
      <c r="B7" s="86"/>
      <c r="C7" s="87"/>
      <c r="D7" s="87"/>
      <c r="E7" s="89" t="s">
        <v>118</v>
      </c>
      <c r="F7" s="90" t="s">
        <v>119</v>
      </c>
    </row>
    <row r="8" spans="1:6" ht="16.5" customHeight="1">
      <c r="A8" s="91"/>
      <c r="B8" s="92" t="s">
        <v>120</v>
      </c>
      <c r="C8" s="92"/>
      <c r="D8" s="92"/>
      <c r="E8" s="92"/>
      <c r="F8" s="92"/>
    </row>
    <row r="9" spans="1:6" ht="41.25">
      <c r="A9" s="91">
        <v>1</v>
      </c>
      <c r="B9" s="93">
        <f>'контрол лист'!B5</f>
        <v>0</v>
      </c>
      <c r="C9" s="78">
        <f>'контрол лист'!E5</f>
        <v>23</v>
      </c>
      <c r="D9" s="85" t="s">
        <v>121</v>
      </c>
      <c r="E9" s="94" t="s">
        <v>118</v>
      </c>
      <c r="F9" s="95">
        <v>44705</v>
      </c>
    </row>
    <row r="10" spans="1:6" ht="16.5">
      <c r="A10" s="91">
        <v>2</v>
      </c>
      <c r="B10" s="93">
        <f>'контрол лист'!B6</f>
        <v>0</v>
      </c>
      <c r="C10" s="78">
        <f>'контрол лист'!E6</f>
        <v>11</v>
      </c>
      <c r="D10" s="85" t="s">
        <v>121</v>
      </c>
      <c r="E10" s="94" t="s">
        <v>118</v>
      </c>
      <c r="F10" s="95">
        <v>44705</v>
      </c>
    </row>
    <row r="11" spans="1:6" ht="26.25" customHeight="1">
      <c r="A11" s="91">
        <v>3</v>
      </c>
      <c r="B11" s="93">
        <f>'контрол лист'!B7</f>
        <v>0</v>
      </c>
      <c r="C11" s="78">
        <f>'контрол лист'!E7</f>
        <v>11</v>
      </c>
      <c r="D11" s="85" t="s">
        <v>121</v>
      </c>
      <c r="E11" s="94" t="s">
        <v>118</v>
      </c>
      <c r="F11" s="95">
        <v>44705</v>
      </c>
    </row>
    <row r="12" spans="1:6" ht="16.5">
      <c r="A12" s="91">
        <v>4</v>
      </c>
      <c r="B12" s="93">
        <f>'контрол лист'!B8</f>
        <v>0</v>
      </c>
      <c r="C12" s="78">
        <f>'контрол лист'!E8</f>
        <v>9</v>
      </c>
      <c r="D12" s="85" t="s">
        <v>121</v>
      </c>
      <c r="E12" s="94" t="s">
        <v>118</v>
      </c>
      <c r="F12" s="95">
        <v>44705</v>
      </c>
    </row>
    <row r="13" spans="1:6" ht="16.5">
      <c r="A13" s="91">
        <v>5</v>
      </c>
      <c r="B13" s="93">
        <f>'контрол лист'!B9</f>
        <v>0</v>
      </c>
      <c r="C13" s="78">
        <f>'контрол лист'!E9</f>
        <v>4</v>
      </c>
      <c r="D13" s="85" t="s">
        <v>121</v>
      </c>
      <c r="E13" s="94" t="s">
        <v>118</v>
      </c>
      <c r="F13" s="95">
        <v>44705</v>
      </c>
    </row>
    <row r="14" spans="1:6" ht="16.5">
      <c r="A14" s="91">
        <v>6</v>
      </c>
      <c r="B14" s="93">
        <f>'контрол лист'!B10</f>
        <v>0</v>
      </c>
      <c r="C14" s="78">
        <f>'контрол лист'!E10</f>
        <v>1</v>
      </c>
      <c r="D14" s="85" t="s">
        <v>121</v>
      </c>
      <c r="E14" s="94" t="s">
        <v>118</v>
      </c>
      <c r="F14" s="95">
        <v>44705</v>
      </c>
    </row>
    <row r="15" spans="1:6" ht="16.5">
      <c r="A15" s="91">
        <v>7</v>
      </c>
      <c r="B15" s="93">
        <f>'контрол лист'!B11</f>
        <v>0</v>
      </c>
      <c r="C15" s="78">
        <f>'контрол лист'!E11</f>
        <v>7</v>
      </c>
      <c r="D15" s="85" t="s">
        <v>121</v>
      </c>
      <c r="E15" s="94" t="s">
        <v>118</v>
      </c>
      <c r="F15" s="95">
        <v>44705</v>
      </c>
    </row>
    <row r="16" spans="1:6" ht="16.5">
      <c r="A16" s="91">
        <v>8</v>
      </c>
      <c r="B16" s="93">
        <f>'контрол лист'!B12</f>
        <v>0</v>
      </c>
      <c r="C16" s="78">
        <f>'контрол лист'!E12</f>
        <v>9</v>
      </c>
      <c r="D16" s="85" t="s">
        <v>121</v>
      </c>
      <c r="E16" s="94" t="s">
        <v>118</v>
      </c>
      <c r="F16" s="95">
        <v>44705</v>
      </c>
    </row>
    <row r="17" spans="1:6" ht="16.5">
      <c r="A17" s="91">
        <v>9</v>
      </c>
      <c r="B17" s="93">
        <f>'контрол лист'!B13</f>
        <v>0</v>
      </c>
      <c r="C17" s="78">
        <f>'контрол лист'!E13</f>
        <v>4</v>
      </c>
      <c r="D17" s="85" t="s">
        <v>121</v>
      </c>
      <c r="E17" s="94" t="s">
        <v>118</v>
      </c>
      <c r="F17" s="95">
        <v>44705</v>
      </c>
    </row>
    <row r="18" spans="1:6" ht="28.5" customHeight="1">
      <c r="A18" s="91">
        <v>10</v>
      </c>
      <c r="B18" s="93">
        <f>'контрол лист'!B14</f>
        <v>0</v>
      </c>
      <c r="C18" s="78">
        <f>'контрол лист'!E14</f>
        <v>5</v>
      </c>
      <c r="D18" s="85" t="s">
        <v>121</v>
      </c>
      <c r="E18" s="94" t="s">
        <v>118</v>
      </c>
      <c r="F18" s="95">
        <v>44705</v>
      </c>
    </row>
    <row r="19" spans="1:6" ht="27" customHeight="1">
      <c r="A19" s="91">
        <v>11</v>
      </c>
      <c r="B19" s="93">
        <f>'контрол лист'!B15</f>
        <v>0</v>
      </c>
      <c r="C19" s="78">
        <f>'контрол лист'!E15</f>
        <v>3</v>
      </c>
      <c r="D19" s="85" t="s">
        <v>121</v>
      </c>
      <c r="E19" s="94" t="s">
        <v>118</v>
      </c>
      <c r="F19" s="95">
        <v>44705</v>
      </c>
    </row>
    <row r="22" spans="1:2" ht="15.75">
      <c r="A22" s="5" t="s">
        <v>15</v>
      </c>
      <c r="B22" s="10"/>
    </row>
    <row r="23" spans="1:9" ht="15.75" customHeight="1">
      <c r="A23" s="7" t="s">
        <v>16</v>
      </c>
      <c r="B23" s="7"/>
      <c r="C23" s="7"/>
      <c r="D23" s="8" t="s">
        <v>17</v>
      </c>
      <c r="E23" s="8"/>
      <c r="F23" s="8"/>
      <c r="G23" s="8"/>
      <c r="H23" s="8"/>
      <c r="I23" s="8"/>
    </row>
    <row r="24" spans="1:2" ht="15.75">
      <c r="A24"/>
      <c r="B24" s="7"/>
    </row>
    <row r="25" spans="1:2" ht="15.75">
      <c r="A25" s="5" t="s">
        <v>18</v>
      </c>
      <c r="B25"/>
    </row>
    <row r="26" spans="1:8" ht="29.25" customHeight="1">
      <c r="A26" s="9" t="s">
        <v>19</v>
      </c>
      <c r="B26" s="9"/>
      <c r="C26" s="9"/>
      <c r="D26" s="8" t="s">
        <v>20</v>
      </c>
      <c r="E26" s="8"/>
      <c r="F26" s="8"/>
      <c r="G26" s="8"/>
      <c r="H26" s="8"/>
    </row>
  </sheetData>
  <sheetProtection selectLockedCells="1" selectUnlockedCells="1"/>
  <mergeCells count="12">
    <mergeCell ref="A1:F1"/>
    <mergeCell ref="A3:B3"/>
    <mergeCell ref="A5:A7"/>
    <mergeCell ref="B5:B7"/>
    <mergeCell ref="C5:C7"/>
    <mergeCell ref="D5:D7"/>
    <mergeCell ref="E5:F6"/>
    <mergeCell ref="B8:F8"/>
    <mergeCell ref="A23:C23"/>
    <mergeCell ref="D23:F23"/>
    <mergeCell ref="A26:C26"/>
    <mergeCell ref="D26:F26"/>
  </mergeCells>
  <printOptions/>
  <pageMargins left="0.3236111111111111" right="0.37083333333333335" top="0.40069444444444446" bottom="0.3055555555555556" header="0.5118055555555555" footer="0.5118055555555555"/>
  <pageSetup horizontalDpi="300" verticalDpi="300" orientation="portrait" paperSize="9" scale="12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zoomScale="120" zoomScaleNormal="120" workbookViewId="0" topLeftCell="A1">
      <selection activeCell="A1" sqref="A1"/>
    </sheetView>
  </sheetViews>
  <sheetFormatPr defaultColWidth="11.19921875" defaultRowHeight="13.5" customHeight="1"/>
  <cols>
    <col min="1" max="1" width="18.59765625" style="82" customWidth="1"/>
    <col min="2" max="2" width="16.5" style="65" customWidth="1"/>
    <col min="3" max="3" width="11.296875" style="96" customWidth="1"/>
    <col min="4" max="4" width="12.09765625" style="65" customWidth="1"/>
    <col min="5" max="5" width="14.8984375" style="65" customWidth="1"/>
    <col min="6" max="6" width="8.59765625" style="96" customWidth="1"/>
    <col min="7" max="16384" width="11.296875" style="65" customWidth="1"/>
  </cols>
  <sheetData>
    <row r="1" spans="1:256" ht="14.25" customHeight="1">
      <c r="A1" s="97" t="s">
        <v>122</v>
      </c>
      <c r="B1" s="97"/>
      <c r="C1" s="97"/>
      <c r="D1" s="97"/>
      <c r="E1" s="97"/>
      <c r="F1" s="9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84" t="s">
        <v>123</v>
      </c>
      <c r="B2" s="8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0" customFormat="1" ht="53.25" customHeight="1">
      <c r="A3" s="98">
        <f>'контрол лист'!B3</f>
        <v>0</v>
      </c>
      <c r="B3" s="98">
        <f>'контрол лист'!C3</f>
        <v>0</v>
      </c>
      <c r="C3" s="98" t="s">
        <v>124</v>
      </c>
      <c r="D3" s="99" t="s">
        <v>125</v>
      </c>
      <c r="E3" s="98" t="s">
        <v>126</v>
      </c>
      <c r="F3" s="98" t="s">
        <v>127</v>
      </c>
    </row>
    <row r="4" spans="1:6" ht="18.75" customHeight="1">
      <c r="A4" s="93" t="s">
        <v>128</v>
      </c>
      <c r="B4" s="101" t="s">
        <v>129</v>
      </c>
      <c r="C4" s="102"/>
      <c r="D4" s="77"/>
      <c r="E4" s="77"/>
      <c r="F4" s="77"/>
    </row>
    <row r="5" spans="1:6" ht="18.75" customHeight="1">
      <c r="A5" s="93" t="s">
        <v>130</v>
      </c>
      <c r="B5" s="103">
        <v>2</v>
      </c>
      <c r="C5" s="102"/>
      <c r="D5" s="77"/>
      <c r="E5" s="77"/>
      <c r="F5" s="77"/>
    </row>
    <row r="6" spans="1:6" ht="18.75" customHeight="1">
      <c r="A6" s="93" t="s">
        <v>131</v>
      </c>
      <c r="B6" s="103">
        <v>10.11</v>
      </c>
      <c r="C6" s="102"/>
      <c r="D6" s="77"/>
      <c r="E6" s="77"/>
      <c r="F6" s="77"/>
    </row>
    <row r="7" spans="1:6" ht="18.75" customHeight="1">
      <c r="A7" s="93" t="s">
        <v>132</v>
      </c>
      <c r="B7" s="103">
        <v>15</v>
      </c>
      <c r="C7" s="102"/>
      <c r="D7" s="77"/>
      <c r="E7" s="77"/>
      <c r="F7" s="77"/>
    </row>
    <row r="8" spans="1:6" ht="18.75" customHeight="1">
      <c r="A8" s="80" t="s">
        <v>133</v>
      </c>
      <c r="B8" s="103" t="s">
        <v>134</v>
      </c>
      <c r="C8" s="103"/>
      <c r="D8" s="77"/>
      <c r="E8" s="77"/>
      <c r="F8" s="77"/>
    </row>
    <row r="9" spans="1:6" ht="18.75" customHeight="1">
      <c r="A9" s="80"/>
      <c r="B9" s="103">
        <v>16.17</v>
      </c>
      <c r="C9" s="102"/>
      <c r="D9" s="77"/>
      <c r="E9" s="77"/>
      <c r="F9" s="77"/>
    </row>
    <row r="10" spans="1:6" ht="18.75" customHeight="1">
      <c r="A10" s="80"/>
      <c r="B10" s="103" t="s">
        <v>135</v>
      </c>
      <c r="C10" s="102"/>
      <c r="D10" s="77"/>
      <c r="E10" s="77"/>
      <c r="F10" s="77"/>
    </row>
    <row r="11" spans="1:6" ht="18.75" customHeight="1">
      <c r="A11" s="80"/>
      <c r="B11" s="103" t="s">
        <v>136</v>
      </c>
      <c r="C11" s="102"/>
      <c r="D11" s="77"/>
      <c r="E11" s="77"/>
      <c r="F11" s="77"/>
    </row>
    <row r="12" spans="1:6" ht="18.75" customHeight="1">
      <c r="A12" s="80"/>
      <c r="B12" s="104" t="s">
        <v>137</v>
      </c>
      <c r="C12" s="102"/>
      <c r="D12" s="77"/>
      <c r="E12" s="77"/>
      <c r="F12" s="77"/>
    </row>
    <row r="13" spans="1:6" ht="18.75" customHeight="1">
      <c r="A13" s="105" t="s">
        <v>138</v>
      </c>
      <c r="B13" s="105"/>
      <c r="C13" s="105"/>
      <c r="D13" s="106"/>
      <c r="E13" s="106"/>
      <c r="F13" s="77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 selectLockedCells="1" selectUnlockedCells="1"/>
  <mergeCells count="4">
    <mergeCell ref="A1:F1"/>
    <mergeCell ref="A2:B2"/>
    <mergeCell ref="A8:A12"/>
    <mergeCell ref="A13:C13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производства&amp;R&amp;"Times New Roman,Обычный"&amp;10Д.А.Бахтин
/_______________
/_______________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20" zoomScaleNormal="120" workbookViewId="0" topLeftCell="A1">
      <selection activeCell="H15" sqref="H15"/>
    </sheetView>
  </sheetViews>
  <sheetFormatPr defaultColWidth="11.19921875" defaultRowHeight="14.25"/>
  <cols>
    <col min="1" max="1" width="5.5" style="107" customWidth="1"/>
    <col min="2" max="2" width="18.296875" style="108" customWidth="1"/>
    <col min="3" max="3" width="12.796875" style="109" customWidth="1"/>
    <col min="4" max="5" width="5.796875" style="110" customWidth="1"/>
    <col min="6" max="6" width="8.59765625" style="109" customWidth="1"/>
    <col min="7" max="7" width="10.796875" style="110" customWidth="1"/>
    <col min="8" max="8" width="6.09765625" style="110" customWidth="1"/>
    <col min="9" max="9" width="6.5" style="110" customWidth="1"/>
    <col min="10" max="10" width="5.796875" style="111" customWidth="1"/>
    <col min="11" max="11" width="5.3984375" style="111" customWidth="1"/>
    <col min="12" max="12" width="5.59765625" style="111" customWidth="1"/>
    <col min="13" max="13" width="9.796875" style="110" customWidth="1"/>
    <col min="14" max="16384" width="11.296875" style="110" customWidth="1"/>
  </cols>
  <sheetData>
    <row r="1" spans="2:12" s="107" customFormat="1" ht="12.75" customHeight="1">
      <c r="B1" s="112" t="s">
        <v>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15.75" customHeight="1">
      <c r="A2"/>
      <c r="B2" s="113">
        <f>Лист10!D8</f>
        <v>0</v>
      </c>
      <c r="C2" s="113"/>
      <c r="D2"/>
      <c r="E2"/>
      <c r="F2"/>
      <c r="G2"/>
      <c r="H2"/>
      <c r="I2"/>
      <c r="J2"/>
      <c r="K2"/>
      <c r="L2"/>
      <c r="O2"/>
    </row>
    <row r="3" spans="1:15" ht="15.75" customHeight="1">
      <c r="A3" s="114" t="s">
        <v>139</v>
      </c>
      <c r="B3" s="114" t="s">
        <v>140</v>
      </c>
      <c r="C3" s="114" t="s">
        <v>141</v>
      </c>
      <c r="D3" s="115" t="s">
        <v>142</v>
      </c>
      <c r="E3" s="116" t="s">
        <v>143</v>
      </c>
      <c r="F3" s="114" t="s">
        <v>144</v>
      </c>
      <c r="G3" s="117" t="s">
        <v>145</v>
      </c>
      <c r="H3" s="117" t="s">
        <v>146</v>
      </c>
      <c r="I3" s="117" t="s">
        <v>147</v>
      </c>
      <c r="J3" s="118" t="s">
        <v>148</v>
      </c>
      <c r="K3" s="118" t="s">
        <v>149</v>
      </c>
      <c r="L3" s="118" t="s">
        <v>150</v>
      </c>
      <c r="O3"/>
    </row>
    <row r="4" spans="1:15" ht="20.25" customHeight="1">
      <c r="A4" s="114"/>
      <c r="B4" s="114"/>
      <c r="C4" s="114"/>
      <c r="D4" s="114"/>
      <c r="E4" s="116"/>
      <c r="F4" s="114"/>
      <c r="G4" s="117"/>
      <c r="H4" s="117"/>
      <c r="I4" s="117"/>
      <c r="J4" s="117"/>
      <c r="K4" s="117"/>
      <c r="L4" s="117"/>
      <c r="O4"/>
    </row>
    <row r="5" spans="1:12" ht="56.25" customHeight="1">
      <c r="A5" s="119">
        <v>1</v>
      </c>
      <c r="B5" s="120" t="s">
        <v>151</v>
      </c>
      <c r="C5" s="78" t="s">
        <v>152</v>
      </c>
      <c r="D5" s="121" t="s">
        <v>153</v>
      </c>
      <c r="E5" s="122">
        <v>23</v>
      </c>
      <c r="F5" s="121" t="s">
        <v>154</v>
      </c>
      <c r="G5" s="121" t="s">
        <v>155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</row>
    <row r="6" spans="1:12" ht="24.75">
      <c r="A6" s="119">
        <v>2</v>
      </c>
      <c r="B6" s="120" t="s">
        <v>156</v>
      </c>
      <c r="C6" s="93" t="s">
        <v>157</v>
      </c>
      <c r="D6" s="121" t="s">
        <v>153</v>
      </c>
      <c r="E6" s="122">
        <v>11</v>
      </c>
      <c r="F6" s="121" t="s">
        <v>154</v>
      </c>
      <c r="G6" s="121" t="s">
        <v>158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</row>
    <row r="7" spans="1:12" ht="24.75">
      <c r="A7" s="119">
        <v>3</v>
      </c>
      <c r="B7" s="120" t="s">
        <v>159</v>
      </c>
      <c r="C7" s="78" t="s">
        <v>160</v>
      </c>
      <c r="D7" s="121" t="s">
        <v>153</v>
      </c>
      <c r="E7" s="122">
        <v>11</v>
      </c>
      <c r="F7" s="121" t="s">
        <v>154</v>
      </c>
      <c r="G7" s="121" t="s">
        <v>161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</row>
    <row r="8" spans="1:12" ht="26.25">
      <c r="A8" s="119">
        <v>4</v>
      </c>
      <c r="B8" s="120" t="s">
        <v>162</v>
      </c>
      <c r="C8" s="78" t="s">
        <v>163</v>
      </c>
      <c r="D8" s="121" t="s">
        <v>153</v>
      </c>
      <c r="E8" s="122">
        <v>9</v>
      </c>
      <c r="F8" s="121" t="s">
        <v>154</v>
      </c>
      <c r="G8" s="121" t="s">
        <v>164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</row>
    <row r="9" spans="1:12" ht="15.75">
      <c r="A9" s="119">
        <v>5</v>
      </c>
      <c r="B9" s="120" t="s">
        <v>165</v>
      </c>
      <c r="C9" s="78" t="s">
        <v>166</v>
      </c>
      <c r="D9" s="121" t="s">
        <v>153</v>
      </c>
      <c r="E9" s="122">
        <v>4</v>
      </c>
      <c r="F9" s="121" t="s">
        <v>154</v>
      </c>
      <c r="G9" s="121" t="s">
        <v>167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</row>
    <row r="10" spans="1:12" ht="15.75">
      <c r="A10" s="119">
        <v>6</v>
      </c>
      <c r="B10" s="120" t="s">
        <v>168</v>
      </c>
      <c r="C10" s="78">
        <v>54</v>
      </c>
      <c r="D10" s="121" t="s">
        <v>153</v>
      </c>
      <c r="E10" s="122">
        <v>1</v>
      </c>
      <c r="F10" s="121" t="s">
        <v>154</v>
      </c>
      <c r="G10" s="121" t="s">
        <v>169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</row>
    <row r="11" spans="1:12" ht="26.25">
      <c r="A11" s="119">
        <v>7</v>
      </c>
      <c r="B11" s="120" t="s">
        <v>170</v>
      </c>
      <c r="C11" s="78" t="s">
        <v>171</v>
      </c>
      <c r="D11" s="121" t="s">
        <v>153</v>
      </c>
      <c r="E11" s="122">
        <v>7</v>
      </c>
      <c r="F11" s="121" t="s">
        <v>154</v>
      </c>
      <c r="G11" s="121" t="s">
        <v>172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</row>
    <row r="12" spans="1:12" ht="24.75">
      <c r="A12" s="119">
        <v>8</v>
      </c>
      <c r="B12" s="120" t="s">
        <v>173</v>
      </c>
      <c r="C12" s="78" t="s">
        <v>174</v>
      </c>
      <c r="D12" s="121" t="s">
        <v>153</v>
      </c>
      <c r="E12" s="122">
        <v>9</v>
      </c>
      <c r="F12" s="121" t="s">
        <v>154</v>
      </c>
      <c r="G12" s="121" t="s">
        <v>175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</row>
    <row r="13" spans="1:12" ht="15.75">
      <c r="A13" s="119">
        <v>9</v>
      </c>
      <c r="B13" s="93" t="s">
        <v>176</v>
      </c>
      <c r="C13" s="93" t="s">
        <v>177</v>
      </c>
      <c r="D13" s="121" t="s">
        <v>153</v>
      </c>
      <c r="E13" s="122">
        <v>4</v>
      </c>
      <c r="F13" s="121" t="s">
        <v>154</v>
      </c>
      <c r="G13" s="121" t="s">
        <v>178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</row>
    <row r="14" spans="1:12" ht="17.25">
      <c r="A14" s="119">
        <v>10</v>
      </c>
      <c r="B14" s="93" t="s">
        <v>179</v>
      </c>
      <c r="C14" s="93" t="s">
        <v>180</v>
      </c>
      <c r="D14" s="121" t="s">
        <v>153</v>
      </c>
      <c r="E14" s="123">
        <v>5</v>
      </c>
      <c r="F14" s="121" t="s">
        <v>154</v>
      </c>
      <c r="G14" s="121" t="s">
        <v>181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</row>
    <row r="15" spans="1:12" ht="26.25">
      <c r="A15" s="119">
        <v>11</v>
      </c>
      <c r="B15" s="93" t="s">
        <v>182</v>
      </c>
      <c r="C15" s="93" t="s">
        <v>183</v>
      </c>
      <c r="D15" s="121" t="s">
        <v>153</v>
      </c>
      <c r="E15" s="123">
        <v>3</v>
      </c>
      <c r="F15" s="121" t="s">
        <v>154</v>
      </c>
      <c r="G15" s="121" t="s">
        <v>184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</row>
    <row r="16" spans="1:12" ht="28.5" customHeight="1">
      <c r="A16" s="119" t="s">
        <v>185</v>
      </c>
      <c r="B16" s="119"/>
      <c r="C16" s="119"/>
      <c r="D16" s="119"/>
      <c r="E16" s="121">
        <f>SUM(E5:E15)</f>
        <v>87</v>
      </c>
      <c r="F16" s="124"/>
      <c r="G16" s="124"/>
      <c r="H16" s="124"/>
      <c r="I16" s="125"/>
      <c r="J16" s="125"/>
      <c r="K16" s="125"/>
      <c r="L16" s="125"/>
    </row>
    <row r="17" spans="1:12" ht="15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7" t="s">
        <v>186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7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2" ht="15.75">
      <c r="A20" s="5" t="s">
        <v>15</v>
      </c>
      <c r="B20" s="10"/>
    </row>
    <row r="21" spans="1:10" ht="15.75" customHeight="1">
      <c r="A21" s="7" t="s">
        <v>16</v>
      </c>
      <c r="B21" s="7"/>
      <c r="C21" s="7"/>
      <c r="G21" s="8" t="s">
        <v>17</v>
      </c>
      <c r="H21" s="8"/>
      <c r="I21" s="8"/>
      <c r="J21" s="8"/>
    </row>
    <row r="22" spans="1:2" ht="15.75">
      <c r="A22"/>
      <c r="B22" s="7"/>
    </row>
    <row r="23" spans="1:2" ht="15.75">
      <c r="A23" s="5" t="s">
        <v>18</v>
      </c>
      <c r="B23"/>
    </row>
    <row r="24" spans="1:10" ht="29.25" customHeight="1">
      <c r="A24" s="9" t="s">
        <v>19</v>
      </c>
      <c r="B24" s="9"/>
      <c r="C24" s="9"/>
      <c r="D24" s="9"/>
      <c r="E24" s="9"/>
      <c r="G24" s="8" t="s">
        <v>20</v>
      </c>
      <c r="H24" s="8"/>
      <c r="I24" s="8"/>
      <c r="J24" s="8"/>
    </row>
  </sheetData>
  <sheetProtection selectLockedCells="1" selectUnlockedCells="1"/>
  <mergeCells count="20">
    <mergeCell ref="B1:L1"/>
    <mergeCell ref="B2:C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6:D16"/>
    <mergeCell ref="A17:L17"/>
    <mergeCell ref="A21:C21"/>
    <mergeCell ref="G21:J21"/>
    <mergeCell ref="A24:C24"/>
    <mergeCell ref="G24:I24"/>
  </mergeCells>
  <printOptions/>
  <pageMargins left="0.38472222222222224" right="0.5041666666666667" top="0.21944444444444444" bottom="0.33611111111111114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2022-05-26T10:42:46Z</cp:lastPrinted>
  <dcterms:created xsi:type="dcterms:W3CDTF">2017-09-01T07:55:00Z</dcterms:created>
  <dcterms:modified xsi:type="dcterms:W3CDTF">2022-05-26T10:42:50Z</dcterms:modified>
  <cp:category/>
  <cp:version/>
  <cp:contentType/>
  <cp:contentStatus/>
  <cp:revision>489</cp:revision>
</cp:coreProperties>
</file>