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лист'!$A$1:$L$44</definedName>
    <definedName name="_xlnm._FilterDatabase" localSheetId="7" hidden="1">'контрол лист'!$A$3:$L$34</definedName>
    <definedName name="Excel_BuiltIn_Print_Area" localSheetId="7">'контрол лист'!$A$1:$L$44</definedName>
    <definedName name="Excel_BuiltIn__FilterDatabase" localSheetId="7">'контрол лист'!$A$3:$L$32</definedName>
  </definedNames>
  <calcPr fullCalcOnLoad="1"/>
</workbook>
</file>

<file path=xl/sharedStrings.xml><?xml version="1.0" encoding="utf-8"?>
<sst xmlns="http://schemas.openxmlformats.org/spreadsheetml/2006/main" count="412" uniqueCount="218">
  <si>
    <t>Отчет по ПЕСТ контролю</t>
  </si>
  <si>
    <t>Договор № 385/1</t>
  </si>
  <si>
    <t>«05» апреля 2022 г.</t>
  </si>
  <si>
    <t xml:space="preserve"> 01.02.2023-28.02.2023г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</si>
  <si>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</si>
  <si>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</si>
  <si>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</si>
  <si>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</si>
  <si>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</si>
  <si>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</si>
  <si>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</si>
  <si>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</si>
  <si>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</si>
  <si>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</si>
  <si>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</si>
  <si>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</si>
  <si>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</si>
  <si>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</si>
  <si>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</si>
  <si>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</si>
  <si>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</si>
  <si>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</si>
  <si>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</si>
  <si>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</si>
  <si>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</si>
  <si>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</si>
  <si>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</si>
  <si>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</si>
  <si>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</si>
  <si>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</si>
  <si>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</si>
  <si>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</si>
  <si>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</si>
  <si>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</si>
  <si>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</si>
  <si>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</si>
  <si>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</si>
  <si>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</si>
  <si>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</si>
  <si>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</si>
  <si>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</si>
  <si>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</si>
  <si>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</si>
  <si>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</si>
  <si>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</si>
  <si>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</si>
  <si>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</si>
  <si>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</si>
  <si>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</si>
  <si>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</si>
  <si>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</si>
  <si>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</si>
  <si>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</si>
  <si>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</si>
  <si>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</si>
  <si>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</si>
  <si>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</si>
  <si>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</si>
  <si>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</si>
  <si>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</si>
  <si>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</si>
  <si>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</si>
  <si>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</si>
  <si>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</si>
  <si>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</si>
  <si>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</si>
  <si>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</si>
  <si>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</si>
  <si>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</si>
  <si>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</si>
  <si>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</si>
  <si>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</si>
  <si>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</si>
  <si>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</si>
  <si>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</si>
  <si>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</si>
  <si>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</si>
  <si>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</si>
  <si>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</si>
  <si>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</si>
  <si>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</si>
  <si>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</si>
  <si>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</si>
  <si>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</si>
  <si>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</si>
  <si>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</si>
  <si>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</si>
  <si>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</si>
  <si>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</si>
  <si>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</si>
  <si>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</si>
  <si>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</si>
  <si>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</si>
  <si>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</si>
  <si>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</si>
  <si>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</si>
  <si>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</si>
  <si>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</si>
  <si>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</si>
  <si>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</si>
  <si>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</si>
  <si>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</si>
  <si>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</si>
  <si>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</si>
  <si>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</si>
  <si>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</si>
  <si>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</si>
  <si>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</si>
  <si>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</si>
  <si>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</si>
  <si>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</si>
  <si>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</si>
  <si>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</si>
  <si>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</si>
  <si>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</si>
  <si>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</si>
  <si>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</si>
  <si>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</si>
  <si>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</si>
  <si>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</si>
  <si>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</si>
  <si>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</si>
  <si>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</si>
  <si>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</si>
  <si>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</si>
  <si>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</si>
  <si>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</si>
  <si>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</si>
  <si>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</si>
  <si>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</si>
  <si>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</si>
  <si>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</si>
  <si>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</si>
  <si>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</si>
  <si>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</si>
  <si>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</si>
  <si>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</si>
  <si>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</si>
  <si>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</si>
  <si>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</si>
  <si>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</si>
  <si>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</si>
  <si>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</si>
  <si>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</si>
  <si>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</si>
  <si>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</si>
  <si>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</si>
  <si>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</si>
  <si>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</si>
  <si>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</si>
  <si>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</si>
  <si>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ИМ</t>
  </si>
  <si>
    <t>Склад готовой продукции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</si>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</sst>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48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73" fontId="32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0" zoomScaleNormal="80" workbookViewId="0" topLeftCell="A4">
      <selection activeCell="E18" sqref="E18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0" zoomScaleNormal="80" workbookViewId="0" topLeftCell="A1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лист'!A23</f>
        <v>0</v>
      </c>
      <c r="B11" s="31">
        <f>'контрол лист'!F23</f>
        <v>0</v>
      </c>
      <c r="C11" s="23">
        <f>'контрол лист'!E23</f>
        <v>0</v>
      </c>
      <c r="D11" s="22" t="s">
        <v>25</v>
      </c>
      <c r="E11" s="23">
        <f>'контрол лист'!G23</f>
        <v>36</v>
      </c>
    </row>
    <row r="12" spans="1:5" ht="47.25">
      <c r="A12" s="31">
        <f>'контрол лист'!A24</f>
        <v>0</v>
      </c>
      <c r="B12" s="31">
        <f>'контрол лист'!F24</f>
        <v>0</v>
      </c>
      <c r="C12" s="23">
        <f>'контрол лист'!E24</f>
        <v>0</v>
      </c>
      <c r="D12" s="22" t="s">
        <v>25</v>
      </c>
      <c r="E12" s="23">
        <f>'контрол лист'!G24</f>
        <v>5</v>
      </c>
    </row>
    <row r="13" spans="1:5" ht="47.25">
      <c r="A13" s="31">
        <f>'контрол лист'!A26</f>
        <v>0</v>
      </c>
      <c r="B13" s="31">
        <f>'контрол лист'!F26</f>
        <v>0</v>
      </c>
      <c r="C13" s="23">
        <f>'контрол лист'!E26</f>
        <v>0</v>
      </c>
      <c r="D13" s="22" t="s">
        <v>25</v>
      </c>
      <c r="E13" s="23">
        <f>'контрол лист'!G26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лист'!A27</f>
        <v>0</v>
      </c>
      <c r="B16" s="31">
        <f>'контрол лист'!F27</f>
        <v>0</v>
      </c>
      <c r="C16" s="23">
        <f>'контрол лист'!E27</f>
        <v>0</v>
      </c>
      <c r="D16" s="22" t="s">
        <v>25</v>
      </c>
      <c r="E16" s="23">
        <f>'контрол лист'!G27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workbookViewId="0" topLeftCell="A1">
      <selection activeCell="F15" sqref="F15"/>
    </sheetView>
  </sheetViews>
  <sheetFormatPr defaultColWidth="8.796875" defaultRowHeight="14.25"/>
  <cols>
    <col min="1" max="1" width="4.796875" style="47" customWidth="1"/>
    <col min="2" max="2" width="19.796875" style="48" customWidth="1"/>
    <col min="3" max="3" width="14.19921875" style="48" customWidth="1"/>
    <col min="4" max="4" width="6.69921875" style="48" customWidth="1"/>
    <col min="5" max="5" width="17.796875" style="48" customWidth="1"/>
    <col min="6" max="6" width="19.3984375" style="49" customWidth="1"/>
    <col min="7" max="8" width="9.69921875" style="48" hidden="1" customWidth="1"/>
    <col min="9" max="16384" width="9.296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</f>
        <v>9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лист'!A23</f>
        <v>0</v>
      </c>
      <c r="C11" s="31">
        <f>'контрол лист'!F23</f>
        <v>0</v>
      </c>
      <c r="D11" s="23">
        <f>'контрол лист'!E23</f>
        <v>0</v>
      </c>
      <c r="E11" s="63">
        <f>'контрол лист'!G23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лист'!A24</f>
        <v>0</v>
      </c>
      <c r="C12" s="31">
        <f>'контрол лист'!F24</f>
        <v>0</v>
      </c>
      <c r="D12" s="23">
        <f>'контрол лист'!E24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лист'!A26</f>
        <v>0</v>
      </c>
      <c r="C13" s="31">
        <f>'контрол лист'!F26</f>
        <v>0</v>
      </c>
      <c r="D13" s="23">
        <f>'контрол лист'!E26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лист'!A27</f>
        <v>0</v>
      </c>
      <c r="C16" s="31">
        <f>'контрол лист'!F27</f>
        <v>0</v>
      </c>
      <c r="D16" s="23">
        <f>'контрол лист'!E27</f>
        <v>0</v>
      </c>
      <c r="E16" s="63">
        <f>'контрол лист'!G27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80" zoomScaleNormal="80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5" width="13.19921875" style="105" customWidth="1"/>
    <col min="6" max="6" width="10.69921875" style="105" customWidth="1"/>
    <col min="7" max="7" width="8.69921875" style="105" customWidth="1"/>
    <col min="8" max="8" width="1.20312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27.75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44972</v>
      </c>
      <c r="F6" s="117">
        <v>44984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17">E6</f>
        <v>44972</v>
      </c>
      <c r="F7" s="117">
        <f>F6</f>
        <v>44984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44972</v>
      </c>
      <c r="F8" s="117">
        <f>F6</f>
        <v>44984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44972</v>
      </c>
      <c r="F9" s="117">
        <f>F6</f>
        <v>44984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44972</v>
      </c>
      <c r="F10" s="117">
        <f>F6</f>
        <v>44984</v>
      </c>
    </row>
    <row r="11" spans="1:6" ht="24.75">
      <c r="A11" s="112">
        <v>6</v>
      </c>
      <c r="B11" s="113" t="s">
        <v>150</v>
      </c>
      <c r="C11" s="114" t="s">
        <v>151</v>
      </c>
      <c r="D11" s="115" t="s">
        <v>147</v>
      </c>
      <c r="E11" s="116">
        <f t="shared" si="0"/>
        <v>44972</v>
      </c>
      <c r="F11" s="117">
        <f>F6</f>
        <v>44984</v>
      </c>
    </row>
    <row r="12" spans="1:6" ht="16.5">
      <c r="A12" s="112">
        <v>7</v>
      </c>
      <c r="B12" s="113" t="s">
        <v>149</v>
      </c>
      <c r="C12" s="114" t="s">
        <v>151</v>
      </c>
      <c r="D12" s="115" t="s">
        <v>147</v>
      </c>
      <c r="E12" s="116">
        <f t="shared" si="0"/>
        <v>44972</v>
      </c>
      <c r="F12" s="117">
        <f>F6</f>
        <v>44984</v>
      </c>
    </row>
    <row r="13" spans="1:6" ht="16.5">
      <c r="A13" s="112">
        <v>8</v>
      </c>
      <c r="B13" s="113" t="s">
        <v>152</v>
      </c>
      <c r="C13" s="114" t="s">
        <v>35</v>
      </c>
      <c r="D13" s="115" t="s">
        <v>147</v>
      </c>
      <c r="E13" s="116">
        <f t="shared" si="0"/>
        <v>44972</v>
      </c>
      <c r="F13" s="117">
        <f>F6</f>
        <v>44984</v>
      </c>
    </row>
    <row r="14" spans="1:6" ht="16.5">
      <c r="A14" s="112">
        <v>9</v>
      </c>
      <c r="B14" s="113" t="s">
        <v>152</v>
      </c>
      <c r="C14" s="114" t="s">
        <v>153</v>
      </c>
      <c r="D14" s="115" t="s">
        <v>147</v>
      </c>
      <c r="E14" s="116">
        <f t="shared" si="0"/>
        <v>44972</v>
      </c>
      <c r="F14" s="117">
        <f>F6</f>
        <v>44984</v>
      </c>
    </row>
    <row r="15" spans="1:6" ht="16.5">
      <c r="A15" s="112">
        <v>10</v>
      </c>
      <c r="B15" s="113" t="s">
        <v>154</v>
      </c>
      <c r="C15" s="114" t="s">
        <v>35</v>
      </c>
      <c r="D15" s="115" t="s">
        <v>147</v>
      </c>
      <c r="E15" s="116">
        <f t="shared" si="0"/>
        <v>44972</v>
      </c>
      <c r="F15" s="117">
        <f>F6</f>
        <v>44984</v>
      </c>
    </row>
    <row r="16" spans="1:6" ht="16.5">
      <c r="A16" s="112">
        <v>11</v>
      </c>
      <c r="B16" s="113" t="s">
        <v>154</v>
      </c>
      <c r="C16" s="114" t="s">
        <v>151</v>
      </c>
      <c r="D16" s="115" t="s">
        <v>147</v>
      </c>
      <c r="E16" s="116">
        <f t="shared" si="0"/>
        <v>44972</v>
      </c>
      <c r="F16" s="117">
        <f>F6</f>
        <v>44984</v>
      </c>
    </row>
    <row r="17" spans="1:6" ht="25.5" customHeight="1">
      <c r="A17" s="112">
        <v>12</v>
      </c>
      <c r="B17" s="113" t="s">
        <v>154</v>
      </c>
      <c r="C17" s="114" t="s">
        <v>32</v>
      </c>
      <c r="D17" s="115" t="s">
        <v>147</v>
      </c>
      <c r="E17" s="116">
        <f t="shared" si="0"/>
        <v>44972</v>
      </c>
      <c r="F17" s="117">
        <f>F6</f>
        <v>44984</v>
      </c>
    </row>
    <row r="18" spans="1:6" ht="25.5" customHeight="1">
      <c r="A18" s="112">
        <v>13</v>
      </c>
      <c r="B18" s="113" t="s">
        <v>155</v>
      </c>
      <c r="C18" s="114" t="s">
        <v>35</v>
      </c>
      <c r="D18" s="115" t="s">
        <v>147</v>
      </c>
      <c r="E18" s="116">
        <f>E6</f>
        <v>44972</v>
      </c>
      <c r="F18" s="117">
        <f>F6</f>
        <v>44984</v>
      </c>
    </row>
    <row r="19" spans="1:6" ht="25.5" customHeight="1">
      <c r="A19" s="112">
        <v>14</v>
      </c>
      <c r="B19" s="113" t="s">
        <v>156</v>
      </c>
      <c r="C19" s="114" t="s">
        <v>35</v>
      </c>
      <c r="D19" s="115" t="s">
        <v>147</v>
      </c>
      <c r="E19" s="116">
        <f>E6</f>
        <v>44972</v>
      </c>
      <c r="F19" s="117">
        <f>F6</f>
        <v>44984</v>
      </c>
    </row>
    <row r="20" spans="1:6" ht="25.5" customHeight="1">
      <c r="A20" s="112">
        <v>15</v>
      </c>
      <c r="B20" s="113" t="s">
        <v>156</v>
      </c>
      <c r="C20" s="114" t="s">
        <v>153</v>
      </c>
      <c r="D20" s="115" t="s">
        <v>147</v>
      </c>
      <c r="E20" s="116">
        <f>E6</f>
        <v>44972</v>
      </c>
      <c r="F20" s="117">
        <f>F6</f>
        <v>44984</v>
      </c>
    </row>
    <row r="21" spans="1:6" ht="25.5" customHeight="1">
      <c r="A21" s="112">
        <v>16</v>
      </c>
      <c r="B21" s="113" t="s">
        <v>156</v>
      </c>
      <c r="C21" s="114" t="s">
        <v>32</v>
      </c>
      <c r="D21" s="115" t="s">
        <v>147</v>
      </c>
      <c r="E21" s="116">
        <f>E6</f>
        <v>44972</v>
      </c>
      <c r="F21" s="117">
        <f>F6</f>
        <v>44984</v>
      </c>
    </row>
    <row r="22" spans="1:6" ht="25.5" customHeight="1">
      <c r="A22" s="112">
        <v>17</v>
      </c>
      <c r="B22" s="113" t="s">
        <v>157</v>
      </c>
      <c r="C22" s="114" t="s">
        <v>35</v>
      </c>
      <c r="D22" s="115" t="s">
        <v>147</v>
      </c>
      <c r="E22" s="116">
        <f>E6</f>
        <v>44972</v>
      </c>
      <c r="F22" s="117">
        <f>F6</f>
        <v>44984</v>
      </c>
    </row>
    <row r="23" spans="1:6" ht="31.5">
      <c r="A23" s="112">
        <v>18</v>
      </c>
      <c r="B23" s="113" t="s">
        <v>158</v>
      </c>
      <c r="C23" s="114" t="s">
        <v>35</v>
      </c>
      <c r="D23" s="115" t="s">
        <v>159</v>
      </c>
      <c r="E23" s="116">
        <f>E6</f>
        <v>44972</v>
      </c>
      <c r="F23" s="117">
        <f>F6</f>
        <v>44984</v>
      </c>
    </row>
    <row r="24" spans="1:6" ht="31.5">
      <c r="A24" s="112">
        <v>19</v>
      </c>
      <c r="B24" s="113" t="s">
        <v>160</v>
      </c>
      <c r="C24" s="114" t="s">
        <v>35</v>
      </c>
      <c r="D24" s="115" t="s">
        <v>159</v>
      </c>
      <c r="E24" s="116">
        <f>E6</f>
        <v>44972</v>
      </c>
      <c r="F24" s="117">
        <f>F6</f>
        <v>44984</v>
      </c>
    </row>
    <row r="25" spans="1:6" ht="16.5">
      <c r="A25" s="118"/>
      <c r="B25" s="119"/>
      <c r="C25" s="120"/>
      <c r="D25" s="120"/>
      <c r="E25" s="121"/>
      <c r="F25" s="122"/>
    </row>
    <row r="26" spans="2:6" ht="27.75" customHeight="1">
      <c r="B26" s="123" t="s">
        <v>48</v>
      </c>
      <c r="C26"/>
      <c r="D26" s="124" t="s">
        <v>161</v>
      </c>
      <c r="E26" s="124"/>
      <c r="F26" s="124"/>
    </row>
    <row r="27" spans="2:5" ht="15.75">
      <c r="B27" s="10"/>
      <c r="C27"/>
      <c r="D27"/>
      <c r="E27"/>
    </row>
    <row r="28" spans="2:5" ht="15.75">
      <c r="B28" s="125" t="s">
        <v>17</v>
      </c>
      <c r="C28"/>
      <c r="D28"/>
      <c r="E28"/>
    </row>
    <row r="29" spans="2:6" ht="15.75" customHeight="1">
      <c r="B29" s="13" t="s">
        <v>18</v>
      </c>
      <c r="C29" s="13"/>
      <c r="D29" s="124" t="s">
        <v>162</v>
      </c>
      <c r="E29" s="124"/>
      <c r="F29" s="124"/>
    </row>
    <row r="35" ht="39.75" customHeight="1"/>
    <row r="38" ht="15.75" customHeight="1"/>
  </sheetData>
  <sheetProtection selectLockedCells="1" selectUnlockedCells="1"/>
  <mergeCells count="5">
    <mergeCell ref="A1:E1"/>
    <mergeCell ref="A3:B3"/>
    <mergeCell ref="D26:F26"/>
    <mergeCell ref="B29:C29"/>
    <mergeCell ref="D29:F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296875" style="105" customWidth="1"/>
    <col min="3" max="3" width="11.19921875" style="126" customWidth="1"/>
    <col min="4" max="4" width="11.796875" style="105" customWidth="1"/>
    <col min="5" max="5" width="14.69921875" style="105" customWidth="1"/>
    <col min="6" max="6" width="8.69921875" style="126" customWidth="1"/>
    <col min="7" max="16384" width="11.19921875" style="105" customWidth="1"/>
  </cols>
  <sheetData>
    <row r="1" spans="1:256" ht="14.25" customHeight="1">
      <c r="A1" s="127" t="s">
        <v>163</v>
      </c>
      <c r="B1" s="127"/>
      <c r="C1" s="127"/>
      <c r="D1" s="127"/>
      <c r="E1" s="127"/>
      <c r="F1" s="12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8" t="s">
        <v>164</v>
      </c>
      <c r="B2" s="12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1" customFormat="1" ht="57">
      <c r="A3" s="129">
        <f>'контрол лист'!B3</f>
        <v>0</v>
      </c>
      <c r="B3" s="129">
        <f>'контрол лист'!C3</f>
        <v>0</v>
      </c>
      <c r="C3" s="129" t="s">
        <v>165</v>
      </c>
      <c r="D3" s="130" t="s">
        <v>166</v>
      </c>
      <c r="E3" s="129" t="s">
        <v>167</v>
      </c>
      <c r="F3" s="129" t="s">
        <v>168</v>
      </c>
    </row>
    <row r="4" spans="1:6" ht="18.75">
      <c r="A4" s="129" t="s">
        <v>169</v>
      </c>
      <c r="B4" s="132" t="s">
        <v>170</v>
      </c>
      <c r="C4" s="132"/>
      <c r="D4" s="100"/>
      <c r="E4" s="100"/>
      <c r="F4" s="100"/>
    </row>
    <row r="5" spans="1:6" ht="37.5">
      <c r="A5" s="129" t="s">
        <v>152</v>
      </c>
      <c r="B5" s="132">
        <v>4.5</v>
      </c>
      <c r="C5" s="132"/>
      <c r="D5" s="100"/>
      <c r="E5" s="100"/>
      <c r="F5" s="100"/>
    </row>
    <row r="6" spans="1:6" ht="37.5">
      <c r="A6" s="129" t="s">
        <v>171</v>
      </c>
      <c r="B6" s="132" t="s">
        <v>172</v>
      </c>
      <c r="C6" s="132"/>
      <c r="D6" s="100"/>
      <c r="E6" s="100"/>
      <c r="F6" s="100"/>
    </row>
    <row r="7" spans="1:6" ht="37.5">
      <c r="A7" s="129" t="s">
        <v>173</v>
      </c>
      <c r="B7" s="132">
        <v>12</v>
      </c>
      <c r="C7" s="132"/>
      <c r="D7" s="100"/>
      <c r="E7" s="100"/>
      <c r="F7" s="100"/>
    </row>
    <row r="8" spans="1:6" ht="37.5">
      <c r="A8" s="129" t="s">
        <v>174</v>
      </c>
      <c r="B8" s="132">
        <v>13.14</v>
      </c>
      <c r="C8" s="132"/>
      <c r="D8" s="100"/>
      <c r="E8" s="100"/>
      <c r="F8" s="100"/>
    </row>
    <row r="9" spans="1:6" ht="37.5">
      <c r="A9" s="129" t="s">
        <v>175</v>
      </c>
      <c r="B9" s="132">
        <v>15.16</v>
      </c>
      <c r="C9" s="132"/>
      <c r="D9" s="100"/>
      <c r="E9" s="100"/>
      <c r="F9" s="100"/>
    </row>
    <row r="10" spans="1:6" ht="27" customHeight="1">
      <c r="A10" s="129" t="s">
        <v>176</v>
      </c>
      <c r="B10" s="132" t="s">
        <v>177</v>
      </c>
      <c r="C10" s="132"/>
      <c r="D10" s="100"/>
      <c r="E10" s="100"/>
      <c r="F10" s="100"/>
    </row>
    <row r="11" spans="1:6" ht="18.75">
      <c r="A11" s="129" t="s">
        <v>178</v>
      </c>
      <c r="B11" s="132">
        <v>20.21</v>
      </c>
      <c r="C11" s="100"/>
      <c r="D11" s="133"/>
      <c r="E11" s="133"/>
      <c r="F11" s="100"/>
    </row>
    <row r="12" spans="1:6" ht="56.25">
      <c r="A12" s="129" t="s">
        <v>179</v>
      </c>
      <c r="B12" s="132">
        <v>22</v>
      </c>
      <c r="C12" s="100"/>
      <c r="D12" s="133"/>
      <c r="E12" s="133"/>
      <c r="F12" s="100"/>
    </row>
    <row r="13" spans="1:6" ht="37.5">
      <c r="A13" s="129" t="s">
        <v>180</v>
      </c>
      <c r="B13" s="132">
        <v>23</v>
      </c>
      <c r="C13" s="100"/>
      <c r="D13" s="133"/>
      <c r="E13" s="133"/>
      <c r="F13" s="100"/>
    </row>
    <row r="14" spans="1:6" ht="37.5">
      <c r="A14" s="129" t="s">
        <v>181</v>
      </c>
      <c r="B14" s="132">
        <v>24</v>
      </c>
      <c r="C14" s="100"/>
      <c r="D14" s="133"/>
      <c r="E14" s="133"/>
      <c r="F14" s="100"/>
    </row>
    <row r="15" spans="1:6" ht="37.5">
      <c r="A15" s="129" t="s">
        <v>182</v>
      </c>
      <c r="B15" s="132">
        <v>25</v>
      </c>
      <c r="C15" s="100"/>
      <c r="D15" s="133"/>
      <c r="E15" s="133"/>
      <c r="F15" s="100"/>
    </row>
    <row r="16" spans="1:6" ht="18.75" customHeight="1">
      <c r="A16" s="134" t="s">
        <v>183</v>
      </c>
      <c r="B16" s="134"/>
      <c r="C16" s="134"/>
      <c r="D16" s="133"/>
      <c r="E16" s="133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workbookViewId="0" topLeftCell="A1">
      <selection activeCell="H22" sqref="H22"/>
    </sheetView>
  </sheetViews>
  <sheetFormatPr defaultColWidth="8.796875" defaultRowHeight="14.25"/>
  <cols>
    <col min="1" max="1" width="3" style="135" customWidth="1"/>
    <col min="2" max="2" width="18.69921875" style="136" customWidth="1"/>
    <col min="3" max="3" width="9.8984375" style="136" customWidth="1"/>
    <col min="4" max="4" width="6.796875" style="137" customWidth="1"/>
    <col min="5" max="5" width="11" style="136" customWidth="1"/>
    <col min="6" max="6" width="15.796875" style="136" customWidth="1"/>
    <col min="7" max="7" width="6.8984375" style="137" customWidth="1"/>
    <col min="8" max="8" width="7.296875" style="137" customWidth="1"/>
    <col min="9" max="9" width="5.5" style="137" customWidth="1"/>
    <col min="10" max="10" width="6.3984375" style="137" customWidth="1"/>
    <col min="11" max="11" width="6.296875" style="137" customWidth="1"/>
    <col min="12" max="12" width="10.3984375" style="137" customWidth="1"/>
    <col min="13" max="252" width="11.19921875" style="138" customWidth="1"/>
    <col min="253" max="16384" width="11.19921875" style="139" customWidth="1"/>
  </cols>
  <sheetData>
    <row r="1" spans="1:12" s="139" customFormat="1" ht="21" customHeight="1">
      <c r="A1" s="135"/>
      <c r="B1" s="140" t="s">
        <v>13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5.75" customHeight="1">
      <c r="B2" s="141">
        <f>обложка!C8</f>
        <v>0</v>
      </c>
      <c r="C2" s="141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82.5" customHeight="1">
      <c r="A3" s="142" t="s">
        <v>184</v>
      </c>
      <c r="B3" s="143" t="s">
        <v>185</v>
      </c>
      <c r="C3" s="143" t="s">
        <v>186</v>
      </c>
      <c r="D3" s="144" t="s">
        <v>187</v>
      </c>
      <c r="E3" s="143" t="s">
        <v>188</v>
      </c>
      <c r="F3" s="143" t="s">
        <v>189</v>
      </c>
      <c r="G3" s="145" t="s">
        <v>190</v>
      </c>
      <c r="H3" s="145" t="s">
        <v>191</v>
      </c>
      <c r="I3" s="146" t="s">
        <v>192</v>
      </c>
      <c r="J3" s="144" t="s">
        <v>193</v>
      </c>
      <c r="K3" s="147" t="s">
        <v>194</v>
      </c>
      <c r="L3" s="144" t="s">
        <v>195</v>
      </c>
    </row>
    <row r="4" spans="1:12" ht="15.75">
      <c r="A4" s="143">
        <v>1</v>
      </c>
      <c r="B4" s="142" t="s">
        <v>146</v>
      </c>
      <c r="C4" s="142">
        <v>21</v>
      </c>
      <c r="D4" s="142" t="s">
        <v>35</v>
      </c>
      <c r="E4" s="148" t="s">
        <v>196</v>
      </c>
      <c r="F4" s="148" t="s">
        <v>31</v>
      </c>
      <c r="G4" s="142">
        <v>1</v>
      </c>
      <c r="H4" s="142">
        <v>0</v>
      </c>
      <c r="I4" s="142">
        <v>0</v>
      </c>
      <c r="J4" s="142">
        <v>0</v>
      </c>
      <c r="K4" s="142">
        <v>0</v>
      </c>
      <c r="L4" s="149">
        <v>0</v>
      </c>
    </row>
    <row r="5" spans="1:12" ht="15.75">
      <c r="A5" s="143">
        <v>2</v>
      </c>
      <c r="B5" s="142" t="s">
        <v>148</v>
      </c>
      <c r="C5" s="142">
        <v>4</v>
      </c>
      <c r="D5" s="142" t="s">
        <v>35</v>
      </c>
      <c r="E5" s="148" t="s">
        <v>196</v>
      </c>
      <c r="F5" s="148" t="s">
        <v>31</v>
      </c>
      <c r="G5" s="142">
        <v>1</v>
      </c>
      <c r="H5" s="142">
        <v>0</v>
      </c>
      <c r="I5" s="142">
        <v>0</v>
      </c>
      <c r="J5" s="142">
        <v>0</v>
      </c>
      <c r="K5" s="142">
        <v>0</v>
      </c>
      <c r="L5" s="149">
        <v>0</v>
      </c>
    </row>
    <row r="6" spans="1:12" ht="36">
      <c r="A6" s="143">
        <v>3</v>
      </c>
      <c r="B6" s="142" t="s">
        <v>149</v>
      </c>
      <c r="C6" s="142" t="s">
        <v>197</v>
      </c>
      <c r="D6" s="142" t="s">
        <v>35</v>
      </c>
      <c r="E6" s="148" t="s">
        <v>196</v>
      </c>
      <c r="F6" s="148" t="s">
        <v>31</v>
      </c>
      <c r="G6" s="142">
        <v>12</v>
      </c>
      <c r="H6" s="142">
        <v>0</v>
      </c>
      <c r="I6" s="142">
        <v>0</v>
      </c>
      <c r="J6" s="142">
        <v>0</v>
      </c>
      <c r="K6" s="142">
        <v>0</v>
      </c>
      <c r="L6" s="149">
        <v>0</v>
      </c>
    </row>
    <row r="7" spans="1:12" ht="24.75">
      <c r="A7" s="143">
        <v>4</v>
      </c>
      <c r="B7" s="142" t="s">
        <v>149</v>
      </c>
      <c r="C7" s="142">
        <v>3.4</v>
      </c>
      <c r="D7" s="142" t="s">
        <v>32</v>
      </c>
      <c r="E7" s="148" t="s">
        <v>196</v>
      </c>
      <c r="F7" s="148" t="s">
        <v>31</v>
      </c>
      <c r="G7" s="142">
        <v>2</v>
      </c>
      <c r="H7" s="142">
        <v>0</v>
      </c>
      <c r="I7" s="142">
        <v>0</v>
      </c>
      <c r="J7" s="142">
        <v>0</v>
      </c>
      <c r="K7" s="142">
        <v>0</v>
      </c>
      <c r="L7" s="149" t="s">
        <v>198</v>
      </c>
    </row>
    <row r="8" spans="1:12" ht="36">
      <c r="A8" s="143">
        <v>5</v>
      </c>
      <c r="B8" s="142" t="s">
        <v>150</v>
      </c>
      <c r="C8" s="142">
        <v>26.13</v>
      </c>
      <c r="D8" s="142" t="s">
        <v>35</v>
      </c>
      <c r="E8" s="148" t="s">
        <v>196</v>
      </c>
      <c r="F8" s="148" t="s">
        <v>31</v>
      </c>
      <c r="G8" s="142">
        <v>2</v>
      </c>
      <c r="H8" s="142">
        <v>0</v>
      </c>
      <c r="I8" s="142">
        <v>0</v>
      </c>
      <c r="J8" s="142">
        <v>0</v>
      </c>
      <c r="K8" s="142">
        <v>0</v>
      </c>
      <c r="L8" s="149">
        <v>0</v>
      </c>
    </row>
    <row r="9" spans="1:12" ht="36">
      <c r="A9" s="143">
        <v>6</v>
      </c>
      <c r="B9" s="142" t="s">
        <v>150</v>
      </c>
      <c r="C9" s="142">
        <v>5</v>
      </c>
      <c r="D9" s="142" t="s">
        <v>151</v>
      </c>
      <c r="E9" s="148" t="s">
        <v>196</v>
      </c>
      <c r="F9" s="148" t="s">
        <v>31</v>
      </c>
      <c r="G9" s="142">
        <v>1</v>
      </c>
      <c r="H9" s="142">
        <v>0</v>
      </c>
      <c r="I9" s="142">
        <v>0</v>
      </c>
      <c r="J9" s="142">
        <v>0</v>
      </c>
      <c r="K9" s="142">
        <v>0</v>
      </c>
      <c r="L9" s="149" t="s">
        <v>199</v>
      </c>
    </row>
    <row r="10" spans="1:12" ht="36">
      <c r="A10" s="143">
        <v>7</v>
      </c>
      <c r="B10" s="142" t="s">
        <v>149</v>
      </c>
      <c r="C10" s="142">
        <v>1.3</v>
      </c>
      <c r="D10" s="142" t="s">
        <v>151</v>
      </c>
      <c r="E10" s="148" t="s">
        <v>196</v>
      </c>
      <c r="F10" s="148" t="s">
        <v>31</v>
      </c>
      <c r="G10" s="142">
        <v>2</v>
      </c>
      <c r="H10" s="142">
        <v>0</v>
      </c>
      <c r="I10" s="142">
        <v>0</v>
      </c>
      <c r="J10" s="142">
        <v>0</v>
      </c>
      <c r="K10" s="142">
        <v>0</v>
      </c>
      <c r="L10" s="149" t="s">
        <v>199</v>
      </c>
    </row>
    <row r="11" spans="1:12" ht="23.25" customHeight="1">
      <c r="A11" s="143">
        <v>8</v>
      </c>
      <c r="B11" s="142" t="s">
        <v>152</v>
      </c>
      <c r="C11" s="142" t="s">
        <v>200</v>
      </c>
      <c r="D11" s="142" t="s">
        <v>35</v>
      </c>
      <c r="E11" s="148" t="s">
        <v>196</v>
      </c>
      <c r="F11" s="148" t="s">
        <v>31</v>
      </c>
      <c r="G11" s="142">
        <v>5</v>
      </c>
      <c r="H11" s="142">
        <v>0</v>
      </c>
      <c r="I11" s="142">
        <v>0</v>
      </c>
      <c r="J11" s="142">
        <v>0</v>
      </c>
      <c r="K11" s="142">
        <v>0</v>
      </c>
      <c r="L11" s="149">
        <v>0</v>
      </c>
    </row>
    <row r="12" spans="1:12" ht="25.5" customHeight="1">
      <c r="A12" s="143">
        <v>9</v>
      </c>
      <c r="B12" s="142" t="s">
        <v>152</v>
      </c>
      <c r="C12" s="142">
        <v>2</v>
      </c>
      <c r="D12" s="142" t="s">
        <v>153</v>
      </c>
      <c r="E12" s="148" t="s">
        <v>196</v>
      </c>
      <c r="F12" s="148" t="s">
        <v>31</v>
      </c>
      <c r="G12" s="142">
        <v>1</v>
      </c>
      <c r="H12" s="142">
        <v>0</v>
      </c>
      <c r="I12" s="142">
        <v>0</v>
      </c>
      <c r="J12" s="142">
        <v>0</v>
      </c>
      <c r="K12" s="142">
        <v>0</v>
      </c>
      <c r="L12" s="149" t="s">
        <v>198</v>
      </c>
    </row>
    <row r="13" spans="1:12" ht="24.75">
      <c r="A13" s="143">
        <v>10</v>
      </c>
      <c r="B13" s="142" t="s">
        <v>154</v>
      </c>
      <c r="C13" s="142" t="s">
        <v>201</v>
      </c>
      <c r="D13" s="142" t="s">
        <v>35</v>
      </c>
      <c r="E13" s="148" t="s">
        <v>196</v>
      </c>
      <c r="F13" s="148" t="s">
        <v>31</v>
      </c>
      <c r="G13" s="142">
        <v>7</v>
      </c>
      <c r="H13" s="142">
        <v>0</v>
      </c>
      <c r="I13" s="142">
        <v>0</v>
      </c>
      <c r="J13" s="142">
        <v>0</v>
      </c>
      <c r="K13" s="142">
        <v>0</v>
      </c>
      <c r="L13" s="149">
        <v>0</v>
      </c>
    </row>
    <row r="14" spans="1:12" ht="36">
      <c r="A14" s="143">
        <v>11</v>
      </c>
      <c r="B14" s="142" t="s">
        <v>154</v>
      </c>
      <c r="C14" s="142">
        <v>2.6</v>
      </c>
      <c r="D14" s="142" t="s">
        <v>151</v>
      </c>
      <c r="E14" s="148" t="s">
        <v>196</v>
      </c>
      <c r="F14" s="148" t="s">
        <v>31</v>
      </c>
      <c r="G14" s="142">
        <v>2</v>
      </c>
      <c r="H14" s="142">
        <v>0</v>
      </c>
      <c r="I14" s="142">
        <v>0</v>
      </c>
      <c r="J14" s="142">
        <v>0</v>
      </c>
      <c r="K14" s="142">
        <v>0</v>
      </c>
      <c r="L14" s="149" t="s">
        <v>199</v>
      </c>
    </row>
    <row r="15" spans="1:12" ht="24.75">
      <c r="A15" s="143">
        <v>12</v>
      </c>
      <c r="B15" s="142" t="s">
        <v>154</v>
      </c>
      <c r="C15" s="142">
        <v>5</v>
      </c>
      <c r="D15" s="142" t="s">
        <v>32</v>
      </c>
      <c r="E15" s="148" t="s">
        <v>196</v>
      </c>
      <c r="F15" s="148" t="s">
        <v>31</v>
      </c>
      <c r="G15" s="142">
        <v>1</v>
      </c>
      <c r="H15" s="142">
        <v>0</v>
      </c>
      <c r="I15" s="142">
        <v>0</v>
      </c>
      <c r="J15" s="142">
        <v>0</v>
      </c>
      <c r="K15" s="142">
        <v>0</v>
      </c>
      <c r="L15" s="149" t="s">
        <v>198</v>
      </c>
    </row>
    <row r="16" spans="1:12" ht="36">
      <c r="A16" s="143">
        <v>13</v>
      </c>
      <c r="B16" s="142" t="s">
        <v>155</v>
      </c>
      <c r="C16" s="142">
        <v>35</v>
      </c>
      <c r="D16" s="142" t="s">
        <v>35</v>
      </c>
      <c r="E16" s="148" t="s">
        <v>196</v>
      </c>
      <c r="F16" s="148" t="s">
        <v>31</v>
      </c>
      <c r="G16" s="142">
        <v>1</v>
      </c>
      <c r="H16" s="142">
        <v>0</v>
      </c>
      <c r="I16" s="142">
        <v>0</v>
      </c>
      <c r="J16" s="142">
        <v>0</v>
      </c>
      <c r="K16" s="142">
        <v>0</v>
      </c>
      <c r="L16" s="149">
        <v>0</v>
      </c>
    </row>
    <row r="17" spans="1:12" ht="24.75">
      <c r="A17" s="143">
        <v>14</v>
      </c>
      <c r="B17" s="142" t="s">
        <v>156</v>
      </c>
      <c r="C17" s="142" t="s">
        <v>202</v>
      </c>
      <c r="D17" s="142" t="s">
        <v>35</v>
      </c>
      <c r="E17" s="148" t="s">
        <v>196</v>
      </c>
      <c r="F17" s="148" t="s">
        <v>31</v>
      </c>
      <c r="G17" s="142">
        <v>6</v>
      </c>
      <c r="H17" s="142">
        <v>0</v>
      </c>
      <c r="I17" s="142">
        <v>0</v>
      </c>
      <c r="J17" s="142">
        <v>0</v>
      </c>
      <c r="K17" s="142">
        <v>0</v>
      </c>
      <c r="L17" s="149">
        <v>0</v>
      </c>
    </row>
    <row r="18" spans="1:12" ht="15.75">
      <c r="A18" s="143">
        <v>15</v>
      </c>
      <c r="B18" s="142" t="s">
        <v>156</v>
      </c>
      <c r="C18" s="142" t="s">
        <v>203</v>
      </c>
      <c r="D18" s="142" t="s">
        <v>153</v>
      </c>
      <c r="E18" s="148" t="s">
        <v>196</v>
      </c>
      <c r="F18" s="148" t="s">
        <v>31</v>
      </c>
      <c r="G18" s="142">
        <v>3</v>
      </c>
      <c r="H18" s="142">
        <v>0</v>
      </c>
      <c r="I18" s="142">
        <v>0</v>
      </c>
      <c r="J18" s="142">
        <v>0</v>
      </c>
      <c r="K18" s="142">
        <v>0</v>
      </c>
      <c r="L18" s="149" t="s">
        <v>198</v>
      </c>
    </row>
    <row r="19" spans="1:12" ht="15.75">
      <c r="A19" s="143">
        <v>16</v>
      </c>
      <c r="B19" s="142" t="s">
        <v>156</v>
      </c>
      <c r="C19" s="142">
        <v>4</v>
      </c>
      <c r="D19" s="142" t="s">
        <v>32</v>
      </c>
      <c r="E19" s="148" t="s">
        <v>196</v>
      </c>
      <c r="F19" s="148" t="s">
        <v>31</v>
      </c>
      <c r="G19" s="142">
        <v>1</v>
      </c>
      <c r="H19" s="142">
        <v>0</v>
      </c>
      <c r="I19" s="142">
        <v>0</v>
      </c>
      <c r="J19" s="142">
        <v>0</v>
      </c>
      <c r="K19" s="142">
        <v>0</v>
      </c>
      <c r="L19" s="149" t="s">
        <v>198</v>
      </c>
    </row>
    <row r="20" spans="1:12" ht="24.75">
      <c r="A20" s="143">
        <v>17</v>
      </c>
      <c r="B20" s="142" t="s">
        <v>157</v>
      </c>
      <c r="C20" s="142">
        <v>33</v>
      </c>
      <c r="D20" s="142" t="s">
        <v>35</v>
      </c>
      <c r="E20" s="148" t="s">
        <v>196</v>
      </c>
      <c r="F20" s="148" t="s">
        <v>31</v>
      </c>
      <c r="G20" s="142">
        <v>1</v>
      </c>
      <c r="H20" s="142">
        <v>0</v>
      </c>
      <c r="I20" s="142">
        <v>0</v>
      </c>
      <c r="J20" s="142">
        <v>0</v>
      </c>
      <c r="K20" s="142">
        <v>0</v>
      </c>
      <c r="L20" s="149">
        <v>0</v>
      </c>
    </row>
    <row r="21" spans="1:12" ht="24.75">
      <c r="A21" s="143">
        <v>18</v>
      </c>
      <c r="B21" s="142" t="s">
        <v>158</v>
      </c>
      <c r="C21" s="142" t="s">
        <v>204</v>
      </c>
      <c r="D21" s="142" t="s">
        <v>35</v>
      </c>
      <c r="E21" s="148" t="s">
        <v>205</v>
      </c>
      <c r="F21" s="148" t="s">
        <v>206</v>
      </c>
      <c r="G21" s="142">
        <v>20</v>
      </c>
      <c r="H21" s="142">
        <v>0</v>
      </c>
      <c r="I21" s="142" t="s">
        <v>75</v>
      </c>
      <c r="J21" s="142" t="s">
        <v>75</v>
      </c>
      <c r="K21" s="142" t="s">
        <v>75</v>
      </c>
      <c r="L21" s="149">
        <v>0</v>
      </c>
    </row>
    <row r="22" spans="1:12" ht="15.75">
      <c r="A22" s="143">
        <v>19</v>
      </c>
      <c r="B22" s="142" t="s">
        <v>160</v>
      </c>
      <c r="C22" s="142" t="s">
        <v>200</v>
      </c>
      <c r="D22" s="142" t="s">
        <v>35</v>
      </c>
      <c r="E22" s="148" t="s">
        <v>205</v>
      </c>
      <c r="F22" s="148" t="s">
        <v>79</v>
      </c>
      <c r="G22" s="142">
        <v>5</v>
      </c>
      <c r="H22" s="142">
        <v>0</v>
      </c>
      <c r="I22" s="142">
        <v>0</v>
      </c>
      <c r="J22" s="142">
        <v>0</v>
      </c>
      <c r="K22" s="142">
        <v>0</v>
      </c>
      <c r="L22" s="149">
        <v>0</v>
      </c>
    </row>
    <row r="23" spans="1:12" ht="15.75" customHeight="1">
      <c r="A23" s="150" t="s">
        <v>207</v>
      </c>
      <c r="B23" s="150"/>
      <c r="C23" s="150"/>
      <c r="D23" s="150"/>
      <c r="E23" s="150" t="s">
        <v>35</v>
      </c>
      <c r="F23" s="150" t="s">
        <v>31</v>
      </c>
      <c r="G23" s="151">
        <f>G4+G5+G6+G8+G11+G13+G16+G17+G20</f>
        <v>36</v>
      </c>
      <c r="H23" s="135"/>
      <c r="I23" s="135"/>
      <c r="J23" s="135"/>
      <c r="K23" s="135"/>
      <c r="L23" s="152"/>
    </row>
    <row r="24" spans="1:12" ht="25.5" customHeight="1">
      <c r="A24" s="150" t="s">
        <v>208</v>
      </c>
      <c r="B24" s="150"/>
      <c r="C24" s="150"/>
      <c r="D24" s="150"/>
      <c r="E24" s="150" t="s">
        <v>151</v>
      </c>
      <c r="F24" s="150" t="s">
        <v>31</v>
      </c>
      <c r="G24" s="151">
        <f>G9+G10+G14</f>
        <v>5</v>
      </c>
      <c r="H24" s="135"/>
      <c r="I24" s="135"/>
      <c r="J24" s="135"/>
      <c r="K24" s="135"/>
      <c r="L24" s="152"/>
    </row>
    <row r="25" spans="1:12" ht="15.75" customHeight="1">
      <c r="A25" s="150" t="s">
        <v>30</v>
      </c>
      <c r="B25" s="150"/>
      <c r="C25" s="150"/>
      <c r="D25" s="150"/>
      <c r="E25" s="150" t="s">
        <v>32</v>
      </c>
      <c r="F25" s="150" t="s">
        <v>31</v>
      </c>
      <c r="G25" s="151">
        <v>6</v>
      </c>
      <c r="H25" s="153"/>
      <c r="I25" s="135"/>
      <c r="J25" s="135"/>
      <c r="K25" s="135"/>
      <c r="L25" s="152"/>
    </row>
    <row r="26" spans="1:12" ht="24.75" customHeight="1">
      <c r="A26" s="150" t="s">
        <v>208</v>
      </c>
      <c r="B26" s="150"/>
      <c r="C26" s="150"/>
      <c r="D26" s="150"/>
      <c r="E26" s="150" t="s">
        <v>153</v>
      </c>
      <c r="F26" s="150" t="s">
        <v>31</v>
      </c>
      <c r="G26" s="151">
        <v>4</v>
      </c>
      <c r="H26" s="135"/>
      <c r="I26" s="135"/>
      <c r="J26" s="135"/>
      <c r="K26" s="135"/>
      <c r="L26" s="152"/>
    </row>
    <row r="27" spans="1:12" ht="27.75" customHeight="1">
      <c r="A27" s="150" t="s">
        <v>209</v>
      </c>
      <c r="B27" s="150"/>
      <c r="C27" s="150"/>
      <c r="D27" s="150"/>
      <c r="E27" s="150" t="s">
        <v>35</v>
      </c>
      <c r="F27" s="150" t="s">
        <v>206</v>
      </c>
      <c r="G27" s="151">
        <f>G21</f>
        <v>20</v>
      </c>
      <c r="H27" s="135"/>
      <c r="I27" s="135"/>
      <c r="J27" s="135"/>
      <c r="K27" s="135"/>
      <c r="L27" s="154"/>
    </row>
    <row r="28" spans="1:12" ht="15.75" customHeight="1">
      <c r="A28" s="150" t="s">
        <v>78</v>
      </c>
      <c r="B28" s="150"/>
      <c r="C28" s="150"/>
      <c r="D28" s="150"/>
      <c r="E28" s="150" t="s">
        <v>35</v>
      </c>
      <c r="F28" s="150" t="s">
        <v>79</v>
      </c>
      <c r="G28" s="151">
        <v>5</v>
      </c>
      <c r="H28" s="135"/>
      <c r="I28" s="135"/>
      <c r="J28" s="135"/>
      <c r="K28" s="135"/>
      <c r="L28" s="154"/>
    </row>
    <row r="29" spans="1:12" ht="15.75" customHeight="1">
      <c r="A29" s="155" t="s">
        <v>210</v>
      </c>
      <c r="B29" s="155"/>
      <c r="C29" s="155"/>
      <c r="D29" s="155"/>
      <c r="E29" s="155"/>
      <c r="F29" s="155"/>
      <c r="G29" s="155"/>
      <c r="H29" s="156">
        <v>0</v>
      </c>
      <c r="I29" s="154"/>
      <c r="J29" s="154"/>
      <c r="K29" s="154"/>
      <c r="L29" s="135"/>
    </row>
    <row r="30" spans="1:11" ht="15.75" customHeight="1">
      <c r="A30" s="157" t="s">
        <v>211</v>
      </c>
      <c r="B30" s="157"/>
      <c r="C30" s="157"/>
      <c r="D30" s="157"/>
      <c r="E30" s="157"/>
      <c r="F30" s="157"/>
      <c r="G30" s="157"/>
      <c r="H30" s="157"/>
      <c r="I30" s="158" t="s">
        <v>75</v>
      </c>
      <c r="J30" s="152"/>
      <c r="K30" s="152"/>
    </row>
    <row r="31" spans="1:11" ht="15.75" customHeight="1">
      <c r="A31" s="159" t="s">
        <v>212</v>
      </c>
      <c r="B31" s="159"/>
      <c r="C31" s="159"/>
      <c r="D31" s="159"/>
      <c r="E31" s="159"/>
      <c r="F31" s="159"/>
      <c r="G31" s="159"/>
      <c r="H31" s="159"/>
      <c r="I31" s="159"/>
      <c r="J31" s="160" t="s">
        <v>75</v>
      </c>
      <c r="K31" s="152"/>
    </row>
    <row r="32" spans="1:11" ht="15.75" customHeight="1">
      <c r="A32" s="157" t="s">
        <v>213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61" t="s">
        <v>75</v>
      </c>
    </row>
    <row r="33" spans="1:12" ht="15.75" customHeight="1">
      <c r="A33" s="157" t="s">
        <v>214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62" t="s">
        <v>75</v>
      </c>
    </row>
    <row r="34" spans="1:12" s="138" customFormat="1" ht="15.75" customHeight="1">
      <c r="A34" s="163" t="s">
        <v>215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37"/>
    </row>
    <row r="35" ht="15.75" customHeight="1"/>
    <row r="36" spans="2:8" ht="15.75" customHeight="1">
      <c r="B36" s="164" t="s">
        <v>14</v>
      </c>
      <c r="C36" s="165"/>
      <c r="D36" s="135"/>
      <c r="E36" s="135"/>
      <c r="F36" s="135"/>
      <c r="G36" s="135"/>
      <c r="H36" s="135"/>
    </row>
    <row r="37" spans="2:12" ht="22.5" customHeight="1">
      <c r="B37" s="163" t="s">
        <v>48</v>
      </c>
      <c r="C37" s="163"/>
      <c r="D37" s="135"/>
      <c r="E37" s="135"/>
      <c r="F37" s="135"/>
      <c r="G37" s="166"/>
      <c r="H37" s="167"/>
      <c r="I37" s="167"/>
      <c r="J37" s="167" t="s">
        <v>216</v>
      </c>
      <c r="K37" s="167"/>
      <c r="L37" s="167"/>
    </row>
    <row r="38" spans="2:8" ht="15.75">
      <c r="B38" s="165"/>
      <c r="C38" s="165"/>
      <c r="D38" s="135"/>
      <c r="E38" s="135"/>
      <c r="F38" s="135"/>
      <c r="G38" s="135"/>
      <c r="H38" s="135"/>
    </row>
    <row r="39" spans="2:8" ht="13.5" customHeight="1">
      <c r="B39" s="168" t="s">
        <v>17</v>
      </c>
      <c r="C39" s="168"/>
      <c r="D39" s="169"/>
      <c r="E39" s="169"/>
      <c r="F39" s="169"/>
      <c r="G39" s="170"/>
      <c r="H39" s="135"/>
    </row>
    <row r="40" spans="1:12" s="138" customFormat="1" ht="18.75" customHeight="1">
      <c r="A40" s="137"/>
      <c r="B40" s="168" t="s">
        <v>18</v>
      </c>
      <c r="C40" s="168"/>
      <c r="D40" s="168"/>
      <c r="E40" s="171"/>
      <c r="F40" s="171"/>
      <c r="G40" s="171"/>
      <c r="H40" s="167"/>
      <c r="I40" s="167"/>
      <c r="J40" s="167" t="s">
        <v>217</v>
      </c>
      <c r="K40" s="167"/>
      <c r="L40" s="167"/>
    </row>
    <row r="43" ht="15.75" customHeight="1"/>
  </sheetData>
  <sheetProtection selectLockedCells="1" selectUnlockedCells="1"/>
  <autoFilter ref="A3:L34"/>
  <mergeCells count="19">
    <mergeCell ref="B1:L1"/>
    <mergeCell ref="B2:C2"/>
    <mergeCell ref="A23:D23"/>
    <mergeCell ref="A24:D24"/>
    <mergeCell ref="A25:D25"/>
    <mergeCell ref="A26:D26"/>
    <mergeCell ref="A27:D27"/>
    <mergeCell ref="A28:D28"/>
    <mergeCell ref="A29:G29"/>
    <mergeCell ref="A30:H30"/>
    <mergeCell ref="A31:I31"/>
    <mergeCell ref="A32:J32"/>
    <mergeCell ref="A33:K33"/>
    <mergeCell ref="A34:K34"/>
    <mergeCell ref="B37:C37"/>
    <mergeCell ref="J37:L37"/>
    <mergeCell ref="B39:C39"/>
    <mergeCell ref="B40:D40"/>
    <mergeCell ref="J40:L40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2022-09-01T04:08:18Z</cp:lastPrinted>
  <dcterms:created xsi:type="dcterms:W3CDTF">2022-01-27T05:47:12Z</dcterms:created>
  <dcterms:modified xsi:type="dcterms:W3CDTF">2023-03-01T09:37:43Z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