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28.12.23 ИЛ" sheetId="5" state="visible" r:id="rId6"/>
    <sheet name="08.12.23 1конт" sheetId="6" state="visible" r:id="rId7"/>
    <sheet name="ИМ 08.12.23" sheetId="7" state="visible" r:id="rId8"/>
    <sheet name="14.12.23 2-3 конт" sheetId="8" state="visible" r:id="rId9"/>
    <sheet name="20.12.23-1конт" sheetId="9" state="visible" r:id="rId10"/>
    <sheet name="28.12.23 2-3конт" sheetId="10" state="visible" r:id="rId11"/>
  </sheets>
  <externalReferences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<sst xmlns="http://schemas.openxmlformats.org/spreadsheetml/2006/main" count="1696" uniqueCount="167">
  <si>
    <t xml:space="preserve">ОТЧЕТ ПО ДЕРАТИЗАЦИИ ДЕЗИНСЕКЦИИ</t>
  </si>
  <si>
    <t xml:space="preserve">Период проведения работ</t>
  </si>
  <si>
    <t xml:space="preserve">01.12.23-31.12.23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</si>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</sst>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7" activeCellId="0" sqref="D27"/>
    </sheetView>
  </sheetViews>
  <sheetFormatPr defaultColWidth="10.0117187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79" colorId="64" zoomScale="74" zoomScaleNormal="74" zoomScalePageLayoutView="100" workbookViewId="0">
      <selection pane="topLeft" activeCell="F81" activeCellId="0" sqref="F81"/>
    </sheetView>
  </sheetViews>
  <sheetFormatPr defaultColWidth="10.453125" defaultRowHeight="12.8" zeroHeight="false" outlineLevelRow="0" outlineLevelCol="0"/>
  <cols>
    <col collapsed="false" customWidth="true" hidden="false" outlineLevel="0" max="1" min="1" style="0" width="16.94"/>
    <col collapsed="false" customWidth="true" hidden="false" outlineLevel="0" max="2" min="2" style="0" width="20.53"/>
    <col collapsed="false" customWidth="true" hidden="false" outlineLevel="0" max="7" min="7" style="0" width="22.08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159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160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f aca="false">Журнал!A11</f>
        <v>45288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161</v>
      </c>
      <c r="B9" s="92"/>
      <c r="C9" s="92"/>
      <c r="D9" s="91"/>
      <c r="E9" s="91"/>
      <c r="F9" s="91"/>
      <c r="G9" s="99"/>
    </row>
    <row r="10" customFormat="false" ht="50.4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3.8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3.8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3.8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3.8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3.8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3.8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3.8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3.8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3.8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3.8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3.8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3.8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3.8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3.8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3.8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3.8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3.8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3.8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3.8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3.8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3.8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3.8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3.8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3.8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3.8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3.8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3.8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3.8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3.8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3.8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3.8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3.8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3.8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3.8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3.8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3.8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3.8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3.8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3.8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3.8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3.8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3.8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3.8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3.8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3.8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3.8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3.8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3.8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3.8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3.8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3.8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3.8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3.8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3.8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3.8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3.8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3.8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3.8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3.8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3.8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162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2" t="s">
        <v>56</v>
      </c>
      <c r="G80" s="102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163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0.4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3.8" hidden="false" customHeight="true" outlineLevel="0" collapsed="false">
      <c r="A87" s="138" t="s">
        <v>164</v>
      </c>
      <c r="B87" s="138"/>
      <c r="C87" s="139" t="s">
        <v>165</v>
      </c>
      <c r="D87" s="144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2.15" hidden="false" customHeight="false" outlineLevel="0" collapsed="false">
      <c r="A88" s="138"/>
      <c r="B88" s="138"/>
      <c r="C88" s="142" t="s">
        <v>166</v>
      </c>
      <c r="D88" s="144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5.2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8" activeCellId="0" sqref="D8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45200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ColWidth="11.117187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45200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45268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45274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45280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4" hidden="false" customHeight="false" outlineLevel="0" collapsed="false">
      <c r="A11" s="33" t="n">
        <v>45288</v>
      </c>
      <c r="B11" s="42" t="s">
        <v>45</v>
      </c>
      <c r="C11" s="43" t="s">
        <v>79</v>
      </c>
      <c r="D11" s="42" t="n">
        <v>7021</v>
      </c>
      <c r="E11" s="32" t="s">
        <v>76</v>
      </c>
      <c r="F11" s="43" t="s">
        <v>46</v>
      </c>
      <c r="G11" s="40" t="n">
        <v>0.6</v>
      </c>
      <c r="H11" s="44" t="s">
        <v>80</v>
      </c>
      <c r="I11" s="41" t="s">
        <v>81</v>
      </c>
      <c r="J11" s="32" t="s">
        <v>48</v>
      </c>
      <c r="K11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1" activeCellId="0" sqref="A11"/>
    </sheetView>
  </sheetViews>
  <sheetFormatPr defaultColWidth="11.117187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45200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3.8" hidden="false" customHeight="false" outlineLevel="0" collapsed="false">
      <c r="A8" s="33" t="n">
        <f aca="false">Журнал!A8</f>
        <v>45268</v>
      </c>
      <c r="B8" s="32" t="s">
        <v>74</v>
      </c>
      <c r="C8" s="34" t="n">
        <v>0.3</v>
      </c>
      <c r="D8" s="34" t="n">
        <v>118</v>
      </c>
      <c r="E8" s="49" t="s">
        <v>91</v>
      </c>
      <c r="F8" s="32"/>
      <c r="G8" s="32" t="s">
        <v>74</v>
      </c>
      <c r="H8" s="32" t="n">
        <v>0.064</v>
      </c>
      <c r="I8" s="49" t="s">
        <v>91</v>
      </c>
      <c r="J8" s="32"/>
    </row>
    <row r="9" customFormat="false" ht="19.4" hidden="false" customHeight="false" outlineLevel="0" collapsed="false">
      <c r="A9" s="33" t="n">
        <f aca="false">Журнал!A9</f>
        <v>45274</v>
      </c>
      <c r="B9" s="34" t="s">
        <v>45</v>
      </c>
      <c r="C9" s="34" t="n">
        <v>0.7</v>
      </c>
      <c r="D9" s="34" t="n">
        <v>60</v>
      </c>
      <c r="E9" s="49" t="s">
        <v>91</v>
      </c>
      <c r="F9" s="32"/>
      <c r="G9" s="34" t="s">
        <v>45</v>
      </c>
      <c r="H9" s="32" t="n">
        <v>0.1</v>
      </c>
      <c r="I9" s="49" t="s">
        <v>91</v>
      </c>
      <c r="J9" s="32"/>
    </row>
    <row r="10" customFormat="false" ht="13.8" hidden="false" customHeight="false" outlineLevel="0" collapsed="false">
      <c r="A10" s="33" t="n">
        <f aca="false">Журнал!A10</f>
        <v>45280</v>
      </c>
      <c r="B10" s="32" t="s">
        <v>74</v>
      </c>
      <c r="C10" s="34" t="n">
        <v>0.3</v>
      </c>
      <c r="D10" s="34" t="n">
        <v>118</v>
      </c>
      <c r="E10" s="49" t="s">
        <v>91</v>
      </c>
      <c r="F10" s="32"/>
      <c r="G10" s="32" t="s">
        <v>74</v>
      </c>
      <c r="H10" s="32" t="n">
        <v>0.064</v>
      </c>
      <c r="I10" s="49" t="s">
        <v>91</v>
      </c>
      <c r="J10" s="32"/>
    </row>
    <row r="11" customFormat="false" ht="19.4" hidden="false" customHeight="false" outlineLevel="0" collapsed="false">
      <c r="A11" s="33" t="n">
        <f aca="false">Журнал!A11</f>
        <v>45288</v>
      </c>
      <c r="B11" s="34" t="s">
        <v>45</v>
      </c>
      <c r="C11" s="34" t="n">
        <v>0.7</v>
      </c>
      <c r="D11" s="34" t="n">
        <v>60</v>
      </c>
      <c r="E11" s="49" t="s">
        <v>91</v>
      </c>
      <c r="F11" s="32"/>
      <c r="G11" s="34" t="s">
        <v>45</v>
      </c>
      <c r="H11" s="32" t="n">
        <v>0.1</v>
      </c>
      <c r="I11" s="49" t="s">
        <v>91</v>
      </c>
      <c r="J11" s="3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1" activeCellId="0" sqref="B21"/>
    </sheetView>
  </sheetViews>
  <sheetFormatPr defaultColWidth="10.992187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  <c r="G2" s="54"/>
    </row>
    <row r="3" customFormat="false" ht="32.8" hidden="false" customHeight="true" outlineLevel="0" collapsed="false">
      <c r="A3" s="55" t="s">
        <v>92</v>
      </c>
      <c r="B3" s="56" t="s">
        <v>91</v>
      </c>
      <c r="C3" s="57"/>
      <c r="D3" s="58" t="str">
        <f aca="false">[1]занесвынес!A4</f>
        <v>Наименование обьекта</v>
      </c>
      <c r="E3" s="58"/>
      <c r="F3" s="59" t="s">
        <v>60</v>
      </c>
      <c r="G3" s="59"/>
    </row>
    <row r="4" customFormat="false" ht="32.8" hidden="false" customHeight="true" outlineLevel="0" collapsed="false">
      <c r="A4" s="55" t="s">
        <v>93</v>
      </c>
      <c r="B4" s="60"/>
      <c r="C4" s="60"/>
      <c r="D4" s="61" t="str">
        <f aca="false">[1]занесвынес!A5</f>
        <v>Адрес проведения работ</v>
      </c>
      <c r="E4" s="61"/>
      <c r="F4" s="60" t="s">
        <v>61</v>
      </c>
      <c r="G4" s="60"/>
    </row>
    <row r="5" customFormat="false" ht="13.8" hidden="false" customHeight="false" outlineLevel="0" collapsed="false">
      <c r="A5" s="62" t="s">
        <v>94</v>
      </c>
      <c r="B5" s="63" t="n">
        <v>45288</v>
      </c>
      <c r="C5" s="53"/>
      <c r="D5" s="53"/>
      <c r="E5" s="53"/>
      <c r="F5" s="53"/>
      <c r="G5" s="54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50" t="s">
        <v>95</v>
      </c>
      <c r="B7" s="50"/>
      <c r="C7" s="50"/>
      <c r="D7" s="50"/>
      <c r="E7" s="50"/>
      <c r="F7" s="50"/>
      <c r="G7" s="50"/>
    </row>
    <row r="8" customFormat="false" ht="13.8" hidden="false" customHeight="false" outlineLevel="0" collapsed="false">
      <c r="A8" s="65"/>
      <c r="B8" s="65"/>
      <c r="C8" s="65"/>
      <c r="D8" s="65"/>
      <c r="E8" s="65"/>
      <c r="F8" s="65"/>
      <c r="G8" s="65"/>
    </row>
    <row r="9" customFormat="false" ht="13.8" hidden="false" customHeight="false" outlineLevel="0" collapsed="false">
      <c r="A9" s="66" t="s">
        <v>96</v>
      </c>
      <c r="B9" s="64"/>
      <c r="C9" s="64"/>
      <c r="D9" s="64"/>
      <c r="E9" s="64"/>
      <c r="F9" s="64"/>
      <c r="G9" s="64"/>
    </row>
    <row r="10" customFormat="false" ht="16.95" hidden="false" customHeight="false" outlineLevel="0" collapsed="false">
      <c r="A10" s="67" t="s">
        <v>97</v>
      </c>
      <c r="B10" s="67" t="s">
        <v>98</v>
      </c>
      <c r="C10" s="67" t="s">
        <v>99</v>
      </c>
      <c r="D10" s="68" t="s">
        <v>100</v>
      </c>
      <c r="E10" s="67" t="s">
        <v>101</v>
      </c>
      <c r="F10" s="67" t="s">
        <v>102</v>
      </c>
      <c r="G10" s="69" t="s">
        <v>103</v>
      </c>
    </row>
    <row r="11" customFormat="false" ht="13.8" hidden="false" customHeight="false" outlineLevel="0" collapsed="false">
      <c r="A11" s="70" t="n">
        <v>1</v>
      </c>
      <c r="B11" s="70" t="s">
        <v>56</v>
      </c>
      <c r="C11" s="70" t="s">
        <v>56</v>
      </c>
      <c r="D11" s="70"/>
      <c r="E11" s="70" t="s">
        <v>56</v>
      </c>
      <c r="F11" s="70"/>
      <c r="G11" s="70"/>
    </row>
    <row r="12" customFormat="false" ht="13.8" hidden="false" customHeight="false" outlineLevel="0" collapsed="false">
      <c r="A12" s="70" t="n">
        <v>42</v>
      </c>
      <c r="B12" s="70" t="n">
        <v>2</v>
      </c>
      <c r="C12" s="70" t="s">
        <v>56</v>
      </c>
      <c r="D12" s="70"/>
      <c r="E12" s="70" t="s">
        <v>56</v>
      </c>
      <c r="F12" s="70"/>
      <c r="G12" s="70"/>
    </row>
    <row r="13" customFormat="false" ht="13.8" hidden="false" customHeight="false" outlineLevel="0" collapsed="false">
      <c r="A13" s="70" t="n">
        <v>27</v>
      </c>
      <c r="B13" s="70" t="s">
        <v>56</v>
      </c>
      <c r="C13" s="70" t="s">
        <v>56</v>
      </c>
      <c r="D13" s="70"/>
      <c r="E13" s="70" t="s">
        <v>56</v>
      </c>
      <c r="F13" s="70"/>
      <c r="G13" s="70"/>
    </row>
    <row r="14" customFormat="false" ht="13.8" hidden="false" customHeight="false" outlineLevel="0" collapsed="false">
      <c r="A14" s="70" t="n">
        <v>9</v>
      </c>
      <c r="B14" s="70" t="n">
        <v>3</v>
      </c>
      <c r="C14" s="70" t="s">
        <v>56</v>
      </c>
      <c r="D14" s="70"/>
      <c r="E14" s="70" t="s">
        <v>56</v>
      </c>
      <c r="F14" s="70"/>
      <c r="G14" s="70"/>
    </row>
    <row r="15" customFormat="false" ht="13.8" hidden="false" customHeight="false" outlineLevel="0" collapsed="false">
      <c r="A15" s="71" t="n">
        <v>24</v>
      </c>
      <c r="B15" s="72" t="s">
        <v>56</v>
      </c>
      <c r="C15" s="70" t="s">
        <v>56</v>
      </c>
      <c r="D15" s="70"/>
      <c r="E15" s="70" t="s">
        <v>56</v>
      </c>
      <c r="F15" s="70"/>
      <c r="G15" s="70"/>
    </row>
    <row r="16" customFormat="false" ht="13.8" hidden="false" customHeight="false" outlineLevel="0" collapsed="false">
      <c r="A16" s="71" t="n">
        <v>32</v>
      </c>
      <c r="B16" s="72" t="n">
        <v>1</v>
      </c>
      <c r="C16" s="70" t="s">
        <v>56</v>
      </c>
      <c r="D16" s="70"/>
      <c r="E16" s="70" t="s">
        <v>56</v>
      </c>
      <c r="F16" s="70"/>
      <c r="G16" s="70"/>
    </row>
    <row r="17" customFormat="false" ht="13.8" hidden="false" customHeight="false" outlineLevel="0" collapsed="false">
      <c r="A17" s="71" t="n">
        <v>20</v>
      </c>
      <c r="B17" s="72" t="n">
        <v>1</v>
      </c>
      <c r="C17" s="70" t="s">
        <v>56</v>
      </c>
      <c r="D17" s="70"/>
      <c r="E17" s="70" t="s">
        <v>56</v>
      </c>
      <c r="F17" s="70"/>
      <c r="G17" s="70"/>
    </row>
    <row r="18" customFormat="false" ht="13.8" hidden="false" customHeight="false" outlineLevel="0" collapsed="false">
      <c r="A18" s="71" t="n">
        <v>32</v>
      </c>
      <c r="B18" s="70" t="s">
        <v>56</v>
      </c>
      <c r="C18" s="70" t="s">
        <v>56</v>
      </c>
      <c r="D18" s="70"/>
      <c r="E18" s="70" t="s">
        <v>56</v>
      </c>
      <c r="F18" s="70"/>
      <c r="G18" s="70"/>
    </row>
    <row r="19" customFormat="false" ht="13.8" hidden="false" customHeight="false" outlineLevel="0" collapsed="false">
      <c r="A19" s="71" t="n">
        <v>23</v>
      </c>
      <c r="B19" s="72" t="s">
        <v>56</v>
      </c>
      <c r="C19" s="70" t="s">
        <v>56</v>
      </c>
      <c r="D19" s="70"/>
      <c r="E19" s="70" t="s">
        <v>56</v>
      </c>
      <c r="F19" s="70"/>
      <c r="G19" s="70"/>
    </row>
    <row r="20" customFormat="false" ht="13.8" hidden="false" customHeight="false" outlineLevel="0" collapsed="false">
      <c r="A20" s="71" t="n">
        <v>13</v>
      </c>
      <c r="B20" s="72" t="n">
        <v>1</v>
      </c>
      <c r="C20" s="70" t="s">
        <v>56</v>
      </c>
      <c r="D20" s="70"/>
      <c r="E20" s="70" t="s">
        <v>56</v>
      </c>
      <c r="F20" s="70"/>
      <c r="G20" s="70"/>
    </row>
    <row r="21" customFormat="false" ht="13.8" hidden="false" customHeight="false" outlineLevel="0" collapsed="false">
      <c r="A21" s="71" t="n">
        <v>26</v>
      </c>
      <c r="B21" s="72" t="s">
        <v>56</v>
      </c>
      <c r="C21" s="70" t="s">
        <v>56</v>
      </c>
      <c r="D21" s="70"/>
      <c r="E21" s="70" t="s">
        <v>56</v>
      </c>
      <c r="F21" s="70"/>
      <c r="G21" s="70"/>
    </row>
    <row r="22" customFormat="false" ht="13.8" hidden="false" customHeight="false" outlineLevel="0" collapsed="false">
      <c r="A22" s="71" t="n">
        <v>33</v>
      </c>
      <c r="B22" s="70" t="s">
        <v>56</v>
      </c>
      <c r="C22" s="70" t="s">
        <v>56</v>
      </c>
      <c r="D22" s="70"/>
      <c r="E22" s="70" t="s">
        <v>56</v>
      </c>
      <c r="F22" s="70"/>
      <c r="G22" s="70"/>
    </row>
    <row r="23" customFormat="false" ht="13.8" hidden="false" customHeight="false" outlineLevel="0" collapsed="false">
      <c r="A23" s="71" t="n">
        <v>31</v>
      </c>
      <c r="B23" s="70" t="s">
        <v>56</v>
      </c>
      <c r="C23" s="70" t="s">
        <v>56</v>
      </c>
      <c r="D23" s="70"/>
      <c r="E23" s="70" t="s">
        <v>56</v>
      </c>
      <c r="F23" s="70"/>
      <c r="G23" s="70"/>
    </row>
    <row r="24" customFormat="false" ht="13.8" hidden="false" customHeight="false" outlineLevel="0" collapsed="false">
      <c r="A24" s="71" t="s">
        <v>104</v>
      </c>
      <c r="B24" s="70" t="s">
        <v>56</v>
      </c>
      <c r="C24" s="70" t="s">
        <v>56</v>
      </c>
      <c r="D24" s="70"/>
      <c r="E24" s="70" t="s">
        <v>56</v>
      </c>
      <c r="F24" s="70"/>
      <c r="G24" s="70"/>
    </row>
    <row r="25" customFormat="false" ht="13.8" hidden="false" customHeight="false" outlineLevel="0" collapsed="false">
      <c r="A25" s="71" t="n">
        <v>36</v>
      </c>
      <c r="B25" s="72" t="s">
        <v>56</v>
      </c>
      <c r="C25" s="70" t="s">
        <v>56</v>
      </c>
      <c r="D25" s="70"/>
      <c r="E25" s="70" t="s">
        <v>56</v>
      </c>
      <c r="F25" s="70"/>
      <c r="G25" s="70"/>
    </row>
    <row r="26" customFormat="false" ht="13.8" hidden="false" customHeight="false" outlineLevel="0" collapsed="false">
      <c r="A26" s="73"/>
      <c r="B26" s="73"/>
      <c r="C26" s="73"/>
      <c r="D26" s="73"/>
      <c r="E26" s="73"/>
      <c r="F26" s="73"/>
      <c r="G26" s="73"/>
    </row>
    <row r="27" customFormat="false" ht="13.8" hidden="false" customHeight="false" outlineLevel="0" collapsed="false">
      <c r="A27" s="74" t="s">
        <v>105</v>
      </c>
      <c r="B27" s="64"/>
      <c r="C27" s="73"/>
      <c r="D27" s="73"/>
      <c r="E27" s="73"/>
      <c r="F27" s="73"/>
      <c r="G27" s="73"/>
    </row>
    <row r="28" customFormat="false" ht="13.8" hidden="false" customHeight="false" outlineLevel="0" collapsed="false">
      <c r="A28" s="67" t="s">
        <v>106</v>
      </c>
      <c r="B28" s="67"/>
      <c r="C28" s="64"/>
      <c r="D28" s="64"/>
      <c r="E28" s="64"/>
      <c r="F28" s="64"/>
      <c r="G28" s="64"/>
    </row>
    <row r="29" customFormat="false" ht="13.9" hidden="false" customHeight="true" outlineLevel="0" collapsed="false">
      <c r="A29" s="71" t="s">
        <v>107</v>
      </c>
      <c r="B29" s="71" t="n">
        <v>5</v>
      </c>
      <c r="C29" s="64"/>
      <c r="D29" s="64"/>
      <c r="E29" s="64"/>
      <c r="F29" s="64"/>
      <c r="G29" s="64"/>
    </row>
    <row r="30" customFormat="false" ht="13.8" hidden="false" customHeight="false" outlineLevel="0" collapsed="false">
      <c r="A30" s="57" t="s">
        <v>98</v>
      </c>
      <c r="B30" s="72" t="n">
        <f aca="false">SUM(B11:B25)</f>
        <v>8</v>
      </c>
      <c r="C30" s="64"/>
      <c r="D30" s="64"/>
      <c r="E30" s="64"/>
      <c r="F30" s="64"/>
      <c r="G30" s="64"/>
    </row>
    <row r="31" customFormat="false" ht="13.8" hidden="false" customHeight="false" outlineLevel="0" collapsed="false">
      <c r="A31" s="57" t="s">
        <v>99</v>
      </c>
      <c r="B31" s="72" t="n">
        <f aca="false">SUM(C11:C25)</f>
        <v>0</v>
      </c>
      <c r="C31" s="64"/>
      <c r="D31" s="64"/>
      <c r="E31" s="64"/>
      <c r="F31" s="64"/>
      <c r="G31" s="64"/>
    </row>
    <row r="32" customFormat="false" ht="13.8" hidden="false" customHeight="false" outlineLevel="0" collapsed="false">
      <c r="A32" s="57" t="str">
        <f aca="false">D10</f>
        <v>Златоглазка</v>
      </c>
      <c r="B32" s="72" t="n">
        <f aca="false">SUM(D12:D26)</f>
        <v>0</v>
      </c>
      <c r="C32" s="64"/>
      <c r="D32" s="64"/>
      <c r="E32" s="64"/>
      <c r="F32" s="64"/>
      <c r="G32" s="64"/>
    </row>
    <row r="33" customFormat="false" ht="13.8" hidden="false" customHeight="false" outlineLevel="0" collapsed="false">
      <c r="A33" s="57" t="str">
        <f aca="false">E10</f>
        <v>Комары</v>
      </c>
      <c r="B33" s="72" t="n">
        <v>8</v>
      </c>
      <c r="C33" s="64"/>
      <c r="D33" s="64"/>
      <c r="E33" s="64"/>
      <c r="F33" s="64"/>
      <c r="G33" s="64"/>
    </row>
    <row r="34" customFormat="false" ht="13.8" hidden="false" customHeight="false" outlineLevel="0" collapsed="false">
      <c r="A34" s="57" t="str">
        <f aca="false">F10</f>
        <v>Осы</v>
      </c>
      <c r="B34" s="72" t="n">
        <f aca="false">SUM(F11:F25)</f>
        <v>0</v>
      </c>
      <c r="C34" s="64"/>
      <c r="D34" s="64"/>
      <c r="E34" s="64"/>
      <c r="F34" s="64"/>
      <c r="G34" s="64"/>
    </row>
    <row r="35" customFormat="false" ht="13.8" hidden="false" customHeight="false" outlineLevel="0" collapsed="false">
      <c r="A35" s="57" t="str">
        <f aca="false">G10</f>
        <v>Пищевая моль</v>
      </c>
      <c r="B35" s="72" t="n">
        <f aca="false">SUM(G11:G25)</f>
        <v>0</v>
      </c>
      <c r="C35" s="64"/>
      <c r="D35" s="64"/>
      <c r="E35" s="64"/>
      <c r="F35" s="64"/>
      <c r="G35" s="64"/>
    </row>
    <row r="36" customFormat="false" ht="13.8" hidden="false" customHeight="false" outlineLevel="0" collapsed="false">
      <c r="A36" s="64"/>
      <c r="B36" s="64"/>
      <c r="C36" s="64"/>
      <c r="D36" s="64"/>
      <c r="E36" s="64"/>
      <c r="F36" s="64"/>
      <c r="G36" s="64"/>
    </row>
    <row r="37" customFormat="false" ht="13.8" hidden="false" customHeight="false" outlineLevel="0" collapsed="false">
      <c r="A37" s="64"/>
      <c r="B37" s="64"/>
      <c r="C37" s="64"/>
      <c r="D37" s="64"/>
      <c r="E37" s="64"/>
      <c r="F37" s="64"/>
      <c r="G37" s="64"/>
    </row>
    <row r="38" customFormat="false" ht="13.8" hidden="false" customHeight="false" outlineLevel="0" collapsed="false">
      <c r="A38" s="66" t="s">
        <v>108</v>
      </c>
      <c r="B38" s="64"/>
      <c r="C38" s="64"/>
      <c r="D38" s="64"/>
      <c r="E38" s="64"/>
      <c r="F38" s="64"/>
      <c r="G38" s="64"/>
    </row>
    <row r="39" customFormat="false" ht="27.85" hidden="false" customHeight="true" outlineLevel="0" collapsed="false">
      <c r="A39" s="75" t="s">
        <v>109</v>
      </c>
      <c r="B39" s="75"/>
      <c r="C39" s="75"/>
      <c r="D39" s="75"/>
      <c r="E39" s="75"/>
      <c r="F39" s="75"/>
      <c r="G39" s="75"/>
    </row>
    <row r="40" customFormat="false" ht="13.8" hidden="false" customHeight="true" outlineLevel="0" collapsed="false">
      <c r="A40" s="76" t="s">
        <v>110</v>
      </c>
      <c r="B40" s="76"/>
      <c r="C40" s="76"/>
      <c r="D40" s="76" t="s">
        <v>111</v>
      </c>
      <c r="E40" s="76"/>
      <c r="F40" s="76"/>
      <c r="G40" s="76"/>
    </row>
    <row r="41" customFormat="false" ht="13.8" hidden="false" customHeight="false" outlineLevel="0" collapsed="false">
      <c r="A41" s="76"/>
      <c r="B41" s="76"/>
      <c r="C41" s="76"/>
      <c r="D41" s="76"/>
      <c r="E41" s="76"/>
      <c r="F41" s="76"/>
      <c r="G41" s="76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39" colorId="64" zoomScale="74" zoomScaleNormal="74" zoomScalePageLayoutView="100" workbookViewId="0">
      <selection pane="topLeft" activeCell="B6" activeCellId="0" sqref="B6"/>
    </sheetView>
  </sheetViews>
  <sheetFormatPr defaultColWidth="10.7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f aca="false">Журнал!A8</f>
        <v>45268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0.4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3.8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3.8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3.8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3.8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3.8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3.8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3.8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3.8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3.8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3.8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3.8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3.8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3.8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3.8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3.8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3.8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3.8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3.8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3.8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3.8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3.8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3.8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3.8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3.8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3.8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3.8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3.8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3.8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3.8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3.8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3.8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3.8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3.8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3.8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3.8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3.8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3.8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3.8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3.8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3.8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3.8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3.8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3.8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3.8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3.8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3.8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3.8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3.8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3.8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3.8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3.8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3.8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3.8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3.8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3.8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3.8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3.8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3.8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3.8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3.8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3.8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3.8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3.8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3.8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3.8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3.8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3.8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3.8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3.8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3.8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3.8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3.8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3.8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3.8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3.8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3.8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3.8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3.8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3.8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3.8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3.8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3.8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3.8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3.8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3.8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3.8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3.8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3.8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3.8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3.8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3.8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3.8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3.8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3.8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3.8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3.8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3.8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3.8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3.8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3.8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3.8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3.8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3.8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3.8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3.8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3.8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3.8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3.8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3.8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3.8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3.8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3.8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3.8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3.8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3.8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3.8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3.8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3.8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3.8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3.8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3.8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3.8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3.8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0.4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3.8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3.8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3.8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3.8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3.8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3.8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3.8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3.8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3.8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3.8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3.8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3.8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3.8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3.8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3.8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3.8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3.8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0.4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3.8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5.2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8.3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B6" activeCellId="0" sqref="B6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122" t="s">
        <v>60</v>
      </c>
    </row>
    <row r="4" customFormat="false" ht="27.85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">
        <v>61</v>
      </c>
    </row>
    <row r="5" customFormat="false" ht="13.8" hidden="false" customHeight="false" outlineLevel="0" collapsed="false">
      <c r="A5" s="88" t="s">
        <v>94</v>
      </c>
      <c r="B5" s="89" t="n">
        <f aca="false">'08.12.23 1конт'!B5</f>
        <v>45268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9"/>
      <c r="B8" s="99"/>
      <c r="C8" s="99"/>
      <c r="D8" s="99"/>
      <c r="E8" s="99"/>
      <c r="F8" s="99"/>
    </row>
    <row r="9" customFormat="false" ht="13.8" hidden="false" customHeight="false" outlineLevel="0" collapsed="false">
      <c r="A9" s="123" t="s">
        <v>148</v>
      </c>
      <c r="B9" s="99"/>
      <c r="C9" s="99"/>
      <c r="D9" s="99"/>
      <c r="E9" s="99"/>
      <c r="F9" s="99"/>
    </row>
    <row r="10" customFormat="false" ht="55.2" hidden="false" customHeight="true" outlineLevel="0" collapsed="false">
      <c r="A10" s="100" t="s">
        <v>114</v>
      </c>
      <c r="B10" s="100" t="s">
        <v>115</v>
      </c>
      <c r="C10" s="100" t="s">
        <v>149</v>
      </c>
      <c r="D10" s="100" t="s">
        <v>117</v>
      </c>
      <c r="E10" s="100" t="s">
        <v>118</v>
      </c>
      <c r="F10" s="100" t="s">
        <v>119</v>
      </c>
    </row>
    <row r="11" customFormat="false" ht="13.8" hidden="false" customHeight="false" outlineLevel="0" collapsed="false">
      <c r="A11" s="96" t="s">
        <v>56</v>
      </c>
      <c r="B11" s="96" t="n">
        <v>1</v>
      </c>
      <c r="C11" s="96" t="n">
        <v>1</v>
      </c>
      <c r="D11" s="96" t="s">
        <v>150</v>
      </c>
      <c r="E11" s="97" t="s">
        <v>56</v>
      </c>
      <c r="F11" s="96" t="s">
        <v>56</v>
      </c>
    </row>
    <row r="12" customFormat="false" ht="13.8" hidden="false" customHeight="false" outlineLevel="0" collapsed="false">
      <c r="A12" s="96" t="str">
        <f aca="false">A11</f>
        <v>-</v>
      </c>
      <c r="B12" s="96" t="n">
        <f aca="false">B11</f>
        <v>1</v>
      </c>
      <c r="C12" s="96" t="n">
        <v>2</v>
      </c>
      <c r="D12" s="96" t="s">
        <v>150</v>
      </c>
      <c r="E12" s="97" t="s">
        <v>56</v>
      </c>
      <c r="F12" s="96" t="s">
        <v>56</v>
      </c>
    </row>
    <row r="13" customFormat="false" ht="13.8" hidden="false" customHeight="false" outlineLevel="0" collapsed="false">
      <c r="A13" s="96" t="str">
        <f aca="false">A12</f>
        <v>-</v>
      </c>
      <c r="B13" s="96" t="n">
        <f aca="false">B12</f>
        <v>1</v>
      </c>
      <c r="C13" s="96" t="n">
        <v>3</v>
      </c>
      <c r="D13" s="96" t="s">
        <v>150</v>
      </c>
      <c r="E13" s="97" t="s">
        <v>56</v>
      </c>
      <c r="F13" s="96" t="s">
        <v>56</v>
      </c>
    </row>
    <row r="14" customFormat="false" ht="13.8" hidden="false" customHeight="false" outlineLevel="0" collapsed="false">
      <c r="A14" s="96" t="str">
        <f aca="false">A13</f>
        <v>-</v>
      </c>
      <c r="B14" s="96" t="n">
        <f aca="false">B13</f>
        <v>1</v>
      </c>
      <c r="C14" s="96" t="n">
        <v>5</v>
      </c>
      <c r="D14" s="96" t="s">
        <v>150</v>
      </c>
      <c r="E14" s="97" t="s">
        <v>56</v>
      </c>
      <c r="F14" s="96" t="s">
        <v>56</v>
      </c>
    </row>
    <row r="15" customFormat="false" ht="13.8" hidden="false" customHeight="false" outlineLevel="0" collapsed="false">
      <c r="A15" s="96" t="str">
        <f aca="false">A14</f>
        <v>-</v>
      </c>
      <c r="B15" s="96" t="n">
        <f aca="false">B14</f>
        <v>1</v>
      </c>
      <c r="C15" s="96" t="n">
        <v>6</v>
      </c>
      <c r="D15" s="96" t="s">
        <v>150</v>
      </c>
      <c r="E15" s="97" t="s">
        <v>56</v>
      </c>
      <c r="F15" s="96" t="s">
        <v>56</v>
      </c>
    </row>
    <row r="16" customFormat="false" ht="13.8" hidden="false" customHeight="false" outlineLevel="0" collapsed="false">
      <c r="A16" s="96" t="str">
        <f aca="false">A15</f>
        <v>-</v>
      </c>
      <c r="B16" s="96" t="n">
        <f aca="false">B15</f>
        <v>1</v>
      </c>
      <c r="C16" s="96" t="n">
        <v>7</v>
      </c>
      <c r="D16" s="96" t="s">
        <v>150</v>
      </c>
      <c r="E16" s="97" t="s">
        <v>56</v>
      </c>
      <c r="F16" s="96" t="s">
        <v>56</v>
      </c>
    </row>
    <row r="17" customFormat="false" ht="13.8" hidden="false" customHeight="false" outlineLevel="0" collapsed="false">
      <c r="A17" s="96" t="str">
        <f aca="false">A16</f>
        <v>-</v>
      </c>
      <c r="B17" s="96" t="n">
        <f aca="false">B16</f>
        <v>1</v>
      </c>
      <c r="C17" s="96" t="n">
        <v>8</v>
      </c>
      <c r="D17" s="96" t="s">
        <v>150</v>
      </c>
      <c r="E17" s="97" t="s">
        <v>56</v>
      </c>
      <c r="F17" s="96" t="s">
        <v>56</v>
      </c>
    </row>
    <row r="18" customFormat="false" ht="13.8" hidden="false" customHeight="false" outlineLevel="0" collapsed="false">
      <c r="A18" s="96" t="str">
        <f aca="false">A17</f>
        <v>-</v>
      </c>
      <c r="B18" s="96" t="n">
        <f aca="false">B17</f>
        <v>1</v>
      </c>
      <c r="C18" s="96" t="n">
        <v>9</v>
      </c>
      <c r="D18" s="96" t="s">
        <v>150</v>
      </c>
      <c r="E18" s="97" t="s">
        <v>56</v>
      </c>
      <c r="F18" s="96" t="s">
        <v>56</v>
      </c>
    </row>
    <row r="19" customFormat="false" ht="13.8" hidden="false" customHeight="false" outlineLevel="0" collapsed="false">
      <c r="A19" s="96" t="str">
        <f aca="false">A18</f>
        <v>-</v>
      </c>
      <c r="B19" s="96" t="n">
        <f aca="false">B18</f>
        <v>1</v>
      </c>
      <c r="C19" s="96" t="n">
        <v>12</v>
      </c>
      <c r="D19" s="96" t="s">
        <v>150</v>
      </c>
      <c r="E19" s="97" t="s">
        <v>56</v>
      </c>
      <c r="F19" s="96" t="s">
        <v>56</v>
      </c>
    </row>
    <row r="20" customFormat="false" ht="13.8" hidden="false" customHeight="false" outlineLevel="0" collapsed="false">
      <c r="A20" s="96" t="str">
        <f aca="false">A19</f>
        <v>-</v>
      </c>
      <c r="B20" s="96" t="n">
        <f aca="false">B19</f>
        <v>1</v>
      </c>
      <c r="C20" s="96" t="n">
        <v>13</v>
      </c>
      <c r="D20" s="96" t="s">
        <v>150</v>
      </c>
      <c r="E20" s="97" t="s">
        <v>56</v>
      </c>
      <c r="F20" s="96" t="s">
        <v>56</v>
      </c>
    </row>
    <row r="21" customFormat="false" ht="13.8" hidden="false" customHeight="false" outlineLevel="0" collapsed="false">
      <c r="A21" s="96" t="str">
        <f aca="false">A20</f>
        <v>-</v>
      </c>
      <c r="B21" s="96" t="n">
        <f aca="false">B20</f>
        <v>1</v>
      </c>
      <c r="C21" s="96" t="n">
        <v>14</v>
      </c>
      <c r="D21" s="96" t="s">
        <v>150</v>
      </c>
      <c r="E21" s="97" t="s">
        <v>56</v>
      </c>
      <c r="F21" s="96" t="s">
        <v>56</v>
      </c>
    </row>
    <row r="22" customFormat="false" ht="13.8" hidden="false" customHeight="false" outlineLevel="0" collapsed="false">
      <c r="A22" s="96" t="str">
        <f aca="false">A21</f>
        <v>-</v>
      </c>
      <c r="B22" s="96" t="n">
        <f aca="false">B21</f>
        <v>1</v>
      </c>
      <c r="C22" s="96" t="n">
        <v>15</v>
      </c>
      <c r="D22" s="96" t="s">
        <v>150</v>
      </c>
      <c r="E22" s="97" t="s">
        <v>56</v>
      </c>
      <c r="F22" s="96" t="s">
        <v>56</v>
      </c>
    </row>
    <row r="23" customFormat="false" ht="13.8" hidden="false" customHeight="false" outlineLevel="0" collapsed="false">
      <c r="A23" s="96" t="str">
        <f aca="false">A22</f>
        <v>-</v>
      </c>
      <c r="B23" s="96" t="n">
        <f aca="false">B22</f>
        <v>1</v>
      </c>
      <c r="C23" s="96" t="n">
        <v>16</v>
      </c>
      <c r="D23" s="96" t="s">
        <v>150</v>
      </c>
      <c r="E23" s="97" t="s">
        <v>56</v>
      </c>
      <c r="F23" s="96" t="s">
        <v>56</v>
      </c>
    </row>
    <row r="24" customFormat="false" ht="13.8" hidden="false" customHeight="false" outlineLevel="0" collapsed="false">
      <c r="A24" s="96" t="str">
        <f aca="false">A23</f>
        <v>-</v>
      </c>
      <c r="B24" s="96" t="n">
        <f aca="false">B23</f>
        <v>1</v>
      </c>
      <c r="C24" s="96" t="n">
        <v>17</v>
      </c>
      <c r="D24" s="96" t="s">
        <v>150</v>
      </c>
      <c r="E24" s="97" t="s">
        <v>56</v>
      </c>
      <c r="F24" s="96" t="s">
        <v>56</v>
      </c>
    </row>
    <row r="25" customFormat="false" ht="13.8" hidden="false" customHeight="false" outlineLevel="0" collapsed="false">
      <c r="A25" s="96" t="str">
        <f aca="false">A24</f>
        <v>-</v>
      </c>
      <c r="B25" s="96" t="n">
        <f aca="false">B24</f>
        <v>1</v>
      </c>
      <c r="C25" s="96" t="n">
        <v>18</v>
      </c>
      <c r="D25" s="96" t="s">
        <v>150</v>
      </c>
      <c r="E25" s="97" t="s">
        <v>56</v>
      </c>
      <c r="F25" s="96" t="s">
        <v>56</v>
      </c>
    </row>
    <row r="26" customFormat="false" ht="13.8" hidden="false" customHeight="false" outlineLevel="0" collapsed="false">
      <c r="A26" s="96" t="str">
        <f aca="false">A25</f>
        <v>-</v>
      </c>
      <c r="B26" s="96" t="n">
        <f aca="false">B25</f>
        <v>1</v>
      </c>
      <c r="C26" s="96" t="n">
        <v>19</v>
      </c>
      <c r="D26" s="96" t="s">
        <v>150</v>
      </c>
      <c r="E26" s="97" t="s">
        <v>56</v>
      </c>
      <c r="F26" s="96" t="s">
        <v>56</v>
      </c>
    </row>
    <row r="27" customFormat="false" ht="13.8" hidden="false" customHeight="false" outlineLevel="0" collapsed="false">
      <c r="A27" s="96" t="str">
        <f aca="false">A26</f>
        <v>-</v>
      </c>
      <c r="B27" s="96" t="n">
        <f aca="false">B26</f>
        <v>1</v>
      </c>
      <c r="C27" s="96" t="n">
        <v>20</v>
      </c>
      <c r="D27" s="96" t="s">
        <v>150</v>
      </c>
      <c r="E27" s="97" t="s">
        <v>56</v>
      </c>
      <c r="F27" s="96" t="s">
        <v>56</v>
      </c>
    </row>
    <row r="28" customFormat="false" ht="13.8" hidden="false" customHeight="false" outlineLevel="0" collapsed="false">
      <c r="A28" s="96" t="str">
        <f aca="false">A27</f>
        <v>-</v>
      </c>
      <c r="B28" s="96" t="n">
        <f aca="false">B27</f>
        <v>1</v>
      </c>
      <c r="C28" s="96" t="n">
        <v>21</v>
      </c>
      <c r="D28" s="96" t="s">
        <v>150</v>
      </c>
      <c r="E28" s="97" t="s">
        <v>56</v>
      </c>
      <c r="F28" s="96" t="s">
        <v>56</v>
      </c>
    </row>
    <row r="29" customFormat="false" ht="13.8" hidden="false" customHeight="false" outlineLevel="0" collapsed="false">
      <c r="A29" s="96" t="str">
        <f aca="false">A28</f>
        <v>-</v>
      </c>
      <c r="B29" s="96" t="n">
        <f aca="false">B28</f>
        <v>1</v>
      </c>
      <c r="C29" s="96" t="n">
        <v>22</v>
      </c>
      <c r="D29" s="96" t="s">
        <v>150</v>
      </c>
      <c r="E29" s="97" t="s">
        <v>56</v>
      </c>
      <c r="F29" s="96" t="s">
        <v>56</v>
      </c>
    </row>
    <row r="30" customFormat="false" ht="13.8" hidden="false" customHeight="false" outlineLevel="0" collapsed="false">
      <c r="A30" s="96" t="str">
        <f aca="false">A29</f>
        <v>-</v>
      </c>
      <c r="B30" s="96" t="n">
        <f aca="false">B29</f>
        <v>1</v>
      </c>
      <c r="C30" s="96" t="n">
        <v>30</v>
      </c>
      <c r="D30" s="96" t="s">
        <v>150</v>
      </c>
      <c r="E30" s="97" t="s">
        <v>56</v>
      </c>
      <c r="F30" s="96" t="s">
        <v>56</v>
      </c>
    </row>
    <row r="31" customFormat="false" ht="13.8" hidden="false" customHeight="false" outlineLevel="0" collapsed="false">
      <c r="A31" s="96" t="str">
        <f aca="false">A30</f>
        <v>-</v>
      </c>
      <c r="B31" s="96" t="n">
        <f aca="false">B30</f>
        <v>1</v>
      </c>
      <c r="C31" s="96" t="n">
        <v>32</v>
      </c>
      <c r="D31" s="96" t="s">
        <v>150</v>
      </c>
      <c r="E31" s="97" t="s">
        <v>56</v>
      </c>
      <c r="F31" s="96" t="s">
        <v>56</v>
      </c>
    </row>
    <row r="32" customFormat="false" ht="13.8" hidden="false" customHeight="false" outlineLevel="0" collapsed="false">
      <c r="A32" s="99"/>
      <c r="B32" s="99"/>
      <c r="C32" s="99"/>
      <c r="D32" s="99"/>
      <c r="E32" s="99"/>
      <c r="F32" s="99"/>
    </row>
    <row r="33" customFormat="false" ht="13.8" hidden="false" customHeight="false" outlineLevel="0" collapsed="false">
      <c r="A33" s="124" t="s">
        <v>105</v>
      </c>
      <c r="B33" s="91"/>
      <c r="C33" s="99"/>
      <c r="D33" s="99"/>
      <c r="E33" s="99"/>
      <c r="F33" s="99"/>
    </row>
    <row r="34" customFormat="false" ht="13.8" hidden="false" customHeight="false" outlineLevel="0" collapsed="false">
      <c r="A34" s="125" t="s">
        <v>106</v>
      </c>
      <c r="B34" s="125" t="s">
        <v>151</v>
      </c>
      <c r="C34" s="99"/>
      <c r="D34" s="99"/>
      <c r="E34" s="99"/>
      <c r="F34" s="99"/>
    </row>
    <row r="35" customFormat="false" ht="13.8" hidden="false" customHeight="false" outlineLevel="0" collapsed="false">
      <c r="A35" s="102" t="s">
        <v>152</v>
      </c>
      <c r="B35" s="102"/>
      <c r="C35" s="99"/>
      <c r="D35" s="99"/>
      <c r="E35" s="99"/>
      <c r="F35" s="99"/>
    </row>
    <row r="36" customFormat="false" ht="13.8" hidden="false" customHeight="false" outlineLevel="0" collapsed="false">
      <c r="A36" s="82" t="s">
        <v>153</v>
      </c>
      <c r="B36" s="102" t="s">
        <v>56</v>
      </c>
      <c r="C36" s="99"/>
      <c r="D36" s="99"/>
      <c r="E36" s="99"/>
      <c r="F36" s="99"/>
    </row>
    <row r="37" customFormat="false" ht="13.8" hidden="false" customHeight="false" outlineLevel="0" collapsed="false">
      <c r="A37" s="82" t="s">
        <v>154</v>
      </c>
      <c r="B37" s="102" t="s">
        <v>56</v>
      </c>
      <c r="C37" s="126"/>
      <c r="D37" s="126"/>
      <c r="E37" s="126"/>
      <c r="F37" s="126"/>
    </row>
    <row r="38" customFormat="false" ht="13.8" hidden="false" customHeight="false" outlineLevel="0" collapsed="false">
      <c r="A38" s="82" t="s">
        <v>155</v>
      </c>
      <c r="B38" s="102" t="s">
        <v>56</v>
      </c>
      <c r="C38" s="127"/>
      <c r="D38" s="127"/>
      <c r="E38" s="127"/>
      <c r="F38" s="127"/>
    </row>
    <row r="39" customFormat="false" ht="13.8" hidden="false" customHeight="false" outlineLevel="0" collapsed="false">
      <c r="A39" s="82" t="s">
        <v>156</v>
      </c>
      <c r="B39" s="102" t="s">
        <v>56</v>
      </c>
      <c r="C39" s="128"/>
      <c r="D39" s="128"/>
      <c r="E39" s="128"/>
      <c r="F39" s="128"/>
    </row>
    <row r="40" customFormat="false" ht="13.8" hidden="false" customHeight="false" outlineLevel="0" collapsed="false">
      <c r="A40" s="90"/>
      <c r="B40" s="129"/>
      <c r="C40" s="128"/>
      <c r="D40" s="128"/>
      <c r="E40" s="128"/>
      <c r="F40" s="128"/>
    </row>
    <row r="41" customFormat="false" ht="13.8" hidden="false" customHeight="false" outlineLevel="0" collapsed="false">
      <c r="A41" s="130" t="s">
        <v>157</v>
      </c>
      <c r="B41" s="131"/>
      <c r="C41" s="131"/>
      <c r="D41" s="131"/>
      <c r="E41" s="131"/>
      <c r="F41" s="131"/>
    </row>
    <row r="42" customFormat="false" ht="13.8" hidden="false" customHeight="false" outlineLevel="0" collapsed="false">
      <c r="A42" s="128"/>
      <c r="B42" s="128"/>
      <c r="C42" s="128"/>
      <c r="D42" s="128"/>
      <c r="E42" s="128"/>
      <c r="F42" s="128"/>
    </row>
    <row r="43" customFormat="false" ht="13.8" hidden="false" customHeight="false" outlineLevel="0" collapsed="false">
      <c r="A43" s="132" t="s">
        <v>128</v>
      </c>
      <c r="B43" s="99"/>
      <c r="C43" s="99"/>
      <c r="D43" s="99"/>
      <c r="E43" s="99"/>
      <c r="F43" s="99"/>
    </row>
    <row r="44" customFormat="false" ht="13.8" hidden="false" customHeight="false" outlineLevel="0" collapsed="false">
      <c r="A44" s="133" t="s">
        <v>158</v>
      </c>
      <c r="B44" s="80"/>
      <c r="C44" s="80"/>
      <c r="D44" s="80"/>
      <c r="E44" s="80"/>
      <c r="F44" s="80"/>
    </row>
    <row r="45" customFormat="false" ht="13.8" hidden="false" customHeight="false" outlineLevel="0" collapsed="false">
      <c r="A45" s="99"/>
      <c r="B45" s="99"/>
      <c r="C45" s="99"/>
      <c r="D45" s="99"/>
      <c r="E45" s="99"/>
      <c r="F45" s="99"/>
    </row>
    <row r="46" customFormat="false" ht="13.8" hidden="false" customHeight="false" outlineLevel="0" collapsed="false">
      <c r="F46" s="1"/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B6" activeCellId="0" sqref="B6"/>
    </sheetView>
  </sheetViews>
  <sheetFormatPr defaultColWidth="10.992187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  <col collapsed="false" customWidth="true" hidden="false" outlineLevel="0" max="4" min="4" style="0" width="13.3"/>
    <col collapsed="false" customWidth="true" hidden="false" outlineLevel="0" max="7" min="7" style="0" width="24.6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159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160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f aca="false">Журнал!A9</f>
        <v>45274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161</v>
      </c>
      <c r="B9" s="92"/>
      <c r="C9" s="92"/>
      <c r="D9" s="91"/>
      <c r="E9" s="91"/>
      <c r="F9" s="91"/>
      <c r="G9" s="99"/>
    </row>
    <row r="10" customFormat="false" ht="52.2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4.15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4.15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4.15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4.15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4.15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4.15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4.15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4.15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4.15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4.15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4.15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4.15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4.15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4.15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4.15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4.15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4.15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4.15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4.15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4.15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4.15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4.15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4.15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4.15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4.15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4.15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4.15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4.15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4.15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4.15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4.15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4.15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4.15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4.15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4.15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4.15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4.15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4.15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4.15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4.15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4.15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4.15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4.15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4.15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4.15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4.15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4.15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4.15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4.15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4.15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4.15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4.15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4.15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4.15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4.15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4.15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4.15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4.15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4.15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4.15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162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2" t="s">
        <v>56</v>
      </c>
      <c r="G80" s="102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163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2.2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4.15" hidden="false" customHeight="true" outlineLevel="0" collapsed="false">
      <c r="A87" s="138" t="s">
        <v>164</v>
      </c>
      <c r="B87" s="138"/>
      <c r="C87" s="139" t="s">
        <v>165</v>
      </c>
      <c r="D87" s="140" t="s">
        <v>45</v>
      </c>
      <c r="E87" s="95" t="s">
        <v>46</v>
      </c>
      <c r="F87" s="95"/>
      <c r="G87" s="141" t="n">
        <v>0.6</v>
      </c>
    </row>
    <row r="88" customFormat="false" ht="23.85" hidden="false" customHeight="false" outlineLevel="0" collapsed="false">
      <c r="A88" s="138"/>
      <c r="B88" s="138"/>
      <c r="C88" s="142" t="s">
        <v>166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6.85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72" colorId="64" zoomScale="100" zoomScaleNormal="100" zoomScalePageLayoutView="100" workbookViewId="0">
      <selection pane="topLeft" activeCell="B6" activeCellId="0" sqref="B6"/>
    </sheetView>
  </sheetViews>
  <sheetFormatPr defaultColWidth="10.429687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f aca="false">Журнал!A10</f>
        <v>45280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2.2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4.15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4.15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4.15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4.15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4.15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4.15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4.15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4.15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4.15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4.15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4.15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4.15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4.15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4.15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4.15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4.15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4.15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4.15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4.15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4.15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4.15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4.15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4.15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4.15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4.15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4.15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4.15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4.15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4.15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4.15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4.15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4.15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4.15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4.15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4.15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4.15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4.15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4.15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4.15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4.15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4.15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4.15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4.15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4.15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4.15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4.15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4.15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4.15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4.15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4.15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4.15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4.15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4.15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4.15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4.15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4.15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4.15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4.15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4.15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4.15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4.15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4.15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4.15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4.15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4.15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4.15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4.15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4.15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4.15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4.15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4.15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4.15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4.15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4.15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4.15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4.15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4.15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4.15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4.15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4.15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4.15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4.15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4.15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4.15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4.15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4.15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4.15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4.15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4.15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4.15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4.15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4.15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4.15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4.15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4.15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4.15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4.15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4.15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4.15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4.15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4.15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4.15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4.15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4.15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4.15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4.15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4.15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4.15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4.15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4.15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4.15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4.15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4.15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4.15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4.15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4.15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4.15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4.15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4.15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4.15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4.15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4.15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4.15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2.2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4.15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4.15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4.15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4.15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4.15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4.15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4.15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4.15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4.15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4.15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4.15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4.15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4.15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4.15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4.15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4.15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4.15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2.2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4.15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6.85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9.55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5373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2023-09-20T15:35:57Z</cp:lastPrinted>
  <dcterms:modified xsi:type="dcterms:W3CDTF">2023-12-12T11:43:25Z</dcterms:modified>
  <cp:revision>743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