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6"/>
  </bookViews>
  <sheets>
    <sheet name="контрол лист" sheetId="1" state="hidden" r:id="rId2"/>
    <sheet name="Лист6" sheetId="2" state="hidden" r:id="rId3"/>
    <sheet name="Лист10" sheetId="3" state="hidden" r:id="rId4"/>
    <sheet name="Обложка" sheetId="4" state="visible" r:id="rId5"/>
    <sheet name="Акт приема-сдачи" sheetId="5" state="visible" r:id="rId6"/>
    <sheet name="Эффективность" sheetId="6" state="visible" r:id="rId7"/>
    <sheet name="График" sheetId="7" state="visible" r:id="rId8"/>
    <sheet name="КЛ" sheetId="8" state="visible" r:id="rId9"/>
    <sheet name="ИЛ" sheetId="9" state="visible" r:id="rId10"/>
  </sheets>
  <definedNames>
    <definedName function="false" hidden="false" localSheetId="6" name="_xlnm.Print_Titles" vbProcedure="false">График!$1:$4</definedName>
    <definedName function="false" hidden="false" localSheetId="7" name="_xlnm.Print_Titles" vbProcedure="false">КЛ!$1:$3</definedName>
    <definedName function="false" hidden="true" localSheetId="7" name="_xlnm._FilterDatabase" vbProcedure="false">КЛ!$A$3:$L$37</definedName>
    <definedName function="false" hidden="false" localSheetId="0" name="Excel_BuiltIn_Print_Titles" vbProcedure="false">'контрол лист'!$3:$5</definedName>
    <definedName function="false" hidden="false" localSheetId="0" name="Excel_BuiltIn__FilterDatabase" vbProcedure="false">'контрол лист'!$A$1:$J$71</definedName>
    <definedName function="false" hidden="false" localSheetId="0" name="_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<sst xmlns="http://schemas.openxmlformats.org/spreadsheetml/2006/main" count="1395" uniqueCount="335">
  <si>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</si>
  <si>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</si>
  <si>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</si>
  <si>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</si>
  <si>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</si>
  <si>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</si>
  <si>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</si>
  <si>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</si>
  <si>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</si>
  <si>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</si>
  <si>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</si>
  <si>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</si>
  <si>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</si>
  <si>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</si>
  <si>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</si>
  <si>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</si>
  <si>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</si>
  <si>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</si>
  <si>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</si>
  <si>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</si>
  <si>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</si>
  <si>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</si>
  <si>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</si>
  <si>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</si>
  <si>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</si>
  <si>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</si>
  <si>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</si>
  <si>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</si>
  <si>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</si>
  <si>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</si>
  <si>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</si>
  <si>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</si>
  <si>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</si>
  <si>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</si>
  <si>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</si>
  <si>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</si>
  <si>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</si>
  <si>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</si>
  <si>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</si>
  <si>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</si>
  <si>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</si>
  <si>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</si>
  <si>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</si>
  <si>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</si>
  <si>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</si>
  <si>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</si>
  <si>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</si>
  <si>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</si>
  <si>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</si>
  <si>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</si>
  <si>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</si>
  <si>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</si>
  <si>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</si>
  <si>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</si>
  <si>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</si>
  <si>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</si>
  <si>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</si>
  <si>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</si>
  <si>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</si>
  <si>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</si>
  <si>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</si>
  <si>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</si>
  <si>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</si>
  <si>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</si>
  <si>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</si>
  <si>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</si>
  <si>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</si>
  <si>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</si>
  <si>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</si>
  <si>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</si>
  <si>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</si>
  <si>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</si>
  <si>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</si>
  <si>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</si>
  <si>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</si>
  <si>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</si>
  <si>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</si>
  <si>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</si>
  <si>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</si>
  <si>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</si>
  <si>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</si>
  <si>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</si>
  <si>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</si>
  <si>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</si>
  <si>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</si>
  <si>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</si>
  <si>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</si>
  <si>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</si>
  <si>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</si>
  <si>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</si>
  <si>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</si>
  <si>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</si>
  <si>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</si>
  <si>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</si>
  <si>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</si>
  <si>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</si>
  <si>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</si>
  <si>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</si>
  <si>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</si>
  <si>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</si>
  <si>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</si>
  <si>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</si>
  <si>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</si>
  <si>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</si>
  <si>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</si>
  <si>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</si>
  <si>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</si>
  <si>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</si>
  <si>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</si>
  <si>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</si>
  <si>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</si>
  <si>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</si>
  <si>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</si>
  <si>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</si>
  <si>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</si>
  <si>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</si>
  <si>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</si>
  <si>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</si>
  <si>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</si>
  <si>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</si>
  <si>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</si>
  <si>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</si>
  <si>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</si>
  <si>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</si>
  <si>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</si>
  <si>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</si>
  <si>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</si>
  <si>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</si>
  <si>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</si>
  <si>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</si>
  <si>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</si>
  <si>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</si>
  <si>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</si>
  <si>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</si>
  <si>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</si>
  <si>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</si>
  <si>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</si>
  <si>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</si>
  <si>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</si>
  <si>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</si>
  <si>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</si>
  <si>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</si>
  <si>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</si>
  <si>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</si>
  <si>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</si>
  <si>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</si>
  <si>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</si>
  <si>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</si>
  <si>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Октябрь</t>
  </si>
  <si>
    <t xml:space="preserve">Завод глубокой переработки индейки 3 контур</t>
  </si>
  <si>
    <t xml:space="preserve">1-61</t>
  </si>
  <si>
    <t xml:space="preserve">Завод глубокой переработки индейки 2 контур</t>
  </si>
  <si>
    <t xml:space="preserve">1-85</t>
  </si>
  <si>
    <t xml:space="preserve">Дезбарьер чистая зона 2 контур</t>
  </si>
  <si>
    <t xml:space="preserve">86-93</t>
  </si>
  <si>
    <t xml:space="preserve">Дезбарьер грязная зона 2 зона</t>
  </si>
  <si>
    <t xml:space="preserve">94-102</t>
  </si>
  <si>
    <t xml:space="preserve">Теплопункт 2 контур</t>
  </si>
  <si>
    <t xml:space="preserve">103-118</t>
  </si>
  <si>
    <t xml:space="preserve">Очистительные сооружения 2 контур</t>
  </si>
  <si>
    <t xml:space="preserve">119-128</t>
  </si>
  <si>
    <t xml:space="preserve">1 контур периметр территории вдоль забора</t>
  </si>
  <si>
    <t xml:space="preserve">1-71</t>
  </si>
  <si>
    <t xml:space="preserve">ОТЧЕТ ПО ДЕРАТИЗАЦИИ ДЕЗИНСЕКЦИИ</t>
  </si>
  <si>
    <t xml:space="preserve">Договор № б/н от 02.10.2023г</t>
  </si>
  <si>
    <t xml:space="preserve">1 раз в месяц</t>
  </si>
  <si>
    <t xml:space="preserve">Дезинсекция</t>
  </si>
  <si>
    <t xml:space="preserve">2 раза в месяц</t>
  </si>
  <si>
    <t xml:space="preserve">Мониторинг и чистка ламп (май-сентябрь)</t>
  </si>
  <si>
    <t xml:space="preserve">Мелкодисперсионное орошение</t>
  </si>
  <si>
    <t xml:space="preserve">заявка</t>
  </si>
  <si>
    <t xml:space="preserve">период</t>
  </si>
  <si>
    <t xml:space="preserve">01.12.2023-31.12.2023</t>
  </si>
  <si>
    <t xml:space="preserve">Исполнитель:</t>
  </si>
  <si>
    <t xml:space="preserve">ООО «Альфадез»</t>
  </si>
  <si>
    <t xml:space="preserve">Заказчик:</t>
  </si>
  <si>
    <t xml:space="preserve">Общество с Ограниченной Ответственностью «Ванслад Ритейл»</t>
  </si>
  <si>
    <t xml:space="preserve">Адрес: </t>
  </si>
  <si>
    <t xml:space="preserve">440014, г. Пенза, ул. Кордон Студеный, 44.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</si>
  <si>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</si>
  <si>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</si>
  <si>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</si>
  <si>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</si>
  <si>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КОНТРОЛЬНЫЙ ЛИСТ ПРОВЕРКИ ИНСЕКТИЦИДНЫХ ЛАМП  ПО ЛЕТАЮЩИМ СИНАНТРОПНЫМ ЧЛЕНИСТОНОГИМ </t>
  </si>
  <si>
    <t xml:space="preserve">Специалист по пест контроль   ООО «Альфадез»        Козарезов М.Г.____________</t>
  </si>
  <si>
    <r>
      <rPr>
        <b val="true"/>
        <sz val="13"/>
        <color rgb="FF333333"/>
        <rFont val="Arial Cyr"/>
        <family val="2"/>
        <charset val="1"/>
      </rPr>
      <t xml:space="preserve">ООО </t>
    </r>
    <r>
      <rPr>
        <b val="true"/>
        <sz val="13"/>
        <color rgb="FF000000"/>
        <rFont val="Times New Roman"/>
        <family val="1"/>
        <charset val="1"/>
      </rPr>
      <t xml:space="preserve">«Ванслад Ритейл»</t>
    </r>
  </si>
  <si>
    <t xml:space="preserve">Кузяков П.И./_________________</t>
  </si>
  <si>
    <t xml:space="preserve">Исполнитель ООО «Альфадез», в лице дезинфектора Козарезов М.Г..  с одной стороны и</t>
  </si>
  <si>
    <t xml:space="preserve">Общество с ограниченной ответственностью «Ванслад Ритейл», именуемое в дальнейшем «Покупатель», в лице исполнительного Гинерального директора Кузякова Павла Ивановича, действующего на основании Устава.</t>
  </si>
  <si>
    <r>
      <rPr>
        <sz val="10"/>
        <color rgb="FF00000A"/>
        <rFont val="Times New Roman"/>
        <family val="1"/>
        <charset val="1"/>
      </rPr>
      <t xml:space="preserve">были проведены работы по договору  </t>
    </r>
    <r>
      <rPr>
        <sz val="11"/>
        <color rgb="FF000000"/>
        <rFont val="Arial Cyr"/>
        <family val="2"/>
        <charset val="1"/>
      </rPr>
      <t xml:space="preserve">№ б/н </t>
    </r>
  </si>
  <si>
    <t xml:space="preserve"> От 02.10.2023г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</si>
  <si>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</si>
  <si>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</si>
  <si>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</si>
  <si>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</si>
  <si>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</si>
  <si>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</si>
  <si>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Наименование применяемого ядовитого вещества,кг</t>
  </si>
  <si>
    <t xml:space="preserve">“Ратобор” (родентицид) брикет</t>
  </si>
  <si>
    <t xml:space="preserve">Бродифакум 0,005%</t>
  </si>
  <si>
    <r>
      <rPr>
        <sz val="11"/>
        <color rgb="FF000000"/>
        <rFont val="Times New Roman"/>
        <family val="1"/>
        <charset val="1"/>
      </rPr>
      <t xml:space="preserve">РОСС RU Д-RU.АД37.В.11289/19</t>
    </r>
    <r>
      <rPr>
        <sz val="10"/>
        <color rgb="FF000000"/>
        <rFont val="Times New Roman"/>
        <family val="1"/>
        <charset val="1"/>
      </rPr>
      <t xml:space="preserve"> (Инструкция б\н от 21.07.2003г.)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</si>
  <si>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</si>
  <si>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</si>
  <si>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</si>
  <si>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</si>
  <si>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RU.АЯ12.Д02542  (Инструкция № 2 от 2003г.)</t>
  </si>
  <si>
    <t xml:space="preserve">Великий воин гель 
</t>
  </si>
  <si>
    <t xml:space="preserve">Диазинон 0,2%</t>
  </si>
  <si>
    <t xml:space="preserve">РОСС RU Д-RU.АД37.В.24647/20</t>
  </si>
  <si>
    <t xml:space="preserve">Супер фас </t>
  </si>
  <si>
    <t xml:space="preserve">(Тиаметоксам 4%, пиретроид зета-циперметрин1%)</t>
  </si>
  <si>
    <t xml:space="preserve">РОСС RU Д-RU.АЯ12.В.002289/19</t>
  </si>
  <si>
    <t xml:space="preserve">л</t>
  </si>
  <si>
    <t xml:space="preserve">Контрольно истребительные устройства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</si>
  <si>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</si>
  <si>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</si>
  <si>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 ИМ- инсекто-мониторы от ползающих насекомых ИЛ- инсектецидная лампа против летающих намекомых</t>
  </si>
  <si>
    <t xml:space="preserve">Специалист по пест контролю ООО «Альфадез»</t>
  </si>
  <si>
    <t xml:space="preserve">______________/Козарезов М.Г.</t>
  </si>
  <si>
    <t xml:space="preserve">Бактериолог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</si>
  <si>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</si>
  <si>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</si>
  <si>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</si>
  <si>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</si>
  <si>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</si>
  <si>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</si>
  <si>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</si>
  <si>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</si>
  <si>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1.3</t>
  </si>
  <si>
    <t xml:space="preserve">Свободные от вредителей, % (100-1.2*100/1.1)</t>
  </si>
  <si>
    <t xml:space="preserve">2 Средства учета вредителей</t>
  </si>
  <si>
    <t xml:space="preserve">2.1</t>
  </si>
  <si>
    <t xml:space="preserve">Общее количество КИУ/ИЛ/ИМ, шт</t>
  </si>
  <si>
    <t xml:space="preserve">2.2</t>
  </si>
  <si>
    <t xml:space="preserve">Заселенные КИУ/ИЛ/ИМ, шт.</t>
  </si>
  <si>
    <t xml:space="preserve">2.3</t>
  </si>
  <si>
    <t xml:space="preserve">Свободные от вредителей, % (100-2.2*100/2.1)</t>
  </si>
  <si>
    <t xml:space="preserve">2. Методы обследования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</si>
  <si>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</si>
  <si>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</si>
  <si>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</si>
  <si>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</si>
  <si>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</si>
  <si>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ИЛ  при визуальном осмотре  летающих насекомых не обнаружено. Маркировка мест расположения сохранена.</t>
  </si>
  <si>
    <t xml:space="preserve">3. Используемые истребительные средства</t>
  </si>
  <si>
    <t xml:space="preserve">3.2.1</t>
  </si>
  <si>
    <t xml:space="preserve">3.2.2</t>
  </si>
  <si>
    <t xml:space="preserve">3.2.3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</si>
  <si>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</si>
  <si>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</si>
  <si>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</si>
  <si>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</si>
  <si>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</si>
  <si>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</si>
  <si>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</si>
  <si>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</si>
  <si>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</si>
  <si>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</si>
  <si>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Постоянная проверка оборудование на наличие тараканов.</t>
  </si>
  <si>
    <t xml:space="preserve">Специалист по пест контроль   ООО «Альфадез»             _______________Козарезов М.Г.</t>
  </si>
  <si>
    <t xml:space="preserve">ГРАФИК КОНТРОЛЯ ОСМОТРА ЭФФЕКТИВНОСТИ СРЕДСТВ ПО БОРЬБЕ С ВРЕДИТЕЛЯМИ</t>
  </si>
  <si>
    <t xml:space="preserve">Контур защиты</t>
  </si>
  <si>
    <t xml:space="preserve">Вид средств контроля</t>
  </si>
  <si>
    <t xml:space="preserve">дератизация/дезинсекция</t>
  </si>
  <si>
    <t xml:space="preserve">Склад сырья</t>
  </si>
  <si>
    <t xml:space="preserve">3 контур</t>
  </si>
  <si>
    <t xml:space="preserve">Цех сдобы</t>
  </si>
  <si>
    <t xml:space="preserve">2 этаж Фруто-Няня</t>
  </si>
  <si>
    <t xml:space="preserve">Большой цех</t>
  </si>
  <si>
    <t xml:space="preserve">Цех конфет</t>
  </si>
  <si>
    <t xml:space="preserve">Глазировка</t>
  </si>
  <si>
    <t xml:space="preserve">ИМ</t>
  </si>
  <si>
    <t xml:space="preserve">Склад</t>
  </si>
  <si>
    <t xml:space="preserve">ИЛ</t>
  </si>
  <si>
    <t xml:space="preserve">Комната приема пищи</t>
  </si>
  <si>
    <t xml:space="preserve">Итого средств учета от грызунов по периметру здания</t>
  </si>
  <si>
    <t xml:space="preserve">2 контур</t>
  </si>
  <si>
    <t xml:space="preserve">Итого средств учета от грызунов по периметру территории</t>
  </si>
  <si>
    <t xml:space="preserve">1 контур</t>
  </si>
  <si>
    <t xml:space="preserve">УДДУ</t>
  </si>
  <si>
    <t xml:space="preserve">Специалист по пест контроль   ООО «Альфадез»      Козарезов М.Г.____________</t>
  </si>
  <si>
    <t xml:space="preserve">КОНТРОЛЬНЫЙ ЛИСТ ПРОВЕРКИ СРЕДСТВ КОНТРОЛЯ ВРЕДИТЕЛЕЙ</t>
  </si>
  <si>
    <t xml:space="preserve">№п\п</t>
  </si>
  <si>
    <t xml:space="preserve">№ средств контроля</t>
  </si>
  <si>
    <t xml:space="preserve">Пищевые/ не пищевые</t>
  </si>
  <si>
    <t xml:space="preserve">Кол-во ловушек итого</t>
  </si>
  <si>
    <t xml:space="preserve">Состояние приманки № СУВ</t>
  </si>
  <si>
    <t xml:space="preserve">Отсутствует №</t>
  </si>
  <si>
    <t xml:space="preserve">Повреждено №</t>
  </si>
  <si>
    <t xml:space="preserve">Нет доступа №</t>
  </si>
  <si>
    <t xml:space="preserve">Замена/ установка №</t>
  </si>
  <si>
    <t xml:space="preserve">31-42</t>
  </si>
  <si>
    <t xml:space="preserve">43-45</t>
  </si>
  <si>
    <t xml:space="preserve">55-59</t>
  </si>
  <si>
    <t xml:space="preserve">21-28</t>
  </si>
  <si>
    <t xml:space="preserve">1-3,11-15</t>
  </si>
  <si>
    <t xml:space="preserve">5-10,62,63</t>
  </si>
  <si>
    <t xml:space="preserve">2-4,6,7,18,20</t>
  </si>
  <si>
    <t xml:space="preserve">замена приманки/клеевой основы</t>
  </si>
  <si>
    <t xml:space="preserve">9,11,12,21,22</t>
  </si>
  <si>
    <t xml:space="preserve">7-10</t>
  </si>
  <si>
    <t xml:space="preserve">мониторинг, чистка</t>
  </si>
  <si>
    <t xml:space="preserve">1-4</t>
  </si>
  <si>
    <t xml:space="preserve">15-18</t>
  </si>
  <si>
    <t xml:space="preserve">24-26</t>
  </si>
  <si>
    <t xml:space="preserve">Средства учета от грызунов по периметру здания</t>
  </si>
  <si>
    <t xml:space="preserve">1-10</t>
  </si>
  <si>
    <t xml:space="preserve">Средств учета от грызунов по периметру территории</t>
  </si>
  <si>
    <t xml:space="preserve">1-48</t>
  </si>
  <si>
    <t xml:space="preserve">Профилактическое мелкодисперсионное распыление</t>
  </si>
  <si>
    <t xml:space="preserve">Итого средств учета от ползающих насекомых в помещениях</t>
  </si>
  <si>
    <t xml:space="preserve">3 контур защиты</t>
  </si>
  <si>
    <t xml:space="preserve">Итого средств учета от грызунов в помещениях</t>
  </si>
  <si>
    <t xml:space="preserve">Итого средств учета от грызунов по периметру зданий</t>
  </si>
  <si>
    <t xml:space="preserve">2 контур защиты</t>
  </si>
  <si>
    <t xml:space="preserve">Итого средств учета от летающих насекомых в помещениях</t>
  </si>
  <si>
    <t xml:space="preserve">1 контур защиты</t>
  </si>
  <si>
    <t xml:space="preserve">Количество «КИУ», в которых имеются погрызы приманки</t>
  </si>
  <si>
    <t xml:space="preserve">Итого отсутствует средства контроля </t>
  </si>
  <si>
    <t xml:space="preserve">Итого поврежденные средства учета</t>
  </si>
  <si>
    <t xml:space="preserve">Итого нет доступа к КИУ/ИЛ/Л (загорожено)</t>
  </si>
  <si>
    <t xml:space="preserve">Итого замена/установка/чистка     </t>
  </si>
  <si>
    <t xml:space="preserve">3 контур защиты-помещения 2 контур защиты — периметр здания </t>
  </si>
  <si>
    <t xml:space="preserve">КИУ-контрольно истребительные устройства от грызунов ИМ-инсектицидные мониторы от ползающих насекомых   ИЛ-инсектицидные лампы от летающих насекомых
</t>
  </si>
  <si>
    <t xml:space="preserve">Состояние приманки 0- нет погрызов 1-единичные 2-множественные 3-съедена  половина и более приманки</t>
  </si>
  <si>
    <t xml:space="preserve">Составил: Специалист по пест контроль   ООО «Альфадез» </t>
  </si>
  <si>
    <t xml:space="preserve">____________Козарезов М.Г.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</si>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</sst>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/yy"/>
    <numFmt numFmtId="167" formatCode="dd/mm/yy"/>
    <numFmt numFmtId="168" formatCode="0.000"/>
    <numFmt numFmtId="169" formatCode="@"/>
    <numFmt numFmtId="170" formatCode="0.00"/>
    <numFmt numFmtId="171" formatCode="0"/>
  </numFmts>
  <fonts count="47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3"/>
      <color rgb="FF000000"/>
      <name val="arial"/>
      <family val="2"/>
      <charset val="1"/>
    </font>
    <font>
      <b val="true"/>
      <sz val="13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3"/>
      <color rgb="FF333333"/>
      <name val="Arial Cyr"/>
      <family val="2"/>
      <charset val="1"/>
    </font>
    <font>
      <b val="true"/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.5"/>
      <name val="Times New Roman"/>
      <family val="1"/>
      <charset val="1"/>
    </font>
    <font>
      <b val="true"/>
      <i val="true"/>
      <sz val="10.5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0"/>
      <color rgb="FF333333"/>
      <name val="Arial Cyr"/>
      <family val="2"/>
      <charset val="1"/>
    </font>
    <font>
      <b val="true"/>
      <sz val="12"/>
      <name val="Times new roman"/>
      <family val="1"/>
      <charset val="1"/>
    </font>
    <font>
      <sz val="13"/>
      <name val="Times New Roman"/>
      <family val="1"/>
      <charset val="1"/>
    </font>
    <font>
      <b val="true"/>
      <sz val="13"/>
      <name val="Times New Roman"/>
      <family val="1"/>
      <charset val="1"/>
    </font>
    <font>
      <b val="true"/>
      <sz val="9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8"/>
      <color rgb="FF000000"/>
      <name val="Arial Cyr"/>
      <family val="2"/>
      <charset val="1"/>
    </font>
    <font>
      <b val="true"/>
      <i val="true"/>
      <sz val="13"/>
      <color rgb="FF000000"/>
      <name val="Times New Roman"/>
      <family val="1"/>
      <charset val="1"/>
    </font>
    <font>
      <b val="true"/>
      <i val="true"/>
      <sz val="10.5"/>
      <name val="Times New Roman"/>
      <family val="1"/>
      <charset val="1"/>
    </font>
    <font>
      <b val="true"/>
      <i val="true"/>
      <sz val="13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sz val="11"/>
      <color rgb="FF333333"/>
      <name val="Arial Cyr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 Cyr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2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3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7" fontId="4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7" fontId="4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5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6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7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8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9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2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3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4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5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6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7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8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19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2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3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4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5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6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7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8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29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2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3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4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5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6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7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8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39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2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3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4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5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6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7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8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49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50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263520</xdr:colOff>
      <xdr:row>22</xdr:row>
      <xdr:rowOff>251280</xdr:rowOff>
    </xdr:to>
    <xdr:sp>
      <xdr:nvSpPr>
        <xdr:cNvPr id="51" name="CustomShape 1" hidden="1"/>
        <xdr:cNvSpPr/>
      </xdr:nvSpPr>
      <xdr:spPr>
        <a:xfrm>
          <a:off x="0" y="0"/>
          <a:ext cx="12111840" cy="9471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4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5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6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7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8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59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0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1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4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5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6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7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8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69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0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1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4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5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6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7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8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79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0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1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4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5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6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7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8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89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0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1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4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5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6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7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8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99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100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101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102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75960</xdr:colOff>
      <xdr:row>13</xdr:row>
      <xdr:rowOff>976680</xdr:rowOff>
    </xdr:to>
    <xdr:sp>
      <xdr:nvSpPr>
        <xdr:cNvPr id="103" name="CustomShape 1" hidden="1"/>
        <xdr:cNvSpPr/>
      </xdr:nvSpPr>
      <xdr:spPr>
        <a:xfrm>
          <a:off x="0" y="0"/>
          <a:ext cx="10600920" cy="9484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12</xdr:col>
      <xdr:colOff>404280</xdr:colOff>
      <xdr:row>19</xdr:row>
      <xdr:rowOff>199800</xdr:rowOff>
    </xdr:to>
    <xdr:sp>
      <xdr:nvSpPr>
        <xdr:cNvPr id="104" name="CustomShape 1" hidden="1"/>
        <xdr:cNvSpPr/>
      </xdr:nvSpPr>
      <xdr:spPr>
        <a:xfrm>
          <a:off x="0" y="0"/>
          <a:ext cx="12241440" cy="9486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296875" defaultRowHeight="15.8" zeroHeight="false" outlineLevelRow="0" outlineLevelCol="0"/>
  <cols>
    <col collapsed="false" customWidth="true" hidden="false" outlineLevel="0" max="1" min="1" style="1" width="12.67"/>
    <col collapsed="false" customWidth="true" hidden="false" outlineLevel="0" max="2" min="2" style="2" width="8"/>
    <col collapsed="false" customWidth="true" hidden="false" outlineLevel="0" max="6" min="3" style="1" width="7.14"/>
    <col collapsed="false" customWidth="true" hidden="false" outlineLevel="0" max="7" min="7" style="3" width="7.14"/>
    <col collapsed="false" customWidth="true" hidden="false" outlineLevel="0" max="8" min="8" style="3" width="16.12"/>
    <col collapsed="false" customWidth="true" hidden="false" outlineLevel="0" max="9" min="9" style="3" width="20.18"/>
    <col collapsed="false" customWidth="true" hidden="false" outlineLevel="0" max="10" min="10" style="4" width="28.43"/>
    <col collapsed="false" customWidth="true" hidden="false" outlineLevel="0" max="257" min="11" style="1" width="8"/>
  </cols>
  <sheetData>
    <row r="1" s="6" customFormat="true" ht="13.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13.5" hidden="false" customHeight="true" outlineLevel="0" collapsed="false">
      <c r="A2" s="7" t="s">
        <v>1</v>
      </c>
      <c r="B2" s="7" t="s">
        <v>2</v>
      </c>
      <c r="C2" s="2"/>
      <c r="D2" s="0"/>
      <c r="E2" s="0"/>
      <c r="F2" s="0"/>
      <c r="G2" s="0"/>
      <c r="H2" s="0"/>
      <c r="I2" s="6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5" hidden="false" customHeight="true" outlineLevel="0" collapsed="false">
      <c r="A3" s="8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0"/>
      <c r="G3" s="10"/>
      <c r="H3" s="10"/>
      <c r="I3" s="10"/>
      <c r="J3" s="1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3.5" hidden="false" customHeight="true" outlineLevel="0" collapsed="false">
      <c r="A4" s="8"/>
      <c r="B4" s="8"/>
      <c r="C4" s="8"/>
      <c r="D4" s="10"/>
      <c r="E4" s="9" t="s">
        <v>8</v>
      </c>
      <c r="F4" s="10" t="s">
        <v>9</v>
      </c>
      <c r="G4" s="10"/>
      <c r="H4" s="8" t="s">
        <v>10</v>
      </c>
      <c r="I4" s="8" t="s">
        <v>11</v>
      </c>
      <c r="J4" s="9" t="s">
        <v>12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44.75" hidden="false" customHeight="false" outlineLevel="0" collapsed="false">
      <c r="A5" s="8"/>
      <c r="B5" s="8"/>
      <c r="C5" s="8"/>
      <c r="D5" s="8"/>
      <c r="E5" s="8"/>
      <c r="F5" s="9" t="s">
        <v>13</v>
      </c>
      <c r="G5" s="9" t="s">
        <v>14</v>
      </c>
      <c r="H5" s="8"/>
      <c r="I5" s="8"/>
      <c r="J5" s="9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5.8" hidden="false" customHeight="false" outlineLevel="0" collapsed="false">
      <c r="A6" s="8"/>
      <c r="B6" s="8"/>
      <c r="C6" s="8"/>
      <c r="D6" s="8"/>
      <c r="E6" s="8"/>
      <c r="F6" s="9"/>
      <c r="G6" s="9"/>
      <c r="H6" s="8"/>
      <c r="I6" s="8"/>
      <c r="J6" s="9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34.3" hidden="false" customHeight="false" outlineLevel="0" collapsed="false">
      <c r="A7" s="8" t="s">
        <v>15</v>
      </c>
      <c r="B7" s="8" t="n">
        <v>1.2</v>
      </c>
      <c r="C7" s="8" t="s">
        <v>16</v>
      </c>
      <c r="D7" s="8" t="s">
        <v>17</v>
      </c>
      <c r="E7" s="8" t="n">
        <v>0</v>
      </c>
      <c r="F7" s="9" t="s">
        <v>18</v>
      </c>
      <c r="G7" s="11" t="n">
        <v>2</v>
      </c>
      <c r="H7" s="9" t="n">
        <v>0</v>
      </c>
      <c r="I7" s="9" t="s">
        <v>19</v>
      </c>
      <c r="J7" s="8" t="s">
        <v>20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4.3" hidden="false" customHeight="false" outlineLevel="0" collapsed="false">
      <c r="A8" s="8" t="s">
        <v>21</v>
      </c>
      <c r="B8" s="8" t="s">
        <v>22</v>
      </c>
      <c r="C8" s="8" t="s">
        <v>16</v>
      </c>
      <c r="D8" s="8" t="str">
        <f aca="false">'контрол лист'!D7</f>
        <v>КИУ</v>
      </c>
      <c r="E8" s="8" t="n">
        <v>0</v>
      </c>
      <c r="F8" s="9" t="s">
        <v>18</v>
      </c>
      <c r="G8" s="12" t="n">
        <v>6</v>
      </c>
      <c r="H8" s="9" t="n">
        <v>0</v>
      </c>
      <c r="I8" s="9" t="s">
        <v>19</v>
      </c>
      <c r="J8" s="8" t="str">
        <f aca="false">'контрол лист'!J7</f>
        <v>АЛТ клей РОСС RU.АЯ12.Д02542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34.3" hidden="false" customHeight="false" outlineLevel="0" collapsed="false">
      <c r="A9" s="8" t="s">
        <v>23</v>
      </c>
      <c r="B9" s="8" t="s">
        <v>24</v>
      </c>
      <c r="C9" s="8" t="s">
        <v>16</v>
      </c>
      <c r="D9" s="8" t="str">
        <f aca="false">'контрол лист'!D8</f>
        <v>КИУ</v>
      </c>
      <c r="E9" s="8" t="n">
        <v>0</v>
      </c>
      <c r="F9" s="9" t="s">
        <v>18</v>
      </c>
      <c r="G9" s="12" t="n">
        <v>4</v>
      </c>
      <c r="H9" s="9" t="n">
        <v>0</v>
      </c>
      <c r="I9" s="9" t="s">
        <v>19</v>
      </c>
      <c r="J9" s="8" t="str">
        <f aca="false">'контрол лист'!J8</f>
        <v>АЛТ клей РОСС RU.АЯ12.Д02542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23.85" hidden="false" customHeight="false" outlineLevel="0" collapsed="false">
      <c r="A10" s="8" t="s">
        <v>25</v>
      </c>
      <c r="B10" s="8" t="s">
        <v>26</v>
      </c>
      <c r="C10" s="8" t="s">
        <v>16</v>
      </c>
      <c r="D10" s="8" t="str">
        <f aca="false">'контрол лист'!D9</f>
        <v>КИУ</v>
      </c>
      <c r="E10" s="8" t="n">
        <v>0</v>
      </c>
      <c r="F10" s="9" t="s">
        <v>18</v>
      </c>
      <c r="G10" s="12" t="n">
        <v>3</v>
      </c>
      <c r="H10" s="9" t="n">
        <v>0</v>
      </c>
      <c r="I10" s="9" t="s">
        <v>19</v>
      </c>
      <c r="J10" s="8" t="str">
        <f aca="false">'контрол лист'!J9</f>
        <v>АЛТ клей РОСС RU.АЯ12.Д02542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44.75" hidden="false" customHeight="false" outlineLevel="0" collapsed="false">
      <c r="A11" s="8" t="s">
        <v>27</v>
      </c>
      <c r="B11" s="8" t="n">
        <v>18.19</v>
      </c>
      <c r="C11" s="8" t="s">
        <v>16</v>
      </c>
      <c r="D11" s="8" t="str">
        <f aca="false">'контрол лист'!D10</f>
        <v>КИУ</v>
      </c>
      <c r="E11" s="8" t="n">
        <v>0</v>
      </c>
      <c r="F11" s="9" t="s">
        <v>18</v>
      </c>
      <c r="G11" s="12" t="n">
        <v>2</v>
      </c>
      <c r="H11" s="9" t="n">
        <v>0</v>
      </c>
      <c r="I11" s="9" t="s">
        <v>19</v>
      </c>
      <c r="J11" s="8" t="str">
        <f aca="false">'контрол лист'!J10</f>
        <v>АЛТ клей РОСС RU.АЯ12.Д02542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4.3" hidden="false" customHeight="false" outlineLevel="0" collapsed="false">
      <c r="A12" s="8" t="s">
        <v>28</v>
      </c>
      <c r="B12" s="8" t="n">
        <v>108</v>
      </c>
      <c r="C12" s="8" t="s">
        <v>16</v>
      </c>
      <c r="D12" s="8" t="str">
        <f aca="false">'контрол лист'!D11</f>
        <v>КИУ</v>
      </c>
      <c r="E12" s="8" t="n">
        <v>0</v>
      </c>
      <c r="F12" s="9" t="s">
        <v>18</v>
      </c>
      <c r="G12" s="12" t="n">
        <v>1</v>
      </c>
      <c r="H12" s="9" t="n">
        <v>0</v>
      </c>
      <c r="I12" s="9" t="s">
        <v>19</v>
      </c>
      <c r="J12" s="8" t="str">
        <f aca="false">'контрол лист'!J11</f>
        <v>АЛТ клей РОСС RU.АЯ12.Д02542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34.3" hidden="false" customHeight="false" outlineLevel="0" collapsed="false">
      <c r="A13" s="8" t="s">
        <v>29</v>
      </c>
      <c r="B13" s="8" t="n">
        <v>22.21</v>
      </c>
      <c r="C13" s="8" t="s">
        <v>16</v>
      </c>
      <c r="D13" s="8" t="str">
        <f aca="false">'контрол лист'!D12</f>
        <v>КИУ</v>
      </c>
      <c r="E13" s="8" t="n">
        <v>0</v>
      </c>
      <c r="F13" s="9" t="s">
        <v>18</v>
      </c>
      <c r="G13" s="12" t="n">
        <v>2</v>
      </c>
      <c r="H13" s="9" t="n">
        <v>0</v>
      </c>
      <c r="I13" s="9" t="s">
        <v>19</v>
      </c>
      <c r="J13" s="8" t="str">
        <f aca="false">'контрол лист'!J12</f>
        <v>АЛТ клей РОСС RU.АЯ12.Д02542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34.3" hidden="false" customHeight="false" outlineLevel="0" collapsed="false">
      <c r="A14" s="8" t="s">
        <v>30</v>
      </c>
      <c r="B14" s="8" t="n">
        <v>23.24</v>
      </c>
      <c r="C14" s="8" t="s">
        <v>16</v>
      </c>
      <c r="D14" s="8" t="str">
        <f aca="false">'контрол лист'!D13</f>
        <v>КИУ</v>
      </c>
      <c r="E14" s="8" t="n">
        <v>0</v>
      </c>
      <c r="F14" s="9" t="s">
        <v>18</v>
      </c>
      <c r="G14" s="12" t="n">
        <v>2</v>
      </c>
      <c r="H14" s="9" t="n">
        <v>0</v>
      </c>
      <c r="I14" s="9" t="s">
        <v>19</v>
      </c>
      <c r="J14" s="8" t="str">
        <f aca="false">'контрол лист'!J13</f>
        <v>АЛТ клей РОСС RU.АЯ12.Д02542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34.3" hidden="false" customHeight="false" outlineLevel="0" collapsed="false">
      <c r="A15" s="8" t="s">
        <v>31</v>
      </c>
      <c r="B15" s="8" t="n">
        <v>25.26</v>
      </c>
      <c r="C15" s="8" t="s">
        <v>16</v>
      </c>
      <c r="D15" s="8" t="str">
        <f aca="false">'контрол лист'!D14</f>
        <v>КИУ</v>
      </c>
      <c r="E15" s="8" t="n">
        <v>0</v>
      </c>
      <c r="F15" s="9" t="s">
        <v>18</v>
      </c>
      <c r="G15" s="12" t="n">
        <v>2</v>
      </c>
      <c r="H15" s="9" t="n">
        <v>0</v>
      </c>
      <c r="I15" s="9" t="s">
        <v>19</v>
      </c>
      <c r="J15" s="8" t="str">
        <f aca="false">'контрол лист'!J14</f>
        <v>АЛТ клей РОСС RU.АЯ12.Д02542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34.3" hidden="false" customHeight="false" outlineLevel="0" collapsed="false">
      <c r="A16" s="8" t="s">
        <v>32</v>
      </c>
      <c r="B16" s="8" t="s">
        <v>33</v>
      </c>
      <c r="C16" s="8" t="s">
        <v>16</v>
      </c>
      <c r="D16" s="8" t="str">
        <f aca="false">'контрол лист'!D15</f>
        <v>КИУ</v>
      </c>
      <c r="E16" s="8" t="n">
        <v>0</v>
      </c>
      <c r="F16" s="9" t="s">
        <v>18</v>
      </c>
      <c r="G16" s="12" t="n">
        <v>4</v>
      </c>
      <c r="H16" s="9" t="n">
        <v>0</v>
      </c>
      <c r="I16" s="9" t="s">
        <v>19</v>
      </c>
      <c r="J16" s="8" t="str">
        <f aca="false">'контрол лист'!J15</f>
        <v>АЛТ клей РОСС RU.АЯ12.Д02542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55.2" hidden="false" customHeight="false" outlineLevel="0" collapsed="false">
      <c r="A17" s="8" t="s">
        <v>34</v>
      </c>
      <c r="B17" s="8" t="s">
        <v>35</v>
      </c>
      <c r="C17" s="8" t="s">
        <v>16</v>
      </c>
      <c r="D17" s="8" t="str">
        <f aca="false">'контрол лист'!D16</f>
        <v>КИУ</v>
      </c>
      <c r="E17" s="8" t="n">
        <v>0</v>
      </c>
      <c r="F17" s="9" t="s">
        <v>18</v>
      </c>
      <c r="G17" s="12" t="n">
        <v>3</v>
      </c>
      <c r="H17" s="9" t="n">
        <v>0</v>
      </c>
      <c r="I17" s="9" t="s">
        <v>19</v>
      </c>
      <c r="J17" s="8" t="str">
        <f aca="false">'контрол лист'!J16</f>
        <v>АЛТ клей РОСС RU.АЯ12.Д02542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65.65" hidden="false" customHeight="false" outlineLevel="0" collapsed="false">
      <c r="A18" s="8" t="s">
        <v>36</v>
      </c>
      <c r="B18" s="8" t="n">
        <v>37</v>
      </c>
      <c r="C18" s="8" t="s">
        <v>16</v>
      </c>
      <c r="D18" s="8" t="str">
        <f aca="false">'контрол лист'!D17</f>
        <v>КИУ</v>
      </c>
      <c r="E18" s="8" t="n">
        <v>0</v>
      </c>
      <c r="F18" s="9" t="s">
        <v>18</v>
      </c>
      <c r="G18" s="12" t="n">
        <v>1</v>
      </c>
      <c r="H18" s="9" t="n">
        <v>0</v>
      </c>
      <c r="I18" s="9" t="s">
        <v>19</v>
      </c>
      <c r="J18" s="8" t="str">
        <f aca="false">'контрол лист'!J17</f>
        <v>АЛТ клей РОСС RU.АЯ12.Д02542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44.75" hidden="false" customHeight="false" outlineLevel="0" collapsed="false">
      <c r="A19" s="8" t="s">
        <v>37</v>
      </c>
      <c r="B19" s="8" t="s">
        <v>38</v>
      </c>
      <c r="C19" s="8" t="s">
        <v>16</v>
      </c>
      <c r="D19" s="8" t="str">
        <f aca="false">'контрол лист'!D18</f>
        <v>КИУ</v>
      </c>
      <c r="E19" s="8" t="s">
        <v>39</v>
      </c>
      <c r="F19" s="9" t="s">
        <v>40</v>
      </c>
      <c r="G19" s="12" t="n">
        <v>4</v>
      </c>
      <c r="H19" s="9" t="n">
        <v>1</v>
      </c>
      <c r="I19" s="9" t="s">
        <v>19</v>
      </c>
      <c r="J19" s="8" t="str">
        <f aca="false">'контрол лист'!J18</f>
        <v>АЛТ клей РОСС RU.АЯ12.Д02542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34.3" hidden="false" customHeight="false" outlineLevel="0" collapsed="false">
      <c r="A20" s="8" t="s">
        <v>41</v>
      </c>
      <c r="B20" s="8" t="s">
        <v>42</v>
      </c>
      <c r="C20" s="8" t="s">
        <v>16</v>
      </c>
      <c r="D20" s="8" t="str">
        <f aca="false">'контрол лист'!D19</f>
        <v>КИУ</v>
      </c>
      <c r="E20" s="8" t="n">
        <v>0</v>
      </c>
      <c r="F20" s="9" t="s">
        <v>18</v>
      </c>
      <c r="G20" s="12" t="n">
        <v>6</v>
      </c>
      <c r="H20" s="9" t="n">
        <v>0</v>
      </c>
      <c r="I20" s="9" t="s">
        <v>19</v>
      </c>
      <c r="J20" s="8" t="str">
        <f aca="false">'контрол лист'!J19</f>
        <v>АЛТ клей РОСС RU.АЯ12.Д02542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4.3" hidden="false" customHeight="false" outlineLevel="0" collapsed="false">
      <c r="A21" s="8" t="s">
        <v>43</v>
      </c>
      <c r="B21" s="8" t="s">
        <v>44</v>
      </c>
      <c r="C21" s="8" t="s">
        <v>16</v>
      </c>
      <c r="D21" s="8" t="str">
        <f aca="false">'контрол лист'!D20</f>
        <v>КИУ</v>
      </c>
      <c r="E21" s="8" t="n">
        <v>0</v>
      </c>
      <c r="F21" s="9" t="s">
        <v>45</v>
      </c>
      <c r="G21" s="12" t="n">
        <v>2</v>
      </c>
      <c r="H21" s="9" t="n">
        <v>0</v>
      </c>
      <c r="I21" s="9" t="s">
        <v>19</v>
      </c>
      <c r="J21" s="8" t="str">
        <f aca="false">'контрол лист'!J20</f>
        <v>АЛТ клей РОСС RU.АЯ12.Д02542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34.3" hidden="false" customHeight="false" outlineLevel="0" collapsed="false">
      <c r="A22" s="8" t="s">
        <v>46</v>
      </c>
      <c r="B22" s="8" t="n">
        <v>64.67</v>
      </c>
      <c r="C22" s="8" t="s">
        <v>16</v>
      </c>
      <c r="D22" s="8" t="str">
        <f aca="false">'контрол лист'!D21</f>
        <v>КИУ</v>
      </c>
      <c r="E22" s="8" t="n">
        <v>0</v>
      </c>
      <c r="F22" s="9" t="s">
        <v>18</v>
      </c>
      <c r="G22" s="12" t="n">
        <v>2</v>
      </c>
      <c r="H22" s="9" t="n">
        <v>0</v>
      </c>
      <c r="I22" s="9" t="s">
        <v>19</v>
      </c>
      <c r="J22" s="8" t="str">
        <f aca="false">'контрол лист'!J21</f>
        <v>АЛТ клей РОСС RU.АЯ12.Д02542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34.3" hidden="false" customHeight="false" outlineLevel="0" collapsed="false">
      <c r="A23" s="8" t="s">
        <v>47</v>
      </c>
      <c r="B23" s="8" t="n">
        <v>65.66</v>
      </c>
      <c r="C23" s="8" t="s">
        <v>16</v>
      </c>
      <c r="D23" s="8" t="str">
        <f aca="false">'контрол лист'!D22</f>
        <v>КИУ</v>
      </c>
      <c r="E23" s="8" t="n">
        <v>0</v>
      </c>
      <c r="F23" s="9" t="s">
        <v>18</v>
      </c>
      <c r="G23" s="12" t="n">
        <v>2</v>
      </c>
      <c r="H23" s="9" t="n">
        <v>0</v>
      </c>
      <c r="I23" s="9" t="s">
        <v>19</v>
      </c>
      <c r="J23" s="8" t="str">
        <f aca="false">'контрол лист'!J22</f>
        <v>АЛТ клей РОСС RU.АЯ12.Д02542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44.75" hidden="false" customHeight="false" outlineLevel="0" collapsed="false">
      <c r="A24" s="8" t="s">
        <v>48</v>
      </c>
      <c r="B24" s="8" t="s">
        <v>49</v>
      </c>
      <c r="C24" s="8" t="s">
        <v>16</v>
      </c>
      <c r="D24" s="8" t="str">
        <f aca="false">'контрол лист'!D23</f>
        <v>КИУ</v>
      </c>
      <c r="E24" s="8" t="n">
        <v>0</v>
      </c>
      <c r="F24" s="9" t="s">
        <v>18</v>
      </c>
      <c r="G24" s="12" t="n">
        <v>3</v>
      </c>
      <c r="H24" s="9" t="n">
        <v>0</v>
      </c>
      <c r="I24" s="9" t="s">
        <v>19</v>
      </c>
      <c r="J24" s="8" t="str">
        <f aca="false">'контрол лист'!J23</f>
        <v>АЛТ клей РОСС RU.АЯ12.Д02542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34.3" hidden="false" customHeight="false" outlineLevel="0" collapsed="false">
      <c r="A25" s="8" t="s">
        <v>50</v>
      </c>
      <c r="B25" s="8" t="n">
        <v>27.28</v>
      </c>
      <c r="C25" s="8" t="s">
        <v>16</v>
      </c>
      <c r="D25" s="8" t="str">
        <f aca="false">'контрол лист'!D24</f>
        <v>КИУ</v>
      </c>
      <c r="E25" s="8" t="n">
        <v>0</v>
      </c>
      <c r="F25" s="9" t="s">
        <v>18</v>
      </c>
      <c r="G25" s="12" t="n">
        <v>2</v>
      </c>
      <c r="H25" s="9" t="n">
        <v>0</v>
      </c>
      <c r="I25" s="9" t="s">
        <v>19</v>
      </c>
      <c r="J25" s="8" t="str">
        <f aca="false">'контрол лист'!J24</f>
        <v>АЛТ клей РОСС RU.АЯ12.Д02542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55.2" hidden="false" customHeight="false" outlineLevel="0" collapsed="false">
      <c r="A26" s="8" t="s">
        <v>51</v>
      </c>
      <c r="B26" s="8" t="s">
        <v>52</v>
      </c>
      <c r="C26" s="8" t="s">
        <v>16</v>
      </c>
      <c r="D26" s="8" t="str">
        <f aca="false">'контрол лист'!D25</f>
        <v>КИУ</v>
      </c>
      <c r="E26" s="8" t="n">
        <v>0</v>
      </c>
      <c r="F26" s="9" t="s">
        <v>18</v>
      </c>
      <c r="G26" s="12" t="n">
        <v>4</v>
      </c>
      <c r="H26" s="9" t="n">
        <v>0</v>
      </c>
      <c r="I26" s="9" t="s">
        <v>19</v>
      </c>
      <c r="J26" s="8" t="str">
        <f aca="false">'контрол лист'!J25</f>
        <v>АЛТ клей РОСС RU.АЯ12.Д02542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34.3" hidden="false" customHeight="false" outlineLevel="0" collapsed="false">
      <c r="A27" s="8" t="s">
        <v>53</v>
      </c>
      <c r="B27" s="8" t="s">
        <v>54</v>
      </c>
      <c r="C27" s="8" t="s">
        <v>16</v>
      </c>
      <c r="D27" s="8" t="str">
        <f aca="false">'контрол лист'!D26</f>
        <v>КИУ</v>
      </c>
      <c r="E27" s="8" t="n">
        <v>0</v>
      </c>
      <c r="F27" s="9" t="s">
        <v>18</v>
      </c>
      <c r="G27" s="12" t="n">
        <v>3</v>
      </c>
      <c r="H27" s="9" t="n">
        <v>0</v>
      </c>
      <c r="I27" s="9" t="s">
        <v>19</v>
      </c>
      <c r="J27" s="8" t="str">
        <f aca="false">'контрол лист'!J26</f>
        <v>АЛТ клей РОСС RU.АЯ12.Д02542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23.85" hidden="false" customHeight="false" outlineLevel="0" collapsed="false">
      <c r="A28" s="8" t="s">
        <v>55</v>
      </c>
      <c r="B28" s="8" t="n">
        <v>10.9</v>
      </c>
      <c r="C28" s="8" t="s">
        <v>16</v>
      </c>
      <c r="D28" s="8" t="str">
        <f aca="false">'контрол лист'!D27</f>
        <v>КИУ</v>
      </c>
      <c r="E28" s="8" t="n">
        <v>0</v>
      </c>
      <c r="F28" s="9" t="s">
        <v>18</v>
      </c>
      <c r="G28" s="12" t="n">
        <v>2</v>
      </c>
      <c r="H28" s="9" t="n">
        <v>0</v>
      </c>
      <c r="I28" s="9" t="s">
        <v>19</v>
      </c>
      <c r="J28" s="8" t="str">
        <f aca="false">'контрол лист'!J27</f>
        <v>АЛТ клей РОСС RU.АЯ12.Д02542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34.3" hidden="false" customHeight="false" outlineLevel="0" collapsed="false">
      <c r="A29" s="8" t="s">
        <v>56</v>
      </c>
      <c r="B29" s="8" t="n">
        <v>114</v>
      </c>
      <c r="C29" s="8" t="s">
        <v>16</v>
      </c>
      <c r="D29" s="8" t="str">
        <f aca="false">'контрол лист'!D28</f>
        <v>КИУ</v>
      </c>
      <c r="E29" s="8" t="n">
        <v>0</v>
      </c>
      <c r="F29" s="9" t="s">
        <v>18</v>
      </c>
      <c r="G29" s="12" t="n">
        <v>1</v>
      </c>
      <c r="H29" s="9" t="n">
        <v>0</v>
      </c>
      <c r="I29" s="9" t="s">
        <v>19</v>
      </c>
      <c r="J29" s="8" t="str">
        <f aca="false">'контрол лист'!J28</f>
        <v>АЛТ клей РОСС RU.АЯ12.Д02542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34.3" hidden="false" customHeight="false" outlineLevel="0" collapsed="false">
      <c r="A30" s="8" t="s">
        <v>57</v>
      </c>
      <c r="B30" s="8" t="s">
        <v>58</v>
      </c>
      <c r="C30" s="8" t="s">
        <v>16</v>
      </c>
      <c r="D30" s="8" t="str">
        <f aca="false">'контрол лист'!D29</f>
        <v>КИУ</v>
      </c>
      <c r="E30" s="8" t="n">
        <v>0</v>
      </c>
      <c r="F30" s="9" t="s">
        <v>18</v>
      </c>
      <c r="G30" s="12" t="n">
        <v>4</v>
      </c>
      <c r="H30" s="9" t="n">
        <v>0</v>
      </c>
      <c r="I30" s="9" t="s">
        <v>19</v>
      </c>
      <c r="J30" s="8" t="str">
        <f aca="false">'контрол лист'!J29</f>
        <v>АЛТ клей РОСС RU.АЯ12.Д02542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34.3" hidden="false" customHeight="false" outlineLevel="0" collapsed="false">
      <c r="A31" s="8" t="s">
        <v>59</v>
      </c>
      <c r="B31" s="8" t="n">
        <v>112</v>
      </c>
      <c r="C31" s="8" t="s">
        <v>16</v>
      </c>
      <c r="D31" s="8" t="str">
        <f aca="false">'контрол лист'!D30</f>
        <v>КИУ</v>
      </c>
      <c r="E31" s="8" t="n">
        <v>0</v>
      </c>
      <c r="F31" s="9" t="s">
        <v>18</v>
      </c>
      <c r="G31" s="12" t="n">
        <v>1</v>
      </c>
      <c r="H31" s="9" t="n">
        <v>0</v>
      </c>
      <c r="I31" s="9" t="s">
        <v>19</v>
      </c>
      <c r="J31" s="8" t="str">
        <f aca="false">'контрол лист'!J30</f>
        <v>АЛТ клей РОСС RU.АЯ12.Д02542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34.3" hidden="false" customHeight="false" outlineLevel="0" collapsed="false">
      <c r="A32" s="8" t="s">
        <v>60</v>
      </c>
      <c r="B32" s="8" t="s">
        <v>61</v>
      </c>
      <c r="C32" s="8" t="s">
        <v>16</v>
      </c>
      <c r="D32" s="8" t="str">
        <f aca="false">'контрол лист'!D31</f>
        <v>КИУ</v>
      </c>
      <c r="E32" s="8" t="n">
        <v>0</v>
      </c>
      <c r="F32" s="9" t="s">
        <v>18</v>
      </c>
      <c r="G32" s="12" t="n">
        <v>0</v>
      </c>
      <c r="H32" s="9" t="n">
        <v>0</v>
      </c>
      <c r="I32" s="9" t="s">
        <v>19</v>
      </c>
      <c r="J32" s="8" t="str">
        <f aca="false">'контрол лист'!J31</f>
        <v>АЛТ клей РОСС RU.АЯ12.Д02542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55.2" hidden="false" customHeight="false" outlineLevel="0" collapsed="false">
      <c r="A33" s="8" t="s">
        <v>51</v>
      </c>
      <c r="B33" s="8" t="s">
        <v>62</v>
      </c>
      <c r="C33" s="8" t="s">
        <v>16</v>
      </c>
      <c r="D33" s="8" t="str">
        <f aca="false">'контрол лист'!D32</f>
        <v>КИУ</v>
      </c>
      <c r="E33" s="8" t="n">
        <v>0</v>
      </c>
      <c r="F33" s="9" t="s">
        <v>18</v>
      </c>
      <c r="G33" s="12" t="n">
        <v>3</v>
      </c>
      <c r="H33" s="9" t="n">
        <v>0</v>
      </c>
      <c r="I33" s="9" t="s">
        <v>19</v>
      </c>
      <c r="J33" s="8" t="str">
        <f aca="false">'контрол лист'!J32</f>
        <v>АЛТ клей РОСС RU.АЯ12.Д02542</v>
      </c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34.3" hidden="false" customHeight="false" outlineLevel="0" collapsed="false">
      <c r="A34" s="8" t="s">
        <v>50</v>
      </c>
      <c r="B34" s="8" t="n">
        <v>51.52</v>
      </c>
      <c r="C34" s="8" t="s">
        <v>16</v>
      </c>
      <c r="D34" s="8" t="str">
        <f aca="false">'контрол лист'!D33</f>
        <v>КИУ</v>
      </c>
      <c r="E34" s="8" t="n">
        <v>0</v>
      </c>
      <c r="F34" s="9" t="s">
        <v>18</v>
      </c>
      <c r="G34" s="12" t="n">
        <v>2</v>
      </c>
      <c r="H34" s="9" t="n">
        <v>0</v>
      </c>
      <c r="I34" s="9" t="s">
        <v>19</v>
      </c>
      <c r="J34" s="8" t="str">
        <f aca="false">'контрол лист'!J33</f>
        <v>АЛТ клей РОСС RU.АЯ12.Д02542</v>
      </c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44.75" hidden="false" customHeight="false" outlineLevel="0" collapsed="false">
      <c r="A35" s="8" t="s">
        <v>63</v>
      </c>
      <c r="B35" s="8" t="s">
        <v>64</v>
      </c>
      <c r="C35" s="8" t="s">
        <v>16</v>
      </c>
      <c r="D35" s="8" t="str">
        <f aca="false">'контрол лист'!D34</f>
        <v>КИУ</v>
      </c>
      <c r="E35" s="8" t="n">
        <v>0</v>
      </c>
      <c r="F35" s="9" t="s">
        <v>18</v>
      </c>
      <c r="G35" s="12" t="n">
        <v>5</v>
      </c>
      <c r="H35" s="9" t="n">
        <v>0</v>
      </c>
      <c r="I35" s="9" t="s">
        <v>19</v>
      </c>
      <c r="J35" s="8" t="str">
        <f aca="false">'контрол лист'!J34</f>
        <v>АЛТ клей РОСС RU.АЯ12.Д02542</v>
      </c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34.3" hidden="false" customHeight="false" outlineLevel="0" collapsed="false">
      <c r="A36" s="8" t="s">
        <v>65</v>
      </c>
      <c r="B36" s="8" t="s">
        <v>66</v>
      </c>
      <c r="C36" s="8" t="s">
        <v>16</v>
      </c>
      <c r="D36" s="8" t="str">
        <f aca="false">'контрол лист'!D35</f>
        <v>КИУ</v>
      </c>
      <c r="E36" s="8" t="n">
        <v>0</v>
      </c>
      <c r="F36" s="9" t="s">
        <v>18</v>
      </c>
      <c r="G36" s="12" t="n">
        <v>3</v>
      </c>
      <c r="H36" s="9" t="n">
        <v>0</v>
      </c>
      <c r="I36" s="9" t="s">
        <v>19</v>
      </c>
      <c r="J36" s="8" t="str">
        <f aca="false">'контрол лист'!J35</f>
        <v>АЛТ клей РОСС RU.АЯ12.Д02542</v>
      </c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44.75" hidden="false" customHeight="false" outlineLevel="0" collapsed="false">
      <c r="A37" s="8" t="s">
        <v>67</v>
      </c>
      <c r="B37" s="8" t="s">
        <v>68</v>
      </c>
      <c r="C37" s="8" t="s">
        <v>16</v>
      </c>
      <c r="D37" s="8" t="str">
        <f aca="false">'контрол лист'!D36</f>
        <v>КИУ</v>
      </c>
      <c r="E37" s="8" t="n">
        <v>0</v>
      </c>
      <c r="F37" s="9" t="s">
        <v>18</v>
      </c>
      <c r="G37" s="12" t="n">
        <v>4</v>
      </c>
      <c r="H37" s="9" t="n">
        <v>0</v>
      </c>
      <c r="I37" s="9" t="s">
        <v>19</v>
      </c>
      <c r="J37" s="8" t="str">
        <f aca="false">'контрол лист'!J36</f>
        <v>АЛТ клей РОСС RU.АЯ12.Д02542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23.85" hidden="false" customHeight="false" outlineLevel="0" collapsed="false">
      <c r="A38" s="8" t="s">
        <v>69</v>
      </c>
      <c r="B38" s="8" t="s">
        <v>70</v>
      </c>
      <c r="C38" s="8" t="s">
        <v>16</v>
      </c>
      <c r="D38" s="8" t="str">
        <f aca="false">'контрол лист'!D37</f>
        <v>КИУ</v>
      </c>
      <c r="E38" s="8" t="n">
        <v>0</v>
      </c>
      <c r="F38" s="9" t="s">
        <v>18</v>
      </c>
      <c r="G38" s="12" t="n">
        <v>3</v>
      </c>
      <c r="H38" s="9" t="n">
        <v>0</v>
      </c>
      <c r="I38" s="9" t="s">
        <v>19</v>
      </c>
      <c r="J38" s="8" t="str">
        <f aca="false">'контрол лист'!J37</f>
        <v>АЛТ клей РОСС RU.АЯ12.Д02542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55.2" hidden="false" customHeight="false" outlineLevel="0" collapsed="false">
      <c r="A39" s="8" t="s">
        <v>71</v>
      </c>
      <c r="B39" s="8" t="n">
        <v>69</v>
      </c>
      <c r="C39" s="8" t="s">
        <v>16</v>
      </c>
      <c r="D39" s="8" t="str">
        <f aca="false">'контрол лист'!D38</f>
        <v>КИУ</v>
      </c>
      <c r="E39" s="8" t="n">
        <v>0</v>
      </c>
      <c r="F39" s="9" t="s">
        <v>18</v>
      </c>
      <c r="G39" s="12" t="n">
        <v>1</v>
      </c>
      <c r="H39" s="9" t="n">
        <v>0</v>
      </c>
      <c r="I39" s="9" t="s">
        <v>19</v>
      </c>
      <c r="J39" s="8" t="str">
        <f aca="false">'контрол лист'!J38</f>
        <v>АЛТ клей РОСС RU.АЯ12.Д02542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23.85" hidden="false" customHeight="false" outlineLevel="0" collapsed="false">
      <c r="A40" s="8" t="s">
        <v>72</v>
      </c>
      <c r="B40" s="8" t="n">
        <v>80</v>
      </c>
      <c r="C40" s="8" t="s">
        <v>16</v>
      </c>
      <c r="D40" s="8" t="str">
        <f aca="false">'контрол лист'!D39</f>
        <v>КИУ</v>
      </c>
      <c r="E40" s="8" t="n">
        <v>0</v>
      </c>
      <c r="F40" s="9" t="s">
        <v>18</v>
      </c>
      <c r="G40" s="12" t="n">
        <v>1</v>
      </c>
      <c r="H40" s="9" t="n">
        <v>0</v>
      </c>
      <c r="I40" s="9" t="s">
        <v>19</v>
      </c>
      <c r="J40" s="8" t="str">
        <f aca="false">'контрол лист'!J39</f>
        <v>АЛТ клей РОСС RU.АЯ12.Д02542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23.85" hidden="false" customHeight="false" outlineLevel="0" collapsed="false">
      <c r="A41" s="8" t="s">
        <v>73</v>
      </c>
      <c r="B41" s="8" t="n">
        <v>74.75</v>
      </c>
      <c r="C41" s="8" t="s">
        <v>16</v>
      </c>
      <c r="D41" s="8" t="str">
        <f aca="false">'контрол лист'!D40</f>
        <v>КИУ</v>
      </c>
      <c r="E41" s="8" t="n">
        <v>0</v>
      </c>
      <c r="F41" s="9" t="s">
        <v>18</v>
      </c>
      <c r="G41" s="12" t="n">
        <v>2</v>
      </c>
      <c r="H41" s="9" t="n">
        <v>0</v>
      </c>
      <c r="I41" s="9" t="s">
        <v>19</v>
      </c>
      <c r="J41" s="8" t="str">
        <f aca="false">'контрол лист'!J40</f>
        <v>АЛТ клей РОСС RU.АЯ12.Д02542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44.75" hidden="false" customHeight="false" outlineLevel="0" collapsed="false">
      <c r="A42" s="8" t="s">
        <v>74</v>
      </c>
      <c r="B42" s="8" t="s">
        <v>75</v>
      </c>
      <c r="C42" s="8" t="s">
        <v>16</v>
      </c>
      <c r="D42" s="8" t="str">
        <f aca="false">'контрол лист'!D41</f>
        <v>КИУ</v>
      </c>
      <c r="E42" s="8" t="n">
        <v>0</v>
      </c>
      <c r="F42" s="9" t="s">
        <v>18</v>
      </c>
      <c r="G42" s="12" t="n">
        <v>11</v>
      </c>
      <c r="H42" s="9" t="n">
        <v>0</v>
      </c>
      <c r="I42" s="9" t="s">
        <v>19</v>
      </c>
      <c r="J42" s="8" t="str">
        <f aca="false">'контрол лист'!J41</f>
        <v>АЛТ клей РОСС RU.АЯ12.Д02542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34.3" hidden="false" customHeight="false" outlineLevel="0" collapsed="false">
      <c r="A43" s="8" t="s">
        <v>76</v>
      </c>
      <c r="B43" s="8" t="n">
        <v>96.97</v>
      </c>
      <c r="C43" s="8" t="s">
        <v>16</v>
      </c>
      <c r="D43" s="8" t="str">
        <f aca="false">'контрол лист'!D42</f>
        <v>КИУ</v>
      </c>
      <c r="E43" s="8" t="n">
        <v>0</v>
      </c>
      <c r="F43" s="9" t="s">
        <v>18</v>
      </c>
      <c r="G43" s="12" t="n">
        <v>2</v>
      </c>
      <c r="H43" s="9" t="n">
        <v>0</v>
      </c>
      <c r="I43" s="9" t="s">
        <v>19</v>
      </c>
      <c r="J43" s="8" t="str">
        <f aca="false">'контрол лист'!J42</f>
        <v>АЛТ клей РОСС RU.АЯ12.Д02542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34.3" hidden="false" customHeight="false" outlineLevel="0" collapsed="false">
      <c r="A44" s="8" t="s">
        <v>77</v>
      </c>
      <c r="B44" s="8" t="s">
        <v>78</v>
      </c>
      <c r="C44" s="8" t="s">
        <v>16</v>
      </c>
      <c r="D44" s="8" t="str">
        <f aca="false">'контрол лист'!D43</f>
        <v>КИУ</v>
      </c>
      <c r="E44" s="8" t="n">
        <v>0</v>
      </c>
      <c r="F44" s="9" t="s">
        <v>18</v>
      </c>
      <c r="G44" s="12" t="n">
        <v>3</v>
      </c>
      <c r="H44" s="9" t="n">
        <v>0</v>
      </c>
      <c r="I44" s="9" t="s">
        <v>19</v>
      </c>
      <c r="J44" s="8" t="str">
        <f aca="false">'контрол лист'!J43</f>
        <v>АЛТ клей РОСС RU.АЯ12.Д02542</v>
      </c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34.3" hidden="false" customHeight="false" outlineLevel="0" collapsed="false">
      <c r="A45" s="8" t="s">
        <v>79</v>
      </c>
      <c r="B45" s="8" t="s">
        <v>80</v>
      </c>
      <c r="C45" s="8" t="s">
        <v>16</v>
      </c>
      <c r="D45" s="8" t="str">
        <f aca="false">'контрол лист'!D44</f>
        <v>КИУ</v>
      </c>
      <c r="E45" s="8" t="n">
        <v>0</v>
      </c>
      <c r="F45" s="9" t="s">
        <v>18</v>
      </c>
      <c r="G45" s="12" t="n">
        <v>4</v>
      </c>
      <c r="H45" s="9" t="n">
        <v>0</v>
      </c>
      <c r="I45" s="9" t="s">
        <v>19</v>
      </c>
      <c r="J45" s="8" t="str">
        <f aca="false">'контрол лист'!J44</f>
        <v>АЛТ клей РОСС RU.АЯ12.Д02542</v>
      </c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44.75" hidden="false" customHeight="false" outlineLevel="0" collapsed="false">
      <c r="A46" s="8" t="s">
        <v>81</v>
      </c>
      <c r="B46" s="8" t="s">
        <v>82</v>
      </c>
      <c r="C46" s="8" t="s">
        <v>83</v>
      </c>
      <c r="D46" s="8" t="str">
        <f aca="false">'контрол лист'!D45</f>
        <v>КИУ</v>
      </c>
      <c r="E46" s="8" t="n">
        <v>0</v>
      </c>
      <c r="F46" s="9" t="s">
        <v>18</v>
      </c>
      <c r="G46" s="8" t="n">
        <v>8</v>
      </c>
      <c r="H46" s="9" t="n">
        <v>0</v>
      </c>
      <c r="I46" s="9" t="s">
        <v>19</v>
      </c>
      <c r="J46" s="8" t="s">
        <v>84</v>
      </c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44.75" hidden="false" customHeight="false" outlineLevel="0" collapsed="false">
      <c r="A47" s="8" t="s">
        <v>85</v>
      </c>
      <c r="B47" s="8" t="s">
        <v>86</v>
      </c>
      <c r="C47" s="8" t="s">
        <v>83</v>
      </c>
      <c r="D47" s="8" t="str">
        <f aca="false">'контрол лист'!D46</f>
        <v>КИУ</v>
      </c>
      <c r="E47" s="8" t="n">
        <v>0</v>
      </c>
      <c r="F47" s="9" t="s">
        <v>18</v>
      </c>
      <c r="G47" s="8" t="n">
        <v>10</v>
      </c>
      <c r="H47" s="9" t="n">
        <v>0</v>
      </c>
      <c r="I47" s="9" t="s">
        <v>19</v>
      </c>
      <c r="J47" s="8" t="str">
        <f aca="false">'контрол лист'!J46</f>
        <v>Бродифакум 0,005% РОСС RU Д-RU.АД37.В.11289/19</v>
      </c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34.3" hidden="false" customHeight="false" outlineLevel="0" collapsed="false">
      <c r="A48" s="8" t="s">
        <v>87</v>
      </c>
      <c r="B48" s="8" t="s">
        <v>88</v>
      </c>
      <c r="C48" s="8" t="s">
        <v>83</v>
      </c>
      <c r="D48" s="8" t="str">
        <f aca="false">'контрол лист'!D47</f>
        <v>КИУ</v>
      </c>
      <c r="E48" s="8" t="n">
        <v>0</v>
      </c>
      <c r="F48" s="9" t="s">
        <v>18</v>
      </c>
      <c r="G48" s="8" t="n">
        <v>8</v>
      </c>
      <c r="H48" s="9" t="n">
        <v>0</v>
      </c>
      <c r="I48" s="9" t="s">
        <v>19</v>
      </c>
      <c r="J48" s="8" t="str">
        <f aca="false">'контрол лист'!J47</f>
        <v>Бродифакум 0,005% РОСС RU Д-RU.АД37.В.11289/19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44.75" hidden="false" customHeight="false" outlineLevel="0" collapsed="false">
      <c r="A49" s="8" t="s">
        <v>89</v>
      </c>
      <c r="B49" s="8" t="s">
        <v>90</v>
      </c>
      <c r="C49" s="8" t="s">
        <v>83</v>
      </c>
      <c r="D49" s="8" t="str">
        <f aca="false">'контрол лист'!D48</f>
        <v>КИУ</v>
      </c>
      <c r="E49" s="8" t="n">
        <v>0</v>
      </c>
      <c r="F49" s="9" t="s">
        <v>18</v>
      </c>
      <c r="G49" s="8" t="n">
        <v>8</v>
      </c>
      <c r="H49" s="9" t="n">
        <v>0</v>
      </c>
      <c r="I49" s="9" t="s">
        <v>19</v>
      </c>
      <c r="J49" s="8" t="str">
        <f aca="false">'контрол лист'!J48</f>
        <v>Бродифакум 0,005% РОСС RU Д-RU.АД37.В.11289/19</v>
      </c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34.3" hidden="false" customHeight="false" outlineLevel="0" collapsed="false">
      <c r="A50" s="8" t="s">
        <v>91</v>
      </c>
      <c r="B50" s="8" t="s">
        <v>92</v>
      </c>
      <c r="C50" s="8" t="s">
        <v>83</v>
      </c>
      <c r="D50" s="8" t="str">
        <f aca="false">'контрол лист'!D49</f>
        <v>КИУ</v>
      </c>
      <c r="E50" s="8" t="n">
        <v>0</v>
      </c>
      <c r="F50" s="9" t="s">
        <v>18</v>
      </c>
      <c r="G50" s="8" t="n">
        <v>8</v>
      </c>
      <c r="H50" s="9" t="n">
        <v>0</v>
      </c>
      <c r="I50" s="9" t="s">
        <v>19</v>
      </c>
      <c r="J50" s="8" t="str">
        <f aca="false">'контрол лист'!J49</f>
        <v>Бродифакум 0,005% РОСС RU Д-RU.АД37.В.11289/19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34.3" hidden="false" customHeight="false" outlineLevel="0" collapsed="false">
      <c r="A51" s="8" t="s">
        <v>93</v>
      </c>
      <c r="B51" s="8" t="s">
        <v>94</v>
      </c>
      <c r="C51" s="8" t="s">
        <v>83</v>
      </c>
      <c r="D51" s="8" t="str">
        <f aca="false">'контрол лист'!D50</f>
        <v>КИУ</v>
      </c>
      <c r="E51" s="8" t="n">
        <v>0</v>
      </c>
      <c r="F51" s="9" t="s">
        <v>95</v>
      </c>
      <c r="G51" s="8" t="n">
        <v>5</v>
      </c>
      <c r="H51" s="9" t="n">
        <v>0</v>
      </c>
      <c r="I51" s="9" t="s">
        <v>19</v>
      </c>
      <c r="J51" s="8" t="str">
        <f aca="false">'контрол лист'!J50</f>
        <v>Бродифакум 0,005% РОСС RU Д-RU.АД37.В.11289/19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44.75" hidden="false" customHeight="false" outlineLevel="0" collapsed="false">
      <c r="A52" s="8" t="s">
        <v>96</v>
      </c>
      <c r="B52" s="8" t="s">
        <v>97</v>
      </c>
      <c r="C52" s="8" t="s">
        <v>83</v>
      </c>
      <c r="D52" s="8" t="str">
        <f aca="false">'контрол лист'!D51</f>
        <v>КИУ</v>
      </c>
      <c r="E52" s="8" t="n">
        <v>0</v>
      </c>
      <c r="F52" s="9" t="s">
        <v>95</v>
      </c>
      <c r="G52" s="8" t="n">
        <v>11</v>
      </c>
      <c r="H52" s="9" t="n">
        <v>0</v>
      </c>
      <c r="I52" s="9" t="s">
        <v>19</v>
      </c>
      <c r="J52" s="8" t="str">
        <f aca="false">'контрол лист'!J51</f>
        <v>Бродифакум 0,005% РОСС RU Д-RU.АД37.В.11289/19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34.3" hidden="false" customHeight="false" outlineLevel="0" collapsed="false">
      <c r="A53" s="8" t="s">
        <v>98</v>
      </c>
      <c r="B53" s="8" t="s">
        <v>99</v>
      </c>
      <c r="C53" s="8" t="s">
        <v>83</v>
      </c>
      <c r="D53" s="8" t="str">
        <f aca="false">'контрол лист'!D52</f>
        <v>КИУ</v>
      </c>
      <c r="E53" s="8" t="n">
        <v>0</v>
      </c>
      <c r="F53" s="9" t="s">
        <v>100</v>
      </c>
      <c r="G53" s="8" t="n">
        <v>6</v>
      </c>
      <c r="H53" s="9" t="n">
        <v>0</v>
      </c>
      <c r="I53" s="9" t="s">
        <v>19</v>
      </c>
      <c r="J53" s="8" t="str">
        <f aca="false">'контрол лист'!J52</f>
        <v>Бродифакум 0,005% РОСС RU Д-RU.АД37.В.11289/19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34.3" hidden="false" customHeight="false" outlineLevel="0" collapsed="false">
      <c r="A54" s="8" t="s">
        <v>101</v>
      </c>
      <c r="B54" s="8" t="s">
        <v>102</v>
      </c>
      <c r="C54" s="8" t="s">
        <v>83</v>
      </c>
      <c r="D54" s="8" t="str">
        <f aca="false">'контрол лист'!D53</f>
        <v>КИУ</v>
      </c>
      <c r="E54" s="8" t="n">
        <v>0</v>
      </c>
      <c r="F54" s="9" t="s">
        <v>100</v>
      </c>
      <c r="G54" s="8" t="n">
        <v>6</v>
      </c>
      <c r="H54" s="9" t="n">
        <v>0</v>
      </c>
      <c r="I54" s="9" t="s">
        <v>19</v>
      </c>
      <c r="J54" s="8" t="str">
        <f aca="false">'контрол лист'!J53</f>
        <v>Бродифакум 0,005% РОСС RU Д-RU.АД37.В.11289/19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128.35" hidden="false" customHeight="false" outlineLevel="0" collapsed="false">
      <c r="A55" s="8" t="s">
        <v>103</v>
      </c>
      <c r="B55" s="8" t="s">
        <v>104</v>
      </c>
      <c r="C55" s="8" t="s">
        <v>83</v>
      </c>
      <c r="D55" s="8" t="str">
        <f aca="false">'контрол лист'!D54</f>
        <v>КИУ</v>
      </c>
      <c r="E55" s="8" t="n">
        <v>0</v>
      </c>
      <c r="F55" s="9" t="s">
        <v>105</v>
      </c>
      <c r="G55" s="8" t="n">
        <v>26</v>
      </c>
      <c r="H55" s="9" t="n">
        <v>0</v>
      </c>
      <c r="I55" s="9" t="s">
        <v>19</v>
      </c>
      <c r="J55" s="8" t="str">
        <f aca="false">'контрол лист'!J54</f>
        <v>Бродифакум 0,005% РОСС RU Д-RU.АД37.В.11289/19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70.1" hidden="false" customHeight="false" outlineLevel="0" collapsed="false">
      <c r="A56" s="8" t="s">
        <v>106</v>
      </c>
      <c r="B56" s="8" t="s">
        <v>107</v>
      </c>
      <c r="C56" s="8" t="s">
        <v>83</v>
      </c>
      <c r="D56" s="8" t="str">
        <f aca="false">'контрол лист'!D55</f>
        <v>КИУ</v>
      </c>
      <c r="E56" s="8" t="s">
        <v>39</v>
      </c>
      <c r="F56" s="9" t="s">
        <v>105</v>
      </c>
      <c r="G56" s="8" t="n">
        <v>31</v>
      </c>
      <c r="H56" s="9" t="n">
        <v>0</v>
      </c>
      <c r="I56" s="9" t="s">
        <v>19</v>
      </c>
      <c r="J56" s="8" t="str">
        <f aca="false">'контрол лист'!J55</f>
        <v>Бродифакум 0,005% РОСС RU Д-RU.АД37.В.11289/19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76.1" hidden="false" customHeight="false" outlineLevel="0" collapsed="false">
      <c r="A57" s="8" t="s">
        <v>108</v>
      </c>
      <c r="B57" s="8" t="s">
        <v>109</v>
      </c>
      <c r="C57" s="8" t="s">
        <v>83</v>
      </c>
      <c r="D57" s="8" t="str">
        <f aca="false">'контрол лист'!D56</f>
        <v>КИУ</v>
      </c>
      <c r="E57" s="8" t="s">
        <v>39</v>
      </c>
      <c r="F57" s="9" t="s">
        <v>100</v>
      </c>
      <c r="G57" s="8" t="n">
        <v>13</v>
      </c>
      <c r="H57" s="9" t="n">
        <v>0</v>
      </c>
      <c r="I57" s="9" t="s">
        <v>19</v>
      </c>
      <c r="J57" s="8" t="str">
        <f aca="false">'контрол лист'!J56</f>
        <v>Бродифакум 0,005% РОСС RU Д-RU.АД37.В.11289/19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65.65" hidden="false" customHeight="false" outlineLevel="0" collapsed="false">
      <c r="A58" s="8" t="s">
        <v>110</v>
      </c>
      <c r="B58" s="8" t="s">
        <v>111</v>
      </c>
      <c r="C58" s="8" t="s">
        <v>83</v>
      </c>
      <c r="D58" s="8" t="str">
        <f aca="false">'контрол лист'!D57</f>
        <v>КИУ</v>
      </c>
      <c r="E58" s="8" t="n">
        <v>0</v>
      </c>
      <c r="F58" s="9" t="s">
        <v>100</v>
      </c>
      <c r="G58" s="8" t="n">
        <v>16</v>
      </c>
      <c r="H58" s="9" t="n">
        <v>0</v>
      </c>
      <c r="I58" s="9" t="s">
        <v>19</v>
      </c>
      <c r="J58" s="8" t="str">
        <f aca="false">'контрол лист'!J57</f>
        <v>Бродифакум 0,005% РОСС RU Д-RU.АД37.В.11289/19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34.3" hidden="false" customHeight="false" outlineLevel="0" collapsed="false">
      <c r="A59" s="13" t="s">
        <v>112</v>
      </c>
      <c r="B59" s="8" t="n">
        <f aca="false">SUM('контрол лист'!G7:G45)</f>
        <v>112</v>
      </c>
      <c r="C59" s="0"/>
      <c r="D59" s="0"/>
      <c r="E59" s="0"/>
      <c r="F59" s="0"/>
      <c r="G59" s="0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34.3" hidden="false" customHeight="false" outlineLevel="0" collapsed="false">
      <c r="A60" s="13" t="s">
        <v>113</v>
      </c>
      <c r="B60" s="8" t="n">
        <f aca="false">SUM('контрол лист'!G46:G58)</f>
        <v>156</v>
      </c>
      <c r="C60" s="0"/>
      <c r="D60" s="0"/>
      <c r="E60" s="0"/>
      <c r="F60" s="0"/>
      <c r="G60" s="0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38.25" hidden="false" customHeight="true" outlineLevel="0" collapsed="false">
      <c r="A61" s="13" t="s">
        <v>114</v>
      </c>
      <c r="B61" s="8" t="n">
        <f aca="false">'контрол лист'!B59+'контрол лист'!B60</f>
        <v>268</v>
      </c>
      <c r="C61" s="0"/>
      <c r="D61" s="0"/>
      <c r="E61" s="0"/>
      <c r="F61" s="0"/>
      <c r="G61" s="0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39" hidden="false" customHeight="true" outlineLevel="0" collapsed="false">
      <c r="A62" s="7" t="s">
        <v>115</v>
      </c>
      <c r="B62" s="7"/>
      <c r="C62" s="7"/>
      <c r="D62" s="7"/>
      <c r="E62" s="7"/>
      <c r="F62" s="7"/>
      <c r="G62" s="7"/>
      <c r="H62" s="7"/>
      <c r="I62" s="7"/>
      <c r="J62" s="7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72" hidden="false" customHeight="true" outlineLevel="0" collapsed="false">
      <c r="A63" s="7" t="s">
        <v>116</v>
      </c>
      <c r="B63" s="7"/>
      <c r="C63" s="7"/>
      <c r="D63" s="7"/>
      <c r="E63" s="7"/>
      <c r="F63" s="7"/>
      <c r="G63" s="7"/>
      <c r="H63" s="7"/>
      <c r="I63" s="7"/>
      <c r="J63" s="7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s="15" customFormat="true" ht="24" hidden="false" customHeight="true" outlineLevel="0" collapsed="false">
      <c r="A64" s="14" t="s">
        <v>117</v>
      </c>
      <c r="B64" s="15" t="s">
        <v>118</v>
      </c>
      <c r="G64" s="14" t="s">
        <v>119</v>
      </c>
      <c r="H64" s="14"/>
      <c r="I64" s="14" t="s">
        <v>120</v>
      </c>
      <c r="J64" s="16"/>
      <c r="K64" s="17"/>
      <c r="L64" s="17"/>
      <c r="M64" s="17"/>
      <c r="N64" s="17"/>
      <c r="O64" s="17"/>
      <c r="P64" s="14" t="s">
        <v>121</v>
      </c>
      <c r="Q64" s="14"/>
      <c r="R64" s="14" t="s">
        <v>120</v>
      </c>
      <c r="S64" s="14" t="s">
        <v>117</v>
      </c>
      <c r="T64" s="15" t="s">
        <v>118</v>
      </c>
      <c r="Y64" s="14" t="s">
        <v>121</v>
      </c>
      <c r="Z64" s="14"/>
      <c r="AA64" s="14" t="s">
        <v>120</v>
      </c>
      <c r="AB64" s="14" t="s">
        <v>117</v>
      </c>
      <c r="AC64" s="15" t="s">
        <v>118</v>
      </c>
      <c r="AH64" s="14" t="s">
        <v>121</v>
      </c>
      <c r="AI64" s="14"/>
      <c r="AJ64" s="14" t="s">
        <v>120</v>
      </c>
      <c r="AK64" s="14" t="s">
        <v>117</v>
      </c>
      <c r="AL64" s="15" t="s">
        <v>118</v>
      </c>
      <c r="AQ64" s="14" t="s">
        <v>121</v>
      </c>
      <c r="AR64" s="14"/>
      <c r="AS64" s="14" t="s">
        <v>120</v>
      </c>
      <c r="AT64" s="14" t="s">
        <v>117</v>
      </c>
      <c r="AU64" s="15" t="s">
        <v>118</v>
      </c>
      <c r="AZ64" s="14" t="s">
        <v>121</v>
      </c>
      <c r="BA64" s="14"/>
      <c r="BB64" s="14" t="s">
        <v>120</v>
      </c>
      <c r="BC64" s="14" t="s">
        <v>117</v>
      </c>
      <c r="BD64" s="15" t="s">
        <v>118</v>
      </c>
      <c r="BI64" s="14" t="s">
        <v>121</v>
      </c>
      <c r="BJ64" s="14"/>
      <c r="BK64" s="14" t="s">
        <v>120</v>
      </c>
      <c r="BL64" s="14" t="s">
        <v>117</v>
      </c>
      <c r="BM64" s="15" t="s">
        <v>118</v>
      </c>
      <c r="BR64" s="14" t="s">
        <v>121</v>
      </c>
      <c r="BS64" s="14"/>
      <c r="BT64" s="14" t="s">
        <v>120</v>
      </c>
      <c r="BU64" s="14" t="s">
        <v>117</v>
      </c>
      <c r="BV64" s="15" t="s">
        <v>118</v>
      </c>
      <c r="CA64" s="14" t="s">
        <v>121</v>
      </c>
      <c r="CB64" s="14"/>
      <c r="CC64" s="14" t="s">
        <v>120</v>
      </c>
      <c r="CD64" s="14" t="s">
        <v>117</v>
      </c>
      <c r="CE64" s="15" t="s">
        <v>118</v>
      </c>
      <c r="CJ64" s="14" t="s">
        <v>121</v>
      </c>
      <c r="CK64" s="14"/>
      <c r="CL64" s="14" t="s">
        <v>120</v>
      </c>
      <c r="CM64" s="14" t="s">
        <v>117</v>
      </c>
      <c r="CN64" s="15" t="s">
        <v>118</v>
      </c>
      <c r="CS64" s="14" t="s">
        <v>121</v>
      </c>
      <c r="CT64" s="14"/>
      <c r="CU64" s="14" t="s">
        <v>120</v>
      </c>
      <c r="CV64" s="14" t="s">
        <v>117</v>
      </c>
      <c r="CW64" s="15" t="s">
        <v>118</v>
      </c>
      <c r="DB64" s="14" t="s">
        <v>121</v>
      </c>
      <c r="DC64" s="14"/>
      <c r="DD64" s="14" t="s">
        <v>120</v>
      </c>
      <c r="DE64" s="14" t="s">
        <v>117</v>
      </c>
      <c r="DF64" s="15" t="s">
        <v>118</v>
      </c>
      <c r="DK64" s="14" t="s">
        <v>121</v>
      </c>
      <c r="DL64" s="14"/>
      <c r="DM64" s="14" t="s">
        <v>120</v>
      </c>
      <c r="DN64" s="14" t="s">
        <v>117</v>
      </c>
      <c r="DO64" s="15" t="s">
        <v>118</v>
      </c>
      <c r="DT64" s="14" t="s">
        <v>121</v>
      </c>
      <c r="DU64" s="14"/>
      <c r="DV64" s="14" t="s">
        <v>120</v>
      </c>
      <c r="DW64" s="14" t="s">
        <v>117</v>
      </c>
      <c r="DX64" s="15" t="s">
        <v>118</v>
      </c>
      <c r="EC64" s="14" t="s">
        <v>121</v>
      </c>
      <c r="ED64" s="14"/>
      <c r="EE64" s="14" t="s">
        <v>120</v>
      </c>
      <c r="EF64" s="14" t="s">
        <v>117</v>
      </c>
      <c r="EG64" s="15" t="s">
        <v>118</v>
      </c>
      <c r="EL64" s="14" t="s">
        <v>121</v>
      </c>
      <c r="EM64" s="14"/>
      <c r="EN64" s="14" t="s">
        <v>120</v>
      </c>
      <c r="EO64" s="14" t="s">
        <v>117</v>
      </c>
      <c r="EP64" s="15" t="s">
        <v>118</v>
      </c>
      <c r="EU64" s="14" t="s">
        <v>121</v>
      </c>
      <c r="EV64" s="14"/>
      <c r="EW64" s="14" t="s">
        <v>120</v>
      </c>
      <c r="EX64" s="14" t="s">
        <v>117</v>
      </c>
      <c r="EY64" s="15" t="s">
        <v>118</v>
      </c>
      <c r="FD64" s="14" t="s">
        <v>121</v>
      </c>
      <c r="FE64" s="14"/>
      <c r="FF64" s="14" t="s">
        <v>120</v>
      </c>
      <c r="FG64" s="14" t="s">
        <v>117</v>
      </c>
      <c r="FH64" s="15" t="s">
        <v>118</v>
      </c>
      <c r="FM64" s="14" t="s">
        <v>121</v>
      </c>
      <c r="FN64" s="14"/>
      <c r="FO64" s="14" t="s">
        <v>120</v>
      </c>
      <c r="FP64" s="14" t="s">
        <v>117</v>
      </c>
      <c r="FQ64" s="15" t="s">
        <v>118</v>
      </c>
      <c r="FV64" s="14" t="s">
        <v>121</v>
      </c>
      <c r="FW64" s="14"/>
      <c r="FX64" s="14" t="s">
        <v>120</v>
      </c>
      <c r="FY64" s="14" t="s">
        <v>117</v>
      </c>
      <c r="FZ64" s="15" t="s">
        <v>118</v>
      </c>
      <c r="GE64" s="14" t="s">
        <v>121</v>
      </c>
      <c r="GF64" s="14"/>
      <c r="GG64" s="14" t="s">
        <v>120</v>
      </c>
      <c r="GH64" s="14" t="s">
        <v>117</v>
      </c>
      <c r="GI64" s="15" t="s">
        <v>118</v>
      </c>
      <c r="GN64" s="14" t="s">
        <v>121</v>
      </c>
      <c r="GO64" s="14"/>
      <c r="GP64" s="14" t="s">
        <v>120</v>
      </c>
      <c r="GQ64" s="14" t="s">
        <v>117</v>
      </c>
      <c r="GR64" s="15" t="s">
        <v>118</v>
      </c>
      <c r="GW64" s="14" t="s">
        <v>121</v>
      </c>
      <c r="GX64" s="14"/>
      <c r="GY64" s="14" t="s">
        <v>120</v>
      </c>
      <c r="GZ64" s="14" t="s">
        <v>117</v>
      </c>
      <c r="HA64" s="15" t="s">
        <v>118</v>
      </c>
      <c r="HF64" s="14" t="s">
        <v>121</v>
      </c>
      <c r="HG64" s="14"/>
      <c r="HH64" s="14" t="s">
        <v>120</v>
      </c>
      <c r="HI64" s="14" t="s">
        <v>117</v>
      </c>
      <c r="HJ64" s="15" t="s">
        <v>118</v>
      </c>
      <c r="HO64" s="14" t="s">
        <v>121</v>
      </c>
      <c r="HP64" s="14"/>
      <c r="HQ64" s="14" t="s">
        <v>120</v>
      </c>
      <c r="HR64" s="14" t="s">
        <v>117</v>
      </c>
      <c r="HS64" s="15" t="s">
        <v>118</v>
      </c>
      <c r="HX64" s="14" t="s">
        <v>121</v>
      </c>
      <c r="HY64" s="14"/>
      <c r="HZ64" s="14" t="s">
        <v>120</v>
      </c>
      <c r="IA64" s="14" t="s">
        <v>117</v>
      </c>
      <c r="IB64" s="15" t="s">
        <v>118</v>
      </c>
      <c r="IG64" s="14" t="s">
        <v>121</v>
      </c>
      <c r="IH64" s="14"/>
      <c r="II64" s="14" t="s">
        <v>120</v>
      </c>
      <c r="IJ64" s="14" t="s">
        <v>117</v>
      </c>
      <c r="IK64" s="15" t="s">
        <v>118</v>
      </c>
      <c r="IP64" s="14" t="s">
        <v>121</v>
      </c>
      <c r="IQ64" s="14"/>
      <c r="IR64" s="14" t="s">
        <v>120</v>
      </c>
      <c r="IS64" s="14" t="s">
        <v>117</v>
      </c>
      <c r="IT64" s="15" t="s">
        <v>118</v>
      </c>
    </row>
    <row r="65" s="15" customFormat="true" ht="35.25" hidden="false" customHeight="true" outlineLevel="0" collapsed="false">
      <c r="A65" s="14" t="s">
        <v>122</v>
      </c>
      <c r="B65" s="15" t="s">
        <v>123</v>
      </c>
      <c r="G65" s="14" t="s">
        <v>124</v>
      </c>
      <c r="H65" s="14"/>
      <c r="I65" s="14" t="s">
        <v>125</v>
      </c>
      <c r="J65" s="16"/>
      <c r="K65" s="17"/>
      <c r="L65" s="17"/>
      <c r="M65" s="17"/>
      <c r="N65" s="17"/>
      <c r="O65" s="17"/>
      <c r="P65" s="14" t="s">
        <v>124</v>
      </c>
      <c r="Q65" s="14"/>
      <c r="R65" s="14" t="s">
        <v>126</v>
      </c>
      <c r="S65" s="14" t="s">
        <v>127</v>
      </c>
      <c r="T65" s="15" t="s">
        <v>123</v>
      </c>
      <c r="Y65" s="14" t="s">
        <v>124</v>
      </c>
      <c r="Z65" s="14"/>
      <c r="AA65" s="14" t="s">
        <v>126</v>
      </c>
      <c r="AB65" s="14" t="s">
        <v>127</v>
      </c>
      <c r="AC65" s="15" t="s">
        <v>123</v>
      </c>
      <c r="AH65" s="14" t="s">
        <v>124</v>
      </c>
      <c r="AI65" s="14"/>
      <c r="AJ65" s="14" t="s">
        <v>126</v>
      </c>
      <c r="AK65" s="14" t="s">
        <v>127</v>
      </c>
      <c r="AL65" s="15" t="s">
        <v>123</v>
      </c>
      <c r="AQ65" s="14" t="s">
        <v>124</v>
      </c>
      <c r="AR65" s="14"/>
      <c r="AS65" s="14" t="s">
        <v>126</v>
      </c>
      <c r="AT65" s="14" t="s">
        <v>127</v>
      </c>
      <c r="AU65" s="15" t="s">
        <v>123</v>
      </c>
      <c r="AZ65" s="14" t="s">
        <v>124</v>
      </c>
      <c r="BA65" s="14"/>
      <c r="BB65" s="14" t="s">
        <v>126</v>
      </c>
      <c r="BC65" s="14" t="s">
        <v>127</v>
      </c>
      <c r="BD65" s="15" t="s">
        <v>123</v>
      </c>
      <c r="BI65" s="14" t="s">
        <v>124</v>
      </c>
      <c r="BJ65" s="14"/>
      <c r="BK65" s="14" t="s">
        <v>126</v>
      </c>
      <c r="BL65" s="14" t="s">
        <v>127</v>
      </c>
      <c r="BM65" s="15" t="s">
        <v>123</v>
      </c>
      <c r="BR65" s="14" t="s">
        <v>124</v>
      </c>
      <c r="BS65" s="14"/>
      <c r="BT65" s="14" t="s">
        <v>126</v>
      </c>
      <c r="BU65" s="14" t="s">
        <v>127</v>
      </c>
      <c r="BV65" s="15" t="s">
        <v>123</v>
      </c>
      <c r="CA65" s="14" t="s">
        <v>124</v>
      </c>
      <c r="CB65" s="14"/>
      <c r="CC65" s="14" t="s">
        <v>126</v>
      </c>
      <c r="CD65" s="14" t="s">
        <v>127</v>
      </c>
      <c r="CE65" s="15" t="s">
        <v>123</v>
      </c>
      <c r="CJ65" s="14" t="s">
        <v>124</v>
      </c>
      <c r="CK65" s="14"/>
      <c r="CL65" s="14" t="s">
        <v>126</v>
      </c>
      <c r="CM65" s="14" t="s">
        <v>127</v>
      </c>
      <c r="CN65" s="15" t="s">
        <v>123</v>
      </c>
      <c r="CS65" s="14" t="s">
        <v>124</v>
      </c>
      <c r="CT65" s="14"/>
      <c r="CU65" s="14" t="s">
        <v>126</v>
      </c>
      <c r="CV65" s="14" t="s">
        <v>127</v>
      </c>
      <c r="CW65" s="15" t="s">
        <v>123</v>
      </c>
      <c r="DB65" s="14" t="s">
        <v>124</v>
      </c>
      <c r="DC65" s="14"/>
      <c r="DD65" s="14" t="s">
        <v>126</v>
      </c>
      <c r="DE65" s="14" t="s">
        <v>127</v>
      </c>
      <c r="DF65" s="15" t="s">
        <v>123</v>
      </c>
      <c r="DK65" s="14" t="s">
        <v>124</v>
      </c>
      <c r="DL65" s="14"/>
      <c r="DM65" s="14" t="s">
        <v>126</v>
      </c>
      <c r="DN65" s="14" t="s">
        <v>127</v>
      </c>
      <c r="DO65" s="15" t="s">
        <v>123</v>
      </c>
      <c r="DT65" s="14" t="s">
        <v>124</v>
      </c>
      <c r="DU65" s="14"/>
      <c r="DV65" s="14" t="s">
        <v>126</v>
      </c>
      <c r="DW65" s="14" t="s">
        <v>127</v>
      </c>
      <c r="DX65" s="15" t="s">
        <v>123</v>
      </c>
      <c r="EC65" s="14" t="s">
        <v>124</v>
      </c>
      <c r="ED65" s="14"/>
      <c r="EE65" s="14" t="s">
        <v>126</v>
      </c>
      <c r="EF65" s="14" t="s">
        <v>127</v>
      </c>
      <c r="EG65" s="15" t="s">
        <v>123</v>
      </c>
      <c r="EL65" s="14" t="s">
        <v>124</v>
      </c>
      <c r="EM65" s="14"/>
      <c r="EN65" s="14" t="s">
        <v>126</v>
      </c>
      <c r="EO65" s="14" t="s">
        <v>127</v>
      </c>
      <c r="EP65" s="15" t="s">
        <v>123</v>
      </c>
      <c r="EU65" s="14" t="s">
        <v>124</v>
      </c>
      <c r="EV65" s="14"/>
      <c r="EW65" s="14" t="s">
        <v>126</v>
      </c>
      <c r="EX65" s="14" t="s">
        <v>127</v>
      </c>
      <c r="EY65" s="15" t="s">
        <v>123</v>
      </c>
      <c r="FD65" s="14" t="s">
        <v>124</v>
      </c>
      <c r="FE65" s="14"/>
      <c r="FF65" s="14" t="s">
        <v>126</v>
      </c>
      <c r="FG65" s="14" t="s">
        <v>127</v>
      </c>
      <c r="FH65" s="15" t="s">
        <v>123</v>
      </c>
      <c r="FM65" s="14" t="s">
        <v>124</v>
      </c>
      <c r="FN65" s="14"/>
      <c r="FO65" s="14" t="s">
        <v>126</v>
      </c>
      <c r="FP65" s="14" t="s">
        <v>127</v>
      </c>
      <c r="FQ65" s="15" t="s">
        <v>123</v>
      </c>
      <c r="FV65" s="14" t="s">
        <v>124</v>
      </c>
      <c r="FW65" s="14"/>
      <c r="FX65" s="14" t="s">
        <v>126</v>
      </c>
      <c r="FY65" s="14" t="s">
        <v>127</v>
      </c>
      <c r="FZ65" s="15" t="s">
        <v>123</v>
      </c>
      <c r="GE65" s="14" t="s">
        <v>124</v>
      </c>
      <c r="GF65" s="14"/>
      <c r="GG65" s="14" t="s">
        <v>126</v>
      </c>
      <c r="GH65" s="14" t="s">
        <v>127</v>
      </c>
      <c r="GI65" s="15" t="s">
        <v>123</v>
      </c>
      <c r="GN65" s="14" t="s">
        <v>124</v>
      </c>
      <c r="GO65" s="14"/>
      <c r="GP65" s="14" t="s">
        <v>126</v>
      </c>
      <c r="GQ65" s="14" t="s">
        <v>127</v>
      </c>
      <c r="GR65" s="15" t="s">
        <v>123</v>
      </c>
      <c r="GW65" s="14" t="s">
        <v>124</v>
      </c>
      <c r="GX65" s="14"/>
      <c r="GY65" s="14" t="s">
        <v>126</v>
      </c>
      <c r="GZ65" s="14" t="s">
        <v>127</v>
      </c>
      <c r="HA65" s="15" t="s">
        <v>123</v>
      </c>
      <c r="HF65" s="14" t="s">
        <v>124</v>
      </c>
      <c r="HG65" s="14"/>
      <c r="HH65" s="14" t="s">
        <v>126</v>
      </c>
      <c r="HI65" s="14" t="s">
        <v>127</v>
      </c>
      <c r="HJ65" s="15" t="s">
        <v>123</v>
      </c>
      <c r="HO65" s="14" t="s">
        <v>124</v>
      </c>
      <c r="HP65" s="14"/>
      <c r="HQ65" s="14" t="s">
        <v>126</v>
      </c>
      <c r="HR65" s="14" t="s">
        <v>127</v>
      </c>
      <c r="HS65" s="15" t="s">
        <v>123</v>
      </c>
      <c r="HX65" s="14" t="s">
        <v>124</v>
      </c>
      <c r="HY65" s="14"/>
      <c r="HZ65" s="14" t="s">
        <v>126</v>
      </c>
      <c r="IA65" s="14" t="s">
        <v>127</v>
      </c>
      <c r="IB65" s="15" t="s">
        <v>123</v>
      </c>
      <c r="IG65" s="14" t="s">
        <v>124</v>
      </c>
      <c r="IH65" s="14"/>
      <c r="II65" s="14" t="s">
        <v>126</v>
      </c>
      <c r="IJ65" s="14" t="s">
        <v>127</v>
      </c>
      <c r="IK65" s="15" t="s">
        <v>123</v>
      </c>
      <c r="IP65" s="14" t="s">
        <v>124</v>
      </c>
      <c r="IQ65" s="14"/>
      <c r="IR65" s="14" t="s">
        <v>126</v>
      </c>
      <c r="IS65" s="14" t="s">
        <v>127</v>
      </c>
      <c r="IT65" s="15" t="s">
        <v>123</v>
      </c>
    </row>
    <row r="66" s="15" customFormat="true" ht="45.75" hidden="false" customHeight="true" outlineLevel="0" collapsed="false">
      <c r="A66" s="14" t="s">
        <v>128</v>
      </c>
      <c r="B66" s="15" t="s">
        <v>129</v>
      </c>
      <c r="G66" s="14" t="s">
        <v>130</v>
      </c>
      <c r="H66" s="14"/>
      <c r="I66" s="14" t="s">
        <v>131</v>
      </c>
      <c r="J66" s="16"/>
      <c r="K66" s="17"/>
      <c r="L66" s="17"/>
      <c r="M66" s="17"/>
      <c r="N66" s="17"/>
      <c r="O66" s="17"/>
      <c r="P66" s="14" t="s">
        <v>132</v>
      </c>
      <c r="Q66" s="14"/>
      <c r="R66" s="14" t="s">
        <v>131</v>
      </c>
      <c r="S66" s="14" t="s">
        <v>133</v>
      </c>
      <c r="T66" s="15" t="s">
        <v>129</v>
      </c>
      <c r="Y66" s="14" t="s">
        <v>132</v>
      </c>
      <c r="Z66" s="14"/>
      <c r="AA66" s="14" t="s">
        <v>131</v>
      </c>
      <c r="AB66" s="14" t="s">
        <v>133</v>
      </c>
      <c r="AC66" s="15" t="s">
        <v>129</v>
      </c>
      <c r="AH66" s="14" t="s">
        <v>132</v>
      </c>
      <c r="AI66" s="14"/>
      <c r="AJ66" s="14" t="s">
        <v>131</v>
      </c>
      <c r="AK66" s="14" t="s">
        <v>133</v>
      </c>
      <c r="AL66" s="15" t="s">
        <v>129</v>
      </c>
      <c r="AQ66" s="14" t="s">
        <v>132</v>
      </c>
      <c r="AR66" s="14"/>
      <c r="AS66" s="14" t="s">
        <v>131</v>
      </c>
      <c r="AT66" s="14" t="s">
        <v>133</v>
      </c>
      <c r="AU66" s="15" t="s">
        <v>129</v>
      </c>
      <c r="AZ66" s="14" t="s">
        <v>132</v>
      </c>
      <c r="BA66" s="14"/>
      <c r="BB66" s="14" t="s">
        <v>131</v>
      </c>
      <c r="BC66" s="14" t="s">
        <v>133</v>
      </c>
      <c r="BD66" s="15" t="s">
        <v>129</v>
      </c>
      <c r="BI66" s="14" t="s">
        <v>132</v>
      </c>
      <c r="BJ66" s="14"/>
      <c r="BK66" s="14" t="s">
        <v>131</v>
      </c>
      <c r="BL66" s="14" t="s">
        <v>133</v>
      </c>
      <c r="BM66" s="15" t="s">
        <v>129</v>
      </c>
      <c r="BR66" s="14" t="s">
        <v>132</v>
      </c>
      <c r="BS66" s="14"/>
      <c r="BT66" s="14" t="s">
        <v>131</v>
      </c>
      <c r="BU66" s="14" t="s">
        <v>133</v>
      </c>
      <c r="BV66" s="15" t="s">
        <v>129</v>
      </c>
      <c r="CA66" s="14" t="s">
        <v>132</v>
      </c>
      <c r="CB66" s="14"/>
      <c r="CC66" s="14" t="s">
        <v>131</v>
      </c>
      <c r="CD66" s="14" t="s">
        <v>133</v>
      </c>
      <c r="CE66" s="15" t="s">
        <v>129</v>
      </c>
      <c r="CJ66" s="14" t="s">
        <v>132</v>
      </c>
      <c r="CK66" s="14"/>
      <c r="CL66" s="14" t="s">
        <v>131</v>
      </c>
      <c r="CM66" s="14" t="s">
        <v>133</v>
      </c>
      <c r="CN66" s="15" t="s">
        <v>129</v>
      </c>
      <c r="CS66" s="14" t="s">
        <v>132</v>
      </c>
      <c r="CT66" s="14"/>
      <c r="CU66" s="14" t="s">
        <v>131</v>
      </c>
      <c r="CV66" s="14" t="s">
        <v>133</v>
      </c>
      <c r="CW66" s="15" t="s">
        <v>129</v>
      </c>
      <c r="DB66" s="14" t="s">
        <v>132</v>
      </c>
      <c r="DC66" s="14"/>
      <c r="DD66" s="14" t="s">
        <v>131</v>
      </c>
      <c r="DE66" s="14" t="s">
        <v>133</v>
      </c>
      <c r="DF66" s="15" t="s">
        <v>129</v>
      </c>
      <c r="DK66" s="14" t="s">
        <v>132</v>
      </c>
      <c r="DL66" s="14"/>
      <c r="DM66" s="14" t="s">
        <v>131</v>
      </c>
      <c r="DN66" s="14" t="s">
        <v>133</v>
      </c>
      <c r="DO66" s="15" t="s">
        <v>129</v>
      </c>
      <c r="DT66" s="14" t="s">
        <v>132</v>
      </c>
      <c r="DU66" s="14"/>
      <c r="DV66" s="14" t="s">
        <v>131</v>
      </c>
      <c r="DW66" s="14" t="s">
        <v>133</v>
      </c>
      <c r="DX66" s="15" t="s">
        <v>129</v>
      </c>
      <c r="EC66" s="14" t="s">
        <v>132</v>
      </c>
      <c r="ED66" s="14"/>
      <c r="EE66" s="14" t="s">
        <v>131</v>
      </c>
      <c r="EF66" s="14" t="s">
        <v>133</v>
      </c>
      <c r="EG66" s="15" t="s">
        <v>129</v>
      </c>
      <c r="EL66" s="14" t="s">
        <v>132</v>
      </c>
      <c r="EM66" s="14"/>
      <c r="EN66" s="14" t="s">
        <v>131</v>
      </c>
      <c r="EO66" s="14" t="s">
        <v>133</v>
      </c>
      <c r="EP66" s="15" t="s">
        <v>129</v>
      </c>
      <c r="EU66" s="14" t="s">
        <v>132</v>
      </c>
      <c r="EV66" s="14"/>
      <c r="EW66" s="14" t="s">
        <v>131</v>
      </c>
      <c r="EX66" s="14" t="s">
        <v>133</v>
      </c>
      <c r="EY66" s="15" t="s">
        <v>129</v>
      </c>
      <c r="FD66" s="14" t="s">
        <v>132</v>
      </c>
      <c r="FE66" s="14"/>
      <c r="FF66" s="14" t="s">
        <v>131</v>
      </c>
      <c r="FG66" s="14" t="s">
        <v>133</v>
      </c>
      <c r="FH66" s="15" t="s">
        <v>129</v>
      </c>
      <c r="FM66" s="14" t="s">
        <v>132</v>
      </c>
      <c r="FN66" s="14"/>
      <c r="FO66" s="14" t="s">
        <v>131</v>
      </c>
      <c r="FP66" s="14" t="s">
        <v>133</v>
      </c>
      <c r="FQ66" s="15" t="s">
        <v>129</v>
      </c>
      <c r="FV66" s="14" t="s">
        <v>132</v>
      </c>
      <c r="FW66" s="14"/>
      <c r="FX66" s="14" t="s">
        <v>131</v>
      </c>
      <c r="FY66" s="14" t="s">
        <v>133</v>
      </c>
      <c r="FZ66" s="15" t="s">
        <v>129</v>
      </c>
      <c r="GE66" s="14" t="s">
        <v>132</v>
      </c>
      <c r="GF66" s="14"/>
      <c r="GG66" s="14" t="s">
        <v>131</v>
      </c>
      <c r="GH66" s="14" t="s">
        <v>133</v>
      </c>
      <c r="GI66" s="15" t="s">
        <v>129</v>
      </c>
      <c r="GN66" s="14" t="s">
        <v>132</v>
      </c>
      <c r="GO66" s="14"/>
      <c r="GP66" s="14" t="s">
        <v>131</v>
      </c>
      <c r="GQ66" s="14" t="s">
        <v>133</v>
      </c>
      <c r="GR66" s="15" t="s">
        <v>129</v>
      </c>
      <c r="GW66" s="14" t="s">
        <v>132</v>
      </c>
      <c r="GX66" s="14"/>
      <c r="GY66" s="14" t="s">
        <v>131</v>
      </c>
      <c r="GZ66" s="14" t="s">
        <v>133</v>
      </c>
      <c r="HA66" s="15" t="s">
        <v>129</v>
      </c>
      <c r="HF66" s="14" t="s">
        <v>132</v>
      </c>
      <c r="HG66" s="14"/>
      <c r="HH66" s="14" t="s">
        <v>131</v>
      </c>
      <c r="HI66" s="14" t="s">
        <v>133</v>
      </c>
      <c r="HJ66" s="15" t="s">
        <v>129</v>
      </c>
      <c r="HO66" s="14" t="s">
        <v>132</v>
      </c>
      <c r="HP66" s="14"/>
      <c r="HQ66" s="14" t="s">
        <v>131</v>
      </c>
      <c r="HR66" s="14" t="s">
        <v>133</v>
      </c>
      <c r="HS66" s="15" t="s">
        <v>129</v>
      </c>
      <c r="HX66" s="14" t="s">
        <v>132</v>
      </c>
      <c r="HY66" s="14"/>
      <c r="HZ66" s="14" t="s">
        <v>131</v>
      </c>
      <c r="IA66" s="14" t="s">
        <v>133</v>
      </c>
      <c r="IB66" s="15" t="s">
        <v>129</v>
      </c>
      <c r="IG66" s="14" t="s">
        <v>132</v>
      </c>
      <c r="IH66" s="14"/>
      <c r="II66" s="14" t="s">
        <v>131</v>
      </c>
      <c r="IJ66" s="14" t="s">
        <v>133</v>
      </c>
      <c r="IK66" s="15" t="s">
        <v>129</v>
      </c>
      <c r="IP66" s="14" t="s">
        <v>132</v>
      </c>
      <c r="IQ66" s="14"/>
      <c r="IR66" s="14" t="s">
        <v>131</v>
      </c>
      <c r="IS66" s="14" t="s">
        <v>133</v>
      </c>
      <c r="IT66" s="15" t="s">
        <v>129</v>
      </c>
    </row>
    <row r="67" customFormat="false" ht="45.75" hidden="false" customHeight="true" outlineLevel="0" collapsed="false">
      <c r="A67" s="14" t="s">
        <v>134</v>
      </c>
      <c r="B67" s="15" t="s">
        <v>135</v>
      </c>
      <c r="C67" s="15"/>
      <c r="D67" s="15"/>
      <c r="E67" s="15"/>
      <c r="F67" s="15"/>
      <c r="G67" s="14"/>
      <c r="H67" s="14"/>
      <c r="I67" s="14"/>
      <c r="J67" s="16"/>
      <c r="K67" s="17"/>
      <c r="L67" s="17"/>
      <c r="M67" s="17"/>
      <c r="N67" s="17"/>
      <c r="O67" s="17"/>
      <c r="P67" s="14"/>
      <c r="Q67" s="14"/>
      <c r="R67" s="14"/>
      <c r="S67" s="14"/>
      <c r="T67" s="0"/>
      <c r="U67" s="0"/>
      <c r="V67" s="0"/>
      <c r="W67" s="0"/>
      <c r="X67" s="0"/>
      <c r="Y67" s="14"/>
      <c r="Z67" s="14"/>
      <c r="AA67" s="14"/>
      <c r="AB67" s="14"/>
      <c r="AC67" s="0"/>
      <c r="AD67" s="0"/>
      <c r="AE67" s="0"/>
      <c r="AF67" s="0"/>
      <c r="AG67" s="0"/>
      <c r="AH67" s="14"/>
      <c r="AI67" s="14"/>
      <c r="AJ67" s="14"/>
      <c r="AK67" s="14"/>
      <c r="AL67" s="0"/>
      <c r="AM67" s="0"/>
      <c r="AN67" s="0"/>
      <c r="AO67" s="0"/>
      <c r="AP67" s="0"/>
      <c r="AQ67" s="14"/>
      <c r="AR67" s="14"/>
      <c r="AS67" s="14"/>
      <c r="AT67" s="14"/>
      <c r="AU67" s="0"/>
      <c r="AV67" s="0"/>
      <c r="AW67" s="0"/>
      <c r="AX67" s="0"/>
      <c r="AY67" s="0"/>
      <c r="AZ67" s="14"/>
      <c r="BA67" s="14"/>
      <c r="BB67" s="14"/>
      <c r="BC67" s="14"/>
      <c r="BD67" s="0"/>
      <c r="BE67" s="0"/>
      <c r="BF67" s="0"/>
      <c r="BG67" s="0"/>
      <c r="BH67" s="0"/>
      <c r="BI67" s="14"/>
      <c r="BJ67" s="14"/>
      <c r="BK67" s="14"/>
      <c r="BL67" s="14"/>
      <c r="BM67" s="0"/>
      <c r="BN67" s="0"/>
      <c r="BO67" s="0"/>
      <c r="BP67" s="0"/>
      <c r="BQ67" s="0"/>
      <c r="BR67" s="14"/>
      <c r="BS67" s="14"/>
      <c r="BT67" s="14"/>
      <c r="BU67" s="14"/>
      <c r="BV67" s="0"/>
      <c r="BW67" s="0"/>
      <c r="BX67" s="0"/>
      <c r="BY67" s="0"/>
      <c r="BZ67" s="0"/>
      <c r="CA67" s="14"/>
      <c r="CB67" s="14"/>
      <c r="CC67" s="14"/>
      <c r="CD67" s="14"/>
      <c r="CE67" s="0"/>
      <c r="CF67" s="0"/>
      <c r="CG67" s="0"/>
      <c r="CH67" s="0"/>
      <c r="CI67" s="0"/>
      <c r="CJ67" s="14"/>
      <c r="CK67" s="14"/>
      <c r="CL67" s="14"/>
      <c r="CM67" s="14"/>
      <c r="CN67" s="0"/>
      <c r="CO67" s="0"/>
      <c r="CP67" s="0"/>
      <c r="CQ67" s="0"/>
      <c r="CR67" s="0"/>
      <c r="CS67" s="14"/>
      <c r="CT67" s="14"/>
      <c r="CU67" s="14"/>
      <c r="CV67" s="14"/>
      <c r="CW67" s="0"/>
      <c r="CX67" s="0"/>
      <c r="CY67" s="0"/>
      <c r="CZ67" s="0"/>
      <c r="DA67" s="0"/>
      <c r="DB67" s="14"/>
      <c r="DC67" s="14"/>
      <c r="DD67" s="14"/>
      <c r="DE67" s="14"/>
      <c r="DF67" s="0"/>
      <c r="DG67" s="0"/>
      <c r="DH67" s="0"/>
      <c r="DI67" s="0"/>
      <c r="DJ67" s="0"/>
      <c r="DK67" s="14"/>
      <c r="DL67" s="14"/>
      <c r="DM67" s="14"/>
      <c r="DN67" s="14"/>
      <c r="DO67" s="0"/>
      <c r="DP67" s="0"/>
      <c r="DQ67" s="0"/>
      <c r="DR67" s="0"/>
      <c r="DS67" s="0"/>
      <c r="DT67" s="14"/>
      <c r="DU67" s="14"/>
      <c r="DV67" s="14"/>
      <c r="DW67" s="14"/>
      <c r="DX67" s="0"/>
      <c r="DY67" s="0"/>
      <c r="DZ67" s="0"/>
      <c r="EA67" s="0"/>
      <c r="EB67" s="0"/>
      <c r="EC67" s="14"/>
      <c r="ED67" s="14"/>
      <c r="EE67" s="14"/>
      <c r="EF67" s="14"/>
      <c r="EG67" s="0"/>
      <c r="EH67" s="0"/>
      <c r="EI67" s="0"/>
      <c r="EJ67" s="0"/>
      <c r="EK67" s="0"/>
      <c r="EL67" s="14"/>
      <c r="EM67" s="14"/>
      <c r="EN67" s="14"/>
      <c r="EO67" s="14"/>
      <c r="EP67" s="0"/>
      <c r="EQ67" s="0"/>
      <c r="ER67" s="0"/>
      <c r="ES67" s="0"/>
      <c r="ET67" s="0"/>
      <c r="EU67" s="14"/>
      <c r="EV67" s="14"/>
      <c r="EW67" s="14"/>
      <c r="EX67" s="14"/>
      <c r="EY67" s="0"/>
      <c r="EZ67" s="0"/>
      <c r="FA67" s="0"/>
      <c r="FB67" s="0"/>
      <c r="FC67" s="0"/>
      <c r="FD67" s="14"/>
      <c r="FE67" s="14"/>
      <c r="FF67" s="14"/>
      <c r="FG67" s="14"/>
      <c r="FH67" s="0"/>
      <c r="FI67" s="0"/>
      <c r="FJ67" s="0"/>
      <c r="FK67" s="0"/>
      <c r="FL67" s="0"/>
      <c r="FM67" s="14"/>
      <c r="FN67" s="14"/>
      <c r="FO67" s="14"/>
      <c r="FP67" s="14"/>
      <c r="FQ67" s="0"/>
      <c r="FR67" s="0"/>
      <c r="FS67" s="0"/>
      <c r="FT67" s="0"/>
      <c r="FU67" s="0"/>
      <c r="FV67" s="14"/>
      <c r="FW67" s="14"/>
      <c r="FX67" s="14"/>
      <c r="FY67" s="14"/>
      <c r="FZ67" s="0"/>
      <c r="GA67" s="0"/>
      <c r="GB67" s="0"/>
      <c r="GC67" s="0"/>
      <c r="GD67" s="0"/>
      <c r="GE67" s="14"/>
      <c r="GF67" s="14"/>
      <c r="GG67" s="14"/>
      <c r="GH67" s="14"/>
      <c r="GI67" s="0"/>
      <c r="GJ67" s="0"/>
      <c r="GK67" s="0"/>
      <c r="GL67" s="0"/>
      <c r="GM67" s="0"/>
      <c r="GN67" s="14"/>
      <c r="GO67" s="14"/>
      <c r="GP67" s="14"/>
      <c r="GQ67" s="14"/>
      <c r="GR67" s="0"/>
      <c r="GS67" s="0"/>
      <c r="GT67" s="0"/>
      <c r="GU67" s="0"/>
      <c r="GV67" s="0"/>
      <c r="GW67" s="14"/>
      <c r="GX67" s="14"/>
      <c r="GY67" s="14"/>
      <c r="GZ67" s="14"/>
      <c r="HA67" s="0"/>
      <c r="HB67" s="0"/>
      <c r="HC67" s="0"/>
      <c r="HD67" s="0"/>
      <c r="HE67" s="0"/>
      <c r="HF67" s="14"/>
      <c r="HG67" s="14"/>
      <c r="HH67" s="14"/>
      <c r="HI67" s="14"/>
      <c r="HJ67" s="0"/>
      <c r="HK67" s="0"/>
      <c r="HL67" s="0"/>
      <c r="HM67" s="0"/>
      <c r="HN67" s="0"/>
      <c r="HO67" s="14"/>
      <c r="HP67" s="14"/>
      <c r="HQ67" s="14"/>
      <c r="HR67" s="14"/>
      <c r="HS67" s="0"/>
      <c r="HT67" s="0"/>
      <c r="HU67" s="0"/>
      <c r="HV67" s="0"/>
      <c r="HW67" s="0"/>
      <c r="HX67" s="14"/>
      <c r="HY67" s="14"/>
      <c r="HZ67" s="14"/>
      <c r="IA67" s="14"/>
      <c r="IB67" s="0"/>
      <c r="IC67" s="0"/>
      <c r="ID67" s="0"/>
      <c r="IE67" s="0"/>
      <c r="IF67" s="0"/>
      <c r="IG67" s="14"/>
      <c r="IH67" s="14"/>
      <c r="II67" s="14"/>
      <c r="IJ67" s="14"/>
      <c r="IK67" s="0"/>
      <c r="IL67" s="0"/>
      <c r="IM67" s="0"/>
      <c r="IN67" s="0"/>
      <c r="IO67" s="0"/>
      <c r="IP67" s="14"/>
      <c r="IQ67" s="14"/>
      <c r="IR67" s="14"/>
      <c r="IS67" s="14"/>
      <c r="IT67" s="0"/>
      <c r="IU67" s="0"/>
      <c r="IV67" s="0"/>
      <c r="IW67" s="0"/>
    </row>
    <row r="68" s="6" customFormat="true" ht="13.45" hidden="false" customHeight="false" outlineLevel="0" collapsed="false">
      <c r="A68" s="18" t="s">
        <v>136</v>
      </c>
    </row>
    <row r="69" customFormat="false" ht="15.8" hidden="false" customHeight="false" outlineLevel="0" collapsed="false">
      <c r="A69" s="18" t="s">
        <v>137</v>
      </c>
      <c r="B69" s="18"/>
      <c r="C69" s="18"/>
      <c r="D69" s="18"/>
      <c r="E69" s="18"/>
      <c r="F69" s="18"/>
      <c r="G69" s="19" t="s">
        <v>138</v>
      </c>
      <c r="H69" s="19"/>
      <c r="I69" s="19"/>
      <c r="J69" s="19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s="1" customFormat="true" ht="13.45" hidden="false" customHeight="false" outlineLevel="0" collapsed="false">
      <c r="A70" s="1" t="s">
        <v>139</v>
      </c>
      <c r="B70" s="6"/>
      <c r="C70" s="6"/>
      <c r="D70" s="6"/>
      <c r="E70" s="6"/>
    </row>
    <row r="71" customFormat="false" ht="15.8" hidden="false" customHeight="false" outlineLevel="0" collapsed="false">
      <c r="A71" s="20" t="s">
        <v>140</v>
      </c>
      <c r="B71" s="20"/>
      <c r="C71" s="20"/>
      <c r="D71" s="20"/>
      <c r="E71" s="6"/>
      <c r="F71" s="6"/>
      <c r="G71" s="21" t="s">
        <v>138</v>
      </c>
      <c r="H71" s="21"/>
      <c r="I71" s="21"/>
      <c r="J71" s="2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296875" defaultRowHeight="15.8" zeroHeight="false" outlineLevelRow="0" outlineLevelCol="0"/>
  <cols>
    <col collapsed="false" customWidth="true" hidden="false" outlineLevel="0" max="257" min="1" style="22" width="8"/>
  </cols>
  <sheetData>
    <row r="1" customFormat="false" ht="15.75" hidden="false" customHeight="true" outlineLevel="0" collapsed="false">
      <c r="A1" s="23" t="s">
        <v>141</v>
      </c>
      <c r="B1" s="23"/>
      <c r="C1" s="23"/>
      <c r="D1" s="23"/>
      <c r="E1" s="23"/>
      <c r="F1" s="23"/>
      <c r="G1" s="23"/>
      <c r="H1" s="23"/>
      <c r="I1" s="23"/>
    </row>
    <row r="2" customFormat="false" ht="15.75" hidden="false" customHeight="true" outlineLevel="0" collapsed="false">
      <c r="A2" s="24" t="str">
        <f aca="false">'контрол лист'!A2</f>
        <v>Август 2020 г</v>
      </c>
      <c r="B2" s="2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25" t="s">
        <v>142</v>
      </c>
      <c r="B3" s="14" t="s">
        <v>3</v>
      </c>
      <c r="C3" s="26" t="s">
        <v>4</v>
      </c>
      <c r="D3" s="25" t="s">
        <v>6</v>
      </c>
      <c r="E3" s="27" t="s">
        <v>143</v>
      </c>
      <c r="F3" s="27"/>
      <c r="G3" s="27"/>
      <c r="H3" s="27"/>
      <c r="I3" s="27"/>
    </row>
    <row r="4" customFormat="false" ht="47.75" hidden="false" customHeight="false" outlineLevel="0" collapsed="false">
      <c r="A4" s="28" t="n">
        <v>1</v>
      </c>
      <c r="B4" s="14" t="s">
        <v>15</v>
      </c>
      <c r="C4" s="8" t="n">
        <v>1.2</v>
      </c>
      <c r="D4" s="29" t="s">
        <v>144</v>
      </c>
      <c r="E4" s="30" t="n">
        <v>44019</v>
      </c>
      <c r="H4" s="30" t="s">
        <v>19</v>
      </c>
      <c r="I4" s="30" t="s">
        <v>19</v>
      </c>
    </row>
    <row r="5" customFormat="false" ht="47.75" hidden="false" customHeight="false" outlineLevel="0" collapsed="false">
      <c r="A5" s="28" t="n">
        <v>2</v>
      </c>
      <c r="B5" s="14" t="s">
        <v>21</v>
      </c>
      <c r="C5" s="8" t="s">
        <v>22</v>
      </c>
      <c r="D5" s="29" t="s">
        <v>144</v>
      </c>
      <c r="E5" s="30" t="n">
        <v>44019</v>
      </c>
      <c r="H5" s="30" t="s">
        <v>19</v>
      </c>
      <c r="I5" s="30" t="s">
        <v>19</v>
      </c>
    </row>
    <row r="6" customFormat="false" ht="70.1" hidden="false" customHeight="false" outlineLevel="0" collapsed="false">
      <c r="A6" s="28" t="n">
        <v>3</v>
      </c>
      <c r="B6" s="14" t="s">
        <v>23</v>
      </c>
      <c r="C6" s="8" t="s">
        <v>24</v>
      </c>
      <c r="D6" s="29" t="s">
        <v>144</v>
      </c>
      <c r="E6" s="30" t="n">
        <v>44019</v>
      </c>
      <c r="H6" s="30" t="s">
        <v>19</v>
      </c>
      <c r="I6" s="30" t="s">
        <v>19</v>
      </c>
    </row>
    <row r="7" customFormat="false" ht="36.55" hidden="false" customHeight="false" outlineLevel="0" collapsed="false">
      <c r="A7" s="28" t="n">
        <v>4</v>
      </c>
      <c r="B7" s="14" t="s">
        <v>25</v>
      </c>
      <c r="C7" s="8" t="s">
        <v>26</v>
      </c>
      <c r="D7" s="29" t="s">
        <v>144</v>
      </c>
      <c r="E7" s="30" t="n">
        <v>44019</v>
      </c>
      <c r="H7" s="30" t="s">
        <v>19</v>
      </c>
      <c r="I7" s="30" t="s">
        <v>19</v>
      </c>
    </row>
    <row r="8" customFormat="false" ht="81.3" hidden="false" customHeight="false" outlineLevel="0" collapsed="false">
      <c r="A8" s="28" t="n">
        <v>5</v>
      </c>
      <c r="B8" s="14" t="s">
        <v>27</v>
      </c>
      <c r="C8" s="8" t="n">
        <v>18.19</v>
      </c>
      <c r="D8" s="29" t="s">
        <v>144</v>
      </c>
      <c r="E8" s="30" t="n">
        <v>44019</v>
      </c>
      <c r="H8" s="30" t="s">
        <v>19</v>
      </c>
      <c r="I8" s="30" t="s">
        <v>19</v>
      </c>
    </row>
    <row r="9" customFormat="false" ht="70.1" hidden="false" customHeight="false" outlineLevel="0" collapsed="false">
      <c r="A9" s="28" t="n">
        <v>6</v>
      </c>
      <c r="B9" s="14" t="s">
        <v>28</v>
      </c>
      <c r="C9" s="8" t="n">
        <v>108</v>
      </c>
      <c r="D9" s="29" t="s">
        <v>144</v>
      </c>
      <c r="E9" s="30" t="n">
        <v>44019</v>
      </c>
      <c r="H9" s="30" t="s">
        <v>19</v>
      </c>
      <c r="I9" s="30" t="s">
        <v>19</v>
      </c>
    </row>
    <row r="10" customFormat="false" ht="70.1" hidden="false" customHeight="false" outlineLevel="0" collapsed="false">
      <c r="A10" s="28" t="n">
        <v>7</v>
      </c>
      <c r="B10" s="14" t="s">
        <v>29</v>
      </c>
      <c r="C10" s="8" t="n">
        <v>22.21</v>
      </c>
      <c r="D10" s="29" t="s">
        <v>144</v>
      </c>
      <c r="E10" s="30" t="n">
        <v>44019</v>
      </c>
      <c r="H10" s="30" t="s">
        <v>19</v>
      </c>
      <c r="I10" s="30" t="s">
        <v>19</v>
      </c>
    </row>
    <row r="11" customFormat="false" ht="70.1" hidden="false" customHeight="false" outlineLevel="0" collapsed="false">
      <c r="A11" s="28" t="n">
        <v>8</v>
      </c>
      <c r="B11" s="14" t="s">
        <v>30</v>
      </c>
      <c r="C11" s="8" t="n">
        <v>23.24</v>
      </c>
      <c r="D11" s="29" t="s">
        <v>144</v>
      </c>
      <c r="E11" s="30" t="n">
        <v>44019</v>
      </c>
      <c r="H11" s="30" t="s">
        <v>19</v>
      </c>
      <c r="I11" s="30" t="s">
        <v>19</v>
      </c>
    </row>
    <row r="12" customFormat="false" ht="70.1" hidden="false" customHeight="false" outlineLevel="0" collapsed="false">
      <c r="A12" s="28" t="n">
        <v>9</v>
      </c>
      <c r="B12" s="14" t="s">
        <v>31</v>
      </c>
      <c r="C12" s="8" t="n">
        <v>25.26</v>
      </c>
      <c r="D12" s="29" t="s">
        <v>144</v>
      </c>
      <c r="E12" s="30" t="n">
        <v>44019</v>
      </c>
      <c r="H12" s="30" t="s">
        <v>19</v>
      </c>
      <c r="I12" s="30" t="s">
        <v>19</v>
      </c>
    </row>
    <row r="13" customFormat="false" ht="47.75" hidden="false" customHeight="false" outlineLevel="0" collapsed="false">
      <c r="A13" s="28" t="n">
        <v>10</v>
      </c>
      <c r="B13" s="14" t="s">
        <v>32</v>
      </c>
      <c r="C13" s="8" t="s">
        <v>33</v>
      </c>
      <c r="D13" s="29" t="s">
        <v>144</v>
      </c>
      <c r="E13" s="30" t="n">
        <v>44019</v>
      </c>
      <c r="H13" s="30" t="s">
        <v>19</v>
      </c>
      <c r="I13" s="30" t="s">
        <v>19</v>
      </c>
    </row>
    <row r="14" customFormat="false" ht="92.5" hidden="false" customHeight="false" outlineLevel="0" collapsed="false">
      <c r="A14" s="28" t="n">
        <v>11</v>
      </c>
      <c r="B14" s="14" t="s">
        <v>34</v>
      </c>
      <c r="C14" s="8" t="s">
        <v>35</v>
      </c>
      <c r="D14" s="29" t="s">
        <v>144</v>
      </c>
      <c r="E14" s="30" t="n">
        <v>44019</v>
      </c>
      <c r="H14" s="30" t="s">
        <v>19</v>
      </c>
      <c r="I14" s="30" t="s">
        <v>19</v>
      </c>
    </row>
    <row r="15" customFormat="false" ht="92.5" hidden="false" customHeight="false" outlineLevel="0" collapsed="false">
      <c r="A15" s="28" t="n">
        <v>12</v>
      </c>
      <c r="B15" s="14" t="s">
        <v>36</v>
      </c>
      <c r="C15" s="8" t="n">
        <v>37</v>
      </c>
      <c r="D15" s="29" t="s">
        <v>144</v>
      </c>
      <c r="E15" s="30" t="n">
        <v>44019</v>
      </c>
      <c r="H15" s="30" t="s">
        <v>19</v>
      </c>
      <c r="I15" s="30" t="s">
        <v>19</v>
      </c>
    </row>
    <row r="16" customFormat="false" ht="70.1" hidden="false" customHeight="false" outlineLevel="0" collapsed="false">
      <c r="A16" s="28" t="n">
        <v>13</v>
      </c>
      <c r="B16" s="14" t="s">
        <v>37</v>
      </c>
      <c r="C16" s="8" t="s">
        <v>145</v>
      </c>
      <c r="D16" s="29" t="s">
        <v>144</v>
      </c>
      <c r="E16" s="30" t="n">
        <v>44019</v>
      </c>
      <c r="H16" s="30" t="s">
        <v>19</v>
      </c>
      <c r="I16" s="30" t="s">
        <v>19</v>
      </c>
    </row>
    <row r="17" customFormat="false" ht="47.75" hidden="false" customHeight="false" outlineLevel="0" collapsed="false">
      <c r="A17" s="28" t="n">
        <v>14</v>
      </c>
      <c r="B17" s="14" t="s">
        <v>41</v>
      </c>
      <c r="C17" s="8" t="s">
        <v>42</v>
      </c>
      <c r="D17" s="29" t="s">
        <v>144</v>
      </c>
      <c r="E17" s="30" t="n">
        <v>44019</v>
      </c>
      <c r="H17" s="30" t="s">
        <v>19</v>
      </c>
      <c r="I17" s="30" t="s">
        <v>19</v>
      </c>
    </row>
    <row r="18" customFormat="false" ht="58.95" hidden="false" customHeight="false" outlineLevel="0" collapsed="false">
      <c r="A18" s="28" t="n">
        <v>15</v>
      </c>
      <c r="B18" s="14" t="s">
        <v>43</v>
      </c>
      <c r="C18" s="8" t="n">
        <v>55.63</v>
      </c>
      <c r="D18" s="29" t="s">
        <v>144</v>
      </c>
      <c r="E18" s="30" t="n">
        <v>44019</v>
      </c>
      <c r="H18" s="30" t="s">
        <v>19</v>
      </c>
      <c r="I18" s="30" t="s">
        <v>19</v>
      </c>
    </row>
    <row r="19" customFormat="false" ht="47.75" hidden="false" customHeight="false" outlineLevel="0" collapsed="false">
      <c r="A19" s="28" t="n">
        <v>16</v>
      </c>
      <c r="B19" s="14" t="s">
        <v>46</v>
      </c>
      <c r="C19" s="8" t="n">
        <v>64.67</v>
      </c>
      <c r="D19" s="29" t="s">
        <v>144</v>
      </c>
      <c r="E19" s="30" t="n">
        <v>44019</v>
      </c>
      <c r="H19" s="30" t="s">
        <v>19</v>
      </c>
      <c r="I19" s="30" t="s">
        <v>19</v>
      </c>
    </row>
    <row r="20" customFormat="false" ht="47.75" hidden="false" customHeight="false" outlineLevel="0" collapsed="false">
      <c r="A20" s="28" t="n">
        <v>17</v>
      </c>
      <c r="B20" s="14" t="s">
        <v>47</v>
      </c>
      <c r="C20" s="8" t="n">
        <v>65.66</v>
      </c>
      <c r="D20" s="29" t="s">
        <v>144</v>
      </c>
      <c r="E20" s="30" t="n">
        <v>44019</v>
      </c>
      <c r="H20" s="30" t="s">
        <v>19</v>
      </c>
      <c r="I20" s="30" t="s">
        <v>19</v>
      </c>
    </row>
    <row r="21" customFormat="false" ht="81.3" hidden="false" customHeight="false" outlineLevel="0" collapsed="false">
      <c r="A21" s="28" t="n">
        <v>18</v>
      </c>
      <c r="B21" s="14" t="s">
        <v>48</v>
      </c>
      <c r="C21" s="8" t="s">
        <v>49</v>
      </c>
      <c r="D21" s="29" t="s">
        <v>144</v>
      </c>
      <c r="E21" s="30" t="n">
        <v>44019</v>
      </c>
      <c r="H21" s="30" t="s">
        <v>19</v>
      </c>
      <c r="I21" s="30" t="s">
        <v>19</v>
      </c>
    </row>
    <row r="22" customFormat="false" ht="47.75" hidden="false" customHeight="false" outlineLevel="0" collapsed="false">
      <c r="A22" s="28" t="n">
        <v>19</v>
      </c>
      <c r="B22" s="14" t="s">
        <v>50</v>
      </c>
      <c r="C22" s="8" t="n">
        <v>27.28</v>
      </c>
      <c r="D22" s="29" t="s">
        <v>144</v>
      </c>
      <c r="E22" s="30" t="n">
        <v>44019</v>
      </c>
      <c r="H22" s="30" t="s">
        <v>19</v>
      </c>
      <c r="I22" s="30" t="s">
        <v>19</v>
      </c>
    </row>
    <row r="23" customFormat="false" ht="92.5" hidden="false" customHeight="false" outlineLevel="0" collapsed="false">
      <c r="A23" s="28" t="n">
        <v>20</v>
      </c>
      <c r="B23" s="14" t="s">
        <v>51</v>
      </c>
      <c r="C23" s="8" t="s">
        <v>52</v>
      </c>
      <c r="D23" s="29" t="s">
        <v>144</v>
      </c>
      <c r="E23" s="30" t="n">
        <v>44019</v>
      </c>
      <c r="H23" s="30" t="s">
        <v>19</v>
      </c>
      <c r="I23" s="30" t="s">
        <v>19</v>
      </c>
    </row>
    <row r="24" customFormat="false" ht="36.55" hidden="false" customHeight="false" outlineLevel="0" collapsed="false">
      <c r="A24" s="28" t="n">
        <v>21</v>
      </c>
      <c r="B24" s="14" t="s">
        <v>53</v>
      </c>
      <c r="C24" s="8" t="s">
        <v>54</v>
      </c>
      <c r="D24" s="29" t="s">
        <v>144</v>
      </c>
      <c r="E24" s="30" t="n">
        <v>44019</v>
      </c>
      <c r="H24" s="30" t="s">
        <v>19</v>
      </c>
      <c r="I24" s="30" t="s">
        <v>19</v>
      </c>
    </row>
    <row r="25" customFormat="false" ht="25.35" hidden="false" customHeight="false" outlineLevel="0" collapsed="false">
      <c r="A25" s="28" t="n">
        <v>22</v>
      </c>
      <c r="B25" s="14" t="s">
        <v>55</v>
      </c>
      <c r="C25" s="8" t="n">
        <v>10.9</v>
      </c>
      <c r="D25" s="29" t="s">
        <v>144</v>
      </c>
      <c r="E25" s="30" t="n">
        <v>44019</v>
      </c>
      <c r="H25" s="30" t="s">
        <v>19</v>
      </c>
      <c r="I25" s="30" t="s">
        <v>19</v>
      </c>
    </row>
    <row r="26" customFormat="false" ht="47.75" hidden="false" customHeight="false" outlineLevel="0" collapsed="false">
      <c r="A26" s="28" t="n">
        <v>23</v>
      </c>
      <c r="B26" s="14" t="s">
        <v>56</v>
      </c>
      <c r="C26" s="8" t="n">
        <v>114</v>
      </c>
      <c r="D26" s="29" t="s">
        <v>144</v>
      </c>
      <c r="E26" s="30" t="n">
        <v>44019</v>
      </c>
      <c r="H26" s="30" t="s">
        <v>19</v>
      </c>
      <c r="I26" s="30" t="s">
        <v>19</v>
      </c>
    </row>
    <row r="27" customFormat="false" ht="47.75" hidden="false" customHeight="false" outlineLevel="0" collapsed="false">
      <c r="A27" s="28" t="n">
        <v>24</v>
      </c>
      <c r="B27" s="14" t="s">
        <v>57</v>
      </c>
      <c r="C27" s="8" t="s">
        <v>58</v>
      </c>
      <c r="D27" s="29" t="s">
        <v>144</v>
      </c>
      <c r="E27" s="30" t="n">
        <v>44019</v>
      </c>
      <c r="H27" s="30" t="s">
        <v>19</v>
      </c>
      <c r="I27" s="30" t="s">
        <v>19</v>
      </c>
    </row>
    <row r="28" customFormat="false" ht="58.95" hidden="false" customHeight="false" outlineLevel="0" collapsed="false">
      <c r="A28" s="28" t="n">
        <v>25</v>
      </c>
      <c r="B28" s="14" t="s">
        <v>59</v>
      </c>
      <c r="C28" s="8" t="n">
        <v>112</v>
      </c>
      <c r="D28" s="29" t="s">
        <v>144</v>
      </c>
      <c r="E28" s="30" t="n">
        <v>44019</v>
      </c>
      <c r="H28" s="30" t="s">
        <v>19</v>
      </c>
      <c r="I28" s="30" t="s">
        <v>19</v>
      </c>
    </row>
    <row r="29" customFormat="false" ht="36.55" hidden="false" customHeight="false" outlineLevel="0" collapsed="false">
      <c r="A29" s="28" t="n">
        <v>26</v>
      </c>
      <c r="B29" s="14" t="s">
        <v>60</v>
      </c>
      <c r="C29" s="8" t="n">
        <v>116</v>
      </c>
      <c r="D29" s="29" t="s">
        <v>144</v>
      </c>
      <c r="E29" s="30" t="n">
        <v>44019</v>
      </c>
      <c r="H29" s="30" t="s">
        <v>19</v>
      </c>
      <c r="I29" s="30" t="s">
        <v>19</v>
      </c>
    </row>
    <row r="30" customFormat="false" ht="92.5" hidden="false" customHeight="false" outlineLevel="0" collapsed="false">
      <c r="A30" s="28" t="n">
        <v>27</v>
      </c>
      <c r="B30" s="14" t="s">
        <v>51</v>
      </c>
      <c r="C30" s="8" t="s">
        <v>62</v>
      </c>
      <c r="D30" s="29" t="s">
        <v>144</v>
      </c>
      <c r="E30" s="30" t="n">
        <v>44019</v>
      </c>
      <c r="H30" s="30" t="s">
        <v>19</v>
      </c>
      <c r="I30" s="30" t="s">
        <v>19</v>
      </c>
    </row>
    <row r="31" customFormat="false" ht="47.75" hidden="false" customHeight="false" outlineLevel="0" collapsed="false">
      <c r="A31" s="28" t="n">
        <v>28</v>
      </c>
      <c r="B31" s="14" t="s">
        <v>50</v>
      </c>
      <c r="C31" s="8" t="n">
        <v>51.52</v>
      </c>
      <c r="D31" s="29" t="s">
        <v>144</v>
      </c>
      <c r="E31" s="30" t="n">
        <v>44019</v>
      </c>
      <c r="H31" s="30" t="s">
        <v>19</v>
      </c>
      <c r="I31" s="30" t="s">
        <v>19</v>
      </c>
    </row>
    <row r="32" customFormat="false" ht="81.3" hidden="false" customHeight="false" outlineLevel="0" collapsed="false">
      <c r="A32" s="28" t="n">
        <v>29</v>
      </c>
      <c r="B32" s="14" t="s">
        <v>63</v>
      </c>
      <c r="C32" s="8" t="s">
        <v>64</v>
      </c>
      <c r="D32" s="29" t="s">
        <v>144</v>
      </c>
      <c r="E32" s="30" t="n">
        <v>44019</v>
      </c>
      <c r="H32" s="30" t="s">
        <v>19</v>
      </c>
      <c r="I32" s="30" t="s">
        <v>19</v>
      </c>
    </row>
    <row r="33" customFormat="false" ht="58.95" hidden="false" customHeight="false" outlineLevel="0" collapsed="false">
      <c r="A33" s="28" t="n">
        <v>30</v>
      </c>
      <c r="B33" s="14" t="s">
        <v>65</v>
      </c>
      <c r="C33" s="8" t="s">
        <v>66</v>
      </c>
      <c r="D33" s="29" t="s">
        <v>144</v>
      </c>
      <c r="E33" s="30" t="n">
        <v>44019</v>
      </c>
      <c r="H33" s="30" t="s">
        <v>19</v>
      </c>
      <c r="I33" s="30" t="s">
        <v>19</v>
      </c>
    </row>
    <row r="34" customFormat="false" ht="58.95" hidden="false" customHeight="false" outlineLevel="0" collapsed="false">
      <c r="A34" s="28" t="n">
        <v>31</v>
      </c>
      <c r="B34" s="14" t="s">
        <v>67</v>
      </c>
      <c r="C34" s="8" t="s">
        <v>68</v>
      </c>
      <c r="D34" s="29" t="s">
        <v>144</v>
      </c>
      <c r="E34" s="30" t="n">
        <v>44019</v>
      </c>
      <c r="H34" s="30" t="s">
        <v>19</v>
      </c>
      <c r="I34" s="30" t="s">
        <v>19</v>
      </c>
    </row>
    <row r="35" customFormat="false" ht="47.75" hidden="false" customHeight="false" outlineLevel="0" collapsed="false">
      <c r="A35" s="28" t="n">
        <v>32</v>
      </c>
      <c r="B35" s="14" t="s">
        <v>69</v>
      </c>
      <c r="C35" s="8" t="s">
        <v>70</v>
      </c>
      <c r="D35" s="29" t="s">
        <v>144</v>
      </c>
      <c r="E35" s="30" t="n">
        <v>44019</v>
      </c>
      <c r="H35" s="30" t="s">
        <v>19</v>
      </c>
      <c r="I35" s="30" t="s">
        <v>19</v>
      </c>
    </row>
    <row r="36" customFormat="false" ht="70.1" hidden="false" customHeight="false" outlineLevel="0" collapsed="false">
      <c r="A36" s="28" t="n">
        <v>33</v>
      </c>
      <c r="B36" s="14" t="s">
        <v>71</v>
      </c>
      <c r="C36" s="8" t="n">
        <v>69</v>
      </c>
      <c r="D36" s="29" t="s">
        <v>144</v>
      </c>
      <c r="E36" s="30" t="n">
        <v>44019</v>
      </c>
      <c r="H36" s="30" t="s">
        <v>19</v>
      </c>
      <c r="I36" s="30" t="s">
        <v>19</v>
      </c>
    </row>
    <row r="37" customFormat="false" ht="36.55" hidden="false" customHeight="false" outlineLevel="0" collapsed="false">
      <c r="A37" s="28" t="n">
        <v>34</v>
      </c>
      <c r="B37" s="14" t="s">
        <v>72</v>
      </c>
      <c r="C37" s="8" t="n">
        <v>80</v>
      </c>
      <c r="D37" s="29" t="s">
        <v>144</v>
      </c>
      <c r="E37" s="30" t="n">
        <v>44019</v>
      </c>
      <c r="H37" s="30" t="s">
        <v>19</v>
      </c>
      <c r="I37" s="30" t="s">
        <v>19</v>
      </c>
    </row>
    <row r="38" customFormat="false" ht="36.55" hidden="false" customHeight="false" outlineLevel="0" collapsed="false">
      <c r="A38" s="28" t="n">
        <v>35</v>
      </c>
      <c r="B38" s="14" t="s">
        <v>73</v>
      </c>
      <c r="C38" s="8" t="n">
        <v>74.75</v>
      </c>
      <c r="D38" s="29" t="s">
        <v>144</v>
      </c>
      <c r="E38" s="30" t="n">
        <v>44019</v>
      </c>
      <c r="H38" s="30" t="s">
        <v>19</v>
      </c>
      <c r="I38" s="30" t="s">
        <v>19</v>
      </c>
    </row>
    <row r="39" customFormat="false" ht="44.75" hidden="false" customHeight="false" outlineLevel="0" collapsed="false">
      <c r="A39" s="28" t="n">
        <v>36</v>
      </c>
      <c r="B39" s="14" t="s">
        <v>74</v>
      </c>
      <c r="C39" s="8" t="s">
        <v>75</v>
      </c>
      <c r="D39" s="29" t="s">
        <v>144</v>
      </c>
      <c r="E39" s="30" t="n">
        <v>44019</v>
      </c>
      <c r="H39" s="30" t="s">
        <v>19</v>
      </c>
      <c r="I39" s="30" t="s">
        <v>19</v>
      </c>
    </row>
    <row r="40" customFormat="false" ht="36.55" hidden="false" customHeight="false" outlineLevel="0" collapsed="false">
      <c r="A40" s="28" t="n">
        <v>37</v>
      </c>
      <c r="B40" s="14" t="s">
        <v>76</v>
      </c>
      <c r="C40" s="8" t="n">
        <v>96.97</v>
      </c>
      <c r="D40" s="29" t="s">
        <v>144</v>
      </c>
      <c r="E40" s="30" t="n">
        <v>44019</v>
      </c>
      <c r="H40" s="30" t="s">
        <v>19</v>
      </c>
      <c r="I40" s="30" t="s">
        <v>19</v>
      </c>
    </row>
    <row r="41" customFormat="false" ht="58.95" hidden="false" customHeight="false" outlineLevel="0" collapsed="false">
      <c r="A41" s="28" t="n">
        <v>38</v>
      </c>
      <c r="B41" s="14" t="s">
        <v>77</v>
      </c>
      <c r="C41" s="8" t="s">
        <v>78</v>
      </c>
      <c r="D41" s="29" t="s">
        <v>144</v>
      </c>
      <c r="E41" s="30" t="n">
        <v>44019</v>
      </c>
      <c r="H41" s="30" t="s">
        <v>19</v>
      </c>
      <c r="I41" s="30" t="s">
        <v>19</v>
      </c>
    </row>
    <row r="42" customFormat="false" ht="58.95" hidden="false" customHeight="false" outlineLevel="0" collapsed="false">
      <c r="A42" s="28" t="n">
        <v>39</v>
      </c>
      <c r="B42" s="14" t="s">
        <v>79</v>
      </c>
      <c r="C42" s="8" t="s">
        <v>80</v>
      </c>
      <c r="D42" s="29" t="s">
        <v>144</v>
      </c>
      <c r="E42" s="30" t="n">
        <v>44019</v>
      </c>
      <c r="H42" s="30" t="s">
        <v>19</v>
      </c>
      <c r="I42" s="30" t="s">
        <v>19</v>
      </c>
    </row>
    <row r="43" customFormat="false" ht="103.7" hidden="false" customHeight="false" outlineLevel="0" collapsed="false">
      <c r="A43" s="28" t="n">
        <v>40</v>
      </c>
      <c r="B43" s="14" t="s">
        <v>81</v>
      </c>
      <c r="C43" s="8" t="s">
        <v>82</v>
      </c>
      <c r="D43" s="29" t="s">
        <v>144</v>
      </c>
      <c r="E43" s="30" t="s">
        <v>19</v>
      </c>
      <c r="H43" s="30" t="n">
        <v>44029</v>
      </c>
      <c r="I43" s="30" t="s">
        <v>19</v>
      </c>
    </row>
    <row r="44" customFormat="false" ht="44.75" hidden="false" customHeight="false" outlineLevel="0" collapsed="false">
      <c r="A44" s="28" t="n">
        <v>41</v>
      </c>
      <c r="B44" s="14" t="s">
        <v>85</v>
      </c>
      <c r="C44" s="8" t="s">
        <v>86</v>
      </c>
      <c r="D44" s="29" t="s">
        <v>144</v>
      </c>
      <c r="E44" s="30" t="s">
        <v>19</v>
      </c>
      <c r="H44" s="30" t="n">
        <v>44029</v>
      </c>
      <c r="I44" s="30" t="s">
        <v>19</v>
      </c>
    </row>
    <row r="45" customFormat="false" ht="36.55" hidden="false" customHeight="false" outlineLevel="0" collapsed="false">
      <c r="A45" s="28" t="n">
        <v>42</v>
      </c>
      <c r="B45" s="14" t="s">
        <v>87</v>
      </c>
      <c r="C45" s="8" t="s">
        <v>88</v>
      </c>
      <c r="D45" s="29" t="s">
        <v>144</v>
      </c>
      <c r="E45" s="30" t="s">
        <v>19</v>
      </c>
      <c r="H45" s="30" t="n">
        <v>44029</v>
      </c>
      <c r="I45" s="30" t="s">
        <v>19</v>
      </c>
    </row>
    <row r="46" customFormat="false" ht="81.3" hidden="false" customHeight="false" outlineLevel="0" collapsed="false">
      <c r="A46" s="28" t="n">
        <v>43</v>
      </c>
      <c r="B46" s="14" t="s">
        <v>89</v>
      </c>
      <c r="C46" s="8" t="s">
        <v>90</v>
      </c>
      <c r="D46" s="29" t="s">
        <v>144</v>
      </c>
      <c r="E46" s="30" t="s">
        <v>19</v>
      </c>
      <c r="H46" s="30" t="n">
        <v>44029</v>
      </c>
      <c r="I46" s="30" t="s">
        <v>19</v>
      </c>
    </row>
    <row r="47" customFormat="false" ht="47.75" hidden="false" customHeight="false" outlineLevel="0" collapsed="false">
      <c r="A47" s="28" t="n">
        <v>44</v>
      </c>
      <c r="B47" s="14" t="s">
        <v>91</v>
      </c>
      <c r="C47" s="8" t="s">
        <v>92</v>
      </c>
      <c r="D47" s="29" t="s">
        <v>144</v>
      </c>
      <c r="E47" s="30" t="s">
        <v>146</v>
      </c>
      <c r="H47" s="30" t="n">
        <v>44029</v>
      </c>
      <c r="I47" s="30" t="s">
        <v>19</v>
      </c>
    </row>
    <row r="48" customFormat="false" ht="36.55" hidden="false" customHeight="false" outlineLevel="0" collapsed="false">
      <c r="A48" s="28" t="n">
        <v>45</v>
      </c>
      <c r="B48" s="14" t="s">
        <v>93</v>
      </c>
      <c r="C48" s="8" t="s">
        <v>94</v>
      </c>
      <c r="D48" s="29" t="s">
        <v>144</v>
      </c>
      <c r="E48" s="30" t="s">
        <v>19</v>
      </c>
      <c r="H48" s="30" t="n">
        <v>44029</v>
      </c>
      <c r="I48" s="30" t="s">
        <v>19</v>
      </c>
    </row>
    <row r="49" customFormat="false" ht="44.75" hidden="false" customHeight="false" outlineLevel="0" collapsed="false">
      <c r="A49" s="28" t="n">
        <v>46</v>
      </c>
      <c r="B49" s="14" t="s">
        <v>96</v>
      </c>
      <c r="C49" s="8" t="s">
        <v>97</v>
      </c>
      <c r="D49" s="29" t="s">
        <v>144</v>
      </c>
      <c r="E49" s="30"/>
      <c r="H49" s="30" t="n">
        <v>44029</v>
      </c>
      <c r="I49" s="30" t="s">
        <v>19</v>
      </c>
    </row>
    <row r="50" customFormat="false" ht="47.75" hidden="false" customHeight="false" outlineLevel="0" collapsed="false">
      <c r="A50" s="28" t="n">
        <v>47</v>
      </c>
      <c r="B50" s="14" t="s">
        <v>98</v>
      </c>
      <c r="C50" s="8" t="s">
        <v>99</v>
      </c>
      <c r="D50" s="29" t="s">
        <v>144</v>
      </c>
      <c r="E50" s="30" t="s">
        <v>19</v>
      </c>
      <c r="H50" s="30" t="n">
        <v>44029</v>
      </c>
      <c r="I50" s="30" t="s">
        <v>19</v>
      </c>
    </row>
    <row r="51" customFormat="false" ht="34.3" hidden="false" customHeight="false" outlineLevel="0" collapsed="false">
      <c r="A51" s="28" t="n">
        <v>48</v>
      </c>
      <c r="B51" s="14" t="s">
        <v>101</v>
      </c>
      <c r="C51" s="8" t="s">
        <v>102</v>
      </c>
      <c r="D51" s="29" t="s">
        <v>144</v>
      </c>
      <c r="E51" s="30" t="s">
        <v>19</v>
      </c>
      <c r="H51" s="30" t="n">
        <v>44029</v>
      </c>
      <c r="I51" s="30" t="s">
        <v>19</v>
      </c>
    </row>
    <row r="52" customFormat="false" ht="128.35" hidden="false" customHeight="false" outlineLevel="0" collapsed="false">
      <c r="A52" s="28" t="n">
        <v>49</v>
      </c>
      <c r="B52" s="14" t="s">
        <v>103</v>
      </c>
      <c r="C52" s="8" t="s">
        <v>104</v>
      </c>
      <c r="D52" s="29" t="s">
        <v>144</v>
      </c>
      <c r="E52" s="30" t="s">
        <v>19</v>
      </c>
      <c r="H52" s="30" t="s">
        <v>19</v>
      </c>
      <c r="I52" s="30" t="n">
        <v>44039</v>
      </c>
    </row>
    <row r="53" customFormat="false" ht="170.1" hidden="false" customHeight="false" outlineLevel="0" collapsed="false">
      <c r="A53" s="28" t="n">
        <v>50</v>
      </c>
      <c r="B53" s="14" t="s">
        <v>106</v>
      </c>
      <c r="C53" s="8" t="s">
        <v>107</v>
      </c>
      <c r="D53" s="29" t="s">
        <v>144</v>
      </c>
      <c r="E53" s="30" t="s">
        <v>19</v>
      </c>
      <c r="H53" s="30" t="s">
        <v>19</v>
      </c>
      <c r="I53" s="30" t="n">
        <v>44039</v>
      </c>
    </row>
    <row r="54" customFormat="false" ht="76.1" hidden="false" customHeight="false" outlineLevel="0" collapsed="false">
      <c r="A54" s="28" t="n">
        <v>51</v>
      </c>
      <c r="B54" s="14" t="s">
        <v>108</v>
      </c>
      <c r="C54" s="8" t="s">
        <v>109</v>
      </c>
      <c r="D54" s="29" t="s">
        <v>144</v>
      </c>
      <c r="E54" s="30" t="s">
        <v>19</v>
      </c>
      <c r="H54" s="30" t="s">
        <v>19</v>
      </c>
      <c r="I54" s="30" t="n">
        <v>44039</v>
      </c>
    </row>
    <row r="55" customFormat="false" ht="65.65" hidden="false" customHeight="false" outlineLevel="0" collapsed="false">
      <c r="A55" s="28" t="n">
        <v>52</v>
      </c>
      <c r="B55" s="31" t="s">
        <v>110</v>
      </c>
      <c r="C55" s="8" t="s">
        <v>111</v>
      </c>
      <c r="D55" s="29" t="s">
        <v>144</v>
      </c>
      <c r="E55" s="30" t="s">
        <v>19</v>
      </c>
      <c r="H55" s="30" t="s">
        <v>19</v>
      </c>
      <c r="I55" s="30" t="n">
        <v>44039</v>
      </c>
    </row>
    <row r="56" customFormat="false" ht="15.8" hidden="false" customHeight="false" outlineLevel="0" collapsed="false">
      <c r="A56" s="32" t="s">
        <v>136</v>
      </c>
      <c r="B56" s="33"/>
      <c r="C56" s="33"/>
      <c r="D56" s="0"/>
      <c r="E56" s="0"/>
    </row>
    <row r="57" customFormat="false" ht="15.8" hidden="false" customHeight="false" outlineLevel="0" collapsed="false">
      <c r="A57" s="34" t="s">
        <v>137</v>
      </c>
      <c r="B57" s="34"/>
      <c r="C57" s="34"/>
      <c r="D57" s="23" t="s">
        <v>138</v>
      </c>
      <c r="E57" s="23"/>
    </row>
    <row r="58" customFormat="false" ht="15.8" hidden="false" customHeight="false" outlineLevel="0" collapsed="false">
      <c r="A58" s="33"/>
      <c r="B58" s="35"/>
      <c r="C58" s="0"/>
      <c r="D58" s="0"/>
      <c r="E58" s="36"/>
    </row>
    <row r="59" customFormat="false" ht="15.8" hidden="false" customHeight="false" outlineLevel="0" collapsed="false">
      <c r="A59" s="37"/>
      <c r="B59" s="32"/>
      <c r="C59" s="0"/>
      <c r="D59" s="0"/>
      <c r="E59" s="36"/>
    </row>
    <row r="60" customFormat="false" ht="15.8" hidden="false" customHeight="false" outlineLevel="0" collapsed="false">
      <c r="A60" s="38" t="s">
        <v>139</v>
      </c>
      <c r="B60" s="33"/>
      <c r="C60" s="0"/>
      <c r="D60" s="0"/>
      <c r="E60" s="33"/>
    </row>
    <row r="61" customFormat="false" ht="15.8" hidden="false" customHeight="false" outlineLevel="0" collapsed="false">
      <c r="A61" s="39" t="s">
        <v>140</v>
      </c>
      <c r="B61" s="39"/>
      <c r="C61" s="39"/>
      <c r="D61" s="23" t="s">
        <v>138</v>
      </c>
      <c r="E61" s="2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50390625" defaultRowHeight="15.8" zeroHeight="false" outlineLevelRow="0" outlineLevelCol="0"/>
  <cols>
    <col collapsed="false" customWidth="true" hidden="false" outlineLevel="0" max="2" min="2" style="40" width="8"/>
    <col collapsed="false" customWidth="true" hidden="false" outlineLevel="0" max="3" min="3" style="41" width="12.67"/>
    <col collapsed="false" customWidth="true" hidden="false" outlineLevel="0" max="5" min="5" style="0" width="28.67"/>
  </cols>
  <sheetData>
    <row r="1" customFormat="false" ht="17.1" hidden="false" customHeight="true" outlineLevel="0" collapsed="false">
      <c r="A1" s="42" t="s">
        <v>147</v>
      </c>
      <c r="B1" s="42"/>
      <c r="C1" s="42"/>
      <c r="D1" s="42"/>
      <c r="E1" s="42"/>
    </row>
    <row r="2" customFormat="false" ht="15.8" hidden="false" customHeight="false" outlineLevel="0" collapsed="false">
      <c r="A2" s="43" t="s">
        <v>148</v>
      </c>
      <c r="B2" s="43"/>
      <c r="C2" s="44"/>
    </row>
    <row r="3" customFormat="false" ht="34.3" hidden="false" customHeight="false" outlineLevel="0" collapsed="false">
      <c r="A3" s="10" t="s">
        <v>142</v>
      </c>
      <c r="B3" s="8" t="s">
        <v>3</v>
      </c>
      <c r="C3" s="9" t="s">
        <v>4</v>
      </c>
      <c r="D3" s="10" t="s">
        <v>6</v>
      </c>
      <c r="E3" s="45" t="s">
        <v>143</v>
      </c>
    </row>
    <row r="4" customFormat="false" ht="92.5" hidden="false" customHeight="false" outlineLevel="0" collapsed="false">
      <c r="A4" s="29" t="n">
        <v>1</v>
      </c>
      <c r="B4" s="46" t="s">
        <v>149</v>
      </c>
      <c r="C4" s="46" t="s">
        <v>150</v>
      </c>
      <c r="D4" s="29" t="s">
        <v>144</v>
      </c>
      <c r="E4" s="30"/>
    </row>
    <row r="5" customFormat="false" ht="92.5" hidden="false" customHeight="false" outlineLevel="0" collapsed="false">
      <c r="A5" s="29" t="n">
        <v>2</v>
      </c>
      <c r="B5" s="46" t="s">
        <v>151</v>
      </c>
      <c r="C5" s="46" t="s">
        <v>152</v>
      </c>
      <c r="D5" s="29" t="s">
        <v>144</v>
      </c>
      <c r="E5" s="47"/>
    </row>
    <row r="6" customFormat="false" ht="58.95" hidden="false" customHeight="false" outlineLevel="0" collapsed="false">
      <c r="A6" s="29" t="n">
        <v>3</v>
      </c>
      <c r="B6" s="46" t="s">
        <v>153</v>
      </c>
      <c r="C6" s="46" t="s">
        <v>154</v>
      </c>
      <c r="D6" s="29" t="s">
        <v>144</v>
      </c>
      <c r="E6" s="47"/>
    </row>
    <row r="7" customFormat="false" ht="58.95" hidden="false" customHeight="false" outlineLevel="0" collapsed="false">
      <c r="A7" s="29" t="n">
        <v>4</v>
      </c>
      <c r="B7" s="46" t="s">
        <v>155</v>
      </c>
      <c r="C7" s="46" t="s">
        <v>156</v>
      </c>
      <c r="D7" s="29" t="s">
        <v>144</v>
      </c>
      <c r="E7" s="47"/>
    </row>
    <row r="8" customFormat="false" ht="36.55" hidden="false" customHeight="false" outlineLevel="0" collapsed="false">
      <c r="A8" s="29" t="n">
        <v>5</v>
      </c>
      <c r="B8" s="46" t="s">
        <v>157</v>
      </c>
      <c r="C8" s="46" t="s">
        <v>158</v>
      </c>
      <c r="D8" s="29" t="s">
        <v>144</v>
      </c>
      <c r="E8" s="47"/>
    </row>
    <row r="9" customFormat="false" ht="81.3" hidden="false" customHeight="false" outlineLevel="0" collapsed="false">
      <c r="A9" s="29" t="n">
        <v>6</v>
      </c>
      <c r="B9" s="46" t="s">
        <v>159</v>
      </c>
      <c r="C9" s="46" t="s">
        <v>160</v>
      </c>
      <c r="D9" s="29" t="s">
        <v>144</v>
      </c>
      <c r="E9" s="47"/>
    </row>
    <row r="10" customFormat="false" ht="92.5" hidden="false" customHeight="false" outlineLevel="0" collapsed="false">
      <c r="A10" s="29" t="n">
        <v>7</v>
      </c>
      <c r="B10" s="46" t="s">
        <v>161</v>
      </c>
      <c r="C10" s="46" t="s">
        <v>162</v>
      </c>
      <c r="D10" s="29" t="s">
        <v>144</v>
      </c>
      <c r="E10" s="47"/>
    </row>
    <row r="11" customFormat="false" ht="15.8" hidden="false" customHeight="false" outlineLevel="0" collapsed="false">
      <c r="A11" s="6"/>
      <c r="B11" s="6"/>
      <c r="C11" s="3"/>
      <c r="D11" s="6"/>
      <c r="E11" s="6"/>
    </row>
    <row r="12" customFormat="false" ht="15.8" hidden="false" customHeight="false" outlineLevel="0" collapsed="false">
      <c r="A12" s="6"/>
      <c r="B12" s="6"/>
      <c r="C12" s="3"/>
      <c r="D12" s="6"/>
      <c r="E12" s="6"/>
    </row>
    <row r="13" customFormat="false" ht="15.8" hidden="false" customHeight="false" outlineLevel="0" collapsed="false">
      <c r="A13" s="18" t="s">
        <v>136</v>
      </c>
      <c r="B13" s="6"/>
      <c r="C13" s="6"/>
      <c r="D13" s="6"/>
      <c r="E13" s="6"/>
    </row>
    <row r="14" customFormat="false" ht="24.4" hidden="false" customHeight="true" outlineLevel="0" collapsed="false">
      <c r="A14" s="48" t="s">
        <v>137</v>
      </c>
      <c r="B14" s="48"/>
      <c r="C14" s="48"/>
      <c r="D14" s="49" t="s">
        <v>138</v>
      </c>
      <c r="E14" s="49"/>
    </row>
    <row r="15" customFormat="false" ht="15.8" hidden="false" customHeight="false" outlineLevel="0" collapsed="false">
      <c r="A15" s="6"/>
      <c r="B15" s="50"/>
      <c r="C15" s="6"/>
      <c r="D15" s="6"/>
      <c r="E15" s="18"/>
      <c r="G15" s="22"/>
    </row>
    <row r="16" customFormat="false" ht="15.8" hidden="false" customHeight="false" outlineLevel="0" collapsed="false">
      <c r="A16" s="51"/>
      <c r="B16" s="18"/>
      <c r="C16" s="6"/>
      <c r="D16" s="6"/>
      <c r="E16" s="18"/>
    </row>
    <row r="17" customFormat="false" ht="15.8" hidden="false" customHeight="false" outlineLevel="0" collapsed="false">
      <c r="A17" s="1" t="s">
        <v>139</v>
      </c>
      <c r="B17" s="6"/>
      <c r="C17" s="6"/>
      <c r="D17" s="6"/>
      <c r="E17" s="6"/>
    </row>
    <row r="18" customFormat="false" ht="15.75" hidden="false" customHeight="true" outlineLevel="0" collapsed="false">
      <c r="A18" s="52" t="s">
        <v>140</v>
      </c>
      <c r="B18" s="52"/>
      <c r="C18" s="52"/>
      <c r="D18" s="21" t="s">
        <v>138</v>
      </c>
      <c r="E18" s="21"/>
    </row>
  </sheetData>
  <mergeCells count="6">
    <mergeCell ref="A1:E1"/>
    <mergeCell ref="A2:B2"/>
    <mergeCell ref="A14:C14"/>
    <mergeCell ref="D14:E14"/>
    <mergeCell ref="A18:C18"/>
    <mergeCell ref="D18:E1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I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E10" activeCellId="0" sqref="E10"/>
    </sheetView>
  </sheetViews>
  <sheetFormatPr defaultColWidth="9.59375" defaultRowHeight="15.8" zeroHeight="false" outlineLevelRow="0" outlineLevelCol="0"/>
  <cols>
    <col collapsed="false" customWidth="true" hidden="false" outlineLevel="0" max="1" min="1" style="0" width="18.09"/>
    <col collapsed="false" customWidth="true" hidden="false" outlineLevel="0" max="2" min="2" style="0" width="22.8"/>
    <col collapsed="false" customWidth="true" hidden="false" outlineLevel="0" max="3" min="3" style="0" width="16.75"/>
    <col collapsed="false" customWidth="true" hidden="false" outlineLevel="0" max="4" min="4" style="0" width="17.53"/>
    <col collapsed="false" customWidth="true" hidden="false" outlineLevel="0" max="6" min="5" style="0" width="12.18"/>
    <col collapsed="false" customWidth="true" hidden="false" outlineLevel="0" max="7" min="7" style="0" width="13.4"/>
    <col collapsed="false" customWidth="true" hidden="false" outlineLevel="0" max="9" min="8" style="0" width="12.18"/>
  </cols>
  <sheetData>
    <row r="2" customFormat="false" ht="15.8" hidden="false" customHeight="false" outlineLevel="0" collapsed="false">
      <c r="B2" s="0" t="s">
        <v>163</v>
      </c>
    </row>
    <row r="4" customFormat="false" ht="13.8" hidden="false" customHeight="false" outlineLevel="0" collapsed="false">
      <c r="A4" s="0" t="s">
        <v>164</v>
      </c>
    </row>
    <row r="5" customFormat="false" ht="15.8" hidden="false" customHeight="false" outlineLevel="0" collapsed="false">
      <c r="A5" s="0" t="s">
        <v>7</v>
      </c>
      <c r="C5" s="0" t="s">
        <v>165</v>
      </c>
    </row>
    <row r="6" customFormat="false" ht="13.8" hidden="false" customHeight="false" outlineLevel="0" collapsed="false">
      <c r="A6" s="22" t="s">
        <v>166</v>
      </c>
      <c r="C6" s="0" t="s">
        <v>167</v>
      </c>
    </row>
    <row r="7" customFormat="false" ht="13.8" hidden="false" customHeight="false" outlineLevel="0" collapsed="false">
      <c r="A7" s="22" t="s">
        <v>168</v>
      </c>
      <c r="C7" s="0" t="s">
        <v>165</v>
      </c>
    </row>
    <row r="8" customFormat="false" ht="13.8" hidden="false" customHeight="false" outlineLevel="0" collapsed="false">
      <c r="A8" s="22" t="s">
        <v>169</v>
      </c>
      <c r="C8" s="0" t="s">
        <v>170</v>
      </c>
    </row>
    <row r="9" customFormat="false" ht="16.15" hidden="false" customHeight="false" outlineLevel="0" collapsed="false">
      <c r="D9" s="22" t="s">
        <v>171</v>
      </c>
      <c r="E9" s="53" t="s">
        <v>172</v>
      </c>
      <c r="F9" s="53"/>
      <c r="G9" s="53"/>
    </row>
    <row r="12" customFormat="false" ht="15.8" hidden="false" customHeight="false" outlineLevel="0" collapsed="false">
      <c r="A12" s="22" t="s">
        <v>173</v>
      </c>
      <c r="B12" s="22" t="s">
        <v>174</v>
      </c>
    </row>
    <row r="13" customFormat="false" ht="15.8" hidden="false" customHeight="false" outlineLevel="0" collapsed="false">
      <c r="A13" s="22" t="s">
        <v>175</v>
      </c>
      <c r="B13" s="22" t="s">
        <v>176</v>
      </c>
    </row>
    <row r="14" customFormat="false" ht="16.15" hidden="false" customHeight="false" outlineLevel="0" collapsed="false">
      <c r="A14" s="22" t="s">
        <v>177</v>
      </c>
      <c r="B14" s="54" t="s">
        <v>178</v>
      </c>
    </row>
    <row r="17" customFormat="false" ht="13.8" hidden="false" customHeight="false" outlineLevel="0" collapsed="false">
      <c r="A17" s="22"/>
    </row>
    <row r="18" customFormat="false" ht="19.95" hidden="false" customHeight="true" outlineLevel="0" collapsed="false"/>
    <row r="19" customFormat="false" ht="21.85" hidden="false" customHeight="true" outlineLevel="0" collapsed="false">
      <c r="A19" s="55" t="s">
        <v>179</v>
      </c>
      <c r="B19" s="55"/>
      <c r="C19" s="55"/>
      <c r="D19" s="55"/>
      <c r="E19" s="55"/>
      <c r="F19" s="55"/>
    </row>
    <row r="20" customFormat="false" ht="18.05" hidden="false" customHeight="true" outlineLevel="0" collapsed="false">
      <c r="A20" s="55" t="s">
        <v>180</v>
      </c>
      <c r="B20" s="55"/>
      <c r="C20" s="55"/>
      <c r="D20" s="55"/>
      <c r="E20" s="55"/>
      <c r="F20" s="55"/>
      <c r="G20" s="56"/>
      <c r="H20" s="56"/>
      <c r="I20" s="56"/>
    </row>
    <row r="21" customFormat="false" ht="15" hidden="false" customHeight="false" outlineLevel="0" collapsed="false">
      <c r="A21" s="55" t="s">
        <v>181</v>
      </c>
      <c r="B21" s="55"/>
      <c r="C21" s="55"/>
      <c r="D21" s="55"/>
      <c r="E21" s="55"/>
      <c r="F21" s="55"/>
      <c r="G21" s="56"/>
      <c r="H21" s="56"/>
      <c r="I21" s="56"/>
    </row>
    <row r="22" customFormat="false" ht="15" hidden="false" customHeight="false" outlineLevel="0" collapsed="false">
      <c r="A22" s="55" t="s">
        <v>182</v>
      </c>
      <c r="B22" s="55"/>
      <c r="C22" s="55"/>
      <c r="D22" s="55"/>
      <c r="E22" s="55"/>
      <c r="F22" s="55"/>
    </row>
    <row r="23" customFormat="false" ht="28.15" hidden="false" customHeight="true" outlineLevel="0" collapsed="false">
      <c r="A23" s="57" t="s">
        <v>183</v>
      </c>
      <c r="B23" s="57"/>
      <c r="C23" s="57"/>
      <c r="D23" s="57"/>
      <c r="E23" s="57"/>
      <c r="F23" s="58"/>
    </row>
    <row r="24" customFormat="false" ht="28.15" hidden="false" customHeight="true" outlineLevel="0" collapsed="false">
      <c r="A24" s="57"/>
      <c r="B24" s="57"/>
      <c r="C24" s="57"/>
      <c r="D24" s="57"/>
      <c r="E24" s="57"/>
      <c r="F24" s="58"/>
    </row>
    <row r="25" customFormat="false" ht="28.15" hidden="false" customHeight="true" outlineLevel="0" collapsed="false">
      <c r="A25" s="57"/>
      <c r="B25" s="57"/>
      <c r="C25" s="57"/>
      <c r="D25" s="57"/>
      <c r="E25" s="57"/>
      <c r="F25" s="58"/>
    </row>
    <row r="26" customFormat="false" ht="28.15" hidden="false" customHeight="true" outlineLevel="0" collapsed="false">
      <c r="A26" s="57"/>
      <c r="B26" s="57"/>
      <c r="C26" s="57"/>
      <c r="D26" s="57"/>
      <c r="E26" s="57"/>
      <c r="F26" s="58"/>
    </row>
    <row r="28" customFormat="false" ht="15.8" hidden="false" customHeight="false" outlineLevel="0" collapsed="false">
      <c r="A28" s="22" t="s">
        <v>136</v>
      </c>
    </row>
    <row r="29" customFormat="false" ht="15.8" hidden="false" customHeight="false" outlineLevel="0" collapsed="false">
      <c r="A29" s="22" t="s">
        <v>184</v>
      </c>
      <c r="H29" s="22"/>
    </row>
    <row r="32" customFormat="false" ht="15.8" hidden="false" customHeight="false" outlineLevel="0" collapsed="false">
      <c r="A32" s="22" t="s">
        <v>139</v>
      </c>
    </row>
    <row r="33" customFormat="false" ht="15.65" hidden="false" customHeight="false" outlineLevel="0" collapsed="false">
      <c r="A33" s="59" t="s">
        <v>185</v>
      </c>
      <c r="C33" s="0" t="s">
        <v>186</v>
      </c>
    </row>
  </sheetData>
  <mergeCells count="5">
    <mergeCell ref="E9:G9"/>
    <mergeCell ref="A19:F19"/>
    <mergeCell ref="A20:F20"/>
    <mergeCell ref="A21:F21"/>
    <mergeCell ref="A23:E2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8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E9" activeCellId="0" sqref="E9"/>
    </sheetView>
  </sheetViews>
  <sheetFormatPr defaultColWidth="10.87890625" defaultRowHeight="12.8" zeroHeight="false" outlineLevelRow="0" outlineLevelCol="0"/>
  <cols>
    <col collapsed="false" customWidth="true" hidden="false" outlineLevel="0" max="1" min="1" style="0" width="20.06"/>
    <col collapsed="false" customWidth="true" hidden="false" outlineLevel="0" max="2" min="2" style="0" width="17.47"/>
    <col collapsed="false" customWidth="true" hidden="false" outlineLevel="0" max="3" min="3" style="0" width="15.59"/>
    <col collapsed="false" customWidth="true" hidden="false" outlineLevel="0" max="4" min="4" style="0" width="13.19"/>
    <col collapsed="false" customWidth="true" hidden="false" outlineLevel="0" max="5" min="5" style="0" width="18.95"/>
  </cols>
  <sheetData>
    <row r="1" customFormat="false" ht="14.65" hidden="false" customHeight="true" outlineLevel="0" collapsed="false">
      <c r="A1" s="60" t="s">
        <v>179</v>
      </c>
      <c r="B1" s="60"/>
      <c r="C1" s="60"/>
      <c r="D1" s="60"/>
      <c r="E1" s="60"/>
      <c r="F1" s="61"/>
      <c r="G1" s="61"/>
      <c r="H1" s="61"/>
      <c r="I1" s="61"/>
      <c r="J1" s="61"/>
      <c r="K1" s="61"/>
    </row>
    <row r="2" customFormat="false" ht="15.8" hidden="false" customHeight="false" outlineLevel="0" collapsed="false">
      <c r="A2" s="39" t="s">
        <v>187</v>
      </c>
      <c r="B2" s="39"/>
      <c r="C2" s="39"/>
      <c r="D2" s="39"/>
      <c r="E2" s="39"/>
    </row>
    <row r="3" customFormat="false" ht="38.8" hidden="false" customHeight="true" outlineLevel="0" collapsed="false">
      <c r="A3" s="62" t="s">
        <v>188</v>
      </c>
      <c r="B3" s="62"/>
      <c r="C3" s="62"/>
      <c r="D3" s="62"/>
      <c r="E3" s="62"/>
      <c r="F3" s="61"/>
      <c r="G3" s="61"/>
      <c r="H3" s="61"/>
      <c r="I3" s="61"/>
      <c r="J3" s="61"/>
      <c r="K3" s="61"/>
    </row>
    <row r="4" customFormat="false" ht="13.8" hidden="false" customHeight="false" outlineLevel="0" collapsed="false">
      <c r="A4" s="63" t="str">
        <f aca="false">Обложка!E9</f>
        <v>01.12.2023-31.12.2023</v>
      </c>
      <c r="B4" s="63"/>
      <c r="C4" s="64"/>
      <c r="D4" s="64"/>
      <c r="E4" s="64"/>
      <c r="F4" s="61"/>
      <c r="G4" s="61"/>
      <c r="H4" s="61"/>
      <c r="I4" s="61"/>
      <c r="J4" s="61"/>
      <c r="K4" s="61"/>
    </row>
    <row r="5" customFormat="false" ht="15.8" hidden="false" customHeight="true" outlineLevel="0" collapsed="false">
      <c r="A5" s="64" t="s">
        <v>189</v>
      </c>
      <c r="B5" s="64"/>
      <c r="C5" s="64"/>
      <c r="D5" s="64"/>
      <c r="E5" s="65" t="s">
        <v>190</v>
      </c>
      <c r="F5" s="61"/>
      <c r="G5" s="61"/>
      <c r="H5" s="61"/>
      <c r="I5" s="61"/>
      <c r="J5" s="61"/>
      <c r="K5" s="61"/>
    </row>
    <row r="6" customFormat="false" ht="36.6" hidden="false" customHeight="true" outlineLevel="0" collapsed="false">
      <c r="A6" s="64" t="s">
        <v>191</v>
      </c>
      <c r="B6" s="64"/>
      <c r="C6" s="64"/>
      <c r="D6" s="64"/>
      <c r="E6" s="64"/>
      <c r="F6" s="61"/>
      <c r="G6" s="61"/>
      <c r="H6" s="61"/>
      <c r="I6" s="61"/>
      <c r="J6" s="61"/>
      <c r="K6" s="61"/>
    </row>
    <row r="7" customFormat="false" ht="14.65" hidden="false" customHeight="false" outlineLevel="0" collapsed="false">
      <c r="A7" s="66" t="s">
        <v>192</v>
      </c>
      <c r="B7" s="66"/>
      <c r="C7" s="66"/>
      <c r="D7" s="66"/>
      <c r="E7" s="66"/>
      <c r="F7" s="67"/>
      <c r="G7" s="67"/>
      <c r="H7" s="67"/>
      <c r="I7" s="67"/>
      <c r="J7" s="67"/>
      <c r="K7" s="67"/>
    </row>
    <row r="8" customFormat="false" ht="13.8" hidden="false" customHeight="false" outlineLevel="0" collapsed="false">
      <c r="A8" s="68" t="s">
        <v>193</v>
      </c>
      <c r="B8" s="68"/>
      <c r="C8" s="68"/>
      <c r="D8" s="28" t="s">
        <v>194</v>
      </c>
      <c r="E8" s="69"/>
      <c r="F8" s="61"/>
      <c r="G8" s="61"/>
      <c r="H8" s="61"/>
      <c r="I8" s="61"/>
      <c r="J8" s="61"/>
      <c r="K8" s="61"/>
    </row>
    <row r="9" customFormat="false" ht="13.8" hidden="false" customHeight="false" outlineLevel="0" collapsed="false">
      <c r="A9" s="68" t="s">
        <v>195</v>
      </c>
      <c r="B9" s="68"/>
      <c r="C9" s="68"/>
      <c r="D9" s="69" t="s">
        <v>196</v>
      </c>
      <c r="E9" s="70" t="n">
        <f aca="false">D20+D19</f>
        <v>61</v>
      </c>
      <c r="F9" s="61"/>
      <c r="G9" s="61"/>
      <c r="H9" s="61"/>
      <c r="I9" s="61"/>
      <c r="J9" s="61"/>
      <c r="K9" s="61"/>
    </row>
    <row r="10" customFormat="false" ht="14.65" hidden="false" customHeight="true" outlineLevel="0" collapsed="false">
      <c r="A10" s="71" t="s">
        <v>197</v>
      </c>
      <c r="B10" s="71"/>
      <c r="C10" s="71"/>
      <c r="D10" s="71"/>
      <c r="E10" s="71"/>
      <c r="F10" s="67"/>
      <c r="G10" s="61"/>
      <c r="H10" s="67"/>
      <c r="I10" s="67"/>
      <c r="J10" s="67"/>
      <c r="K10" s="67"/>
    </row>
    <row r="11" customFormat="false" ht="58.55" hidden="false" customHeight="true" outlineLevel="0" collapsed="false">
      <c r="A11" s="72" t="s">
        <v>198</v>
      </c>
      <c r="B11" s="73" t="s">
        <v>199</v>
      </c>
      <c r="C11" s="74" t="s">
        <v>200</v>
      </c>
      <c r="D11" s="14" t="s">
        <v>201</v>
      </c>
      <c r="E11" s="14" t="s">
        <v>202</v>
      </c>
      <c r="F11" s="75"/>
      <c r="G11" s="61"/>
      <c r="H11" s="75"/>
      <c r="I11" s="75"/>
      <c r="J11" s="75"/>
      <c r="K11" s="75"/>
    </row>
    <row r="12" customFormat="false" ht="46.75" hidden="false" customHeight="false" outlineLevel="0" collapsed="false">
      <c r="A12" s="15" t="s">
        <v>203</v>
      </c>
      <c r="B12" s="15" t="s">
        <v>204</v>
      </c>
      <c r="C12" s="15" t="s">
        <v>205</v>
      </c>
      <c r="D12" s="14" t="s">
        <v>201</v>
      </c>
      <c r="E12" s="14" t="s">
        <v>202</v>
      </c>
      <c r="F12" s="75"/>
      <c r="G12" s="61"/>
      <c r="H12" s="75"/>
      <c r="I12" s="75"/>
      <c r="J12" s="75"/>
      <c r="K12" s="75"/>
    </row>
    <row r="13" customFormat="false" ht="35.8" hidden="false" customHeight="false" outlineLevel="0" collapsed="false">
      <c r="A13" s="76" t="s">
        <v>206</v>
      </c>
      <c r="B13" s="15" t="s">
        <v>207</v>
      </c>
      <c r="C13" s="15" t="s">
        <v>208</v>
      </c>
      <c r="D13" s="14" t="s">
        <v>201</v>
      </c>
      <c r="E13" s="14" t="s">
        <v>202</v>
      </c>
      <c r="F13" s="75"/>
      <c r="G13" s="61"/>
      <c r="H13" s="75"/>
      <c r="I13" s="75"/>
      <c r="J13" s="75"/>
      <c r="K13" s="75"/>
    </row>
    <row r="14" customFormat="false" ht="38.8" hidden="false" customHeight="false" outlineLevel="0" collapsed="false">
      <c r="A14" s="77" t="s">
        <v>209</v>
      </c>
      <c r="B14" s="78" t="s">
        <v>210</v>
      </c>
      <c r="C14" s="78" t="s">
        <v>211</v>
      </c>
      <c r="D14" s="14" t="s">
        <v>212</v>
      </c>
      <c r="E14" s="14" t="s">
        <v>202</v>
      </c>
      <c r="F14" s="75"/>
      <c r="G14" s="61"/>
      <c r="H14" s="75"/>
      <c r="I14" s="75"/>
      <c r="J14" s="75"/>
      <c r="K14" s="75"/>
    </row>
    <row r="15" customFormat="false" ht="14.65" hidden="false" customHeight="true" outlineLevel="0" collapsed="false">
      <c r="A15" s="79" t="s">
        <v>166</v>
      </c>
      <c r="B15" s="79"/>
      <c r="C15" s="79"/>
      <c r="D15" s="79" t="e">
        <f aca="false">NA()</f>
        <v>#N/A</v>
      </c>
      <c r="E15" s="79"/>
      <c r="F15" s="67"/>
      <c r="G15" s="61"/>
      <c r="H15" s="67"/>
      <c r="I15" s="67"/>
      <c r="J15" s="67"/>
      <c r="K15" s="67"/>
    </row>
    <row r="16" customFormat="false" ht="13.8" hidden="false" customHeight="false" outlineLevel="0" collapsed="false">
      <c r="A16" s="68" t="s">
        <v>193</v>
      </c>
      <c r="B16" s="68"/>
      <c r="C16" s="68"/>
      <c r="D16" s="28" t="s">
        <v>194</v>
      </c>
      <c r="E16" s="69"/>
      <c r="F16" s="61"/>
      <c r="G16" s="61"/>
      <c r="H16" s="61"/>
      <c r="I16" s="61"/>
      <c r="J16" s="61"/>
      <c r="K16" s="61"/>
    </row>
    <row r="17" customFormat="false" ht="13.8" hidden="false" customHeight="false" outlineLevel="0" collapsed="false">
      <c r="A17" s="68" t="s">
        <v>169</v>
      </c>
      <c r="B17" s="68"/>
      <c r="C17" s="68"/>
      <c r="D17" s="69" t="s">
        <v>194</v>
      </c>
      <c r="E17" s="69"/>
      <c r="F17" s="61"/>
      <c r="G17" s="61"/>
      <c r="H17" s="61"/>
      <c r="I17" s="61"/>
      <c r="J17" s="61"/>
      <c r="K17" s="61"/>
    </row>
    <row r="18" customFormat="false" ht="14.65" hidden="false" customHeight="false" outlineLevel="0" collapsed="false">
      <c r="A18" s="66" t="s">
        <v>213</v>
      </c>
      <c r="B18" s="66"/>
      <c r="C18" s="66"/>
      <c r="D18" s="66"/>
      <c r="E18" s="66"/>
      <c r="F18" s="61"/>
      <c r="G18" s="61"/>
      <c r="H18" s="61"/>
      <c r="I18" s="61"/>
      <c r="J18" s="61"/>
      <c r="K18" s="61"/>
    </row>
    <row r="19" customFormat="false" ht="46.4" hidden="false" customHeight="true" outlineLevel="0" collapsed="false">
      <c r="A19" s="80" t="str">
        <f aca="false">КЛ!B27</f>
        <v>Итого средств учета от ползающих насекомых в помещениях</v>
      </c>
      <c r="B19" s="81" t="str">
        <f aca="false">КЛ!C27</f>
        <v>3 контур защиты</v>
      </c>
      <c r="C19" s="81" t="str">
        <f aca="false">КЛ!D27</f>
        <v>ИМ</v>
      </c>
      <c r="D19" s="81" t="n">
        <f aca="false">КЛ!E27</f>
        <v>17</v>
      </c>
      <c r="E19" s="66"/>
      <c r="F19" s="61"/>
      <c r="G19" s="61"/>
      <c r="H19" s="61"/>
      <c r="I19" s="61"/>
      <c r="J19" s="61"/>
      <c r="K19" s="61"/>
    </row>
    <row r="20" customFormat="false" ht="35.05" hidden="false" customHeight="false" outlineLevel="0" collapsed="false">
      <c r="A20" s="80" t="str">
        <f aca="false">КЛ!B28</f>
        <v>Итого средств учета от грызунов в помещениях</v>
      </c>
      <c r="B20" s="81" t="str">
        <f aca="false">КЛ!C28</f>
        <v>3 контур защиты</v>
      </c>
      <c r="C20" s="81" t="str">
        <f aca="false">КЛ!D28</f>
        <v>КИУ</v>
      </c>
      <c r="D20" s="81" t="n">
        <f aca="false">КЛ!E28</f>
        <v>44</v>
      </c>
      <c r="E20" s="66"/>
      <c r="F20" s="61"/>
      <c r="G20" s="61"/>
      <c r="H20" s="61"/>
      <c r="I20" s="61"/>
      <c r="J20" s="61"/>
      <c r="K20" s="61"/>
    </row>
    <row r="21" customFormat="false" ht="38.8" hidden="false" customHeight="false" outlineLevel="0" collapsed="false">
      <c r="A21" s="80" t="str">
        <f aca="false">КЛ!B29</f>
        <v>Итого средств учета от грызунов по периметру зданий</v>
      </c>
      <c r="B21" s="81" t="str">
        <f aca="false">КЛ!C29</f>
        <v>2 контур защиты</v>
      </c>
      <c r="C21" s="81" t="str">
        <f aca="false">КЛ!D29</f>
        <v>КИУ</v>
      </c>
      <c r="D21" s="81" t="n">
        <f aca="false">КЛ!E29</f>
        <v>10</v>
      </c>
      <c r="E21" s="66"/>
      <c r="F21" s="61"/>
      <c r="G21" s="61"/>
      <c r="H21" s="61"/>
      <c r="I21" s="61"/>
      <c r="J21" s="61"/>
      <c r="K21" s="61"/>
    </row>
    <row r="22" customFormat="false" ht="35.05" hidden="false" customHeight="false" outlineLevel="0" collapsed="false">
      <c r="A22" s="80" t="str">
        <f aca="false">КЛ!B31</f>
        <v>Итого средств учета от грызунов по периметру территории</v>
      </c>
      <c r="B22" s="81" t="str">
        <f aca="false">КЛ!C31</f>
        <v>1 контур защиты</v>
      </c>
      <c r="C22" s="81" t="str">
        <f aca="false">КЛ!D31</f>
        <v>КИУ</v>
      </c>
      <c r="D22" s="81" t="n">
        <f aca="false">КЛ!E31</f>
        <v>10</v>
      </c>
      <c r="E22" s="66"/>
      <c r="F22" s="61"/>
      <c r="G22" s="61"/>
      <c r="H22" s="61"/>
      <c r="I22" s="61"/>
      <c r="J22" s="61"/>
      <c r="K22" s="61"/>
    </row>
    <row r="23" customFormat="false" ht="35.05" hidden="false" customHeight="false" outlineLevel="0" collapsed="false">
      <c r="A23" s="80" t="str">
        <f aca="false">КЛ!B32</f>
        <v>Итого средств учета от грызунов по периметру территории</v>
      </c>
      <c r="B23" s="81" t="str">
        <f aca="false">КЛ!C32</f>
        <v>1 контур защиты</v>
      </c>
      <c r="C23" s="81" t="str">
        <f aca="false">КЛ!D32</f>
        <v>УДДУ</v>
      </c>
      <c r="D23" s="81" t="n">
        <f aca="false">КЛ!E32</f>
        <v>48</v>
      </c>
      <c r="E23" s="66"/>
      <c r="F23" s="61"/>
      <c r="G23" s="61"/>
      <c r="H23" s="61"/>
      <c r="I23" s="61"/>
      <c r="J23" s="61"/>
      <c r="K23" s="61"/>
    </row>
    <row r="24" customFormat="false" ht="46.75" hidden="false" customHeight="false" outlineLevel="0" collapsed="false">
      <c r="A24" s="80" t="str">
        <f aca="false">КЛ!B30</f>
        <v>Итого средств учета от летающих насекомых в помещениях</v>
      </c>
      <c r="B24" s="81" t="str">
        <f aca="false">КЛ!C30</f>
        <v>3 контур защиты</v>
      </c>
      <c r="C24" s="81" t="str">
        <f aca="false">КЛ!D30</f>
        <v>ИЛ</v>
      </c>
      <c r="D24" s="81" t="n">
        <f aca="false">КЛ!E30</f>
        <v>20</v>
      </c>
      <c r="E24" s="66"/>
      <c r="F24" s="61"/>
      <c r="G24" s="61"/>
      <c r="H24" s="61"/>
      <c r="I24" s="61"/>
      <c r="J24" s="61"/>
      <c r="K24" s="61"/>
    </row>
    <row r="25" customFormat="false" ht="14.65" hidden="false" customHeight="false" outlineLevel="0" collapsed="false">
      <c r="A25" s="82"/>
      <c r="B25" s="34"/>
      <c r="C25" s="34"/>
      <c r="D25" s="34"/>
      <c r="E25" s="34"/>
      <c r="F25" s="61"/>
      <c r="G25" s="61"/>
      <c r="H25" s="61"/>
      <c r="I25" s="61"/>
      <c r="J25" s="61"/>
      <c r="K25" s="61"/>
    </row>
    <row r="26" customFormat="false" ht="13.8" hidden="false" customHeight="true" outlineLevel="0" collapsed="false">
      <c r="A26" s="83" t="s">
        <v>214</v>
      </c>
      <c r="B26" s="83"/>
      <c r="C26" s="84"/>
      <c r="D26" s="84"/>
      <c r="E26" s="85"/>
      <c r="F26" s="85"/>
      <c r="G26" s="86"/>
      <c r="H26" s="86"/>
      <c r="I26" s="86"/>
      <c r="J26" s="84"/>
      <c r="K26" s="84"/>
    </row>
    <row r="27" customFormat="false" ht="17.6" hidden="false" customHeight="true" outlineLevel="0" collapsed="false">
      <c r="A27" s="87" t="s">
        <v>215</v>
      </c>
      <c r="B27" s="87"/>
      <c r="C27" s="87"/>
      <c r="D27" s="87"/>
      <c r="E27" s="87"/>
      <c r="F27" s="88"/>
      <c r="G27" s="88"/>
      <c r="H27" s="88"/>
      <c r="I27" s="88"/>
      <c r="J27" s="88"/>
      <c r="K27" s="88"/>
    </row>
    <row r="28" customFormat="false" ht="17.9" hidden="false" customHeight="true" outlineLevel="0" collapsed="false">
      <c r="A28" s="87" t="s">
        <v>216</v>
      </c>
      <c r="B28" s="87"/>
      <c r="C28" s="87"/>
      <c r="D28" s="87"/>
      <c r="E28" s="87"/>
      <c r="F28" s="88"/>
      <c r="G28" s="88"/>
      <c r="H28" s="88"/>
      <c r="I28" s="88"/>
      <c r="J28" s="88"/>
      <c r="K28" s="88"/>
    </row>
    <row r="29" customFormat="false" ht="14.65" hidden="false" customHeight="false" outlineLevel="0" collapsed="false">
      <c r="A29" s="82"/>
      <c r="B29" s="34"/>
      <c r="C29" s="34"/>
      <c r="D29" s="34"/>
      <c r="E29" s="34"/>
      <c r="F29" s="61"/>
      <c r="G29" s="61"/>
      <c r="H29" s="61"/>
      <c r="I29" s="61"/>
      <c r="J29" s="61"/>
      <c r="K29" s="61"/>
    </row>
    <row r="30" customFormat="false" ht="15.8" hidden="false" customHeight="false" outlineLevel="0" collapsed="false">
      <c r="A30" s="89" t="s">
        <v>136</v>
      </c>
      <c r="B30" s="90"/>
      <c r="C30" s="90"/>
      <c r="D30" s="91"/>
      <c r="E30" s="91"/>
      <c r="F30" s="61"/>
      <c r="G30" s="61"/>
      <c r="H30" s="61"/>
      <c r="I30" s="61"/>
      <c r="J30" s="61"/>
      <c r="K30" s="61"/>
    </row>
    <row r="31" customFormat="false" ht="26.45" hidden="false" customHeight="true" outlineLevel="0" collapsed="false">
      <c r="A31" s="92" t="s">
        <v>217</v>
      </c>
      <c r="B31" s="92"/>
      <c r="C31" s="92"/>
      <c r="D31" s="33" t="s">
        <v>218</v>
      </c>
      <c r="E31" s="33"/>
      <c r="J31" s="93"/>
      <c r="K31" s="93"/>
    </row>
    <row r="32" customFormat="false" ht="15.8" hidden="false" customHeight="false" outlineLevel="0" collapsed="false">
      <c r="A32" s="94"/>
      <c r="B32" s="94"/>
      <c r="C32" s="94"/>
      <c r="D32" s="94"/>
      <c r="E32" s="94"/>
      <c r="G32" s="91"/>
      <c r="H32" s="94"/>
      <c r="I32" s="94"/>
      <c r="J32" s="93"/>
      <c r="K32" s="93"/>
    </row>
    <row r="33" customFormat="false" ht="13.8" hidden="false" customHeight="false" outlineLevel="0" collapsed="false">
      <c r="A33" s="22" t="s">
        <v>139</v>
      </c>
      <c r="F33" s="33"/>
      <c r="G33" s="91"/>
      <c r="H33" s="94"/>
      <c r="I33" s="94"/>
      <c r="J33" s="93"/>
      <c r="K33" s="93"/>
    </row>
    <row r="34" customFormat="false" ht="26.45" hidden="false" customHeight="true" outlineLevel="0" collapsed="false">
      <c r="A34" s="22" t="s">
        <v>219</v>
      </c>
      <c r="F34" s="94"/>
      <c r="G34" s="94"/>
      <c r="H34" s="94"/>
      <c r="I34" s="94"/>
      <c r="J34" s="93"/>
      <c r="K34" s="93"/>
    </row>
    <row r="35" customFormat="false" ht="13.8" hidden="false" customHeight="false" outlineLevel="0" collapsed="false">
      <c r="A35" s="0" t="str">
        <f aca="false">Обложка!A33</f>
        <v>ООО «Ванслад Ритейл»</v>
      </c>
      <c r="D35" s="0" t="str">
        <f aca="false">Обложка!C33</f>
        <v>Кузяков П.И./_________________</v>
      </c>
      <c r="F35" s="93"/>
      <c r="G35" s="93"/>
      <c r="H35" s="93"/>
      <c r="I35" s="93"/>
      <c r="J35" s="93"/>
      <c r="K35" s="93"/>
    </row>
    <row r="36" customFormat="false" ht="14.65" hidden="false" customHeight="false" outlineLevel="0" collapsed="false"/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46" customFormat="false" ht="14.65" hidden="false" customHeight="false" outlineLevel="0" collapsed="false"/>
    <row r="47" customFormat="false" ht="14.65" hidden="false" customHeight="false" outlineLevel="0" collapsed="false"/>
    <row r="48" customFormat="false" ht="14.65" hidden="false" customHeight="false" outlineLevel="0" collapsed="false"/>
  </sheetData>
  <mergeCells count="17">
    <mergeCell ref="A1:E1"/>
    <mergeCell ref="A3:E3"/>
    <mergeCell ref="A4:B4"/>
    <mergeCell ref="A5:D5"/>
    <mergeCell ref="A6:E6"/>
    <mergeCell ref="A7:E7"/>
    <mergeCell ref="A8:C8"/>
    <mergeCell ref="A9:C9"/>
    <mergeCell ref="A10:E10"/>
    <mergeCell ref="A15:E15"/>
    <mergeCell ref="A16:C16"/>
    <mergeCell ref="A17:C17"/>
    <mergeCell ref="A18:E18"/>
    <mergeCell ref="A26:B26"/>
    <mergeCell ref="A27:E27"/>
    <mergeCell ref="A28:E28"/>
    <mergeCell ref="A31:C3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4"/>
  <sheetViews>
    <sheetView showFormulas="false" showGridLines="true" showRowColHeaders="true" showZeros="true" rightToLeft="false" tabSelected="false" showOutlineSymbols="true" defaultGridColor="true" view="normal" topLeftCell="A13" colorId="64" zoomScale="65" zoomScaleNormal="65" zoomScalePageLayoutView="100" workbookViewId="0">
      <selection pane="topLeft" activeCell="E11" activeCellId="0" sqref="E11"/>
    </sheetView>
  </sheetViews>
  <sheetFormatPr defaultColWidth="9.59375" defaultRowHeight="12.8" zeroHeight="false" outlineLevelRow="0" outlineLevelCol="0"/>
  <cols>
    <col collapsed="false" customWidth="true" hidden="false" outlineLevel="0" max="1" min="1" style="95" width="6.4"/>
    <col collapsed="false" customWidth="true" hidden="false" outlineLevel="0" max="2" min="2" style="95" width="18.24"/>
    <col collapsed="false" customWidth="true" hidden="false" outlineLevel="0" max="3" min="3" style="95" width="8.11"/>
    <col collapsed="false" customWidth="true" hidden="false" outlineLevel="0" max="4" min="4" style="95" width="6.62"/>
    <col collapsed="false" customWidth="true" hidden="false" outlineLevel="0" max="5" min="5" style="95" width="31.63"/>
    <col collapsed="false" customWidth="true" hidden="false" outlineLevel="0" max="6" min="6" style="95" width="25.6"/>
  </cols>
  <sheetData>
    <row r="1" customFormat="false" ht="13.8" hidden="false" customHeight="true" outlineLevel="0" collapsed="false">
      <c r="A1" s="96"/>
      <c r="B1" s="97" t="s">
        <v>220</v>
      </c>
      <c r="C1" s="97"/>
      <c r="D1" s="97"/>
      <c r="E1" s="97"/>
      <c r="F1" s="97"/>
    </row>
    <row r="2" customFormat="false" ht="13.8" hidden="false" customHeight="true" outlineLevel="0" collapsed="false">
      <c r="A2" s="98"/>
      <c r="B2" s="99" t="str">
        <f aca="false">Обложка!E9</f>
        <v>01.12.2023-31.12.2023</v>
      </c>
      <c r="C2" s="99"/>
      <c r="D2" s="99"/>
      <c r="E2" s="100"/>
      <c r="F2" s="101"/>
    </row>
    <row r="3" customFormat="false" ht="13.8" hidden="false" customHeight="true" outlineLevel="0" collapsed="false">
      <c r="A3" s="98"/>
      <c r="B3" s="97"/>
      <c r="C3" s="97"/>
      <c r="D3" s="97"/>
      <c r="E3" s="100"/>
      <c r="F3" s="101"/>
    </row>
    <row r="4" customFormat="false" ht="13.8" hidden="false" customHeight="true" outlineLevel="0" collapsed="false">
      <c r="A4" s="102" t="s">
        <v>221</v>
      </c>
      <c r="B4" s="103" t="s">
        <v>222</v>
      </c>
      <c r="C4" s="103"/>
      <c r="D4" s="103"/>
      <c r="E4" s="70" t="s">
        <v>7</v>
      </c>
      <c r="F4" s="70" t="s">
        <v>166</v>
      </c>
    </row>
    <row r="5" customFormat="false" ht="13.8" hidden="false" customHeight="true" outlineLevel="0" collapsed="false">
      <c r="A5" s="104" t="s">
        <v>223</v>
      </c>
      <c r="B5" s="104"/>
      <c r="C5" s="104"/>
      <c r="D5" s="104"/>
      <c r="E5" s="104"/>
      <c r="F5" s="104"/>
      <c r="G5" s="105"/>
    </row>
    <row r="6" customFormat="false" ht="24.85" hidden="false" customHeight="true" outlineLevel="0" collapsed="false">
      <c r="A6" s="102" t="s">
        <v>224</v>
      </c>
      <c r="B6" s="106" t="s">
        <v>225</v>
      </c>
      <c r="C6" s="106"/>
      <c r="D6" s="106"/>
      <c r="E6" s="69"/>
      <c r="F6" s="69"/>
    </row>
    <row r="7" customFormat="false" ht="24.85" hidden="false" customHeight="true" outlineLevel="0" collapsed="false">
      <c r="A7" s="102" t="s">
        <v>226</v>
      </c>
      <c r="B7" s="107" t="s">
        <v>227</v>
      </c>
      <c r="C7" s="107"/>
      <c r="D7" s="107"/>
      <c r="E7" s="70" t="n">
        <v>0</v>
      </c>
      <c r="F7" s="70" t="n">
        <v>0</v>
      </c>
    </row>
    <row r="8" customFormat="false" ht="37.3" hidden="false" customHeight="true" outlineLevel="0" collapsed="false">
      <c r="A8" s="102" t="s">
        <v>228</v>
      </c>
      <c r="B8" s="106" t="s">
        <v>229</v>
      </c>
      <c r="C8" s="106"/>
      <c r="D8" s="106"/>
      <c r="E8" s="108" t="n">
        <f aca="false">100-E7*100/E18</f>
        <v>100</v>
      </c>
      <c r="F8" s="108" t="n">
        <f aca="false">100-F7*100/F17</f>
        <v>100</v>
      </c>
    </row>
    <row r="9" customFormat="false" ht="27.85" hidden="false" customHeight="true" outlineLevel="0" collapsed="false">
      <c r="A9" s="109" t="s">
        <v>230</v>
      </c>
      <c r="B9" s="109"/>
      <c r="C9" s="109"/>
      <c r="D9" s="109"/>
      <c r="E9" s="109"/>
      <c r="F9" s="109"/>
      <c r="G9" s="110"/>
    </row>
    <row r="10" customFormat="false" ht="28.85" hidden="false" customHeight="true" outlineLevel="0" collapsed="false">
      <c r="A10" s="102" t="s">
        <v>231</v>
      </c>
      <c r="B10" s="111" t="s">
        <v>232</v>
      </c>
      <c r="C10" s="111"/>
      <c r="D10" s="111"/>
      <c r="E10" s="108" t="n">
        <f aca="false">E18+E19+E21+E22</f>
        <v>112</v>
      </c>
      <c r="F10" s="108" t="n">
        <f aca="false">F17+F20</f>
        <v>37</v>
      </c>
    </row>
    <row r="11" customFormat="false" ht="24.85" hidden="false" customHeight="true" outlineLevel="0" collapsed="false">
      <c r="A11" s="102" t="s">
        <v>233</v>
      </c>
      <c r="B11" s="111" t="s">
        <v>234</v>
      </c>
      <c r="C11" s="111"/>
      <c r="D11" s="111"/>
      <c r="E11" s="108" t="n">
        <v>0</v>
      </c>
      <c r="F11" s="108" t="n">
        <v>0</v>
      </c>
    </row>
    <row r="12" customFormat="false" ht="29.85" hidden="false" customHeight="true" outlineLevel="0" collapsed="false">
      <c r="A12" s="102" t="s">
        <v>235</v>
      </c>
      <c r="B12" s="106" t="s">
        <v>236</v>
      </c>
      <c r="C12" s="106"/>
      <c r="D12" s="106"/>
      <c r="E12" s="108" t="n">
        <f aca="false">100-E11*100/E10</f>
        <v>100</v>
      </c>
      <c r="F12" s="108" t="n">
        <f aca="false">100-F11*100/F10</f>
        <v>100</v>
      </c>
    </row>
    <row r="13" customFormat="false" ht="15.8" hidden="false" customHeight="false" outlineLevel="0" collapsed="false">
      <c r="A13" s="112" t="s">
        <v>237</v>
      </c>
      <c r="B13" s="112"/>
      <c r="C13" s="112"/>
      <c r="D13" s="112"/>
      <c r="E13" s="112"/>
      <c r="F13" s="112"/>
    </row>
    <row r="14" customFormat="false" ht="81.25" hidden="false" customHeight="true" outlineLevel="0" collapsed="false">
      <c r="A14" s="102" t="s">
        <v>231</v>
      </c>
      <c r="B14" s="113" t="s">
        <v>238</v>
      </c>
      <c r="C14" s="113"/>
      <c r="D14" s="113"/>
      <c r="E14" s="114" t="s">
        <v>239</v>
      </c>
      <c r="F14" s="114" t="s">
        <v>240</v>
      </c>
    </row>
    <row r="15" customFormat="false" ht="79.6" hidden="false" customHeight="true" outlineLevel="0" collapsed="false">
      <c r="A15" s="102" t="s">
        <v>233</v>
      </c>
      <c r="B15" s="113" t="s">
        <v>241</v>
      </c>
      <c r="C15" s="113"/>
      <c r="D15" s="113"/>
      <c r="E15" s="114" t="s">
        <v>242</v>
      </c>
      <c r="F15" s="114" t="s">
        <v>243</v>
      </c>
    </row>
    <row r="16" customFormat="false" ht="13.8" hidden="false" customHeight="false" outlineLevel="0" collapsed="false">
      <c r="A16" s="115" t="s">
        <v>244</v>
      </c>
      <c r="B16" s="115"/>
      <c r="C16" s="115"/>
      <c r="D16" s="115"/>
      <c r="E16" s="115"/>
      <c r="F16" s="115"/>
    </row>
    <row r="17" s="119" customFormat="true" ht="42.75" hidden="false" customHeight="true" outlineLevel="0" collapsed="false">
      <c r="A17" s="116" t="s">
        <v>245</v>
      </c>
      <c r="B17" s="114" t="str">
        <f aca="false">КЛ!B27</f>
        <v>Итого средств учета от ползающих насекомых в помещениях</v>
      </c>
      <c r="C17" s="114" t="str">
        <f aca="false">КЛ!C27</f>
        <v>3 контур защиты</v>
      </c>
      <c r="D17" s="117" t="str">
        <f aca="false">КЛ!D27</f>
        <v>ИМ</v>
      </c>
      <c r="E17" s="117" t="s">
        <v>19</v>
      </c>
      <c r="F17" s="117" t="n">
        <f aca="false">КЛ!E27</f>
        <v>17</v>
      </c>
      <c r="G17" s="118"/>
    </row>
    <row r="18" s="119" customFormat="true" ht="42.75" hidden="false" customHeight="true" outlineLevel="0" collapsed="false">
      <c r="A18" s="116" t="s">
        <v>245</v>
      </c>
      <c r="B18" s="114" t="str">
        <f aca="false">КЛ!B28</f>
        <v>Итого средств учета от грызунов в помещениях</v>
      </c>
      <c r="C18" s="114" t="str">
        <f aca="false">КЛ!C28</f>
        <v>3 контур защиты</v>
      </c>
      <c r="D18" s="117" t="str">
        <f aca="false">КЛ!D28</f>
        <v>КИУ</v>
      </c>
      <c r="E18" s="117" t="n">
        <f aca="false">КЛ!E28</f>
        <v>44</v>
      </c>
      <c r="F18" s="117" t="s">
        <v>19</v>
      </c>
      <c r="G18" s="118"/>
    </row>
    <row r="19" s="119" customFormat="true" ht="36.8" hidden="false" customHeight="true" outlineLevel="0" collapsed="false">
      <c r="A19" s="116" t="s">
        <v>245</v>
      </c>
      <c r="B19" s="114" t="str">
        <f aca="false">КЛ!B29</f>
        <v>Итого средств учета от грызунов по периметру зданий</v>
      </c>
      <c r="C19" s="114" t="str">
        <f aca="false">КЛ!C29</f>
        <v>2 контур защиты</v>
      </c>
      <c r="D19" s="117" t="str">
        <f aca="false">КЛ!D29</f>
        <v>КИУ</v>
      </c>
      <c r="E19" s="117" t="n">
        <f aca="false">КЛ!E29</f>
        <v>10</v>
      </c>
      <c r="F19" s="117" t="s">
        <v>19</v>
      </c>
      <c r="G19" s="118"/>
    </row>
    <row r="20" s="119" customFormat="true" ht="36.8" hidden="false" customHeight="true" outlineLevel="0" collapsed="false">
      <c r="A20" s="116" t="s">
        <v>245</v>
      </c>
      <c r="B20" s="114" t="str">
        <f aca="false">КЛ!B30</f>
        <v>Итого средств учета от летающих насекомых в помещениях</v>
      </c>
      <c r="C20" s="114" t="str">
        <f aca="false">КЛ!C30</f>
        <v>3 контур защиты</v>
      </c>
      <c r="D20" s="117" t="str">
        <f aca="false">КЛ!D30</f>
        <v>ИЛ</v>
      </c>
      <c r="E20" s="117" t="s">
        <v>19</v>
      </c>
      <c r="F20" s="117" t="n">
        <f aca="false">КЛ!E30</f>
        <v>20</v>
      </c>
      <c r="G20" s="118"/>
    </row>
    <row r="21" s="119" customFormat="true" ht="48.2" hidden="false" customHeight="true" outlineLevel="0" collapsed="false">
      <c r="A21" s="116" t="s">
        <v>246</v>
      </c>
      <c r="B21" s="114" t="str">
        <f aca="false">КЛ!B31</f>
        <v>Итого средств учета от грызунов по периметру территории</v>
      </c>
      <c r="C21" s="114" t="str">
        <f aca="false">КЛ!C31</f>
        <v>1 контур защиты</v>
      </c>
      <c r="D21" s="117" t="str">
        <f aca="false">КЛ!D31</f>
        <v>КИУ</v>
      </c>
      <c r="E21" s="117" t="n">
        <f aca="false">КЛ!E31</f>
        <v>10</v>
      </c>
      <c r="F21" s="117"/>
      <c r="G21" s="118"/>
    </row>
    <row r="22" s="119" customFormat="true" ht="52.8" hidden="false" customHeight="true" outlineLevel="0" collapsed="false">
      <c r="A22" s="116" t="s">
        <v>247</v>
      </c>
      <c r="B22" s="114" t="str">
        <f aca="false">КЛ!B32</f>
        <v>Итого средств учета от грызунов по периметру территории</v>
      </c>
      <c r="C22" s="114" t="str">
        <f aca="false">КЛ!C32</f>
        <v>1 контур защиты</v>
      </c>
      <c r="D22" s="117" t="str">
        <f aca="false">КЛ!D32</f>
        <v>УДДУ</v>
      </c>
      <c r="E22" s="117" t="n">
        <f aca="false">КЛ!E32</f>
        <v>48</v>
      </c>
      <c r="F22" s="117"/>
      <c r="G22" s="118"/>
    </row>
    <row r="23" customFormat="false" ht="13.8" hidden="false" customHeight="true" outlineLevel="0" collapsed="false">
      <c r="A23" s="120" t="s">
        <v>248</v>
      </c>
      <c r="B23" s="120"/>
      <c r="C23" s="120"/>
      <c r="D23" s="120"/>
      <c r="E23" s="120"/>
      <c r="F23" s="120" t="n">
        <f aca="false">SUM(F17:F18)</f>
        <v>17</v>
      </c>
      <c r="G23" s="118"/>
    </row>
    <row r="24" customFormat="false" ht="25.3" hidden="false" customHeight="true" outlineLevel="0" collapsed="false">
      <c r="A24" s="102" t="s">
        <v>249</v>
      </c>
      <c r="B24" s="113" t="s">
        <v>250</v>
      </c>
      <c r="C24" s="113"/>
      <c r="D24" s="113"/>
      <c r="E24" s="103" t="s">
        <v>251</v>
      </c>
      <c r="F24" s="103" t="s">
        <v>251</v>
      </c>
    </row>
    <row r="25" customFormat="false" ht="25.3" hidden="false" customHeight="true" outlineLevel="0" collapsed="false">
      <c r="A25" s="102" t="s">
        <v>252</v>
      </c>
      <c r="B25" s="113" t="s">
        <v>253</v>
      </c>
      <c r="C25" s="113"/>
      <c r="D25" s="113"/>
      <c r="E25" s="103"/>
      <c r="F25" s="103"/>
    </row>
    <row r="26" customFormat="false" ht="25.3" hidden="false" customHeight="true" outlineLevel="0" collapsed="false">
      <c r="A26" s="102" t="s">
        <v>254</v>
      </c>
      <c r="B26" s="113" t="s">
        <v>255</v>
      </c>
      <c r="C26" s="113"/>
      <c r="D26" s="113"/>
      <c r="E26" s="103"/>
      <c r="F26" s="103"/>
    </row>
    <row r="27" customFormat="false" ht="15.8" hidden="false" customHeight="false" outlineLevel="0" collapsed="false">
      <c r="A27" s="112" t="s">
        <v>256</v>
      </c>
      <c r="B27" s="112"/>
      <c r="C27" s="112"/>
      <c r="D27" s="112"/>
      <c r="E27" s="112"/>
      <c r="F27" s="112"/>
    </row>
    <row r="28" customFormat="false" ht="35.3" hidden="false" customHeight="true" outlineLevel="0" collapsed="false">
      <c r="A28" s="102" t="s">
        <v>257</v>
      </c>
      <c r="B28" s="103" t="s">
        <v>258</v>
      </c>
      <c r="C28" s="103"/>
      <c r="D28" s="103"/>
      <c r="E28" s="103"/>
      <c r="F28" s="103"/>
    </row>
    <row r="29" customFormat="false" ht="10.95" hidden="false" customHeight="true" outlineLevel="0" collapsed="false">
      <c r="B29" s="0"/>
      <c r="C29" s="0"/>
      <c r="D29" s="0"/>
      <c r="E29" s="0"/>
      <c r="F29" s="0"/>
    </row>
    <row r="30" customFormat="false" ht="15.8" hidden="false" customHeight="false" outlineLevel="0" collapsed="false">
      <c r="B30" s="22" t="s">
        <v>136</v>
      </c>
      <c r="C30" s="0"/>
      <c r="D30" s="0"/>
      <c r="E30" s="0"/>
      <c r="F30" s="0"/>
    </row>
    <row r="31" customFormat="false" ht="13.8" hidden="false" customHeight="false" outlineLevel="0" collapsed="false">
      <c r="B31" s="22" t="s">
        <v>259</v>
      </c>
      <c r="C31" s="0"/>
      <c r="D31" s="0"/>
      <c r="E31" s="0"/>
      <c r="F31" s="0"/>
    </row>
    <row r="32" customFormat="false" ht="15.8" hidden="false" customHeight="false" outlineLevel="0" collapsed="false">
      <c r="B32" s="0"/>
      <c r="C32" s="0"/>
      <c r="D32" s="0"/>
      <c r="E32" s="0"/>
      <c r="F32" s="0"/>
    </row>
    <row r="33" customFormat="false" ht="15.8" hidden="false" customHeight="false" outlineLevel="0" collapsed="false">
      <c r="B33" s="22" t="s">
        <v>139</v>
      </c>
      <c r="C33" s="0"/>
      <c r="D33" s="0"/>
      <c r="E33" s="0"/>
      <c r="F33" s="0"/>
    </row>
    <row r="34" customFormat="false" ht="15.8" hidden="false" customHeight="false" outlineLevel="0" collapsed="false">
      <c r="B34" s="0" t="str">
        <f aca="false">Обложка!A33</f>
        <v>ООО «Ванслад Ритейл»</v>
      </c>
      <c r="C34" s="0"/>
      <c r="D34" s="0"/>
      <c r="E34" s="0" t="str">
        <f aca="false">Обложка!C33</f>
        <v>Кузяков П.И./_________________</v>
      </c>
      <c r="F34" s="0"/>
    </row>
  </sheetData>
  <mergeCells count="23">
    <mergeCell ref="B1:F1"/>
    <mergeCell ref="B2:D2"/>
    <mergeCell ref="B4:D4"/>
    <mergeCell ref="A5:F5"/>
    <mergeCell ref="B6:D6"/>
    <mergeCell ref="B7:D7"/>
    <mergeCell ref="B8:D8"/>
    <mergeCell ref="A9:F9"/>
    <mergeCell ref="B10:D10"/>
    <mergeCell ref="B11:D11"/>
    <mergeCell ref="B12:D12"/>
    <mergeCell ref="A13:F13"/>
    <mergeCell ref="B14:D14"/>
    <mergeCell ref="B15:D15"/>
    <mergeCell ref="A16:F16"/>
    <mergeCell ref="A23:F23"/>
    <mergeCell ref="B24:D24"/>
    <mergeCell ref="E24:E26"/>
    <mergeCell ref="F24:F26"/>
    <mergeCell ref="B25:D25"/>
    <mergeCell ref="B26:D26"/>
    <mergeCell ref="A27:F27"/>
    <mergeCell ref="B28:F28"/>
  </mergeCells>
  <printOptions headings="false" gridLines="false" gridLinesSet="true" horizontalCentered="false" verticalCentered="false"/>
  <pageMargins left="0.7875" right="0.7875" top="0.298611111111111" bottom="0.486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2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F12" activeCellId="0" sqref="F12"/>
    </sheetView>
  </sheetViews>
  <sheetFormatPr defaultColWidth="9.59375" defaultRowHeight="13.8" zeroHeight="false" outlineLevelRow="0" outlineLevelCol="0"/>
  <cols>
    <col collapsed="false" customWidth="true" hidden="false" outlineLevel="0" max="1" min="1" style="95" width="4.06"/>
    <col collapsed="false" customWidth="true" hidden="false" outlineLevel="0" max="2" min="2" style="95" width="42.65"/>
    <col collapsed="false" customWidth="true" hidden="false" outlineLevel="0" max="3" min="3" style="121" width="12.18"/>
    <col collapsed="false" customWidth="true" hidden="false" outlineLevel="0" max="4" min="4" style="121" width="7.75"/>
    <col collapsed="false" customWidth="true" hidden="false" outlineLevel="0" max="5" min="5" style="41" width="10.43"/>
    <col collapsed="false" customWidth="true" hidden="false" outlineLevel="0" max="1014" min="1014" style="0" width="11.45"/>
    <col collapsed="false" customWidth="true" hidden="false" outlineLevel="0" max="1024" min="1015" style="0" width="10.5"/>
  </cols>
  <sheetData>
    <row r="1" customFormat="false" ht="15" hidden="false" customHeight="false" outlineLevel="0" collapsed="false">
      <c r="A1" s="122" t="s">
        <v>260</v>
      </c>
      <c r="B1" s="122"/>
      <c r="C1" s="122"/>
      <c r="D1" s="122"/>
      <c r="E1" s="122"/>
    </row>
    <row r="2" customFormat="false" ht="15" hidden="false" customHeight="false" outlineLevel="0" collapsed="false">
      <c r="A2" s="123"/>
      <c r="B2" s="123" t="str">
        <f aca="false">Обложка!E9</f>
        <v>01.12.2023-31.12.2023</v>
      </c>
      <c r="C2" s="122"/>
      <c r="D2" s="122"/>
      <c r="E2" s="0"/>
    </row>
    <row r="3" customFormat="false" ht="13.8" hidden="false" customHeight="false" outlineLevel="0" collapsed="false">
      <c r="A3" s="124"/>
      <c r="B3" s="124"/>
      <c r="C3" s="124"/>
      <c r="D3" s="124"/>
      <c r="E3" s="0"/>
    </row>
    <row r="4" customFormat="false" ht="45.9" hidden="false" customHeight="false" outlineLevel="0" collapsed="false">
      <c r="A4" s="125" t="s">
        <v>142</v>
      </c>
      <c r="B4" s="125" t="s">
        <v>3</v>
      </c>
      <c r="C4" s="125" t="s">
        <v>261</v>
      </c>
      <c r="D4" s="125" t="s">
        <v>262</v>
      </c>
      <c r="E4" s="125" t="s">
        <v>263</v>
      </c>
      <c r="F4" s="25" t="s">
        <v>263</v>
      </c>
    </row>
    <row r="5" customFormat="false" ht="25.95" hidden="false" customHeight="true" outlineLevel="0" collapsed="false">
      <c r="A5" s="126" t="n">
        <v>1</v>
      </c>
      <c r="B5" s="127" t="s">
        <v>264</v>
      </c>
      <c r="C5" s="128" t="s">
        <v>265</v>
      </c>
      <c r="D5" s="128" t="s">
        <v>17</v>
      </c>
      <c r="E5" s="129" t="n">
        <v>45271</v>
      </c>
      <c r="F5" s="130" t="s">
        <v>19</v>
      </c>
    </row>
    <row r="6" customFormat="false" ht="13.8" hidden="false" customHeight="true" outlineLevel="0" collapsed="false">
      <c r="A6" s="126" t="n">
        <v>2</v>
      </c>
      <c r="B6" s="131" t="s">
        <v>266</v>
      </c>
      <c r="C6" s="128" t="s">
        <v>265</v>
      </c>
      <c r="D6" s="128" t="s">
        <v>17</v>
      </c>
      <c r="E6" s="129" t="n">
        <f aca="false">E5</f>
        <v>45271</v>
      </c>
      <c r="F6" s="130" t="s">
        <v>19</v>
      </c>
    </row>
    <row r="7" customFormat="false" ht="13.8" hidden="false" customHeight="true" outlineLevel="0" collapsed="false">
      <c r="A7" s="126" t="n">
        <v>3</v>
      </c>
      <c r="B7" s="131" t="s">
        <v>267</v>
      </c>
      <c r="C7" s="128" t="s">
        <v>265</v>
      </c>
      <c r="D7" s="128" t="s">
        <v>17</v>
      </c>
      <c r="E7" s="129" t="n">
        <f aca="false">E6</f>
        <v>45271</v>
      </c>
      <c r="F7" s="130" t="str">
        <f aca="false">F6</f>
        <v>-</v>
      </c>
    </row>
    <row r="8" customFormat="false" ht="13.8" hidden="false" customHeight="true" outlineLevel="0" collapsed="false">
      <c r="A8" s="126" t="n">
        <v>4</v>
      </c>
      <c r="B8" s="131" t="s">
        <v>268</v>
      </c>
      <c r="C8" s="128" t="s">
        <v>265</v>
      </c>
      <c r="D8" s="128" t="s">
        <v>17</v>
      </c>
      <c r="E8" s="129" t="n">
        <f aca="false">E7</f>
        <v>45271</v>
      </c>
      <c r="F8" s="130" t="str">
        <f aca="false">F7</f>
        <v>-</v>
      </c>
    </row>
    <row r="9" customFormat="false" ht="35.55" hidden="false" customHeight="true" outlineLevel="0" collapsed="false">
      <c r="A9" s="126" t="n">
        <v>5</v>
      </c>
      <c r="B9" s="131" t="s">
        <v>269</v>
      </c>
      <c r="C9" s="128" t="s">
        <v>265</v>
      </c>
      <c r="D9" s="128" t="s">
        <v>17</v>
      </c>
      <c r="E9" s="129" t="n">
        <f aca="false">E8</f>
        <v>45271</v>
      </c>
      <c r="F9" s="130" t="str">
        <f aca="false">F8</f>
        <v>-</v>
      </c>
    </row>
    <row r="10" customFormat="false" ht="34.8" hidden="false" customHeight="true" outlineLevel="0" collapsed="false">
      <c r="A10" s="126" t="n">
        <v>6</v>
      </c>
      <c r="B10" s="131" t="s">
        <v>270</v>
      </c>
      <c r="C10" s="128" t="s">
        <v>265</v>
      </c>
      <c r="D10" s="128" t="s">
        <v>17</v>
      </c>
      <c r="E10" s="129" t="n">
        <f aca="false">E9</f>
        <v>45271</v>
      </c>
      <c r="F10" s="130" t="str">
        <f aca="false">F9</f>
        <v>-</v>
      </c>
    </row>
    <row r="11" customFormat="false" ht="35.8" hidden="false" customHeight="true" outlineLevel="0" collapsed="false">
      <c r="A11" s="126" t="n">
        <v>7</v>
      </c>
      <c r="B11" s="131" t="s">
        <v>268</v>
      </c>
      <c r="C11" s="128" t="s">
        <v>265</v>
      </c>
      <c r="D11" s="128" t="s">
        <v>271</v>
      </c>
      <c r="E11" s="129" t="n">
        <f aca="false">E10</f>
        <v>45271</v>
      </c>
      <c r="F11" s="130" t="n">
        <v>45285</v>
      </c>
    </row>
    <row r="12" customFormat="false" ht="41.75" hidden="false" customHeight="true" outlineLevel="0" collapsed="false">
      <c r="A12" s="126" t="n">
        <v>8</v>
      </c>
      <c r="B12" s="131" t="s">
        <v>266</v>
      </c>
      <c r="C12" s="128" t="s">
        <v>265</v>
      </c>
      <c r="D12" s="128" t="s">
        <v>271</v>
      </c>
      <c r="E12" s="129" t="n">
        <f aca="false">E11</f>
        <v>45271</v>
      </c>
      <c r="F12" s="130" t="n">
        <f aca="false">F11</f>
        <v>45285</v>
      </c>
    </row>
    <row r="13" customFormat="false" ht="33.8" hidden="false" customHeight="true" outlineLevel="0" collapsed="false">
      <c r="A13" s="126" t="n">
        <v>9</v>
      </c>
      <c r="B13" s="131" t="s">
        <v>269</v>
      </c>
      <c r="C13" s="128" t="s">
        <v>265</v>
      </c>
      <c r="D13" s="128" t="s">
        <v>271</v>
      </c>
      <c r="E13" s="129" t="n">
        <f aca="false">E12</f>
        <v>45271</v>
      </c>
      <c r="F13" s="130" t="n">
        <f aca="false">F12</f>
        <v>45285</v>
      </c>
    </row>
    <row r="14" customFormat="false" ht="33.95" hidden="false" customHeight="true" outlineLevel="0" collapsed="false">
      <c r="A14" s="126" t="n">
        <v>10</v>
      </c>
      <c r="B14" s="131" t="s">
        <v>272</v>
      </c>
      <c r="C14" s="128" t="s">
        <v>265</v>
      </c>
      <c r="D14" s="128" t="s">
        <v>271</v>
      </c>
      <c r="E14" s="129" t="n">
        <f aca="false">E13</f>
        <v>45271</v>
      </c>
      <c r="F14" s="130" t="n">
        <f aca="false">F13</f>
        <v>45285</v>
      </c>
    </row>
    <row r="15" customFormat="false" ht="32.8" hidden="false" customHeight="true" outlineLevel="0" collapsed="false">
      <c r="A15" s="126" t="n">
        <v>11</v>
      </c>
      <c r="B15" s="127" t="s">
        <v>264</v>
      </c>
      <c r="C15" s="128" t="s">
        <v>265</v>
      </c>
      <c r="D15" s="128" t="s">
        <v>271</v>
      </c>
      <c r="E15" s="129" t="n">
        <f aca="false">E14</f>
        <v>45271</v>
      </c>
      <c r="F15" s="130" t="n">
        <f aca="false">F14</f>
        <v>45285</v>
      </c>
    </row>
    <row r="16" customFormat="false" ht="17.95" hidden="false" customHeight="true" outlineLevel="0" collapsed="false">
      <c r="A16" s="126" t="n">
        <v>12</v>
      </c>
      <c r="B16" s="127" t="s">
        <v>264</v>
      </c>
      <c r="C16" s="128" t="s">
        <v>265</v>
      </c>
      <c r="D16" s="128" t="s">
        <v>273</v>
      </c>
      <c r="E16" s="129" t="n">
        <f aca="false">E15</f>
        <v>45271</v>
      </c>
      <c r="F16" s="130" t="s">
        <v>19</v>
      </c>
    </row>
    <row r="17" customFormat="false" ht="29.85" hidden="false" customHeight="true" outlineLevel="0" collapsed="false">
      <c r="A17" s="126" t="n">
        <v>13</v>
      </c>
      <c r="B17" s="131" t="s">
        <v>266</v>
      </c>
      <c r="C17" s="128" t="s">
        <v>265</v>
      </c>
      <c r="D17" s="128" t="s">
        <v>273</v>
      </c>
      <c r="E17" s="129" t="n">
        <f aca="false">E16</f>
        <v>45271</v>
      </c>
      <c r="F17" s="130" t="str">
        <f aca="false">F16</f>
        <v>-</v>
      </c>
    </row>
    <row r="18" customFormat="false" ht="37.8" hidden="false" customHeight="true" outlineLevel="0" collapsed="false">
      <c r="A18" s="126" t="n">
        <v>14</v>
      </c>
      <c r="B18" s="131" t="s">
        <v>268</v>
      </c>
      <c r="C18" s="128" t="s">
        <v>265</v>
      </c>
      <c r="D18" s="128" t="s">
        <v>273</v>
      </c>
      <c r="E18" s="129" t="n">
        <f aca="false">E17</f>
        <v>45271</v>
      </c>
      <c r="F18" s="130" t="str">
        <f aca="false">F17</f>
        <v>-</v>
      </c>
    </row>
    <row r="19" customFormat="false" ht="17.9" hidden="false" customHeight="true" outlineLevel="0" collapsed="false">
      <c r="A19" s="126" t="n">
        <v>15</v>
      </c>
      <c r="B19" s="131" t="s">
        <v>269</v>
      </c>
      <c r="C19" s="128" t="s">
        <v>265</v>
      </c>
      <c r="D19" s="128" t="s">
        <v>273</v>
      </c>
      <c r="E19" s="129" t="n">
        <f aca="false">E18</f>
        <v>45271</v>
      </c>
      <c r="F19" s="130" t="str">
        <f aca="false">F18</f>
        <v>-</v>
      </c>
    </row>
    <row r="20" customFormat="false" ht="16.15" hidden="false" customHeight="false" outlineLevel="0" collapsed="false">
      <c r="A20" s="126" t="n">
        <v>16</v>
      </c>
      <c r="B20" s="131" t="s">
        <v>270</v>
      </c>
      <c r="C20" s="128" t="s">
        <v>265</v>
      </c>
      <c r="D20" s="128" t="s">
        <v>273</v>
      </c>
      <c r="E20" s="129" t="n">
        <f aca="false">E19</f>
        <v>45271</v>
      </c>
      <c r="F20" s="130" t="str">
        <f aca="false">F19</f>
        <v>-</v>
      </c>
    </row>
    <row r="21" customFormat="false" ht="16.15" hidden="false" customHeight="false" outlineLevel="0" collapsed="false">
      <c r="A21" s="126" t="n">
        <v>17</v>
      </c>
      <c r="B21" s="131" t="s">
        <v>272</v>
      </c>
      <c r="C21" s="128" t="s">
        <v>265</v>
      </c>
      <c r="D21" s="128" t="s">
        <v>273</v>
      </c>
      <c r="E21" s="129" t="n">
        <f aca="false">E20</f>
        <v>45271</v>
      </c>
      <c r="F21" s="130" t="str">
        <f aca="false">F20</f>
        <v>-</v>
      </c>
    </row>
    <row r="22" customFormat="false" ht="16.15" hidden="false" customHeight="false" outlineLevel="0" collapsed="false">
      <c r="A22" s="126" t="n">
        <v>18</v>
      </c>
      <c r="B22" s="131" t="str">
        <f aca="false">КЛ!B22</f>
        <v>2 этаж Фруто-Няня</v>
      </c>
      <c r="C22" s="128" t="str">
        <f aca="false">КЛ!D22</f>
        <v>3 контур</v>
      </c>
      <c r="D22" s="128" t="str">
        <f aca="false">КЛ!F22</f>
        <v>ИЛ</v>
      </c>
      <c r="E22" s="129" t="n">
        <f aca="false">E21</f>
        <v>45271</v>
      </c>
      <c r="F22" s="130" t="str">
        <f aca="false">F21</f>
        <v>-</v>
      </c>
    </row>
    <row r="23" customFormat="false" ht="24.65" hidden="false" customHeight="true" outlineLevel="0" collapsed="false">
      <c r="A23" s="126" t="n">
        <v>19</v>
      </c>
      <c r="B23" s="131" t="s">
        <v>274</v>
      </c>
      <c r="C23" s="128" t="s">
        <v>265</v>
      </c>
      <c r="D23" s="128" t="s">
        <v>273</v>
      </c>
      <c r="E23" s="129" t="n">
        <f aca="false">E22</f>
        <v>45271</v>
      </c>
      <c r="F23" s="130" t="str">
        <f aca="false">F22</f>
        <v>-</v>
      </c>
    </row>
    <row r="24" customFormat="false" ht="29.85" hidden="false" customHeight="false" outlineLevel="0" collapsed="false">
      <c r="A24" s="126" t="n">
        <v>20</v>
      </c>
      <c r="B24" s="127" t="s">
        <v>275</v>
      </c>
      <c r="C24" s="128" t="s">
        <v>276</v>
      </c>
      <c r="D24" s="128" t="s">
        <v>17</v>
      </c>
      <c r="E24" s="129" t="n">
        <f aca="false">E23</f>
        <v>45271</v>
      </c>
      <c r="F24" s="130" t="str">
        <f aca="false">F23</f>
        <v>-</v>
      </c>
    </row>
    <row r="25" customFormat="false" ht="29.85" hidden="false" customHeight="false" outlineLevel="0" collapsed="false">
      <c r="A25" s="126" t="n">
        <v>21</v>
      </c>
      <c r="B25" s="127" t="s">
        <v>277</v>
      </c>
      <c r="C25" s="128" t="s">
        <v>278</v>
      </c>
      <c r="D25" s="128" t="s">
        <v>17</v>
      </c>
      <c r="E25" s="129" t="n">
        <f aca="false">E24</f>
        <v>45271</v>
      </c>
      <c r="F25" s="130" t="str">
        <f aca="false">F24</f>
        <v>-</v>
      </c>
    </row>
    <row r="26" customFormat="false" ht="29.85" hidden="false" customHeight="false" outlineLevel="0" collapsed="false">
      <c r="A26" s="126" t="n">
        <v>22</v>
      </c>
      <c r="B26" s="127" t="s">
        <v>277</v>
      </c>
      <c r="C26" s="128" t="s">
        <v>278</v>
      </c>
      <c r="D26" s="128" t="s">
        <v>279</v>
      </c>
      <c r="E26" s="129" t="n">
        <f aca="false">E25</f>
        <v>45271</v>
      </c>
      <c r="F26" s="130" t="str">
        <f aca="false">F25</f>
        <v>-</v>
      </c>
    </row>
    <row r="27" customFormat="false" ht="13.8" hidden="false" customHeight="false" outlineLevel="0" collapsed="false">
      <c r="B27" s="0"/>
      <c r="C27" s="41"/>
      <c r="D27" s="132"/>
    </row>
    <row r="28" customFormat="false" ht="13.8" hidden="false" customHeight="false" outlineLevel="0" collapsed="false">
      <c r="B28" s="22" t="s">
        <v>136</v>
      </c>
      <c r="C28" s="41"/>
      <c r="D28" s="132"/>
    </row>
    <row r="29" customFormat="false" ht="13.8" hidden="false" customHeight="false" outlineLevel="0" collapsed="false">
      <c r="B29" s="22" t="s">
        <v>280</v>
      </c>
      <c r="C29" s="41"/>
      <c r="D29" s="132"/>
    </row>
    <row r="30" customFormat="false" ht="13.8" hidden="false" customHeight="false" outlineLevel="0" collapsed="false">
      <c r="B30" s="0"/>
      <c r="C30" s="41"/>
      <c r="D30" s="132"/>
    </row>
    <row r="31" customFormat="false" ht="13.8" hidden="false" customHeight="false" outlineLevel="0" collapsed="false">
      <c r="B31" s="22" t="s">
        <v>139</v>
      </c>
      <c r="C31" s="41"/>
      <c r="D31" s="132"/>
    </row>
    <row r="32" customFormat="false" ht="13.8" hidden="false" customHeight="false" outlineLevel="0" collapsed="false">
      <c r="B32" s="0" t="str">
        <f aca="false">Обложка!A33</f>
        <v>ООО «Ванслад Ритейл»</v>
      </c>
      <c r="C32" s="133"/>
      <c r="D32" s="0" t="s">
        <v>186</v>
      </c>
    </row>
  </sheetData>
  <mergeCells count="2">
    <mergeCell ref="A1:E1"/>
    <mergeCell ref="A3:D3"/>
  </mergeCells>
  <printOptions headings="false" gridLines="false" gridLinesSet="true" horizontalCentered="false" verticalCentered="false"/>
  <pageMargins left="0.497916666666667" right="0.288194444444444" top="0.561805555555556" bottom="0.26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2" ySplit="3" topLeftCell="C16" activePane="bottomRight" state="frozen"/>
      <selection pane="topLeft" activeCell="A1" activeCellId="0" sqref="A1"/>
      <selection pane="topRight" activeCell="C1" activeCellId="0" sqref="C1"/>
      <selection pane="bottomLeft" activeCell="A16" activeCellId="0" sqref="A16"/>
      <selection pane="bottomRight" activeCell="B26" activeCellId="0" sqref="B26"/>
    </sheetView>
  </sheetViews>
  <sheetFormatPr defaultColWidth="9.59375" defaultRowHeight="16.15" zeroHeight="false" outlineLevelRow="0" outlineLevelCol="0"/>
  <cols>
    <col collapsed="false" customWidth="true" hidden="false" outlineLevel="0" max="1" min="1" style="0" width="5.06"/>
    <col collapsed="false" customWidth="true" hidden="false" outlineLevel="0" max="2" min="2" style="134" width="50.08"/>
    <col collapsed="false" customWidth="true" hidden="false" outlineLevel="0" max="3" min="3" style="135" width="14.79"/>
    <col collapsed="false" customWidth="true" hidden="false" outlineLevel="0" max="4" min="4" style="135" width="15.63"/>
    <col collapsed="false" customWidth="true" hidden="false" outlineLevel="0" max="5" min="5" style="136" width="12.18"/>
    <col collapsed="false" customWidth="true" hidden="false" outlineLevel="0" max="6" min="6" style="135" width="9.97"/>
    <col collapsed="false" customWidth="true" hidden="false" outlineLevel="0" max="7" min="7" style="135" width="10.46"/>
    <col collapsed="false" customWidth="true" hidden="false" outlineLevel="0" max="8" min="8" style="137" width="13.19"/>
    <col collapsed="false" customWidth="true" hidden="false" outlineLevel="0" max="10" min="9" style="134" width="13.19"/>
    <col collapsed="false" customWidth="true" hidden="false" outlineLevel="0" max="11" min="11" style="134" width="12.18"/>
    <col collapsed="false" customWidth="true" hidden="false" outlineLevel="0" max="12" min="12" style="135" width="15.38"/>
    <col collapsed="false" customWidth="true" hidden="false" outlineLevel="0" max="1024" min="1024" style="0" width="12.18"/>
  </cols>
  <sheetData>
    <row r="1" customFormat="false" ht="16.5" hidden="false" customHeight="true" outlineLevel="0" collapsed="false">
      <c r="B1" s="138" t="s">
        <v>281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customFormat="false" ht="16.15" hidden="false" customHeight="false" outlineLevel="0" collapsed="false">
      <c r="B2" s="138" t="str">
        <f aca="false">Обложка!E9</f>
        <v>01.12.2023-31.12.2023</v>
      </c>
      <c r="C2" s="138"/>
      <c r="D2" s="138"/>
      <c r="E2" s="97"/>
      <c r="F2" s="138"/>
      <c r="G2" s="138"/>
      <c r="H2" s="139"/>
      <c r="I2" s="138"/>
      <c r="J2" s="138"/>
      <c r="K2" s="138"/>
      <c r="L2" s="138"/>
    </row>
    <row r="3" customFormat="false" ht="63.8" hidden="false" customHeight="false" outlineLevel="0" collapsed="false">
      <c r="A3" s="140" t="s">
        <v>282</v>
      </c>
      <c r="B3" s="141" t="s">
        <v>3</v>
      </c>
      <c r="C3" s="141" t="s">
        <v>283</v>
      </c>
      <c r="D3" s="141" t="s">
        <v>261</v>
      </c>
      <c r="E3" s="141" t="s">
        <v>284</v>
      </c>
      <c r="F3" s="141" t="s">
        <v>262</v>
      </c>
      <c r="G3" s="142" t="s">
        <v>285</v>
      </c>
      <c r="H3" s="143" t="s">
        <v>286</v>
      </c>
      <c r="I3" s="143" t="s">
        <v>287</v>
      </c>
      <c r="J3" s="143" t="s">
        <v>288</v>
      </c>
      <c r="K3" s="143" t="s">
        <v>289</v>
      </c>
      <c r="L3" s="143" t="s">
        <v>290</v>
      </c>
    </row>
    <row r="4" customFormat="false" ht="16.15" hidden="false" customHeight="false" outlineLevel="0" collapsed="false">
      <c r="A4" s="140" t="n">
        <v>1</v>
      </c>
      <c r="B4" s="127" t="s">
        <v>264</v>
      </c>
      <c r="C4" s="128" t="s">
        <v>291</v>
      </c>
      <c r="D4" s="128" t="s">
        <v>265</v>
      </c>
      <c r="E4" s="70" t="s">
        <v>16</v>
      </c>
      <c r="F4" s="128" t="s">
        <v>17</v>
      </c>
      <c r="G4" s="144" t="n">
        <v>12</v>
      </c>
      <c r="H4" s="140" t="s">
        <v>19</v>
      </c>
      <c r="I4" s="140" t="s">
        <v>19</v>
      </c>
      <c r="J4" s="140" t="s">
        <v>19</v>
      </c>
      <c r="K4" s="140" t="s">
        <v>19</v>
      </c>
      <c r="L4" s="140" t="s">
        <v>19</v>
      </c>
    </row>
    <row r="5" customFormat="false" ht="16.15" hidden="false" customHeight="false" outlineLevel="0" collapsed="false">
      <c r="A5" s="140" t="n">
        <v>2</v>
      </c>
      <c r="B5" s="131" t="s">
        <v>266</v>
      </c>
      <c r="C5" s="128" t="s">
        <v>292</v>
      </c>
      <c r="D5" s="128" t="s">
        <v>265</v>
      </c>
      <c r="E5" s="70" t="s">
        <v>16</v>
      </c>
      <c r="F5" s="128" t="s">
        <v>17</v>
      </c>
      <c r="G5" s="144" t="n">
        <v>3</v>
      </c>
      <c r="H5" s="140" t="s">
        <v>19</v>
      </c>
      <c r="I5" s="140" t="s">
        <v>19</v>
      </c>
      <c r="J5" s="140" t="s">
        <v>19</v>
      </c>
      <c r="K5" s="140" t="s">
        <v>19</v>
      </c>
      <c r="L5" s="140" t="s">
        <v>19</v>
      </c>
    </row>
    <row r="6" customFormat="false" ht="16.15" hidden="false" customHeight="false" outlineLevel="0" collapsed="false">
      <c r="A6" s="140" t="n">
        <v>3</v>
      </c>
      <c r="B6" s="131" t="s">
        <v>267</v>
      </c>
      <c r="C6" s="128" t="s">
        <v>293</v>
      </c>
      <c r="D6" s="128" t="s">
        <v>265</v>
      </c>
      <c r="E6" s="70" t="s">
        <v>16</v>
      </c>
      <c r="F6" s="128" t="s">
        <v>17</v>
      </c>
      <c r="G6" s="144" t="n">
        <v>5</v>
      </c>
      <c r="H6" s="140" t="s">
        <v>19</v>
      </c>
      <c r="I6" s="140" t="s">
        <v>19</v>
      </c>
      <c r="J6" s="140" t="s">
        <v>19</v>
      </c>
      <c r="K6" s="140" t="s">
        <v>19</v>
      </c>
      <c r="L6" s="140" t="s">
        <v>19</v>
      </c>
    </row>
    <row r="7" customFormat="false" ht="16.15" hidden="false" customHeight="false" outlineLevel="0" collapsed="false">
      <c r="A7" s="140" t="n">
        <v>4</v>
      </c>
      <c r="B7" s="131" t="s">
        <v>268</v>
      </c>
      <c r="C7" s="145" t="s">
        <v>294</v>
      </c>
      <c r="D7" s="128" t="s">
        <v>265</v>
      </c>
      <c r="E7" s="70" t="s">
        <v>16</v>
      </c>
      <c r="F7" s="128" t="s">
        <v>17</v>
      </c>
      <c r="G7" s="144" t="n">
        <v>8</v>
      </c>
      <c r="H7" s="140" t="s">
        <v>19</v>
      </c>
      <c r="I7" s="140" t="s">
        <v>19</v>
      </c>
      <c r="J7" s="140" t="s">
        <v>19</v>
      </c>
      <c r="K7" s="140" t="s">
        <v>19</v>
      </c>
      <c r="L7" s="140" t="s">
        <v>19</v>
      </c>
    </row>
    <row r="8" customFormat="false" ht="19.65" hidden="false" customHeight="true" outlineLevel="0" collapsed="false">
      <c r="A8" s="140" t="n">
        <v>5</v>
      </c>
      <c r="B8" s="131" t="s">
        <v>269</v>
      </c>
      <c r="C8" s="145" t="s">
        <v>295</v>
      </c>
      <c r="D8" s="128" t="s">
        <v>265</v>
      </c>
      <c r="E8" s="70" t="s">
        <v>16</v>
      </c>
      <c r="F8" s="128" t="s">
        <v>17</v>
      </c>
      <c r="G8" s="144" t="n">
        <v>8</v>
      </c>
      <c r="H8" s="140" t="s">
        <v>19</v>
      </c>
      <c r="I8" s="140" t="s">
        <v>19</v>
      </c>
      <c r="J8" s="140" t="s">
        <v>19</v>
      </c>
      <c r="K8" s="140" t="s">
        <v>19</v>
      </c>
      <c r="L8" s="140" t="s">
        <v>19</v>
      </c>
    </row>
    <row r="9" customFormat="false" ht="19.65" hidden="false" customHeight="true" outlineLevel="0" collapsed="false">
      <c r="A9" s="140" t="n">
        <v>6</v>
      </c>
      <c r="B9" s="131" t="s">
        <v>270</v>
      </c>
      <c r="C9" s="145" t="s">
        <v>296</v>
      </c>
      <c r="D9" s="128" t="s">
        <v>265</v>
      </c>
      <c r="E9" s="70" t="s">
        <v>16</v>
      </c>
      <c r="F9" s="128" t="s">
        <v>17</v>
      </c>
      <c r="G9" s="144" t="n">
        <v>8</v>
      </c>
      <c r="H9" s="140" t="s">
        <v>19</v>
      </c>
      <c r="I9" s="140" t="s">
        <v>19</v>
      </c>
      <c r="J9" s="140" t="s">
        <v>19</v>
      </c>
      <c r="K9" s="140" t="s">
        <v>19</v>
      </c>
      <c r="L9" s="140" t="s">
        <v>19</v>
      </c>
    </row>
    <row r="10" customFormat="false" ht="19.65" hidden="false" customHeight="true" outlineLevel="0" collapsed="false">
      <c r="A10" s="140" t="n">
        <v>7</v>
      </c>
      <c r="B10" s="131" t="s">
        <v>268</v>
      </c>
      <c r="C10" s="145" t="s">
        <v>297</v>
      </c>
      <c r="D10" s="128" t="s">
        <v>265</v>
      </c>
      <c r="E10" s="70" t="s">
        <v>16</v>
      </c>
      <c r="F10" s="128" t="s">
        <v>271</v>
      </c>
      <c r="G10" s="144" t="n">
        <v>7</v>
      </c>
      <c r="H10" s="140" t="s">
        <v>19</v>
      </c>
      <c r="I10" s="140" t="s">
        <v>19</v>
      </c>
      <c r="J10" s="140" t="s">
        <v>19</v>
      </c>
      <c r="K10" s="140" t="s">
        <v>19</v>
      </c>
      <c r="L10" s="146" t="s">
        <v>298</v>
      </c>
    </row>
    <row r="11" customFormat="false" ht="19.65" hidden="false" customHeight="true" outlineLevel="0" collapsed="false">
      <c r="A11" s="140" t="n">
        <v>8</v>
      </c>
      <c r="B11" s="131" t="s">
        <v>266</v>
      </c>
      <c r="C11" s="145" t="n">
        <v>5.19</v>
      </c>
      <c r="D11" s="128" t="s">
        <v>265</v>
      </c>
      <c r="E11" s="70" t="s">
        <v>16</v>
      </c>
      <c r="F11" s="128" t="s">
        <v>271</v>
      </c>
      <c r="G11" s="144" t="n">
        <v>2</v>
      </c>
      <c r="H11" s="140" t="s">
        <v>19</v>
      </c>
      <c r="I11" s="140" t="s">
        <v>19</v>
      </c>
      <c r="J11" s="140" t="s">
        <v>19</v>
      </c>
      <c r="K11" s="140" t="s">
        <v>19</v>
      </c>
      <c r="L11" s="146" t="s">
        <v>298</v>
      </c>
    </row>
    <row r="12" customFormat="false" ht="19.65" hidden="false" customHeight="true" outlineLevel="0" collapsed="false">
      <c r="A12" s="140" t="n">
        <v>9</v>
      </c>
      <c r="B12" s="131" t="s">
        <v>269</v>
      </c>
      <c r="C12" s="145" t="s">
        <v>299</v>
      </c>
      <c r="D12" s="128" t="s">
        <v>265</v>
      </c>
      <c r="E12" s="70" t="s">
        <v>16</v>
      </c>
      <c r="F12" s="128" t="s">
        <v>271</v>
      </c>
      <c r="G12" s="144" t="n">
        <v>5</v>
      </c>
      <c r="H12" s="140" t="s">
        <v>19</v>
      </c>
      <c r="I12" s="140" t="s">
        <v>19</v>
      </c>
      <c r="J12" s="140" t="s">
        <v>19</v>
      </c>
      <c r="K12" s="140" t="s">
        <v>19</v>
      </c>
      <c r="L12" s="146" t="s">
        <v>298</v>
      </c>
    </row>
    <row r="13" customFormat="false" ht="19.65" hidden="false" customHeight="true" outlineLevel="0" collapsed="false">
      <c r="A13" s="140" t="n">
        <v>10</v>
      </c>
      <c r="B13" s="131" t="s">
        <v>272</v>
      </c>
      <c r="C13" s="145" t="n">
        <v>15</v>
      </c>
      <c r="D13" s="128" t="s">
        <v>265</v>
      </c>
      <c r="E13" s="70" t="s">
        <v>16</v>
      </c>
      <c r="F13" s="128" t="s">
        <v>271</v>
      </c>
      <c r="G13" s="144" t="n">
        <v>1</v>
      </c>
      <c r="H13" s="140" t="s">
        <v>19</v>
      </c>
      <c r="I13" s="140" t="s">
        <v>19</v>
      </c>
      <c r="J13" s="140" t="s">
        <v>19</v>
      </c>
      <c r="K13" s="140" t="s">
        <v>19</v>
      </c>
      <c r="L13" s="146" t="s">
        <v>298</v>
      </c>
    </row>
    <row r="14" customFormat="false" ht="19.65" hidden="false" customHeight="true" outlineLevel="0" collapsed="false">
      <c r="A14" s="140" t="n">
        <v>11</v>
      </c>
      <c r="B14" s="127" t="s">
        <v>264</v>
      </c>
      <c r="C14" s="145" t="n">
        <v>16.17</v>
      </c>
      <c r="D14" s="128" t="s">
        <v>265</v>
      </c>
      <c r="E14" s="70" t="s">
        <v>16</v>
      </c>
      <c r="F14" s="128" t="s">
        <v>271</v>
      </c>
      <c r="G14" s="144" t="n">
        <v>2</v>
      </c>
      <c r="H14" s="140" t="s">
        <v>19</v>
      </c>
      <c r="I14" s="140" t="s">
        <v>19</v>
      </c>
      <c r="J14" s="140" t="s">
        <v>19</v>
      </c>
      <c r="K14" s="140" t="s">
        <v>19</v>
      </c>
      <c r="L14" s="146" t="s">
        <v>298</v>
      </c>
    </row>
    <row r="15" customFormat="false" ht="19.65" hidden="false" customHeight="true" outlineLevel="0" collapsed="false">
      <c r="A15" s="140" t="n">
        <v>12</v>
      </c>
      <c r="B15" s="127" t="s">
        <v>264</v>
      </c>
      <c r="C15" s="145" t="s">
        <v>300</v>
      </c>
      <c r="D15" s="128" t="s">
        <v>265</v>
      </c>
      <c r="E15" s="70" t="s">
        <v>16</v>
      </c>
      <c r="F15" s="128" t="s">
        <v>273</v>
      </c>
      <c r="G15" s="144" t="n">
        <v>4</v>
      </c>
      <c r="H15" s="140" t="s">
        <v>19</v>
      </c>
      <c r="I15" s="140" t="s">
        <v>19</v>
      </c>
      <c r="J15" s="140" t="s">
        <v>19</v>
      </c>
      <c r="K15" s="140" t="s">
        <v>19</v>
      </c>
      <c r="L15" s="147" t="s">
        <v>301</v>
      </c>
    </row>
    <row r="16" customFormat="false" ht="19.65" hidden="false" customHeight="true" outlineLevel="0" collapsed="false">
      <c r="A16" s="140" t="n">
        <v>13</v>
      </c>
      <c r="B16" s="131" t="s">
        <v>266</v>
      </c>
      <c r="C16" s="145" t="n">
        <v>11.12</v>
      </c>
      <c r="D16" s="128" t="s">
        <v>265</v>
      </c>
      <c r="E16" s="70" t="s">
        <v>16</v>
      </c>
      <c r="F16" s="128" t="s">
        <v>273</v>
      </c>
      <c r="G16" s="144" t="n">
        <v>2</v>
      </c>
      <c r="H16" s="140" t="s">
        <v>19</v>
      </c>
      <c r="I16" s="140" t="s">
        <v>19</v>
      </c>
      <c r="J16" s="140" t="s">
        <v>19</v>
      </c>
      <c r="K16" s="140" t="s">
        <v>19</v>
      </c>
      <c r="L16" s="147" t="s">
        <v>301</v>
      </c>
    </row>
    <row r="17" customFormat="false" ht="19.65" hidden="false" customHeight="true" outlineLevel="0" collapsed="false">
      <c r="A17" s="140" t="n">
        <v>14</v>
      </c>
      <c r="B17" s="131" t="s">
        <v>268</v>
      </c>
      <c r="C17" s="145" t="s">
        <v>302</v>
      </c>
      <c r="D17" s="128" t="s">
        <v>265</v>
      </c>
      <c r="E17" s="70" t="s">
        <v>16</v>
      </c>
      <c r="F17" s="128" t="s">
        <v>273</v>
      </c>
      <c r="G17" s="144" t="n">
        <v>4</v>
      </c>
      <c r="H17" s="140" t="s">
        <v>19</v>
      </c>
      <c r="I17" s="140" t="s">
        <v>19</v>
      </c>
      <c r="J17" s="140" t="s">
        <v>19</v>
      </c>
      <c r="K17" s="140" t="s">
        <v>19</v>
      </c>
      <c r="L17" s="147" t="s">
        <v>301</v>
      </c>
    </row>
    <row r="18" customFormat="false" ht="19.65" hidden="false" customHeight="true" outlineLevel="0" collapsed="false">
      <c r="A18" s="140" t="n">
        <v>15</v>
      </c>
      <c r="B18" s="131" t="s">
        <v>269</v>
      </c>
      <c r="C18" s="145" t="s">
        <v>303</v>
      </c>
      <c r="D18" s="128" t="s">
        <v>265</v>
      </c>
      <c r="E18" s="70" t="s">
        <v>16</v>
      </c>
      <c r="F18" s="128" t="s">
        <v>273</v>
      </c>
      <c r="G18" s="144" t="n">
        <v>4</v>
      </c>
      <c r="H18" s="140" t="s">
        <v>19</v>
      </c>
      <c r="I18" s="140" t="s">
        <v>19</v>
      </c>
      <c r="J18" s="140" t="s">
        <v>19</v>
      </c>
      <c r="K18" s="140" t="s">
        <v>19</v>
      </c>
      <c r="L18" s="147" t="s">
        <v>301</v>
      </c>
    </row>
    <row r="19" customFormat="false" ht="19.65" hidden="false" customHeight="true" outlineLevel="0" collapsed="false">
      <c r="A19" s="140" t="n">
        <v>16</v>
      </c>
      <c r="B19" s="131" t="s">
        <v>270</v>
      </c>
      <c r="C19" s="145" t="n">
        <v>19</v>
      </c>
      <c r="D19" s="128" t="s">
        <v>265</v>
      </c>
      <c r="E19" s="70" t="s">
        <v>16</v>
      </c>
      <c r="F19" s="128" t="s">
        <v>273</v>
      </c>
      <c r="G19" s="144" t="n">
        <v>1</v>
      </c>
      <c r="H19" s="140" t="s">
        <v>19</v>
      </c>
      <c r="I19" s="140" t="s">
        <v>19</v>
      </c>
      <c r="J19" s="140" t="s">
        <v>19</v>
      </c>
      <c r="K19" s="140" t="s">
        <v>19</v>
      </c>
      <c r="L19" s="147" t="s">
        <v>301</v>
      </c>
    </row>
    <row r="20" customFormat="false" ht="19.65" hidden="false" customHeight="true" outlineLevel="0" collapsed="false">
      <c r="A20" s="140" t="n">
        <v>17</v>
      </c>
      <c r="B20" s="131" t="s">
        <v>272</v>
      </c>
      <c r="C20" s="145" t="n">
        <v>20</v>
      </c>
      <c r="D20" s="128" t="s">
        <v>265</v>
      </c>
      <c r="E20" s="70" t="s">
        <v>16</v>
      </c>
      <c r="F20" s="128" t="s">
        <v>273</v>
      </c>
      <c r="G20" s="144" t="n">
        <v>1</v>
      </c>
      <c r="H20" s="140" t="s">
        <v>19</v>
      </c>
      <c r="I20" s="140" t="s">
        <v>19</v>
      </c>
      <c r="J20" s="140" t="s">
        <v>19</v>
      </c>
      <c r="K20" s="140" t="s">
        <v>19</v>
      </c>
      <c r="L20" s="147" t="s">
        <v>301</v>
      </c>
    </row>
    <row r="21" customFormat="false" ht="19.65" hidden="false" customHeight="true" outlineLevel="0" collapsed="false">
      <c r="A21" s="140" t="n">
        <v>18</v>
      </c>
      <c r="B21" s="131" t="s">
        <v>274</v>
      </c>
      <c r="C21" s="145" t="n">
        <v>6</v>
      </c>
      <c r="D21" s="128" t="s">
        <v>265</v>
      </c>
      <c r="E21" s="70" t="s">
        <v>16</v>
      </c>
      <c r="F21" s="128" t="s">
        <v>273</v>
      </c>
      <c r="G21" s="144" t="n">
        <v>1</v>
      </c>
      <c r="H21" s="140" t="s">
        <v>19</v>
      </c>
      <c r="I21" s="140" t="s">
        <v>19</v>
      </c>
      <c r="J21" s="140" t="s">
        <v>19</v>
      </c>
      <c r="K21" s="140" t="s">
        <v>19</v>
      </c>
      <c r="L21" s="147" t="s">
        <v>301</v>
      </c>
    </row>
    <row r="22" customFormat="false" ht="19.65" hidden="false" customHeight="true" outlineLevel="0" collapsed="false">
      <c r="A22" s="140" t="n">
        <v>19</v>
      </c>
      <c r="B22" s="131" t="s">
        <v>267</v>
      </c>
      <c r="C22" s="145" t="s">
        <v>304</v>
      </c>
      <c r="D22" s="128" t="s">
        <v>265</v>
      </c>
      <c r="E22" s="70" t="s">
        <v>16</v>
      </c>
      <c r="F22" s="128" t="s">
        <v>273</v>
      </c>
      <c r="G22" s="144" t="n">
        <v>3</v>
      </c>
      <c r="H22" s="140" t="s">
        <v>19</v>
      </c>
      <c r="I22" s="140" t="s">
        <v>19</v>
      </c>
      <c r="J22" s="140" t="s">
        <v>19</v>
      </c>
      <c r="K22" s="140" t="s">
        <v>19</v>
      </c>
      <c r="L22" s="147" t="s">
        <v>301</v>
      </c>
    </row>
    <row r="23" customFormat="false" ht="36.7" hidden="false" customHeight="true" outlineLevel="0" collapsed="false">
      <c r="A23" s="140" t="n">
        <v>20</v>
      </c>
      <c r="B23" s="127" t="s">
        <v>305</v>
      </c>
      <c r="C23" s="145" t="s">
        <v>306</v>
      </c>
      <c r="D23" s="128" t="s">
        <v>276</v>
      </c>
      <c r="E23" s="70" t="s">
        <v>83</v>
      </c>
      <c r="F23" s="128" t="s">
        <v>17</v>
      </c>
      <c r="G23" s="144" t="n">
        <v>10</v>
      </c>
      <c r="H23" s="140" t="s">
        <v>19</v>
      </c>
      <c r="I23" s="140" t="s">
        <v>19</v>
      </c>
      <c r="J23" s="140" t="s">
        <v>19</v>
      </c>
      <c r="K23" s="140" t="s">
        <v>19</v>
      </c>
      <c r="L23" s="140" t="s">
        <v>19</v>
      </c>
    </row>
    <row r="24" customFormat="false" ht="29.85" hidden="false" customHeight="true" outlineLevel="0" collapsed="false">
      <c r="A24" s="140" t="n">
        <v>21</v>
      </c>
      <c r="B24" s="127" t="s">
        <v>307</v>
      </c>
      <c r="C24" s="145" t="s">
        <v>306</v>
      </c>
      <c r="D24" s="128" t="s">
        <v>278</v>
      </c>
      <c r="E24" s="70" t="s">
        <v>83</v>
      </c>
      <c r="F24" s="128" t="s">
        <v>17</v>
      </c>
      <c r="G24" s="144" t="n">
        <v>10</v>
      </c>
      <c r="H24" s="140" t="s">
        <v>19</v>
      </c>
      <c r="I24" s="140" t="s">
        <v>19</v>
      </c>
      <c r="J24" s="140" t="s">
        <v>19</v>
      </c>
      <c r="K24" s="140" t="s">
        <v>19</v>
      </c>
      <c r="L24" s="140" t="s">
        <v>19</v>
      </c>
    </row>
    <row r="25" customFormat="false" ht="29.85" hidden="false" customHeight="true" outlineLevel="0" collapsed="false">
      <c r="A25" s="140" t="n">
        <v>22</v>
      </c>
      <c r="B25" s="127" t="s">
        <v>307</v>
      </c>
      <c r="C25" s="145" t="s">
        <v>308</v>
      </c>
      <c r="D25" s="128" t="s">
        <v>278</v>
      </c>
      <c r="E25" s="70" t="s">
        <v>83</v>
      </c>
      <c r="F25" s="128" t="s">
        <v>279</v>
      </c>
      <c r="G25" s="144" t="n">
        <v>48</v>
      </c>
      <c r="H25" s="140" t="s">
        <v>19</v>
      </c>
      <c r="I25" s="140" t="s">
        <v>19</v>
      </c>
      <c r="J25" s="140" t="s">
        <v>19</v>
      </c>
      <c r="K25" s="140" t="s">
        <v>19</v>
      </c>
      <c r="L25" s="140" t="s">
        <v>19</v>
      </c>
    </row>
    <row r="26" customFormat="false" ht="33.8" hidden="false" customHeight="true" outlineLevel="0" collapsed="false">
      <c r="A26" s="148"/>
      <c r="B26" s="149" t="s">
        <v>309</v>
      </c>
      <c r="C26" s="150" t="s">
        <v>194</v>
      </c>
      <c r="D26" s="151" t="s">
        <v>19</v>
      </c>
      <c r="E26" s="150" t="s">
        <v>16</v>
      </c>
      <c r="F26" s="151"/>
      <c r="G26" s="152"/>
      <c r="H26" s="153"/>
      <c r="I26" s="154"/>
      <c r="J26" s="154"/>
      <c r="K26" s="154"/>
      <c r="L26" s="148"/>
    </row>
    <row r="27" customFormat="false" ht="31.5" hidden="false" customHeight="true" outlineLevel="0" collapsed="false">
      <c r="A27" s="148"/>
      <c r="B27" s="80" t="s">
        <v>310</v>
      </c>
      <c r="C27" s="150" t="s">
        <v>311</v>
      </c>
      <c r="D27" s="151" t="s">
        <v>271</v>
      </c>
      <c r="E27" s="150" t="n">
        <v>17</v>
      </c>
      <c r="F27" s="155"/>
      <c r="G27" s="155"/>
      <c r="H27" s="156"/>
      <c r="I27" s="157"/>
      <c r="J27" s="158"/>
      <c r="K27" s="158"/>
      <c r="L27" s="148"/>
    </row>
    <row r="28" customFormat="false" ht="29.3" hidden="false" customHeight="true" outlineLevel="0" collapsed="false">
      <c r="A28" s="148"/>
      <c r="B28" s="80" t="s">
        <v>312</v>
      </c>
      <c r="C28" s="159" t="s">
        <v>311</v>
      </c>
      <c r="D28" s="160" t="s">
        <v>17</v>
      </c>
      <c r="E28" s="159" t="n">
        <v>44</v>
      </c>
      <c r="F28" s="118"/>
      <c r="G28" s="118"/>
      <c r="H28" s="161"/>
      <c r="I28" s="162"/>
      <c r="J28" s="162"/>
      <c r="K28" s="163"/>
      <c r="L28" s="163"/>
    </row>
    <row r="29" customFormat="false" ht="34.2" hidden="false" customHeight="true" outlineLevel="0" collapsed="false">
      <c r="A29" s="148"/>
      <c r="B29" s="80" t="s">
        <v>313</v>
      </c>
      <c r="C29" s="159" t="s">
        <v>314</v>
      </c>
      <c r="D29" s="160" t="s">
        <v>17</v>
      </c>
      <c r="E29" s="159" t="n">
        <v>10</v>
      </c>
      <c r="F29" s="118"/>
      <c r="G29" s="118"/>
      <c r="H29" s="161"/>
      <c r="I29" s="162"/>
      <c r="J29" s="162"/>
      <c r="K29" s="163"/>
      <c r="L29" s="163"/>
    </row>
    <row r="30" customFormat="false" ht="32.3" hidden="false" customHeight="true" outlineLevel="0" collapsed="false">
      <c r="A30" s="148"/>
      <c r="B30" s="80" t="s">
        <v>315</v>
      </c>
      <c r="C30" s="159" t="s">
        <v>311</v>
      </c>
      <c r="D30" s="160" t="s">
        <v>273</v>
      </c>
      <c r="E30" s="159" t="n">
        <v>20</v>
      </c>
      <c r="F30" s="118"/>
      <c r="G30" s="118"/>
      <c r="H30" s="161"/>
      <c r="I30" s="162"/>
      <c r="J30" s="162"/>
      <c r="K30" s="163"/>
      <c r="L30" s="163"/>
    </row>
    <row r="31" customFormat="false" ht="32.3" hidden="false" customHeight="true" outlineLevel="0" collapsed="false">
      <c r="A31" s="148"/>
      <c r="B31" s="127" t="s">
        <v>277</v>
      </c>
      <c r="C31" s="159" t="s">
        <v>316</v>
      </c>
      <c r="D31" s="160" t="s">
        <v>17</v>
      </c>
      <c r="E31" s="159" t="n">
        <v>10</v>
      </c>
      <c r="F31" s="118"/>
      <c r="G31" s="118"/>
      <c r="H31" s="161"/>
      <c r="I31" s="162"/>
      <c r="J31" s="162"/>
      <c r="K31" s="163"/>
      <c r="L31" s="163"/>
    </row>
    <row r="32" customFormat="false" ht="32.3" hidden="false" customHeight="true" outlineLevel="0" collapsed="false">
      <c r="A32" s="148"/>
      <c r="B32" s="127" t="s">
        <v>277</v>
      </c>
      <c r="C32" s="159" t="s">
        <v>316</v>
      </c>
      <c r="D32" s="160" t="s">
        <v>279</v>
      </c>
      <c r="E32" s="159" t="n">
        <v>48</v>
      </c>
      <c r="F32" s="118"/>
      <c r="G32" s="118"/>
      <c r="H32" s="161"/>
      <c r="I32" s="162"/>
      <c r="J32" s="162"/>
      <c r="K32" s="163"/>
      <c r="L32" s="163"/>
    </row>
    <row r="33" customFormat="false" ht="27.55" hidden="false" customHeight="true" outlineLevel="0" collapsed="false">
      <c r="A33" s="148"/>
      <c r="B33" s="164" t="s">
        <v>317</v>
      </c>
      <c r="C33" s="165"/>
      <c r="D33" s="165"/>
      <c r="E33" s="165"/>
      <c r="F33" s="165"/>
      <c r="G33" s="165"/>
      <c r="H33" s="166" t="n">
        <v>0</v>
      </c>
      <c r="I33" s="162"/>
      <c r="J33" s="162"/>
      <c r="K33" s="163"/>
      <c r="L33" s="163"/>
    </row>
    <row r="34" customFormat="false" ht="15.9" hidden="false" customHeight="false" outlineLevel="0" collapsed="false">
      <c r="A34" s="148"/>
      <c r="B34" s="167" t="s">
        <v>318</v>
      </c>
      <c r="C34" s="168"/>
      <c r="D34" s="168"/>
      <c r="E34" s="168"/>
      <c r="F34" s="168"/>
      <c r="G34" s="168"/>
      <c r="H34" s="168"/>
      <c r="I34" s="169" t="n">
        <v>0</v>
      </c>
      <c r="J34" s="162"/>
      <c r="K34" s="163"/>
      <c r="L34" s="163"/>
    </row>
    <row r="35" customFormat="false" ht="21.3" hidden="false" customHeight="true" outlineLevel="0" collapsed="false">
      <c r="A35" s="148"/>
      <c r="B35" s="164" t="s">
        <v>319</v>
      </c>
      <c r="C35" s="170"/>
      <c r="D35" s="170"/>
      <c r="E35" s="170"/>
      <c r="F35" s="170"/>
      <c r="G35" s="170"/>
      <c r="H35" s="170"/>
      <c r="I35" s="170"/>
      <c r="J35" s="169" t="n">
        <v>0</v>
      </c>
      <c r="K35" s="163"/>
      <c r="L35" s="163"/>
    </row>
    <row r="36" customFormat="false" ht="23.75" hidden="false" customHeight="true" outlineLevel="0" collapsed="false">
      <c r="A36" s="148"/>
      <c r="B36" s="164" t="s">
        <v>320</v>
      </c>
      <c r="C36" s="170"/>
      <c r="D36" s="170"/>
      <c r="E36" s="170"/>
      <c r="F36" s="170"/>
      <c r="G36" s="170"/>
      <c r="H36" s="170"/>
      <c r="I36" s="170"/>
      <c r="J36" s="170"/>
      <c r="K36" s="171" t="n">
        <v>0</v>
      </c>
      <c r="L36" s="163"/>
    </row>
    <row r="37" customFormat="false" ht="15" hidden="false" customHeight="false" outlineLevel="0" collapsed="false">
      <c r="A37" s="148"/>
      <c r="B37" s="167" t="s">
        <v>321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1" t="n">
        <v>0</v>
      </c>
    </row>
    <row r="38" customFormat="false" ht="16.15" hidden="false" customHeight="false" outlineLevel="0" collapsed="false">
      <c r="B38" s="172"/>
      <c r="C38" s="173"/>
      <c r="D38" s="173"/>
      <c r="E38" s="155"/>
      <c r="F38" s="157"/>
      <c r="G38" s="157"/>
      <c r="H38" s="156"/>
      <c r="I38" s="157"/>
      <c r="J38" s="157"/>
      <c r="K38" s="157"/>
      <c r="L38" s="132"/>
    </row>
    <row r="39" customFormat="false" ht="18.5" hidden="false" customHeight="true" outlineLevel="0" collapsed="false">
      <c r="B39" s="83" t="s">
        <v>214</v>
      </c>
      <c r="C39" s="83"/>
      <c r="D39" s="83"/>
      <c r="E39" s="83"/>
      <c r="F39" s="83"/>
      <c r="G39" s="86"/>
      <c r="H39" s="84"/>
      <c r="I39" s="86"/>
      <c r="J39" s="84"/>
      <c r="K39" s="84"/>
      <c r="L39" s="174"/>
    </row>
    <row r="40" customFormat="false" ht="13.8" hidden="false" customHeight="true" outlineLevel="0" collapsed="false">
      <c r="B40" s="83" t="s">
        <v>322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customFormat="false" ht="23.05" hidden="false" customHeight="true" outlineLevel="0" collapsed="false">
      <c r="B41" s="83" t="s">
        <v>323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customFormat="false" ht="18.5" hidden="false" customHeight="true" outlineLevel="0" collapsed="false">
      <c r="B42" s="83" t="s">
        <v>324</v>
      </c>
      <c r="C42" s="83"/>
      <c r="D42" s="83"/>
      <c r="E42" s="83"/>
      <c r="F42" s="83"/>
      <c r="G42" s="83"/>
      <c r="H42" s="83"/>
      <c r="I42" s="88"/>
      <c r="J42" s="88"/>
      <c r="K42" s="88"/>
      <c r="L42" s="88"/>
    </row>
    <row r="43" customFormat="false" ht="16.15" hidden="false" customHeight="false" outlineLevel="0" collapsed="false">
      <c r="B43" s="175"/>
      <c r="C43" s="176"/>
      <c r="D43" s="176"/>
      <c r="E43" s="177"/>
      <c r="F43" s="176"/>
      <c r="G43" s="176"/>
      <c r="H43" s="178"/>
      <c r="I43" s="179"/>
      <c r="J43" s="179"/>
      <c r="K43" s="179"/>
      <c r="L43" s="180"/>
    </row>
    <row r="44" customFormat="false" ht="33.15" hidden="false" customHeight="true" outlineLevel="0" collapsed="false">
      <c r="B44" s="172" t="s">
        <v>325</v>
      </c>
      <c r="C44" s="172"/>
      <c r="D44" s="172"/>
      <c r="E44" s="172"/>
      <c r="F44" s="173" t="s">
        <v>326</v>
      </c>
      <c r="G44" s="173"/>
      <c r="H44" s="173"/>
      <c r="I44" s="179"/>
      <c r="J44" s="179"/>
      <c r="K44" s="179"/>
      <c r="L44" s="180"/>
    </row>
    <row r="45" customFormat="false" ht="16.15" hidden="false" customHeight="false" outlineLevel="0" collapsed="false">
      <c r="B45" s="0"/>
      <c r="C45" s="0"/>
      <c r="D45" s="0"/>
      <c r="E45" s="0"/>
      <c r="F45" s="0"/>
      <c r="G45" s="0"/>
      <c r="H45" s="0"/>
    </row>
    <row r="46" customFormat="false" ht="16.15" hidden="false" customHeight="false" outlineLevel="0" collapsed="false">
      <c r="B46" s="0"/>
      <c r="C46" s="0"/>
      <c r="D46" s="0"/>
      <c r="E46" s="0"/>
      <c r="F46" s="0"/>
      <c r="G46" s="0"/>
      <c r="H46" s="0"/>
    </row>
    <row r="47" customFormat="false" ht="16.15" hidden="false" customHeight="false" outlineLevel="0" collapsed="false">
      <c r="B47" s="22" t="s">
        <v>139</v>
      </c>
      <c r="C47" s="41"/>
      <c r="D47" s="41"/>
      <c r="E47" s="41"/>
      <c r="F47" s="41"/>
      <c r="G47" s="0"/>
      <c r="H47" s="0"/>
    </row>
    <row r="48" customFormat="false" ht="16.15" hidden="false" customHeight="false" outlineLevel="0" collapsed="false">
      <c r="B48" s="22"/>
      <c r="C48" s="41"/>
      <c r="D48" s="41"/>
      <c r="E48" s="41"/>
      <c r="F48" s="41"/>
      <c r="G48" s="0"/>
      <c r="H48" s="0"/>
    </row>
    <row r="49" customFormat="false" ht="16.15" hidden="false" customHeight="false" outlineLevel="0" collapsed="false">
      <c r="B49" s="59" t="s">
        <v>185</v>
      </c>
      <c r="C49" s="41"/>
      <c r="D49" s="41"/>
      <c r="E49" s="41"/>
      <c r="F49" s="0" t="s">
        <v>186</v>
      </c>
      <c r="G49" s="23"/>
      <c r="H49" s="23"/>
    </row>
    <row r="50" customFormat="false" ht="44.2" hidden="false" customHeight="tru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/>
  <mergeCells count="12">
    <mergeCell ref="B1:K1"/>
    <mergeCell ref="C33:G33"/>
    <mergeCell ref="C34:H34"/>
    <mergeCell ref="C35:I35"/>
    <mergeCell ref="C36:J36"/>
    <mergeCell ref="C37:K37"/>
    <mergeCell ref="B39:F39"/>
    <mergeCell ref="B40:L40"/>
    <mergeCell ref="B41:L41"/>
    <mergeCell ref="B42:H42"/>
    <mergeCell ref="B44:E44"/>
    <mergeCell ref="F44:H44"/>
  </mergeCells>
  <printOptions headings="false" gridLines="false" gridLinesSet="true" horizontalCentered="false" verticalCentered="false"/>
  <pageMargins left="0.360416666666667" right="0.288888888888889" top="0.252083333333333" bottom="0.44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8" activeCellId="0" sqref="C18"/>
    </sheetView>
  </sheetViews>
  <sheetFormatPr defaultColWidth="10.87890625" defaultRowHeight="13.8" zeroHeight="false" outlineLevelRow="0" outlineLevelCol="0"/>
  <cols>
    <col collapsed="false" customWidth="true" hidden="false" outlineLevel="0" max="1" min="1" style="0" width="4.33"/>
    <col collapsed="false" customWidth="true" hidden="false" outlineLevel="0" max="2" min="2" style="0" width="37.83"/>
    <col collapsed="false" customWidth="true" hidden="false" outlineLevel="0" max="3" min="3" style="0" width="11.93"/>
    <col collapsed="false" customWidth="true" hidden="false" outlineLevel="0" max="4" min="4" style="0" width="9.23"/>
    <col collapsed="false" customWidth="true" hidden="false" outlineLevel="0" max="5" min="5" style="0" width="10.47"/>
    <col collapsed="false" customWidth="true" hidden="false" outlineLevel="0" max="6" min="6" style="0" width="18.12"/>
    <col collapsed="false" customWidth="true" hidden="false" outlineLevel="0" max="7" min="7" style="132" width="4.06"/>
    <col collapsed="false" customWidth="true" hidden="false" outlineLevel="0" max="8" min="8" style="0" width="9.23"/>
    <col collapsed="false" customWidth="true" hidden="false" outlineLevel="0" max="9" min="9" style="0" width="6.66"/>
    <col collapsed="false" customWidth="true" hidden="false" outlineLevel="0" max="1024" min="1019" style="0" width="10.5"/>
  </cols>
  <sheetData>
    <row r="1" customFormat="false" ht="25.25" hidden="false" customHeight="true" outlineLevel="0" collapsed="false">
      <c r="A1" s="181" t="s">
        <v>327</v>
      </c>
      <c r="B1" s="181"/>
      <c r="C1" s="181"/>
      <c r="D1" s="181"/>
      <c r="E1" s="181"/>
      <c r="F1" s="181"/>
      <c r="G1" s="182"/>
      <c r="H1" s="182"/>
      <c r="I1" s="182"/>
    </row>
    <row r="2" customFormat="false" ht="13.8" hidden="false" customHeight="false" outlineLevel="0" collapsed="false">
      <c r="A2" s="182"/>
      <c r="B2" s="182"/>
      <c r="C2" s="182"/>
      <c r="D2" s="182"/>
      <c r="E2" s="182"/>
      <c r="F2" s="182"/>
      <c r="G2" s="182"/>
      <c r="H2" s="182"/>
      <c r="I2" s="182"/>
    </row>
    <row r="3" customFormat="false" ht="13.8" hidden="false" customHeight="false" outlineLevel="0" collapsed="false">
      <c r="A3" s="182"/>
      <c r="B3" s="182"/>
      <c r="C3" s="182"/>
      <c r="D3" s="182"/>
      <c r="E3" s="182"/>
      <c r="F3" s="182"/>
      <c r="G3" s="182"/>
      <c r="H3" s="182"/>
      <c r="I3" s="182"/>
    </row>
    <row r="4" customFormat="false" ht="13.8" hidden="false" customHeight="false" outlineLevel="0" collapsed="false">
      <c r="A4" s="182"/>
      <c r="B4" s="182"/>
      <c r="C4" s="182"/>
      <c r="D4" s="182"/>
      <c r="E4" s="182"/>
      <c r="F4" s="182"/>
      <c r="G4" s="182"/>
      <c r="H4" s="182"/>
      <c r="I4" s="182"/>
    </row>
    <row r="5" customFormat="false" ht="13.8" hidden="false" customHeight="false" outlineLevel="0" collapsed="false">
      <c r="A5" s="183"/>
      <c r="B5" s="183"/>
      <c r="C5" s="183"/>
      <c r="D5" s="183"/>
      <c r="E5" s="183"/>
      <c r="F5" s="183"/>
      <c r="G5" s="0"/>
      <c r="K5" s="184"/>
      <c r="L5" s="185"/>
      <c r="M5" s="185"/>
      <c r="N5" s="184"/>
    </row>
    <row r="6" customFormat="false" ht="16.15" hidden="false" customHeight="false" outlineLevel="0" collapsed="false">
      <c r="A6" s="186" t="str">
        <f aca="false">Обложка!E9</f>
        <v>01.12.2023-31.12.2023</v>
      </c>
      <c r="B6" s="186"/>
      <c r="C6" s="186"/>
      <c r="G6" s="0"/>
    </row>
    <row r="7" customFormat="false" ht="16.15" hidden="false" customHeight="false" outlineLevel="0" collapsed="false">
      <c r="A7" s="187"/>
      <c r="B7" s="187"/>
      <c r="C7" s="187"/>
      <c r="D7" s="188" t="n">
        <f aca="false">График!E16</f>
        <v>45271</v>
      </c>
      <c r="E7" s="188"/>
      <c r="F7" s="188"/>
      <c r="G7" s="189"/>
      <c r="H7" s="189"/>
      <c r="I7" s="189"/>
    </row>
    <row r="8" customFormat="false" ht="92.5" hidden="false" customHeight="true" outlineLevel="0" collapsed="false">
      <c r="A8" s="190" t="s">
        <v>328</v>
      </c>
      <c r="B8" s="190" t="s">
        <v>3</v>
      </c>
      <c r="C8" s="190" t="s">
        <v>329</v>
      </c>
      <c r="D8" s="191" t="s">
        <v>8</v>
      </c>
      <c r="E8" s="191" t="s">
        <v>330</v>
      </c>
      <c r="F8" s="192" t="s">
        <v>331</v>
      </c>
      <c r="G8" s="193"/>
      <c r="H8" s="193"/>
      <c r="I8" s="194"/>
    </row>
    <row r="9" customFormat="false" ht="16.15" hidden="false" customHeight="false" outlineLevel="0" collapsed="false">
      <c r="A9" s="190" t="n">
        <v>1</v>
      </c>
      <c r="B9" s="195" t="str">
        <f aca="false">КЛ!B15</f>
        <v>Склад сырья</v>
      </c>
      <c r="C9" s="145" t="str">
        <f aca="false">КЛ!C15</f>
        <v>7-10</v>
      </c>
      <c r="D9" s="70" t="s">
        <v>19</v>
      </c>
      <c r="E9" s="128" t="n">
        <v>0</v>
      </c>
      <c r="F9" s="190" t="s">
        <v>332</v>
      </c>
      <c r="G9" s="155"/>
      <c r="H9" s="157"/>
      <c r="I9" s="196"/>
    </row>
    <row r="10" customFormat="false" ht="16.15" hidden="false" customHeight="false" outlineLevel="0" collapsed="false">
      <c r="A10" s="190" t="n">
        <v>2</v>
      </c>
      <c r="B10" s="195" t="str">
        <f aca="false">КЛ!B16</f>
        <v>Цех сдобы</v>
      </c>
      <c r="C10" s="145" t="n">
        <f aca="false">КЛ!C16</f>
        <v>11.12</v>
      </c>
      <c r="D10" s="70" t="s">
        <v>19</v>
      </c>
      <c r="E10" s="128" t="n">
        <v>0</v>
      </c>
      <c r="F10" s="190" t="s">
        <v>332</v>
      </c>
      <c r="G10" s="155"/>
      <c r="H10" s="157"/>
      <c r="I10" s="196"/>
    </row>
    <row r="11" customFormat="false" ht="16.15" hidden="false" customHeight="false" outlineLevel="0" collapsed="false">
      <c r="A11" s="190" t="n">
        <v>3</v>
      </c>
      <c r="B11" s="195" t="str">
        <f aca="false">КЛ!B17</f>
        <v>Большой цех</v>
      </c>
      <c r="C11" s="145" t="str">
        <f aca="false">КЛ!C17</f>
        <v>1-4</v>
      </c>
      <c r="D11" s="70" t="s">
        <v>19</v>
      </c>
      <c r="E11" s="128" t="n">
        <v>0</v>
      </c>
      <c r="F11" s="190" t="s">
        <v>332</v>
      </c>
      <c r="G11" s="155"/>
      <c r="H11" s="157"/>
      <c r="I11" s="196"/>
    </row>
    <row r="12" customFormat="false" ht="16.15" hidden="false" customHeight="false" outlineLevel="0" collapsed="false">
      <c r="A12" s="190" t="n">
        <v>4</v>
      </c>
      <c r="B12" s="195" t="str">
        <f aca="false">КЛ!B18</f>
        <v>Цех конфет</v>
      </c>
      <c r="C12" s="145" t="str">
        <f aca="false">КЛ!C18</f>
        <v>15-18</v>
      </c>
      <c r="D12" s="70" t="s">
        <v>19</v>
      </c>
      <c r="E12" s="128" t="n">
        <v>0</v>
      </c>
      <c r="F12" s="190" t="s">
        <v>332</v>
      </c>
      <c r="G12" s="155"/>
      <c r="H12" s="157"/>
      <c r="I12" s="196"/>
    </row>
    <row r="13" customFormat="false" ht="32.1" hidden="false" customHeight="true" outlineLevel="0" collapsed="false">
      <c r="A13" s="190" t="n">
        <v>5</v>
      </c>
      <c r="B13" s="195" t="str">
        <f aca="false">КЛ!B19</f>
        <v>Глазировка</v>
      </c>
      <c r="C13" s="145" t="n">
        <f aca="false">КЛ!C19</f>
        <v>19</v>
      </c>
      <c r="D13" s="70" t="s">
        <v>19</v>
      </c>
      <c r="E13" s="128" t="n">
        <v>0</v>
      </c>
      <c r="F13" s="190" t="s">
        <v>332</v>
      </c>
      <c r="G13" s="155"/>
      <c r="H13" s="157"/>
      <c r="I13" s="196"/>
    </row>
    <row r="14" customFormat="false" ht="16.15" hidden="false" customHeight="false" outlineLevel="0" collapsed="false">
      <c r="A14" s="190" t="n">
        <v>6</v>
      </c>
      <c r="B14" s="195" t="str">
        <f aca="false">КЛ!B21</f>
        <v>Комната приема пищи</v>
      </c>
      <c r="C14" s="145" t="n">
        <f aca="false">КЛ!C21</f>
        <v>6</v>
      </c>
      <c r="D14" s="70" t="s">
        <v>19</v>
      </c>
      <c r="E14" s="128" t="n">
        <v>0</v>
      </c>
      <c r="F14" s="190" t="s">
        <v>332</v>
      </c>
      <c r="G14" s="155"/>
      <c r="H14" s="193"/>
      <c r="I14" s="196"/>
    </row>
    <row r="15" customFormat="false" ht="16.15" hidden="false" customHeight="false" outlineLevel="0" collapsed="false">
      <c r="A15" s="190" t="n">
        <v>7</v>
      </c>
      <c r="B15" s="195" t="str">
        <f aca="false">КЛ!B20</f>
        <v>Склад</v>
      </c>
      <c r="C15" s="145" t="n">
        <f aca="false">КЛ!C20</f>
        <v>20</v>
      </c>
      <c r="D15" s="70" t="s">
        <v>19</v>
      </c>
      <c r="E15" s="128" t="n">
        <v>0</v>
      </c>
      <c r="F15" s="190" t="s">
        <v>332</v>
      </c>
      <c r="G15" s="155"/>
      <c r="H15" s="193"/>
      <c r="I15" s="196"/>
    </row>
    <row r="16" customFormat="false" ht="16.15" hidden="false" customHeight="false" outlineLevel="0" collapsed="false">
      <c r="A16" s="190" t="n">
        <v>8</v>
      </c>
      <c r="B16" s="195" t="str">
        <f aca="false">КЛ!B22</f>
        <v>2 этаж Фруто-Няня</v>
      </c>
      <c r="C16" s="145" t="str">
        <f aca="false">КЛ!C22</f>
        <v>24-26</v>
      </c>
      <c r="D16" s="70" t="s">
        <v>19</v>
      </c>
      <c r="E16" s="128" t="n">
        <v>0</v>
      </c>
      <c r="F16" s="190" t="s">
        <v>332</v>
      </c>
      <c r="G16" s="155"/>
      <c r="H16" s="193"/>
      <c r="I16" s="196"/>
    </row>
    <row r="17" customFormat="false" ht="14.15" hidden="false" customHeight="false" outlineLevel="0" collapsed="false">
      <c r="A17" s="197"/>
      <c r="B17" s="31" t="s">
        <v>333</v>
      </c>
      <c r="C17" s="190" t="n">
        <v>20</v>
      </c>
      <c r="D17" s="70"/>
      <c r="E17" s="190"/>
      <c r="F17" s="190"/>
      <c r="G17" s="182"/>
      <c r="H17" s="182"/>
      <c r="I17" s="182"/>
    </row>
    <row r="18" customFormat="false" ht="13.8" hidden="false" customHeight="false" outlineLevel="0" collapsed="false">
      <c r="A18" s="183"/>
      <c r="B18" s="16"/>
      <c r="C18" s="196"/>
      <c r="D18" s="196"/>
      <c r="E18" s="196"/>
      <c r="F18" s="196"/>
      <c r="G18" s="154"/>
      <c r="H18" s="154"/>
      <c r="I18" s="154"/>
    </row>
    <row r="19" customFormat="false" ht="13.8" hidden="false" customHeight="true" outlineLevel="0" collapsed="false">
      <c r="A19" s="198" t="s">
        <v>334</v>
      </c>
      <c r="B19" s="198"/>
      <c r="C19" s="198"/>
      <c r="D19" s="198"/>
      <c r="E19" s="198"/>
      <c r="F19" s="198"/>
      <c r="G19" s="198"/>
      <c r="H19" s="198"/>
      <c r="I19" s="198"/>
    </row>
    <row r="20" customFormat="false" ht="13.8" hidden="false" customHeight="false" outlineLevel="0" collapsed="false">
      <c r="A20" s="198"/>
      <c r="B20" s="198"/>
      <c r="C20" s="198"/>
      <c r="D20" s="198"/>
      <c r="E20" s="198"/>
      <c r="F20" s="198"/>
      <c r="G20" s="198"/>
      <c r="H20" s="198"/>
      <c r="I20" s="198"/>
    </row>
    <row r="21" customFormat="false" ht="13.8" hidden="false" customHeight="false" outlineLevel="0" collapsed="false">
      <c r="A21" s="196"/>
      <c r="B21" s="196"/>
      <c r="C21" s="196"/>
      <c r="D21" s="196"/>
      <c r="E21" s="196"/>
      <c r="F21" s="196"/>
      <c r="G21" s="0"/>
    </row>
    <row r="22" customFormat="false" ht="13.8" hidden="false" customHeight="false" outlineLevel="0" collapsed="false">
      <c r="A22" s="196"/>
      <c r="B22" s="196"/>
      <c r="C22" s="196"/>
      <c r="D22" s="196"/>
      <c r="E22" s="196"/>
      <c r="F22" s="196"/>
      <c r="G22" s="0"/>
    </row>
    <row r="23" customFormat="false" ht="13.8" hidden="false" customHeight="false" outlineLevel="0" collapsed="false">
      <c r="A23" s="199" t="s">
        <v>136</v>
      </c>
      <c r="B23" s="200"/>
      <c r="C23" s="132"/>
      <c r="G23" s="0"/>
    </row>
    <row r="24" customFormat="false" ht="29" hidden="false" customHeight="true" outlineLevel="0" collapsed="false">
      <c r="A24" s="65" t="s">
        <v>217</v>
      </c>
      <c r="B24" s="65"/>
      <c r="C24" s="65"/>
      <c r="D24" s="22" t="s">
        <v>326</v>
      </c>
      <c r="G24" s="0"/>
    </row>
    <row r="26" customFormat="false" ht="16.15" hidden="false" customHeight="false" outlineLevel="0" collapsed="false">
      <c r="B26" s="22" t="s">
        <v>139</v>
      </c>
      <c r="C26" s="41"/>
      <c r="D26" s="41"/>
      <c r="E26" s="41"/>
      <c r="F26" s="41"/>
      <c r="G26" s="0"/>
      <c r="I26" s="134"/>
      <c r="J26" s="134"/>
      <c r="K26" s="134"/>
      <c r="L26" s="135"/>
    </row>
    <row r="27" customFormat="false" ht="16.15" hidden="false" customHeight="false" outlineLevel="0" collapsed="false">
      <c r="B27" s="22"/>
      <c r="C27" s="41"/>
      <c r="D27" s="41"/>
      <c r="E27" s="41"/>
      <c r="F27" s="41"/>
      <c r="G27" s="0"/>
      <c r="I27" s="134"/>
      <c r="J27" s="134"/>
      <c r="K27" s="134"/>
      <c r="L27" s="135"/>
    </row>
    <row r="28" customFormat="false" ht="16.15" hidden="false" customHeight="false" outlineLevel="0" collapsed="false">
      <c r="B28" s="59" t="s">
        <v>185</v>
      </c>
      <c r="C28" s="41"/>
      <c r="D28" s="41"/>
      <c r="E28" s="41"/>
      <c r="F28" s="0" t="s">
        <v>186</v>
      </c>
      <c r="G28" s="23"/>
      <c r="H28" s="23"/>
      <c r="I28" s="134"/>
      <c r="J28" s="134"/>
      <c r="K28" s="134"/>
      <c r="L28" s="13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:F1"/>
    <mergeCell ref="A6:C6"/>
    <mergeCell ref="D7:F7"/>
    <mergeCell ref="G7:I7"/>
    <mergeCell ref="A19:F20"/>
    <mergeCell ref="A24:C24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2021-01-27T21:20:15Z</dcterms:created>
  <dc:creator>Дмитрий Бахтин</dc:creator>
  <dc:description/>
  <dc:language>ru-RU</dc:language>
  <cp:lastModifiedBy/>
  <cp:lastPrinted>2024-01-22T16:03:27Z</cp:lastPrinted>
  <dcterms:modified xsi:type="dcterms:W3CDTF">2024-01-23T15:43:28Z</dcterms:modified>
  <cp:revision>323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qrichtext">
    <vt:lpwstr>1</vt:lpwstr>
  </property>
</Properties>
</file>