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6.xml.rels" ContentType="application/vnd.openxmlformats-package.relationships+xml"/>
  <Override PartName="/xl/worksheets/_rels/sheet4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Обложка" sheetId="1" state="visible" r:id="rId2"/>
    <sheet name="Акт сдачи-приемки" sheetId="2" state="visible" r:id="rId3"/>
    <sheet name="эффект" sheetId="3" state="visible" r:id="rId4"/>
    <sheet name="Граф" sheetId="4" state="visible" r:id="rId5"/>
    <sheet name="ил" sheetId="5" state="visible" r:id="rId6"/>
    <sheet name="контрол лист" sheetId="6" state="visible" r:id="rId7"/>
  </sheets>
  <definedNames>
    <definedName function="false" hidden="false" localSheetId="3" name="_xlnm.Print_Titles" vbProcedure="false">Граф!$1:$3</definedName>
    <definedName function="false" hidden="true" localSheetId="3" name="_xlnm._FilterDatabase" vbProcedure="false">Граф!$A$3:$G$52</definedName>
    <definedName function="false" hidden="false" localSheetId="5" name="_xlnm.Print_Titles" vbProcedure="false">'контрол лист'!$1:$3</definedName>
    <definedName function="false" hidden="true" localSheetId="5" name="_xlnm._FilterDatabase" vbProcedure="false">'контрол лист'!$A$3:$L$77</definedName>
    <definedName function="false" hidden="false" localSheetId="3" name="_xlnm.Print_Titles" vbProcedure="false">Граф!$1:$3</definedName>
    <definedName function="false" hidden="false" localSheetId="5" name="_xlnm.Print_Titles" vbProcedure="false">'контрол лист'!$1:$3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<sst xmlns="http://schemas.openxmlformats.org/spreadsheetml/2006/main" count="753" uniqueCount="230">
  <si>
    <t xml:space="preserve">ОТЧЕТ ПО ПЕСТ КОНТРОЛЮ</t>
  </si>
  <si>
    <t xml:space="preserve">Договор №</t>
  </si>
  <si>
    <t xml:space="preserve">259 от 26.01.17г</t>
  </si>
  <si>
    <t xml:space="preserve">Дс №3 от 12.12.21г</t>
  </si>
  <si>
    <t xml:space="preserve">дератизация</t>
  </si>
  <si>
    <t xml:space="preserve">1 раз в месяц</t>
  </si>
  <si>
    <t xml:space="preserve">аэрозольная дезинсекция</t>
  </si>
  <si>
    <t xml:space="preserve">1 раз в квартал</t>
  </si>
  <si>
    <t xml:space="preserve">мониторинг ИМ</t>
  </si>
  <si>
    <t xml:space="preserve">период</t>
  </si>
  <si>
    <t xml:space="preserve">01.07.24-31.07.24</t>
  </si>
  <si>
    <t xml:space="preserve">Исполнитель:</t>
  </si>
  <si>
    <t xml:space="preserve">                                  ООО «Альфадез»</t>
  </si>
  <si>
    <t xml:space="preserve">Заказчик:</t>
  </si>
  <si>
    <t xml:space="preserve">                             ООО «СПК «Курников»</t>
  </si>
  <si>
    <t xml:space="preserve">Адрес:</t>
  </si>
  <si>
    <t xml:space="preserve">                     Саратовская область c. Латухино</t>
  </si>
  <si>
    <t xml:space="preserve">АКТ СДАЧИ ПРИЕМКИ РАБОТ</t>
  </si>
  <si>
    <t xml:space="preserve">ОЦЕНКА ЭФФЕКТИВНОСТИ РАБОТ ПО ДЕРАТИЗАЦИИ ДЕЗИНСЕКЦИИ</t>
  </si>
  <si>
    <t xml:space="preserve">ГРАФИК ОСМОТРА СРЕДСТВ КОНТРОЛЯ ДЕРАТИЗАЦИИ ДЕЗИНСЕКЦИИ</t>
  </si>
  <si>
    <t xml:space="preserve">КОНТРОЛЬНЫЙ ЛИСТ ПРОВЕРКИ СРЕДСТВ КОНТРОЛЯ ДЕРАТИЗАЦИИ ДЕЗИНСЕКЦИИ</t>
  </si>
  <si>
    <t xml:space="preserve">Составил:</t>
  </si>
  <si>
    <t xml:space="preserve">Специалист по пест контролю ООО «Альфадез»</t>
  </si>
  <si>
    <t xml:space="preserve">Руденко В.Н.</t>
  </si>
  <si>
    <t xml:space="preserve">Согласовано:</t>
  </si>
  <si>
    <t xml:space="preserve">Начальник отдела гигиены</t>
  </si>
  <si>
    <t xml:space="preserve">__________/_________</t>
  </si>
  <si>
    <t xml:space="preserve">АКТ СДАЧИ ПРИЕМКИ РАБОТ ПО ДЕРАТИЗАЦИИ ДЕЗИНСЕКЦИИ</t>
  </si>
  <si>
    <t xml:space="preserve">ООО «Альфадез»</t>
  </si>
  <si>
    <t xml:space="preserve">ООО «СПК «Курников»</t>
  </si>
  <si>
    <t xml:space="preserve">Саратовская область, Татищевский р-н 1,5 км к востоку от п.Латухино</t>
  </si>
  <si>
    <r>
      <rPr>
        <sz val="11"/>
        <color rgb="FF000000"/>
        <rFont val="Times New Roman"/>
        <family val="1"/>
      </rPr>
      <t xml:space="preserve">Исполнитель, в лице специалиста по пест контролю Руденко В.Н. и </t>
    </r>
    <r>
      <rPr>
        <u val="single"/>
        <sz val="11"/>
        <color rgb="FF000000"/>
        <rFont val="Times New Roman"/>
        <family val="1"/>
      </rPr>
      <t xml:space="preserve">ООО «СПК «Курников»</t>
    </r>
    <r>
      <rPr>
        <sz val="11"/>
        <color rgb="FF000000"/>
        <rFont val="Times New Roman"/>
        <family val="1"/>
      </rPr>
      <t xml:space="preserve">, в лице специалиста ________________ составили настоящий акт за период</t>
    </r>
  </si>
  <si>
    <t xml:space="preserve">были проведены работы по договору №</t>
  </si>
  <si>
    <t xml:space="preserve">При подписании Сторонами настоящего Акта, работы считаются выполненными в полном объеме. Взаимных претензий по результатам работ Стороны не имеют.</t>
  </si>
  <si>
    <t xml:space="preserve">Дератизация помещений</t>
  </si>
  <si>
    <t xml:space="preserve">Осмотр помещений</t>
  </si>
  <si>
    <t xml:space="preserve">кв.м</t>
  </si>
  <si>
    <t xml:space="preserve">Установка клеевых ловушек</t>
  </si>
  <si>
    <t xml:space="preserve">шт</t>
  </si>
  <si>
    <t xml:space="preserve">Дератизация территории</t>
  </si>
  <si>
    <t xml:space="preserve">Осмотр территории</t>
  </si>
  <si>
    <t xml:space="preserve">Контрольно истребительные устройства</t>
  </si>
  <si>
    <t xml:space="preserve">3 контур</t>
  </si>
  <si>
    <t xml:space="preserve">ИЛ</t>
  </si>
  <si>
    <t xml:space="preserve">Наименование и количество применяемого ядовитого вещества</t>
  </si>
  <si>
    <t xml:space="preserve">“Ратобор” (родентицид) брикет</t>
  </si>
  <si>
    <t xml:space="preserve">Бродифакум 0,05%</t>
  </si>
  <si>
    <t xml:space="preserve">РОСС RU Д-RU.РА01.В.15826/22</t>
  </si>
  <si>
    <t xml:space="preserve">кг</t>
  </si>
  <si>
    <t xml:space="preserve">См журнал учета внесенных пестицидов</t>
  </si>
  <si>
    <t xml:space="preserve">АЛТ клей  </t>
  </si>
  <si>
    <t xml:space="preserve">Полибутилен 80,8%</t>
  </si>
  <si>
    <t xml:space="preserve">РОСС  RU Д-RU.PA02.B.02791/21</t>
  </si>
  <si>
    <t xml:space="preserve">Супер фас</t>
  </si>
  <si>
    <t xml:space="preserve">Тиаметоксам 4%, пиретроид зета-циперметрин1%</t>
  </si>
  <si>
    <t xml:space="preserve">РОСС RU Д-RU.АЯ12.В.002289/19</t>
  </si>
  <si>
    <t xml:space="preserve">л</t>
  </si>
  <si>
    <t xml:space="preserve">Дезинсекция</t>
  </si>
  <si>
    <t xml:space="preserve">Замена клеевой пластины в инсектомониторах</t>
  </si>
  <si>
    <t xml:space="preserve">Мелкодисперсионное орошение</t>
  </si>
  <si>
    <t xml:space="preserve">Условные обозначения</t>
  </si>
  <si>
    <t xml:space="preserve">3 контур защиты-помещения 2 контур защиты — периметр здания 1 контур защиты — периметр территории</t>
  </si>
  <si>
    <t xml:space="preserve">КИУ-контрольно истребительные устройства от грызунов ИЛ-инсектицидные лампы от летающих насекомых   ИМ-инсектицидные мониторы от ползающих насекомых Ж=живоловка от грызунов</t>
  </si>
  <si>
    <t xml:space="preserve">№ п\п</t>
  </si>
  <si>
    <t xml:space="preserve">Наименование</t>
  </si>
  <si>
    <t xml:space="preserve">Дератизация</t>
  </si>
  <si>
    <t xml:space="preserve">1. Площадь объекта</t>
  </si>
  <si>
    <t xml:space="preserve">1.1</t>
  </si>
  <si>
    <t xml:space="preserve">Общая площадь, кв.м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</si>
  <si>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</si>
  <si>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</si>
  <si>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</si>
  <si>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</si>
  <si>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 (1.2*100%/1.1-100)</t>
  </si>
  <si>
    <t xml:space="preserve">2 Средства учета вредителей</t>
  </si>
  <si>
    <t xml:space="preserve">2.1</t>
  </si>
  <si>
    <t xml:space="preserve">Общее количество КИУ/ИМ/Ж, шт</t>
  </si>
  <si>
    <t xml:space="preserve">2.2</t>
  </si>
  <si>
    <t xml:space="preserve">Заселенные КИУ/ИМ, шт.</t>
  </si>
  <si>
    <t xml:space="preserve">2.3</t>
  </si>
  <si>
    <t xml:space="preserve">Свободные от вредителей, % (100-2.2*100/2.1)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</si>
  <si>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</si>
  <si>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</si>
  <si>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</si>
  <si>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</si>
  <si>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</si>
  <si>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</si>
  <si>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</si>
  <si>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</si>
  <si>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Мониторинг ИЛ  при визуальном осмотре  летающих насекомых не обнаружено. Маркировка мест расположения сохранена.</t>
  </si>
  <si>
    <t xml:space="preserve">3.2.1</t>
  </si>
  <si>
    <t xml:space="preserve">3.2.2</t>
  </si>
  <si>
    <t xml:space="preserve">3.2.3</t>
  </si>
  <si>
    <t xml:space="preserve">3.2.4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</si>
  <si>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</si>
  <si>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</si>
  <si>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</si>
  <si>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</si>
  <si>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</si>
  <si>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</si>
  <si>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</si>
  <si>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</si>
  <si>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</si>
  <si>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1. Рекомендации по складу гофра — для предотвращения проникновения птиц в помещение склада - установить внутри биоакустический отпугиватель птиц — Сокол, повесить пластиковые завесы на вход 2. Провести инженерно-технические мероприятия по заделки мест проникновения птиц с крыш склада специй 3. Провести барьерную дератизацию территории в естественные укрытия 4. Увеличить количество инсектомониторов на производственных участках.</t>
  </si>
  <si>
    <t xml:space="preserve">_____________Руденко В.Н.</t>
  </si>
  <si>
    <t xml:space="preserve">Согласовано: </t>
  </si>
  <si>
    <t xml:space="preserve">_________/_________</t>
  </si>
  <si>
    <t xml:space="preserve">№П/П</t>
  </si>
  <si>
    <t xml:space="preserve">Месторасположение</t>
  </si>
  <si>
    <t xml:space="preserve">Контур защиты</t>
  </si>
  <si>
    <t xml:space="preserve">Тип ловушки</t>
  </si>
  <si>
    <t xml:space="preserve">Количество ловушек, площадь. шт./ м.кв.</t>
  </si>
  <si>
    <t xml:space="preserve">дератизация/дезинсекция</t>
  </si>
  <si>
    <t xml:space="preserve">Участок заготовки 1эт</t>
  </si>
  <si>
    <t xml:space="preserve">КИУ</t>
  </si>
  <si>
    <t xml:space="preserve">Пищевые</t>
  </si>
  <si>
    <t xml:space="preserve">Участок ГОСТ 1эт</t>
  </si>
  <si>
    <t xml:space="preserve">Участок большой гофротары 1эт</t>
  </si>
  <si>
    <t xml:space="preserve">Участок гофротары 1эт</t>
  </si>
  <si>
    <t xml:space="preserve">Коридор 1эт</t>
  </si>
  <si>
    <t xml:space="preserve">Мастерская 1эт</t>
  </si>
  <si>
    <t xml:space="preserve">Участок фаршей 1эт</t>
  </si>
  <si>
    <t xml:space="preserve">Дефростер 1, 1эт</t>
  </si>
  <si>
    <t xml:space="preserve">СГП 1эт</t>
  </si>
  <si>
    <t xml:space="preserve">Склад специй 1эт</t>
  </si>
  <si>
    <t xml:space="preserve">Прессовая гофротары 1эт</t>
  </si>
  <si>
    <t xml:space="preserve">Участок малой гофротары 1эт</t>
  </si>
  <si>
    <t xml:space="preserve">Дефростер 2, 1эт</t>
  </si>
  <si>
    <t xml:space="preserve">Холодильная камера п3, 1эт</t>
  </si>
  <si>
    <t xml:space="preserve">Холодильная камера п5, 1эт</t>
  </si>
  <si>
    <t xml:space="preserve">Участок упаковки 1эт</t>
  </si>
  <si>
    <t xml:space="preserve">Моечная тары 1эт</t>
  </si>
  <si>
    <t xml:space="preserve">СГП 2, 1эт</t>
  </si>
  <si>
    <t xml:space="preserve">Кухня 1эт</t>
  </si>
  <si>
    <t xml:space="preserve">ИМ</t>
  </si>
  <si>
    <t xml:space="preserve">Раздевалка 1 эт</t>
  </si>
  <si>
    <t xml:space="preserve">Раздевалка 2, 2 эт</t>
  </si>
  <si>
    <t xml:space="preserve">Участок обвалки бедра</t>
  </si>
  <si>
    <t xml:space="preserve">Ж</t>
  </si>
  <si>
    <t xml:space="preserve">Участок обвалки </t>
  </si>
  <si>
    <t xml:space="preserve">Участок маринада</t>
  </si>
  <si>
    <t xml:space="preserve">Столовая</t>
  </si>
  <si>
    <t xml:space="preserve">Раздевалки  (2 эт)</t>
  </si>
  <si>
    <t xml:space="preserve">Коридор 2 эт</t>
  </si>
  <si>
    <t xml:space="preserve">Раздевалка 1, 2 эт</t>
  </si>
  <si>
    <t xml:space="preserve">Доп. Строения Раздевалка Новое СГП</t>
  </si>
  <si>
    <t xml:space="preserve">Доп. Строения Новое СГП</t>
  </si>
  <si>
    <t xml:space="preserve">Доп. Строения Склад доп.материалов</t>
  </si>
  <si>
    <t xml:space="preserve">Доп. Строения Отдел персонала</t>
  </si>
  <si>
    <t xml:space="preserve">Доп. Строения Мед пункт</t>
  </si>
  <si>
    <t xml:space="preserve">Доп. Строения КПП</t>
  </si>
  <si>
    <t xml:space="preserve">Зона отгрузки</t>
  </si>
  <si>
    <t xml:space="preserve">зона основного производства</t>
  </si>
  <si>
    <t xml:space="preserve">Участок шаурмы</t>
  </si>
  <si>
    <t xml:space="preserve">Участок фаршей</t>
  </si>
  <si>
    <t xml:space="preserve">панлус отгрузки ГП</t>
  </si>
  <si>
    <t xml:space="preserve">У шокера №3</t>
  </si>
  <si>
    <t xml:space="preserve">Между дефростерами №2и 3</t>
  </si>
  <si>
    <t xml:space="preserve">Пандус №2 СГП</t>
  </si>
  <si>
    <t xml:space="preserve">Прессовая гофротары</t>
  </si>
  <si>
    <t xml:space="preserve">Склад специй</t>
  </si>
  <si>
    <t xml:space="preserve">Периметр СГП</t>
  </si>
  <si>
    <t xml:space="preserve">2 контур</t>
  </si>
  <si>
    <t xml:space="preserve">Не пищевые</t>
  </si>
  <si>
    <t xml:space="preserve">Периметр СБ</t>
  </si>
  <si>
    <t xml:space="preserve">Периметр Мастерская</t>
  </si>
  <si>
    <t xml:space="preserve">Периметр Склада доп.материалов</t>
  </si>
  <si>
    <t xml:space="preserve">Периметр новое СГП</t>
  </si>
  <si>
    <t xml:space="preserve">Периметр территории КПП</t>
  </si>
  <si>
    <t xml:space="preserve">1 контур</t>
  </si>
  <si>
    <t xml:space="preserve">Периметр территории КРО</t>
  </si>
  <si>
    <t xml:space="preserve">Периметр территории Медпункт</t>
  </si>
  <si>
    <t xml:space="preserve">Периметр территории ТБО</t>
  </si>
  <si>
    <t xml:space="preserve">Периметр территории Холодильников</t>
  </si>
  <si>
    <t xml:space="preserve">Периметр территории Вагоны</t>
  </si>
  <si>
    <t xml:space="preserve">Периметр территории Раздевалка</t>
  </si>
  <si>
    <t xml:space="preserve">Периметр территории СБ</t>
  </si>
  <si>
    <t xml:space="preserve">Периметр территории Гараж</t>
  </si>
  <si>
    <t xml:space="preserve">КОНТРОЛЬНЫЙ ЛИСТ ПРОВЕРКИ ИНСЕКТИЦИДНЫХ ЛАМП ПО ЛЕТАЮЩИМ СИНАНТРОПНЫМ ЧЛЕНИСТОНОГИМ</t>
  </si>
  <si>
    <t xml:space="preserve">№
П/П</t>
  </si>
  <si>
    <t xml:space="preserve">№ Инсектицидных ламп</t>
  </si>
  <si>
    <t xml:space="preserve">Количество инсектицидных ламп</t>
  </si>
  <si>
    <t xml:space="preserve">Результат контроля</t>
  </si>
  <si>
    <t xml:space="preserve">Количество особей синантропных членистоногих, шт.</t>
  </si>
  <si>
    <t xml:space="preserve">принятые меры</t>
  </si>
  <si>
    <t xml:space="preserve">оч</t>
  </si>
  <si>
    <t xml:space="preserve">Зона основного производства</t>
  </si>
  <si>
    <t xml:space="preserve">Итого средств учета для летающих насекомых </t>
  </si>
  <si>
    <t xml:space="preserve">Условные обозначения: «-» — отсутствие насекомых, «+» — наличие насекомых</t>
  </si>
  <si>
    <t xml:space="preserve"> «О» - осмотр инсектицидной лампы «Ч»-чистка инсектицидной лампы  </t>
  </si>
  <si>
    <t xml:space="preserve">Специалист по пест контролю ООО «Альфадез»                 Руденко В.Н. </t>
  </si>
  <si>
    <t xml:space="preserve">Контрольные точки (№)</t>
  </si>
  <si>
    <t xml:space="preserve">Пищевые/ не пищевые</t>
  </si>
  <si>
    <t xml:space="preserve">Кол-во ловушек</t>
  </si>
  <si>
    <t xml:space="preserve">Погрызы № </t>
  </si>
  <si>
    <t xml:space="preserve">Наличие вредителей № </t>
  </si>
  <si>
    <t xml:space="preserve">Отсутствует № </t>
  </si>
  <si>
    <t xml:space="preserve">Повреждено № </t>
  </si>
  <si>
    <t xml:space="preserve">Нет доступа № </t>
  </si>
  <si>
    <t xml:space="preserve">Замена/ установка/чистка/мониторинг № </t>
  </si>
  <si>
    <t xml:space="preserve">6,9,10,23,26,40</t>
  </si>
  <si>
    <t xml:space="preserve">12,13,14,21,39,42</t>
  </si>
  <si>
    <t xml:space="preserve">17,18,19,20</t>
  </si>
  <si>
    <t xml:space="preserve">Замена клеевой пластины</t>
  </si>
  <si>
    <t xml:space="preserve">2; 17,18</t>
  </si>
  <si>
    <t xml:space="preserve">10,11,12</t>
  </si>
  <si>
    <t xml:space="preserve">13,14,15,16</t>
  </si>
  <si>
    <t xml:space="preserve">31,32,33</t>
  </si>
  <si>
    <t xml:space="preserve">7,8,9,10</t>
  </si>
  <si>
    <t xml:space="preserve">46,47,48,49,50</t>
  </si>
  <si>
    <t xml:space="preserve">22,37,52,53</t>
  </si>
  <si>
    <t xml:space="preserve">1-23</t>
  </si>
  <si>
    <t xml:space="preserve">28-34</t>
  </si>
  <si>
    <t xml:space="preserve">5-10</t>
  </si>
  <si>
    <t xml:space="preserve">11,12,13</t>
  </si>
  <si>
    <t xml:space="preserve">17-21</t>
  </si>
  <si>
    <t xml:space="preserve">Итого средств учета грызунов в помещениях</t>
  </si>
  <si>
    <t xml:space="preserve">Итого средств учета вдоль периметра зданий</t>
  </si>
  <si>
    <t xml:space="preserve">Итого средств учета вдоль периметра забора</t>
  </si>
  <si>
    <t xml:space="preserve">Итого средств учета ползающих насекомых</t>
  </si>
  <si>
    <t xml:space="preserve">Количество «КИУ», в которых имеются погрызы приманки</t>
  </si>
  <si>
    <t xml:space="preserve">Наличие вредителей ползающих/летающих</t>
  </si>
  <si>
    <t xml:space="preserve">Итого отсутствует средства контроля</t>
  </si>
  <si>
    <t xml:space="preserve">Итого поврежденные средства контроля</t>
  </si>
  <si>
    <t xml:space="preserve">Итого нет доступа к средствам контроля (загорожено)</t>
  </si>
  <si>
    <t xml:space="preserve">Итого замена/установка/чистка/мониторинг    </t>
  </si>
  <si>
    <t xml:space="preserve">Состояние приманки 0- нет погрызов 1-единичные 2-множественные 3-съедена  половина и более приманки</t>
  </si>
  <si>
    <t xml:space="preserve">_____________________/Руденко В.Н.</t>
  </si>
  <si>
    <t xml:space="preserve"> </t>
  </si>
  <si>
    <t xml:space="preserve">______________________/_______________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</si>
</sst>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0"/>
    <numFmt numFmtId="168" formatCode="DD/MM/YY"/>
  </numFmts>
  <fonts count="47">
    <font>
      <sz val="11"/>
      <color rgb="FF000000"/>
      <name val="Arial Cyr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Arial Cyr"/>
      <family val="2"/>
    </font>
    <font>
      <b val="true"/>
      <sz val="12"/>
      <color rgb="FF000000"/>
      <name val="Arial Cyr"/>
      <family val="2"/>
    </font>
    <font>
      <sz val="11"/>
      <color rgb="FF333333"/>
      <name val="Arial Cyr"/>
      <family val="2"/>
    </font>
    <font>
      <i val="true"/>
      <sz val="11"/>
      <color rgb="FF808080"/>
      <name val="Arial Cyr"/>
      <family val="2"/>
    </font>
    <font>
      <u val="single"/>
      <sz val="11"/>
      <color rgb="FF0000EE"/>
      <name val="Arial Cyr"/>
      <family val="2"/>
    </font>
    <font>
      <sz val="11"/>
      <color rgb="FF006600"/>
      <name val="Arial Cyr"/>
      <family val="2"/>
    </font>
    <font>
      <sz val="11"/>
      <color rgb="FF996600"/>
      <name val="Arial Cyr"/>
      <family val="2"/>
    </font>
    <font>
      <sz val="11"/>
      <color rgb="FFCC0000"/>
      <name val="Arial Cyr"/>
      <family val="2"/>
    </font>
    <font>
      <b val="true"/>
      <sz val="11"/>
      <color rgb="FFFFFFFF"/>
      <name val="Arial Cyr"/>
      <family val="2"/>
    </font>
    <font>
      <b val="true"/>
      <sz val="11"/>
      <color rgb="FF000000"/>
      <name val="Arial Cyr"/>
      <family val="2"/>
    </font>
    <font>
      <sz val="11"/>
      <color rgb="FF333333"/>
      <name val="Times New Roman"/>
      <family val="1"/>
    </font>
    <font>
      <sz val="16"/>
      <color rgb="FF000000"/>
      <name val="Arial Cyr"/>
      <family val="2"/>
    </font>
    <font>
      <sz val="11"/>
      <color rgb="FF000000"/>
      <name val="Times New Roman"/>
      <family val="1"/>
    </font>
    <font>
      <i val="true"/>
      <sz val="11"/>
      <color rgb="FF000000"/>
      <name val="Arial Cyr"/>
      <family val="2"/>
    </font>
    <font>
      <sz val="12"/>
      <color rgb="FF000000"/>
      <name val="Times New Roman"/>
      <family val="1"/>
    </font>
    <font>
      <u val="single"/>
      <sz val="11"/>
      <color rgb="FF000000"/>
      <name val="Times New Roman"/>
      <family val="1"/>
    </font>
    <font>
      <sz val="12"/>
      <color rgb="FF000000"/>
      <name val="Arial Cyr"/>
      <family val="2"/>
    </font>
    <font>
      <b val="true"/>
      <sz val="11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00000A"/>
      <name val="Times New Roman"/>
      <family val="1"/>
    </font>
    <font>
      <sz val="10"/>
      <color rgb="FF000000"/>
      <name val="Times New Roman"/>
      <family val="1"/>
    </font>
    <font>
      <sz val="10"/>
      <color rgb="FF333333"/>
      <name val="Times New Roman"/>
      <family val="1"/>
    </font>
    <font>
      <i val="true"/>
      <sz val="9"/>
      <color rgb="FF000000"/>
      <name val="Times New Roman"/>
      <family val="1"/>
    </font>
    <font>
      <i val="true"/>
      <sz val="9"/>
      <name val="Times New Roman"/>
      <family val="1"/>
    </font>
    <font>
      <i val="true"/>
      <sz val="7"/>
      <color rgb="FF000000"/>
      <name val="Times New Roman"/>
      <family val="1"/>
    </font>
    <font>
      <sz val="10.5"/>
      <color rgb="FF000000"/>
      <name val="Times New Roman"/>
      <family val="1"/>
    </font>
    <font>
      <b val="true"/>
      <sz val="10.5"/>
      <color rgb="FF000000"/>
      <name val="Times New Roman"/>
      <family val="1"/>
    </font>
    <font>
      <sz val="10"/>
      <name val="Times New Roman"/>
      <family val="1"/>
    </font>
    <font>
      <sz val="10"/>
      <color rgb="FF333333"/>
      <name val="Arial Cyr"/>
      <family val="2"/>
    </font>
    <font>
      <sz val="10"/>
      <color rgb="FF000000"/>
      <name val="Arial Cyr"/>
      <family val="2"/>
    </font>
    <font>
      <sz val="11"/>
      <color rgb="FF000000"/>
      <name val="Times new roman"/>
      <family val="1"/>
    </font>
    <font>
      <b val="true"/>
      <sz val="11"/>
      <color rgb="FF000000"/>
      <name val="Times new roman"/>
      <family val="1"/>
    </font>
    <font>
      <sz val="9"/>
      <color rgb="FF000000"/>
      <name val="Times new roman"/>
      <family val="1"/>
    </font>
    <font>
      <sz val="13"/>
      <color rgb="FF000000"/>
      <name val="arial"/>
      <family val="2"/>
    </font>
    <font>
      <sz val="10.5"/>
      <color rgb="FF000000"/>
      <name val="arial"/>
      <family val="2"/>
    </font>
    <font>
      <sz val="10.5"/>
      <name val="arial"/>
      <family val="2"/>
    </font>
    <font>
      <sz val="11"/>
      <color rgb="FF000000"/>
      <name val="arial"/>
      <family val="2"/>
    </font>
    <font>
      <sz val="10.5"/>
      <name val="Times New Roman"/>
      <family val="1"/>
    </font>
    <font>
      <sz val="13"/>
      <name val="Times New Roman"/>
      <family val="1"/>
    </font>
    <font>
      <b val="true"/>
      <sz val="11"/>
      <color rgb="FF000000"/>
      <name val="arial"/>
      <family val="2"/>
    </font>
    <font>
      <b val="true"/>
      <sz val="9"/>
      <color rgb="FF000000"/>
      <name val="Times new roman"/>
      <family val="1"/>
    </font>
    <font>
      <sz val="9"/>
      <color rgb="FF333333"/>
      <name val="Times new roman"/>
      <family val="1"/>
    </font>
    <font>
      <i val="true"/>
      <sz val="9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000A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 diagonalUp="false" diagonalDown="false">
      <left style="thin"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1" applyFont="true" applyBorder="tru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6" borderId="0" applyFont="true" applyBorder="false" applyAlignment="true" applyProtection="false">
      <alignment horizontal="general" vertical="bottom" textRotation="0" wrapText="false" indent="0" shrinkToFit="false"/>
    </xf>
    <xf numFmtId="164" fontId="12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1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6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4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2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29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4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1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31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9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33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3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8" fontId="34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3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8" fontId="38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4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 1" xfId="20" builtinId="53" customBuiltin="true"/>
    <cellStyle name="Heading 2" xfId="21" builtinId="53" customBuiltin="true"/>
    <cellStyle name="Text" xfId="22" builtinId="53" customBuiltin="true"/>
    <cellStyle name="Note" xfId="23" builtinId="53" customBuiltin="true"/>
    <cellStyle name="Footnote" xfId="24" builtinId="53" customBuiltin="true"/>
    <cellStyle name="Hyperlink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0A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RowHeight="15"/>
  <cols>
    <col collapsed="false" hidden="false" max="1" min="1" style="1" width="18"/>
    <col collapsed="false" hidden="false" max="4" min="2" style="1" width="15.7674418604651"/>
    <col collapsed="false" hidden="false" max="5" min="5" style="1" width="23.4"/>
    <col collapsed="false" hidden="false" max="6" min="6" style="1" width="1.48372093023256"/>
    <col collapsed="false" hidden="false" max="7" min="7" style="1" width="26.2372093023256"/>
    <col collapsed="false" hidden="false" max="64" min="8" style="2" width="14.906976744186"/>
    <col collapsed="false" hidden="false" max="1025" min="65" style="0" width="9.21395348837209"/>
  </cols>
  <sheetData>
    <row r="1" customFormat="false" ht="15" hidden="false" customHeight="false" outlineLevel="0" collapsed="false">
      <c r="A1" s="2"/>
      <c r="B1" s="2"/>
      <c r="C1" s="3"/>
      <c r="D1" s="2"/>
      <c r="E1" s="2"/>
      <c r="F1" s="2"/>
      <c r="G1" s="2"/>
    </row>
    <row r="2" customFormat="false" ht="19.7" hidden="false" customHeight="false" outlineLevel="0" collapsed="false">
      <c r="A2" s="4" t="s">
        <v>0</v>
      </c>
      <c r="B2" s="4"/>
      <c r="C2" s="4"/>
      <c r="D2" s="4"/>
      <c r="E2" s="4"/>
      <c r="F2" s="5"/>
      <c r="G2" s="5"/>
    </row>
    <row r="3" customFormat="false" ht="15" hidden="false" customHeight="false" outlineLevel="0" collapsed="false">
      <c r="A3" s="2"/>
      <c r="B3" s="2"/>
      <c r="C3" s="2"/>
      <c r="D3" s="2"/>
      <c r="E3" s="2"/>
      <c r="F3" s="2"/>
      <c r="G3" s="2"/>
    </row>
    <row r="4" customFormat="false" ht="15" hidden="false" customHeight="false" outlineLevel="0" collapsed="false">
      <c r="A4" s="2"/>
      <c r="B4" s="2"/>
      <c r="C4" s="2"/>
      <c r="D4" s="2"/>
      <c r="E4" s="2"/>
      <c r="F4" s="2"/>
      <c r="G4" s="2"/>
    </row>
    <row r="5" customFormat="false" ht="15" hidden="false" customHeight="false" outlineLevel="0" collapsed="false">
      <c r="A5" s="6" t="s">
        <v>1</v>
      </c>
      <c r="B5" s="6" t="s">
        <v>2</v>
      </c>
      <c r="C5" s="2"/>
      <c r="D5" s="2"/>
      <c r="E5" s="2"/>
      <c r="F5" s="2"/>
      <c r="G5" s="2"/>
    </row>
    <row r="6" customFormat="false" ht="15" hidden="false" customHeight="false" outlineLevel="0" collapsed="false">
      <c r="A6" s="6" t="s">
        <v>3</v>
      </c>
      <c r="B6" s="2"/>
      <c r="C6" s="2"/>
      <c r="D6" s="2"/>
      <c r="E6" s="2"/>
      <c r="F6" s="2"/>
      <c r="G6" s="2"/>
    </row>
    <row r="7" customFormat="false" ht="15" hidden="false" customHeight="false" outlineLevel="0" collapsed="false">
      <c r="A7" s="7" t="s">
        <v>4</v>
      </c>
      <c r="B7" s="7"/>
      <c r="C7" s="7" t="s">
        <v>5</v>
      </c>
      <c r="D7" s="2"/>
      <c r="E7" s="2"/>
      <c r="F7" s="2"/>
      <c r="G7" s="2"/>
    </row>
    <row r="8" customFormat="false" ht="15" hidden="false" customHeight="false" outlineLevel="0" collapsed="false">
      <c r="A8" s="7" t="s">
        <v>6</v>
      </c>
      <c r="B8" s="7"/>
      <c r="C8" s="7" t="s">
        <v>7</v>
      </c>
      <c r="D8" s="2"/>
      <c r="E8" s="2"/>
      <c r="F8" s="2"/>
      <c r="G8" s="2"/>
    </row>
    <row r="9" customFormat="false" ht="15" hidden="false" customHeight="false" outlineLevel="0" collapsed="false">
      <c r="A9" s="7" t="s">
        <v>8</v>
      </c>
      <c r="B9" s="7"/>
      <c r="C9" s="7" t="s">
        <v>5</v>
      </c>
      <c r="D9" s="2"/>
      <c r="E9" s="2"/>
      <c r="F9" s="2"/>
      <c r="G9" s="2"/>
    </row>
    <row r="10" customFormat="false" ht="15" hidden="false" customHeight="false" outlineLevel="0" collapsed="false">
      <c r="A10" s="2"/>
      <c r="B10" s="2"/>
      <c r="C10" s="2"/>
      <c r="D10" s="2"/>
      <c r="E10" s="2"/>
      <c r="F10" s="2"/>
      <c r="G10" s="2"/>
    </row>
    <row r="11" customFormat="false" ht="15" hidden="false" customHeight="false" outlineLevel="0" collapsed="false">
      <c r="A11" s="2"/>
      <c r="B11" s="2"/>
      <c r="C11" s="2"/>
      <c r="D11" s="2"/>
      <c r="E11" s="2"/>
      <c r="F11" s="2"/>
      <c r="G11" s="2"/>
    </row>
    <row r="12" customFormat="false" ht="15" hidden="false" customHeight="false" outlineLevel="0" collapsed="false">
      <c r="A12" s="2"/>
      <c r="B12" s="2"/>
      <c r="C12" s="2"/>
      <c r="D12" s="2"/>
      <c r="E12" s="2"/>
      <c r="F12" s="2"/>
      <c r="G12" s="2"/>
    </row>
    <row r="13" customFormat="false" ht="15" hidden="false" customHeight="false" outlineLevel="0" collapsed="false">
      <c r="A13" s="2"/>
      <c r="B13" s="2"/>
      <c r="C13" s="2"/>
      <c r="D13" s="2"/>
      <c r="E13" s="2"/>
      <c r="F13" s="2"/>
      <c r="G13" s="2"/>
    </row>
    <row r="14" customFormat="false" ht="15" hidden="false" customHeight="false" outlineLevel="0" collapsed="false">
      <c r="A14" s="2"/>
      <c r="B14" s="8" t="s">
        <v>9</v>
      </c>
      <c r="C14" s="9" t="s">
        <v>10</v>
      </c>
      <c r="D14" s="9"/>
      <c r="E14" s="10"/>
      <c r="F14" s="10"/>
      <c r="G14" s="2"/>
    </row>
    <row r="15" customFormat="false" ht="15" hidden="false" customHeight="false" outlineLevel="0" collapsed="false">
      <c r="A15" s="2"/>
      <c r="B15" s="2"/>
      <c r="C15" s="2"/>
      <c r="D15" s="2"/>
      <c r="E15" s="2"/>
      <c r="F15" s="2"/>
      <c r="G15" s="2"/>
    </row>
    <row r="16" customFormat="false" ht="15" hidden="false" customHeight="false" outlineLevel="0" collapsed="false">
      <c r="A16" s="2"/>
      <c r="B16" s="2"/>
      <c r="C16" s="2"/>
      <c r="D16" s="2"/>
      <c r="E16" s="2"/>
      <c r="F16" s="2"/>
      <c r="G16" s="2"/>
    </row>
    <row r="17" customFormat="false" ht="15" hidden="false" customHeight="false" outlineLevel="0" collapsed="false">
      <c r="A17" s="2"/>
      <c r="B17" s="2"/>
      <c r="C17" s="2"/>
      <c r="D17" s="2"/>
      <c r="E17" s="2"/>
      <c r="F17" s="2"/>
      <c r="G17" s="2"/>
    </row>
    <row r="18" customFormat="false" ht="15" hidden="false" customHeight="false" outlineLevel="0" collapsed="false">
      <c r="A18" s="2"/>
      <c r="B18" s="2"/>
      <c r="C18" s="2"/>
      <c r="D18" s="2"/>
      <c r="E18" s="2"/>
      <c r="F18" s="2"/>
      <c r="G18" s="2"/>
    </row>
    <row r="19" customFormat="false" ht="15" hidden="false" customHeight="false" outlineLevel="0" collapsed="false">
      <c r="A19" s="2"/>
      <c r="B19" s="2"/>
      <c r="C19" s="2"/>
      <c r="D19" s="2"/>
      <c r="E19" s="2"/>
      <c r="F19" s="2"/>
      <c r="G19" s="2"/>
    </row>
    <row r="20" customFormat="false" ht="15" hidden="false" customHeight="false" outlineLevel="0" collapsed="false">
      <c r="A20" s="8" t="s">
        <v>11</v>
      </c>
      <c r="B20" s="5" t="s">
        <v>12</v>
      </c>
      <c r="C20" s="5"/>
      <c r="D20" s="5"/>
      <c r="E20" s="5"/>
      <c r="F20" s="10"/>
      <c r="G20" s="10"/>
    </row>
    <row r="21" customFormat="false" ht="15" hidden="false" customHeight="false" outlineLevel="0" collapsed="false">
      <c r="A21" s="8" t="s">
        <v>13</v>
      </c>
      <c r="B21" s="5" t="s">
        <v>14</v>
      </c>
      <c r="C21" s="5"/>
      <c r="D21" s="5"/>
      <c r="E21" s="5"/>
      <c r="F21" s="11"/>
      <c r="G21" s="11"/>
    </row>
    <row r="22" customFormat="false" ht="15" hidden="false" customHeight="false" outlineLevel="0" collapsed="false">
      <c r="A22" s="8" t="s">
        <v>15</v>
      </c>
      <c r="B22" s="5" t="s">
        <v>16</v>
      </c>
      <c r="C22" s="5"/>
      <c r="D22" s="5"/>
      <c r="E22" s="5"/>
      <c r="F22" s="10"/>
      <c r="G22" s="10"/>
    </row>
    <row r="23" customFormat="false" ht="15" hidden="false" customHeight="false" outlineLevel="0" collapsed="false">
      <c r="A23" s="2"/>
      <c r="B23" s="2"/>
      <c r="C23" s="2"/>
      <c r="D23" s="2"/>
      <c r="E23" s="2"/>
      <c r="F23" s="2"/>
    </row>
    <row r="24" customFormat="false" ht="15" hidden="false" customHeight="false" outlineLevel="0" collapsed="false">
      <c r="A24" s="2"/>
      <c r="B24" s="2"/>
      <c r="C24" s="2"/>
      <c r="D24" s="2"/>
      <c r="E24" s="2"/>
      <c r="F24" s="2"/>
    </row>
    <row r="25" customFormat="false" ht="15" hidden="false" customHeight="false" outlineLevel="0" collapsed="false">
      <c r="A25" s="12" t="s">
        <v>17</v>
      </c>
      <c r="B25" s="12"/>
      <c r="C25" s="12"/>
      <c r="D25" s="12"/>
      <c r="E25" s="12"/>
      <c r="F25" s="12"/>
    </row>
    <row r="26" customFormat="false" ht="15" hidden="false" customHeight="false" outlineLevel="0" collapsed="false">
      <c r="A26" s="12" t="s">
        <v>18</v>
      </c>
      <c r="B26" s="12"/>
      <c r="C26" s="12"/>
      <c r="D26" s="12"/>
      <c r="E26" s="12"/>
      <c r="F26" s="12"/>
    </row>
    <row r="27" customFormat="false" ht="15" hidden="false" customHeight="false" outlineLevel="0" collapsed="false">
      <c r="A27" s="12" t="s">
        <v>19</v>
      </c>
      <c r="B27" s="12"/>
      <c r="C27" s="12"/>
      <c r="D27" s="12"/>
      <c r="E27" s="12"/>
      <c r="F27" s="12"/>
    </row>
    <row r="28" customFormat="false" ht="15" hidden="false" customHeight="false" outlineLevel="0" collapsed="false">
      <c r="A28" s="12" t="s">
        <v>20</v>
      </c>
      <c r="B28" s="12"/>
      <c r="C28" s="12"/>
      <c r="D28" s="12"/>
      <c r="E28" s="12"/>
      <c r="F28" s="12"/>
    </row>
    <row r="29" customFormat="false" ht="30" hidden="false" customHeight="true" outlineLevel="0" collapsed="false">
      <c r="A29" s="13"/>
      <c r="B29" s="13"/>
      <c r="C29" s="13"/>
      <c r="D29" s="13"/>
      <c r="E29" s="13"/>
      <c r="F29" s="14"/>
    </row>
    <row r="30" customFormat="false" ht="15" hidden="false" customHeight="false" outlineLevel="0" collapsed="false">
      <c r="A30" s="2"/>
      <c r="B30" s="2"/>
      <c r="C30" s="2"/>
      <c r="D30" s="2"/>
      <c r="E30" s="2"/>
      <c r="F30" s="2"/>
    </row>
    <row r="31" customFormat="false" ht="15" hidden="false" customHeight="false" outlineLevel="0" collapsed="false">
      <c r="A31" s="2"/>
      <c r="B31" s="2"/>
      <c r="C31" s="2"/>
      <c r="D31" s="2"/>
      <c r="E31" s="2"/>
      <c r="F31" s="2"/>
    </row>
    <row r="32" customFormat="false" ht="15" hidden="false" customHeight="false" outlineLevel="0" collapsed="false">
      <c r="A32" s="2"/>
      <c r="B32" s="2"/>
      <c r="C32" s="2"/>
      <c r="D32" s="2"/>
      <c r="E32" s="2"/>
      <c r="F32" s="2"/>
    </row>
    <row r="33" customFormat="false" ht="15" hidden="false" customHeight="false" outlineLevel="0" collapsed="false">
      <c r="A33" s="15"/>
      <c r="B33" s="15"/>
      <c r="C33" s="15"/>
      <c r="D33" s="2"/>
      <c r="E33" s="2"/>
      <c r="F33" s="2"/>
    </row>
    <row r="34" customFormat="false" ht="15" hidden="false" customHeight="false" outlineLevel="0" collapsed="false">
      <c r="A34" s="16" t="s">
        <v>21</v>
      </c>
      <c r="B34" s="15"/>
      <c r="C34" s="15"/>
      <c r="D34" s="2"/>
      <c r="E34" s="2"/>
      <c r="F34" s="2"/>
    </row>
    <row r="35" customFormat="false" ht="25.35" hidden="false" customHeight="true" outlineLevel="0" collapsed="false">
      <c r="A35" s="17" t="s">
        <v>22</v>
      </c>
      <c r="B35" s="17"/>
      <c r="C35" s="17"/>
      <c r="D35" s="8" t="s">
        <v>23</v>
      </c>
      <c r="E35" s="8"/>
      <c r="F35" s="8"/>
    </row>
    <row r="36" customFormat="false" ht="15" hidden="false" customHeight="false" outlineLevel="0" collapsed="false">
      <c r="A36" s="15"/>
      <c r="B36" s="15"/>
      <c r="C36" s="15"/>
      <c r="D36" s="2"/>
      <c r="E36" s="2"/>
      <c r="F36" s="2"/>
    </row>
    <row r="37" customFormat="false" ht="15" hidden="false" customHeight="false" outlineLevel="0" collapsed="false">
      <c r="A37" s="15"/>
      <c r="B37" s="15"/>
      <c r="C37" s="15"/>
      <c r="D37" s="2"/>
      <c r="E37" s="2"/>
      <c r="F37" s="2"/>
    </row>
    <row r="38" customFormat="false" ht="15" hidden="false" customHeight="false" outlineLevel="0" collapsed="false">
      <c r="A38" s="15"/>
      <c r="B38" s="15"/>
      <c r="C38" s="15"/>
      <c r="D38" s="2"/>
      <c r="E38" s="2"/>
      <c r="F38" s="2"/>
    </row>
    <row r="39" customFormat="false" ht="15" hidden="false" customHeight="false" outlineLevel="0" collapsed="false">
      <c r="A39" s="16" t="s">
        <v>24</v>
      </c>
      <c r="B39" s="15"/>
      <c r="C39" s="15"/>
      <c r="D39" s="2"/>
      <c r="E39" s="2"/>
      <c r="F39" s="2"/>
    </row>
    <row r="40" customFormat="false" ht="13.9" hidden="false" customHeight="true" outlineLevel="0" collapsed="false">
      <c r="A40" s="17" t="s">
        <v>25</v>
      </c>
      <c r="B40" s="17"/>
      <c r="C40" s="17"/>
      <c r="D40" s="8" t="s">
        <v>26</v>
      </c>
      <c r="E40" s="8"/>
      <c r="F40" s="8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objects="true" scenarios="true"/>
  <mergeCells count="11">
    <mergeCell ref="A2:E2"/>
    <mergeCell ref="C14:D14"/>
    <mergeCell ref="B20:E20"/>
    <mergeCell ref="B21:E21"/>
    <mergeCell ref="B22:E22"/>
    <mergeCell ref="A25:F25"/>
    <mergeCell ref="A26:F26"/>
    <mergeCell ref="A27:F27"/>
    <mergeCell ref="A29:E29"/>
    <mergeCell ref="A35:C35"/>
    <mergeCell ref="A40:C40"/>
  </mergeCells>
  <printOptions headings="false" gridLines="false" gridLinesSet="true" horizontalCentered="false" verticalCentered="false"/>
  <pageMargins left="0.605555555555555" right="0.290277777777778" top="0.659722222222222" bottom="1.18125" header="0.511805555555555" footer="0.511805555555555"/>
  <pageSetup paperSize="9" scale="88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38"/>
  <sheetViews>
    <sheetView windowProtection="false"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A7" activeCellId="0" sqref="A7"/>
    </sheetView>
  </sheetViews>
  <sheetFormatPr defaultRowHeight="12.8"/>
  <cols>
    <col collapsed="false" hidden="false" max="1" min="1" style="18" width="28.4511627906977"/>
    <col collapsed="false" hidden="false" max="2" min="2" style="18" width="13.0604651162791"/>
    <col collapsed="false" hidden="false" max="3" min="3" style="18" width="19.6"/>
    <col collapsed="false" hidden="false" max="4" min="4" style="18" width="9.73023255813954"/>
    <col collapsed="false" hidden="false" max="5" min="5" style="18" width="14.8"/>
    <col collapsed="false" hidden="false" max="1023" min="6" style="18" width="19.6"/>
    <col collapsed="false" hidden="false" max="1025" min="1024" style="18" width="19.5813953488372"/>
  </cols>
  <sheetData>
    <row r="1" s="2" customFormat="true" ht="13.9" hidden="false" customHeight="true" outlineLevel="0" collapsed="false">
      <c r="A1" s="19" t="s">
        <v>27</v>
      </c>
      <c r="B1" s="19"/>
      <c r="C1" s="19"/>
      <c r="D1" s="19"/>
      <c r="E1" s="19"/>
    </row>
    <row r="2" s="2" customFormat="true" ht="13.8" hidden="false" customHeight="true" outlineLevel="0" collapsed="false">
      <c r="A2" s="20" t="str">
        <f aca="false">Обложка!C14</f>
        <v>01.07.24-31.07.24</v>
      </c>
      <c r="B2" s="20"/>
      <c r="C2" s="6"/>
      <c r="D2" s="6"/>
      <c r="E2" s="6"/>
    </row>
    <row r="3" s="2" customFormat="true" ht="15" hidden="false" customHeight="false" outlineLevel="0" collapsed="false">
      <c r="A3" s="21" t="s">
        <v>11</v>
      </c>
      <c r="B3" s="21" t="s">
        <v>28</v>
      </c>
      <c r="C3" s="21"/>
      <c r="D3" s="21"/>
      <c r="E3" s="21"/>
    </row>
    <row r="4" s="2" customFormat="true" ht="15" hidden="false" customHeight="false" outlineLevel="0" collapsed="false">
      <c r="A4" s="21" t="s">
        <v>13</v>
      </c>
      <c r="B4" s="22" t="s">
        <v>29</v>
      </c>
      <c r="C4" s="22"/>
      <c r="D4" s="22"/>
      <c r="E4" s="22"/>
    </row>
    <row r="5" s="2" customFormat="true" ht="15" hidden="false" customHeight="false" outlineLevel="0" collapsed="false">
      <c r="A5" s="21" t="s">
        <v>15</v>
      </c>
      <c r="B5" s="22" t="s">
        <v>30</v>
      </c>
      <c r="C5" s="22"/>
      <c r="D5" s="22"/>
      <c r="E5" s="22"/>
    </row>
    <row r="6" s="2" customFormat="true" ht="38.1" hidden="false" customHeight="true" outlineLevel="0" collapsed="false">
      <c r="A6" s="23" t="s">
        <v>31</v>
      </c>
      <c r="B6" s="23"/>
      <c r="C6" s="23"/>
      <c r="D6" s="23"/>
      <c r="E6" s="23"/>
    </row>
    <row r="7" s="2" customFormat="true" ht="20.25" hidden="false" customHeight="true" outlineLevel="0" collapsed="false">
      <c r="A7" s="10" t="str">
        <f aca="false">Обложка!C14</f>
        <v>01.07.24-31.07.24</v>
      </c>
      <c r="B7" s="10"/>
      <c r="C7" s="24"/>
      <c r="D7" s="24"/>
      <c r="E7" s="24"/>
    </row>
    <row r="8" s="2" customFormat="true" ht="14.65" hidden="false" customHeight="true" outlineLevel="0" collapsed="false">
      <c r="A8" s="25" t="s">
        <v>32</v>
      </c>
      <c r="B8" s="25"/>
      <c r="C8" s="25"/>
      <c r="D8" s="25"/>
      <c r="E8" s="26" t="str">
        <f aca="false">Обложка!B5</f>
        <v>259 от 26.01.17г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</row>
    <row r="9" s="2" customFormat="true" ht="25.9" hidden="false" customHeight="true" outlineLevel="0" collapsed="false">
      <c r="A9" s="25" t="s">
        <v>33</v>
      </c>
      <c r="B9" s="25"/>
      <c r="C9" s="25"/>
      <c r="D9" s="25"/>
      <c r="E9" s="25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</row>
    <row r="10" s="30" customFormat="true" ht="14.25" hidden="false" customHeight="true" outlineLevel="0" collapsed="false">
      <c r="A10" s="28" t="s">
        <v>34</v>
      </c>
      <c r="B10" s="28"/>
      <c r="C10" s="28"/>
      <c r="D10" s="28"/>
      <c r="E10" s="28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</row>
    <row r="11" s="2" customFormat="true" ht="14.25" hidden="false" customHeight="true" outlineLevel="0" collapsed="false">
      <c r="A11" s="31" t="s">
        <v>35</v>
      </c>
      <c r="B11" s="31"/>
      <c r="C11" s="31"/>
      <c r="D11" s="32" t="s">
        <v>36</v>
      </c>
      <c r="E11" s="32" t="n">
        <v>3200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</row>
    <row r="12" s="2" customFormat="true" ht="14.25" hidden="false" customHeight="true" outlineLevel="0" collapsed="false">
      <c r="A12" s="31" t="s">
        <v>37</v>
      </c>
      <c r="B12" s="31"/>
      <c r="C12" s="31"/>
      <c r="D12" s="32" t="s">
        <v>38</v>
      </c>
      <c r="E12" s="32" t="n">
        <f aca="false">D16</f>
        <v>63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</row>
    <row r="13" s="30" customFormat="true" ht="14.25" hidden="false" customHeight="true" outlineLevel="0" collapsed="false">
      <c r="A13" s="28" t="s">
        <v>39</v>
      </c>
      <c r="B13" s="28"/>
      <c r="C13" s="28"/>
      <c r="D13" s="28"/>
      <c r="E13" s="28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</row>
    <row r="14" s="2" customFormat="true" ht="14.25" hidden="false" customHeight="true" outlineLevel="0" collapsed="false">
      <c r="A14" s="31" t="s">
        <v>40</v>
      </c>
      <c r="B14" s="31"/>
      <c r="C14" s="31"/>
      <c r="D14" s="32" t="s">
        <v>36</v>
      </c>
      <c r="E14" s="32" t="n">
        <v>20000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</row>
    <row r="15" s="30" customFormat="true" ht="15" hidden="false" customHeight="false" outlineLevel="0" collapsed="false">
      <c r="A15" s="28" t="s">
        <v>41</v>
      </c>
      <c r="B15" s="28"/>
      <c r="C15" s="28"/>
      <c r="D15" s="28"/>
      <c r="E15" s="28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</row>
    <row r="16" s="2" customFormat="true" ht="25.65" hidden="false" customHeight="true" outlineLevel="0" collapsed="false">
      <c r="A16" s="33" t="str">
        <f aca="false">'контрол лист'!A66</f>
        <v>Итого средств учета грызунов в помещениях</v>
      </c>
      <c r="B16" s="32" t="str">
        <f aca="false">'контрол лист'!B66</f>
        <v>3 контур</v>
      </c>
      <c r="C16" s="32" t="str">
        <f aca="false">'контрол лист'!C66</f>
        <v>КИУ</v>
      </c>
      <c r="D16" s="32" t="n">
        <v>63</v>
      </c>
      <c r="E16" s="28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</row>
    <row r="17" s="2" customFormat="true" ht="25.65" hidden="false" customHeight="true" outlineLevel="0" collapsed="false">
      <c r="A17" s="33" t="str">
        <f aca="false">'контрол лист'!A67</f>
        <v>Итого средств учета вдоль периметра зданий</v>
      </c>
      <c r="B17" s="32" t="str">
        <f aca="false">'контрол лист'!B67</f>
        <v>2 контур</v>
      </c>
      <c r="C17" s="32" t="str">
        <f aca="false">'контрол лист'!C67</f>
        <v>КИУ</v>
      </c>
      <c r="D17" s="32" t="n">
        <f aca="false">'контрол лист'!F67</f>
        <v>34</v>
      </c>
      <c r="E17" s="28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</row>
    <row r="18" s="2" customFormat="true" ht="23.65" hidden="false" customHeight="true" outlineLevel="0" collapsed="false">
      <c r="A18" s="33" t="str">
        <f aca="false">'контрол лист'!A68</f>
        <v>Итого средств учета вдоль периметра забора</v>
      </c>
      <c r="B18" s="32" t="str">
        <f aca="false">'контрол лист'!B68</f>
        <v>1 контур</v>
      </c>
      <c r="C18" s="32" t="str">
        <f aca="false">'контрол лист'!C68</f>
        <v>КИУ</v>
      </c>
      <c r="D18" s="32" t="n">
        <f aca="false">'контрол лист'!F68</f>
        <v>21</v>
      </c>
      <c r="E18" s="28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</row>
    <row r="19" s="2" customFormat="true" ht="27.2" hidden="false" customHeight="true" outlineLevel="0" collapsed="false">
      <c r="A19" s="33" t="str">
        <f aca="false">'контрол лист'!A69</f>
        <v>Итого средств учета грызунов в помещениях</v>
      </c>
      <c r="B19" s="32" t="str">
        <f aca="false">'контрол лист'!B69</f>
        <v>3 контур</v>
      </c>
      <c r="C19" s="32" t="str">
        <f aca="false">'контрол лист'!C69</f>
        <v>Ж</v>
      </c>
      <c r="D19" s="32" t="n">
        <f aca="false">'контрол лист'!F69</f>
        <v>3</v>
      </c>
      <c r="E19" s="28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</row>
    <row r="20" s="2" customFormat="true" ht="27.2" hidden="false" customHeight="true" outlineLevel="0" collapsed="false">
      <c r="A20" s="33" t="e">
        <f aca="false">'file:///C:/Users/%D0%AE%D1%80%D0%B8%D0%B9/AppData/Local/Temp/0e88066f-7871-4ebf-9662-4ee138841636_18-07-2024_13-31-28.zip.636/home/pk/%D0%A0%D0%B0%D0%B1%D0%BE%D1%87%D0%B8%D0%B9%20%D1%81%D1%82%D0%BE%D0%BB/docs/%D0%9F%D0%95%D0%A1%D0%A2%D0%AB/%D0%A1%D0%B0%D1%80%D0%B0%D1%82%D0%BE%D0%B2/%D0%9A%D1%83%D1%80%D0%BD%D0%B8%D0%BA%D0%BE%D0%B2%20/%D0%BE%D1%82%D1%87%D0%B5%D1%82/24%20%D0%B3/home/pk/docs/%D0%9F%D0%95%D0%A1%D0%A2%D0%AB/%D0%A1%D0%B0%D1%80%D0%B0%D1%82%D0%BE%D0%B2/%D0%9A%D1%83%D1%80%D0%BD%D0%B8%D0%BA%D0%BE%D0%B2%20/%D0%BE%D1%82%D1%87%D0%B5%D1%82/24%20%D0%B3/home/pk/%D0%A0%D0%B0%D0%B1%D0%BE%D1%87%D0%B8%D0%B9%20%D1%81%D1%82%D0%BE%D0%BB/docs/%D0%9F%D0%95%D0%A1%D0%A2%D0%AB/%D0%A1%D0%B0%D1%80%D0%B0%D1%82%D0%BE%D0%B2/%D0%9A%D1%83%D1%80%D0%BD%D0%B8%D0%BA%D0%BE%D0%B2%20+/%D0%BE%D1%82%D1%87%D0%B5%D1%82/24%20%D0%B3/home/pk/%D0%A0%D0%B0%D0%B1%D0%BE%D1%87%D0%B8%D0%B9%20%D1%81%D1%82%D0%BE%D0%BB/docs/%D0%9F%D0%95%D0%A1%D0%A2%D0%AB/%D0%A1%D0%B0%D1%80%D0%B0%D1%82%D0%BE%D0%B2/%D0%9A%D1%83%D1%80%D0%BD%D0%B8%D0%BA%D0%BE%D0%B2%20+</f>
        <v>#N/A</v>
      </c>
      <c r="B20" s="34" t="s">
        <v>42</v>
      </c>
      <c r="C20" s="34" t="s">
        <v>43</v>
      </c>
      <c r="D20" s="34" t="n">
        <v>10</v>
      </c>
      <c r="E20" s="28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</row>
    <row r="21" s="2" customFormat="true" ht="27.2" hidden="false" customHeight="true" outlineLevel="0" collapsed="false">
      <c r="A21" s="33" t="str">
        <f aca="false">'контрол лист'!A70</f>
        <v>Итого средств учета ползающих насекомых</v>
      </c>
      <c r="B21" s="32" t="str">
        <f aca="false">'контрол лист'!B70</f>
        <v>3 контур</v>
      </c>
      <c r="C21" s="32" t="str">
        <f aca="false">'контрол лист'!C70</f>
        <v>ИМ</v>
      </c>
      <c r="D21" s="32" t="n">
        <f aca="false">'контрол лист'!F70</f>
        <v>18</v>
      </c>
      <c r="E21" s="28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</row>
    <row r="22" s="30" customFormat="true" ht="14.85" hidden="false" customHeight="true" outlineLevel="0" collapsed="false">
      <c r="A22" s="35" t="s">
        <v>44</v>
      </c>
      <c r="B22" s="35"/>
      <c r="C22" s="35"/>
      <c r="D22" s="35"/>
      <c r="E22" s="35"/>
      <c r="F22" s="29"/>
      <c r="G22" s="27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</row>
    <row r="23" s="37" customFormat="true" ht="35.05" hidden="false" customHeight="false" outlineLevel="0" collapsed="false">
      <c r="A23" s="36" t="s">
        <v>45</v>
      </c>
      <c r="B23" s="33" t="s">
        <v>46</v>
      </c>
      <c r="C23" s="33" t="s">
        <v>47</v>
      </c>
      <c r="D23" s="34" t="s">
        <v>48</v>
      </c>
      <c r="E23" s="34" t="s">
        <v>49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</row>
    <row r="24" s="2" customFormat="true" ht="37.75" hidden="false" customHeight="true" outlineLevel="0" collapsed="false">
      <c r="A24" s="38" t="s">
        <v>50</v>
      </c>
      <c r="B24" s="33" t="s">
        <v>51</v>
      </c>
      <c r="C24" s="33" t="s">
        <v>52</v>
      </c>
      <c r="D24" s="34" t="s">
        <v>48</v>
      </c>
      <c r="E24" s="34" t="s">
        <v>49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</row>
    <row r="25" s="2" customFormat="true" ht="35.05" hidden="false" customHeight="false" outlineLevel="0" collapsed="false">
      <c r="A25" s="31" t="s">
        <v>53</v>
      </c>
      <c r="B25" s="33" t="s">
        <v>54</v>
      </c>
      <c r="C25" s="33" t="s">
        <v>55</v>
      </c>
      <c r="D25" s="34" t="s">
        <v>56</v>
      </c>
      <c r="E25" s="34" t="s">
        <v>49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</row>
    <row r="26" s="30" customFormat="true" ht="14.65" hidden="false" customHeight="true" outlineLevel="0" collapsed="false">
      <c r="A26" s="39" t="s">
        <v>57</v>
      </c>
      <c r="B26" s="39"/>
      <c r="C26" s="39"/>
      <c r="D26" s="39"/>
      <c r="E26" s="39"/>
      <c r="F26" s="29"/>
      <c r="G26" s="27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</row>
    <row r="27" s="2" customFormat="true" ht="13.8" hidden="false" customHeight="true" outlineLevel="0" collapsed="false">
      <c r="A27" s="33" t="s">
        <v>35</v>
      </c>
      <c r="B27" s="33"/>
      <c r="C27" s="33"/>
      <c r="D27" s="32" t="s">
        <v>36</v>
      </c>
      <c r="E27" s="32" t="n">
        <v>3200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</row>
    <row r="28" s="2" customFormat="true" ht="13.8" hidden="false" customHeight="true" outlineLevel="0" collapsed="false">
      <c r="A28" s="40" t="s">
        <v>58</v>
      </c>
      <c r="B28" s="40"/>
      <c r="C28" s="40"/>
      <c r="D28" s="41" t="s">
        <v>38</v>
      </c>
      <c r="E28" s="41" t="n">
        <f aca="false">D21</f>
        <v>18</v>
      </c>
    </row>
    <row r="29" s="2" customFormat="true" ht="13.8" hidden="false" customHeight="true" outlineLevel="0" collapsed="false">
      <c r="A29" s="40" t="s">
        <v>59</v>
      </c>
      <c r="B29" s="40"/>
      <c r="C29" s="40"/>
      <c r="D29" s="41" t="s">
        <v>36</v>
      </c>
      <c r="E29" s="41" t="n">
        <v>1250</v>
      </c>
    </row>
    <row r="30" s="2" customFormat="true" ht="13.8" hidden="false" customHeight="true" outlineLevel="0" collapsed="false">
      <c r="A30" s="42"/>
      <c r="B30" s="42"/>
      <c r="C30" s="42"/>
      <c r="D30" s="43"/>
      <c r="E30" s="43"/>
    </row>
    <row r="31" s="2" customFormat="true" ht="15" hidden="false" customHeight="false" outlineLevel="0" collapsed="false">
      <c r="A31" s="44" t="s">
        <v>60</v>
      </c>
      <c r="B31" s="45"/>
      <c r="C31" s="45"/>
      <c r="D31" s="45"/>
      <c r="E31" s="46"/>
      <c r="F31" s="46"/>
      <c r="G31" s="45"/>
      <c r="H31" s="45"/>
      <c r="I31" s="45"/>
      <c r="J31" s="45"/>
      <c r="K31" s="45"/>
      <c r="L31" s="47"/>
    </row>
    <row r="32" s="2" customFormat="true" ht="13.8" hidden="false" customHeight="true" outlineLevel="0" collapsed="false">
      <c r="A32" s="48" t="s">
        <v>61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</row>
    <row r="33" s="2" customFormat="true" ht="20.65" hidden="false" customHeight="true" outlineLevel="0" collapsed="false">
      <c r="A33" s="48" t="s">
        <v>62</v>
      </c>
      <c r="B33" s="48"/>
      <c r="C33" s="48"/>
      <c r="D33" s="48"/>
      <c r="E33" s="48"/>
      <c r="F33" s="49"/>
      <c r="G33" s="49"/>
      <c r="H33" s="49"/>
      <c r="I33" s="49"/>
      <c r="J33" s="49"/>
      <c r="K33" s="49"/>
      <c r="L33" s="49"/>
    </row>
    <row r="34" customFormat="false" ht="15" hidden="false" customHeight="false" outlineLevel="0" collapsed="false">
      <c r="A34" s="18" t="str">
        <f aca="false">Обложка!A34</f>
        <v>Составил:</v>
      </c>
      <c r="D34" s="2"/>
    </row>
    <row r="35" customFormat="false" ht="15" hidden="false" customHeight="false" outlineLevel="0" collapsed="false">
      <c r="A35" s="18" t="str">
        <f aca="false">Обложка!A35</f>
        <v>Специалист по пест контролю ООО «Альфадез»</v>
      </c>
      <c r="D35" s="18" t="str">
        <f aca="false">Обложка!D35</f>
        <v>Руденко В.Н.</v>
      </c>
    </row>
    <row r="36" customFormat="false" ht="15" hidden="false" customHeight="false" outlineLevel="0" collapsed="false">
      <c r="A36" s="2"/>
      <c r="D36" s="2"/>
    </row>
    <row r="37" customFormat="false" ht="15" hidden="false" customHeight="false" outlineLevel="0" collapsed="false">
      <c r="A37" s="18" t="str">
        <f aca="false">Обложка!A39</f>
        <v>Согласовано:</v>
      </c>
      <c r="D37" s="2"/>
    </row>
    <row r="38" customFormat="false" ht="15" hidden="false" customHeight="false" outlineLevel="0" collapsed="false">
      <c r="A38" s="18" t="str">
        <f aca="false">Обложка!A40</f>
        <v>Начальник отдела гигиены</v>
      </c>
      <c r="D38" s="8" t="s">
        <v>26</v>
      </c>
    </row>
  </sheetData>
  <sheetProtection sheet="true" objects="true" scenarios="true"/>
  <mergeCells count="22">
    <mergeCell ref="A1:E1"/>
    <mergeCell ref="A2:B2"/>
    <mergeCell ref="B3:E3"/>
    <mergeCell ref="B4:E4"/>
    <mergeCell ref="B5:E5"/>
    <mergeCell ref="A6:E6"/>
    <mergeCell ref="A7:B7"/>
    <mergeCell ref="A8:D8"/>
    <mergeCell ref="A9:E9"/>
    <mergeCell ref="A10:E10"/>
    <mergeCell ref="A11:C11"/>
    <mergeCell ref="A12:C12"/>
    <mergeCell ref="A13:E13"/>
    <mergeCell ref="A14:C14"/>
    <mergeCell ref="A15:E15"/>
    <mergeCell ref="A22:E22"/>
    <mergeCell ref="A26:E26"/>
    <mergeCell ref="A27:C27"/>
    <mergeCell ref="A28:C28"/>
    <mergeCell ref="A29:C29"/>
    <mergeCell ref="A32:L32"/>
    <mergeCell ref="A33:E33"/>
  </mergeCells>
  <printOptions headings="false" gridLines="false" gridLinesSet="true" horizontalCentered="false" verticalCentered="false"/>
  <pageMargins left="0.545833333333333" right="0.39375" top="0.298611111111111" bottom="1.00763888888889" header="0.511805555555555" footer="0.511805555555555"/>
  <pageSetup paperSize="77" scale="100" firstPageNumber="0" fitToWidth="1" fitToHeight="1" pageOrder="overThenDown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655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3.8"/>
  <cols>
    <col collapsed="false" hidden="false" max="1" min="1" style="2" width="4.8093023255814"/>
    <col collapsed="false" hidden="false" max="2" min="2" style="2" width="26.9767441860465"/>
    <col collapsed="false" hidden="false" max="3" min="3" style="2" width="9.6093023255814"/>
    <col collapsed="false" hidden="false" max="4" min="4" style="50" width="5.29302325581395"/>
    <col collapsed="false" hidden="true" max="5" min="5" style="2" width="0"/>
    <col collapsed="false" hidden="false" max="6" min="6" style="2" width="21.8"/>
    <col collapsed="false" hidden="false" max="7" min="7" style="2" width="23.8883720930233"/>
    <col collapsed="false" hidden="false" max="1023" min="8" style="51" width="15.7674418604651"/>
    <col collapsed="false" hidden="false" max="1025" min="1024" style="51" width="15.753488372093"/>
  </cols>
  <sheetData>
    <row r="1" s="2" customFormat="true" ht="13.5" hidden="false" customHeight="true" outlineLevel="0" collapsed="false">
      <c r="A1" s="52" t="s">
        <v>18</v>
      </c>
      <c r="B1" s="52"/>
      <c r="C1" s="52"/>
      <c r="D1" s="52"/>
      <c r="E1" s="52"/>
      <c r="F1" s="52"/>
      <c r="G1" s="52"/>
    </row>
    <row r="2" s="2" customFormat="true" ht="19.7" hidden="false" customHeight="false" outlineLevel="0" collapsed="false">
      <c r="A2" s="53" t="str">
        <f aca="false">Обложка!C14</f>
        <v>01.07.24-31.07.24</v>
      </c>
      <c r="B2" s="53"/>
      <c r="C2" s="53"/>
      <c r="D2" s="54"/>
      <c r="E2" s="54"/>
      <c r="F2" s="54"/>
      <c r="G2" s="55"/>
    </row>
    <row r="3" s="2" customFormat="true" ht="24.85" hidden="false" customHeight="true" outlineLevel="0" collapsed="false">
      <c r="A3" s="56" t="s">
        <v>63</v>
      </c>
      <c r="B3" s="57" t="s">
        <v>64</v>
      </c>
      <c r="C3" s="57"/>
      <c r="D3" s="57"/>
      <c r="E3" s="57" t="s">
        <v>65</v>
      </c>
      <c r="F3" s="57" t="s">
        <v>65</v>
      </c>
      <c r="G3" s="57" t="s">
        <v>57</v>
      </c>
    </row>
    <row r="4" s="2" customFormat="true" ht="13.5" hidden="false" customHeight="true" outlineLevel="0" collapsed="false">
      <c r="A4" s="58" t="s">
        <v>66</v>
      </c>
      <c r="B4" s="58"/>
      <c r="C4" s="58"/>
      <c r="D4" s="58"/>
      <c r="E4" s="58"/>
      <c r="F4" s="58"/>
      <c r="G4" s="58"/>
    </row>
    <row r="5" s="2" customFormat="true" ht="13.5" hidden="false" customHeight="true" outlineLevel="0" collapsed="false">
      <c r="A5" s="59" t="s">
        <v>67</v>
      </c>
      <c r="B5" s="60" t="s">
        <v>68</v>
      </c>
      <c r="C5" s="60"/>
      <c r="D5" s="60"/>
      <c r="E5" s="61"/>
      <c r="F5" s="61" t="n">
        <v>3200</v>
      </c>
      <c r="G5" s="61" t="n">
        <v>1250</v>
      </c>
    </row>
    <row r="6" s="2" customFormat="true" ht="12.75" hidden="false" customHeight="true" outlineLevel="0" collapsed="false">
      <c r="A6" s="62" t="s">
        <v>69</v>
      </c>
      <c r="B6" s="63" t="s">
        <v>70</v>
      </c>
      <c r="C6" s="63"/>
      <c r="D6" s="63"/>
      <c r="E6" s="64" t="s">
        <v>71</v>
      </c>
      <c r="F6" s="64" t="n">
        <v>0</v>
      </c>
      <c r="G6" s="51" t="n">
        <v>0</v>
      </c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  <c r="IU6" s="65"/>
      <c r="IV6" s="65"/>
      <c r="IW6" s="65"/>
    </row>
    <row r="7" s="2" customFormat="true" ht="24" hidden="false" customHeight="true" outlineLevel="0" collapsed="false">
      <c r="A7" s="62" t="s">
        <v>72</v>
      </c>
      <c r="B7" s="63" t="s">
        <v>73</v>
      </c>
      <c r="C7" s="63"/>
      <c r="D7" s="63"/>
      <c r="E7" s="66" t="s">
        <v>71</v>
      </c>
      <c r="F7" s="66" t="n">
        <f aca="false">100-F6*100/F5</f>
        <v>100</v>
      </c>
      <c r="G7" s="66" t="n">
        <f aca="false">100-G6*100/G5</f>
        <v>100</v>
      </c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  <c r="IU7" s="65"/>
      <c r="IV7" s="65"/>
      <c r="IW7" s="65"/>
    </row>
    <row r="8" customFormat="false" ht="12.75" hidden="false" customHeight="true" outlineLevel="0" collapsed="false">
      <c r="A8" s="67" t="s">
        <v>74</v>
      </c>
      <c r="B8" s="67"/>
      <c r="C8" s="67"/>
      <c r="D8" s="67"/>
      <c r="E8" s="67"/>
      <c r="F8" s="67"/>
      <c r="G8" s="67"/>
    </row>
    <row r="9" customFormat="false" ht="12.75" hidden="false" customHeight="true" outlineLevel="0" collapsed="false">
      <c r="A9" s="68" t="s">
        <v>75</v>
      </c>
      <c r="B9" s="69" t="s">
        <v>76</v>
      </c>
      <c r="C9" s="69"/>
      <c r="D9" s="69"/>
      <c r="E9" s="70" t="e">
        <f aca="false">E13+E14</f>
        <v>#VALUE!</v>
      </c>
      <c r="F9" s="70" t="n">
        <f aca="false">F15+F16+F17+F18</f>
        <v>121</v>
      </c>
      <c r="G9" s="61" t="n">
        <f aca="false">G20+G19</f>
        <v>28</v>
      </c>
    </row>
    <row r="10" customFormat="false" ht="13.9" hidden="false" customHeight="true" outlineLevel="0" collapsed="false">
      <c r="A10" s="71" t="s">
        <v>77</v>
      </c>
      <c r="B10" s="69" t="s">
        <v>78</v>
      </c>
      <c r="C10" s="69"/>
      <c r="D10" s="69"/>
      <c r="E10" s="61" t="n">
        <v>0</v>
      </c>
      <c r="F10" s="61" t="n">
        <v>0</v>
      </c>
      <c r="G10" s="61" t="n">
        <v>0</v>
      </c>
    </row>
    <row r="11" customFormat="false" ht="19.9" hidden="false" customHeight="true" outlineLevel="0" collapsed="false">
      <c r="A11" s="71" t="s">
        <v>79</v>
      </c>
      <c r="B11" s="60" t="s">
        <v>80</v>
      </c>
      <c r="C11" s="60"/>
      <c r="D11" s="60"/>
      <c r="E11" s="72" t="e">
        <f aca="false">100-E10*100/E5</f>
        <v>#DIV/0!</v>
      </c>
      <c r="F11" s="72" t="n">
        <f aca="false">100-F10*100/F5</f>
        <v>100</v>
      </c>
      <c r="G11" s="72" t="n">
        <f aca="false">100-G10*100/G5</f>
        <v>100</v>
      </c>
    </row>
    <row r="12" customFormat="false" ht="14.05" hidden="false" customHeight="true" outlineLevel="0" collapsed="false">
      <c r="A12" s="58" t="s">
        <v>81</v>
      </c>
      <c r="B12" s="58"/>
      <c r="C12" s="58"/>
      <c r="D12" s="58"/>
      <c r="E12" s="58"/>
      <c r="F12" s="58"/>
      <c r="G12" s="58"/>
    </row>
    <row r="13" customFormat="false" ht="89.55" hidden="false" customHeight="true" outlineLevel="0" collapsed="false">
      <c r="A13" s="56" t="s">
        <v>82</v>
      </c>
      <c r="B13" s="73" t="s">
        <v>83</v>
      </c>
      <c r="C13" s="73"/>
      <c r="D13" s="73"/>
      <c r="E13" s="73" t="s">
        <v>84</v>
      </c>
      <c r="F13" s="73" t="s">
        <v>84</v>
      </c>
      <c r="G13" s="73" t="s">
        <v>85</v>
      </c>
    </row>
    <row r="14" customFormat="false" ht="72.1" hidden="false" customHeight="true" outlineLevel="0" collapsed="false">
      <c r="A14" s="56" t="s">
        <v>86</v>
      </c>
      <c r="B14" s="73" t="s">
        <v>87</v>
      </c>
      <c r="C14" s="73"/>
      <c r="D14" s="73"/>
      <c r="E14" s="73" t="s">
        <v>88</v>
      </c>
      <c r="F14" s="73" t="s">
        <v>88</v>
      </c>
      <c r="G14" s="73" t="s">
        <v>89</v>
      </c>
    </row>
    <row r="15" customFormat="false" ht="25.7" hidden="false" customHeight="true" outlineLevel="0" collapsed="false">
      <c r="A15" s="56" t="s">
        <v>90</v>
      </c>
      <c r="B15" s="73" t="str">
        <f aca="false">'контрол лист'!A66</f>
        <v>Итого средств учета грызунов в помещениях</v>
      </c>
      <c r="C15" s="73" t="str">
        <f aca="false">'контрол лист'!B66</f>
        <v>3 контур</v>
      </c>
      <c r="D15" s="57" t="str">
        <f aca="false">'контрол лист'!C66</f>
        <v>КИУ</v>
      </c>
      <c r="E15" s="57"/>
      <c r="F15" s="57" t="n">
        <f aca="false">'Акт сдачи-приемки'!D16</f>
        <v>63</v>
      </c>
      <c r="G15" s="57" t="s">
        <v>71</v>
      </c>
    </row>
    <row r="16" customFormat="false" ht="24.85" hidden="false" customHeight="true" outlineLevel="0" collapsed="false">
      <c r="A16" s="56"/>
      <c r="B16" s="73" t="str">
        <f aca="false">'контрол лист'!A67</f>
        <v>Итого средств учета вдоль периметра зданий</v>
      </c>
      <c r="C16" s="73" t="str">
        <f aca="false">'контрол лист'!B67</f>
        <v>2 контур</v>
      </c>
      <c r="D16" s="57" t="str">
        <f aca="false">'контрол лист'!C67</f>
        <v>КИУ</v>
      </c>
      <c r="E16" s="57"/>
      <c r="F16" s="57" t="n">
        <f aca="false">'контрол лист'!F67</f>
        <v>34</v>
      </c>
      <c r="G16" s="57" t="s">
        <v>71</v>
      </c>
    </row>
    <row r="17" customFormat="false" ht="26.5" hidden="false" customHeight="true" outlineLevel="0" collapsed="false">
      <c r="A17" s="56" t="s">
        <v>91</v>
      </c>
      <c r="B17" s="73" t="str">
        <f aca="false">'контрол лист'!A68</f>
        <v>Итого средств учета вдоль периметра забора</v>
      </c>
      <c r="C17" s="73" t="str">
        <f aca="false">'контрол лист'!B68</f>
        <v>1 контур</v>
      </c>
      <c r="D17" s="57" t="str">
        <f aca="false">'контрол лист'!C68</f>
        <v>КИУ</v>
      </c>
      <c r="E17" s="57"/>
      <c r="F17" s="57" t="n">
        <f aca="false">'контрол лист'!F68</f>
        <v>21</v>
      </c>
      <c r="G17" s="57" t="s">
        <v>71</v>
      </c>
    </row>
    <row r="18" customFormat="false" ht="27.35" hidden="false" customHeight="true" outlineLevel="0" collapsed="false">
      <c r="A18" s="56" t="s">
        <v>92</v>
      </c>
      <c r="B18" s="73" t="str">
        <f aca="false">'контрол лист'!A69</f>
        <v>Итого средств учета грызунов в помещениях</v>
      </c>
      <c r="C18" s="73" t="str">
        <f aca="false">'контрол лист'!B69</f>
        <v>3 контур</v>
      </c>
      <c r="D18" s="57" t="str">
        <f aca="false">'контрол лист'!C69</f>
        <v>Ж</v>
      </c>
      <c r="E18" s="57"/>
      <c r="F18" s="57" t="n">
        <f aca="false">'контрол лист'!F69</f>
        <v>3</v>
      </c>
      <c r="G18" s="57" t="s">
        <v>71</v>
      </c>
    </row>
    <row r="19" customFormat="false" ht="27.35" hidden="false" customHeight="true" outlineLevel="0" collapsed="false">
      <c r="A19" s="56"/>
      <c r="B19" s="73" t="str">
        <f aca="false">'Акт сдачи-приемки'!A20</f>
        <v>Итого средств учета для летающих насекомых</v>
      </c>
      <c r="C19" s="73" t="s">
        <v>42</v>
      </c>
      <c r="D19" s="57" t="s">
        <v>43</v>
      </c>
      <c r="E19" s="57"/>
      <c r="F19" s="57" t="s">
        <v>71</v>
      </c>
      <c r="G19" s="57" t="n">
        <v>10</v>
      </c>
    </row>
    <row r="20" customFormat="false" ht="27.35" hidden="false" customHeight="true" outlineLevel="0" collapsed="false">
      <c r="A20" s="56" t="s">
        <v>93</v>
      </c>
      <c r="B20" s="73" t="str">
        <f aca="false">'контрол лист'!A70</f>
        <v>Итого средств учета ползающих насекомых</v>
      </c>
      <c r="C20" s="73" t="str">
        <f aca="false">'контрол лист'!B70</f>
        <v>3 контур</v>
      </c>
      <c r="D20" s="57" t="str">
        <f aca="false">'контрол лист'!C70</f>
        <v>ИМ</v>
      </c>
      <c r="E20" s="57"/>
      <c r="F20" s="57" t="s">
        <v>71</v>
      </c>
      <c r="G20" s="57" t="n">
        <f aca="false">'контрол лист'!F70</f>
        <v>18</v>
      </c>
    </row>
    <row r="21" customFormat="false" ht="13.5" hidden="false" customHeight="true" outlineLevel="0" collapsed="false">
      <c r="A21" s="57" t="s">
        <v>94</v>
      </c>
      <c r="B21" s="57"/>
      <c r="C21" s="57"/>
      <c r="D21" s="57"/>
      <c r="E21" s="57"/>
      <c r="F21" s="57" t="n">
        <f aca="false">SUM(F15:F18)</f>
        <v>121</v>
      </c>
      <c r="G21" s="57"/>
    </row>
    <row r="22" customFormat="false" ht="24" hidden="false" customHeight="true" outlineLevel="0" collapsed="false">
      <c r="A22" s="56" t="s">
        <v>95</v>
      </c>
      <c r="B22" s="73" t="s">
        <v>96</v>
      </c>
      <c r="C22" s="73"/>
      <c r="D22" s="73"/>
      <c r="E22" s="57" t="s">
        <v>97</v>
      </c>
      <c r="F22" s="57" t="s">
        <v>97</v>
      </c>
      <c r="G22" s="57" t="s">
        <v>97</v>
      </c>
    </row>
    <row r="23" customFormat="false" ht="19" hidden="false" customHeight="true" outlineLevel="0" collapsed="false">
      <c r="A23" s="56" t="s">
        <v>98</v>
      </c>
      <c r="B23" s="73" t="s">
        <v>99</v>
      </c>
      <c r="C23" s="73"/>
      <c r="D23" s="73"/>
      <c r="E23" s="57"/>
      <c r="F23" s="57"/>
      <c r="G23" s="57"/>
    </row>
    <row r="24" customFormat="false" ht="13.5" hidden="false" customHeight="true" outlineLevel="0" collapsed="false">
      <c r="A24" s="56" t="s">
        <v>100</v>
      </c>
      <c r="B24" s="73" t="s">
        <v>101</v>
      </c>
      <c r="C24" s="73"/>
      <c r="D24" s="73"/>
      <c r="E24" s="57"/>
      <c r="F24" s="57"/>
      <c r="G24" s="57"/>
    </row>
    <row r="25" customFormat="false" ht="13.5" hidden="false" customHeight="true" outlineLevel="0" collapsed="false">
      <c r="A25" s="52" t="s">
        <v>102</v>
      </c>
      <c r="B25" s="52"/>
      <c r="C25" s="52"/>
      <c r="D25" s="52"/>
      <c r="E25" s="52"/>
      <c r="F25" s="52"/>
      <c r="G25" s="52"/>
    </row>
    <row r="26" customFormat="false" ht="13.5" hidden="false" customHeight="true" outlineLevel="0" collapsed="false">
      <c r="A26" s="74" t="s">
        <v>103</v>
      </c>
      <c r="B26" s="74"/>
      <c r="C26" s="74"/>
      <c r="D26" s="74"/>
      <c r="E26" s="74"/>
      <c r="F26" s="74"/>
      <c r="G26" s="74"/>
    </row>
    <row r="27" customFormat="false" ht="22.8" hidden="false" customHeight="true" outlineLevel="0" collapsed="false">
      <c r="A27" s="74"/>
      <c r="B27" s="74"/>
      <c r="C27" s="74"/>
      <c r="D27" s="74"/>
      <c r="E27" s="74"/>
      <c r="F27" s="74"/>
      <c r="G27" s="74"/>
    </row>
    <row r="28" customFormat="false" ht="13.2" hidden="false" customHeight="true" outlineLevel="0" collapsed="false">
      <c r="A28" s="74"/>
      <c r="B28" s="74"/>
      <c r="C28" s="74"/>
      <c r="D28" s="74"/>
      <c r="E28" s="74"/>
      <c r="F28" s="74"/>
      <c r="G28" s="74"/>
    </row>
    <row r="29" customFormat="false" ht="23.3" hidden="false" customHeight="true" outlineLevel="0" collapsed="false">
      <c r="A29" s="74"/>
      <c r="B29" s="74"/>
      <c r="C29" s="74"/>
      <c r="D29" s="74"/>
      <c r="E29" s="74"/>
      <c r="F29" s="74"/>
      <c r="G29" s="74"/>
    </row>
    <row r="30" customFormat="false" ht="15" hidden="false" customHeight="false" outlineLevel="0" collapsed="false">
      <c r="A30" s="75"/>
      <c r="B30" s="27" t="str">
        <f aca="false">Обложка!A34</f>
        <v>Составил:</v>
      </c>
      <c r="C30" s="76"/>
      <c r="D30" s="28"/>
      <c r="E30" s="76"/>
      <c r="F30" s="76"/>
      <c r="G30" s="37"/>
    </row>
    <row r="31" customFormat="false" ht="15" hidden="false" customHeight="false" outlineLevel="0" collapsed="false">
      <c r="A31" s="75"/>
      <c r="B31" s="77" t="str">
        <f aca="false">Обложка!A35</f>
        <v>Специалист по пест контролю ООО «Альфадез»</v>
      </c>
      <c r="C31" s="77"/>
      <c r="D31" s="77"/>
      <c r="E31" s="65"/>
      <c r="F31" s="65"/>
      <c r="G31" s="78" t="s">
        <v>104</v>
      </c>
    </row>
    <row r="32" customFormat="false" ht="27.45" hidden="false" customHeight="true" outlineLevel="0" collapsed="false">
      <c r="D32" s="2"/>
    </row>
    <row r="33" customFormat="false" ht="22.45" hidden="false" customHeight="true" outlineLevel="0" collapsed="false">
      <c r="B33" s="79" t="s">
        <v>105</v>
      </c>
      <c r="D33" s="2"/>
    </row>
    <row r="34" customFormat="false" ht="14.15" hidden="false" customHeight="true" outlineLevel="0" collapsed="false">
      <c r="B34" s="17" t="s">
        <v>25</v>
      </c>
      <c r="C34" s="17"/>
      <c r="D34" s="17"/>
      <c r="G34" s="80" t="s">
        <v>106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objects="true" scenarios="true"/>
  <mergeCells count="25">
    <mergeCell ref="A1:G1"/>
    <mergeCell ref="A2:C2"/>
    <mergeCell ref="B3:D3"/>
    <mergeCell ref="A4:G4"/>
    <mergeCell ref="B5:D5"/>
    <mergeCell ref="B6:D6"/>
    <mergeCell ref="B7:D7"/>
    <mergeCell ref="A8:G8"/>
    <mergeCell ref="B9:D9"/>
    <mergeCell ref="B10:D10"/>
    <mergeCell ref="B11:D11"/>
    <mergeCell ref="A12:G12"/>
    <mergeCell ref="B13:D13"/>
    <mergeCell ref="B14:D14"/>
    <mergeCell ref="A21:G21"/>
    <mergeCell ref="B22:D22"/>
    <mergeCell ref="E22:E24"/>
    <mergeCell ref="F22:F24"/>
    <mergeCell ref="G22:G24"/>
    <mergeCell ref="B23:D23"/>
    <mergeCell ref="B24:D24"/>
    <mergeCell ref="A25:G25"/>
    <mergeCell ref="A26:G29"/>
    <mergeCell ref="B31:D31"/>
    <mergeCell ref="B34:D34"/>
  </mergeCells>
  <printOptions headings="false" gridLines="false" gridLinesSet="true" horizontalCentered="false" verticalCentered="false"/>
  <pageMargins left="0.627083333333333" right="0.233333333333333" top="0.210416666666667" bottom="0.541666666666667" header="0.511805555555555" footer="0.511805555555555"/>
  <pageSetup paperSize="9" scale="84" firstPageNumber="0" fitToWidth="1" fitToHeight="1" pageOrder="overThenDown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3.8"/>
  <cols>
    <col collapsed="false" hidden="false" max="1" min="1" style="81" width="4.67441860465116"/>
    <col collapsed="false" hidden="false" max="2" min="2" style="81" width="43.5906976744186"/>
    <col collapsed="false" hidden="false" max="3" min="3" style="81" width="12.8139534883721"/>
    <col collapsed="false" hidden="false" max="4" min="4" style="81" width="9.73023255813954"/>
    <col collapsed="false" hidden="false" max="6" min="5" style="81" width="12.9302325581395"/>
    <col collapsed="false" hidden="false" max="7" min="7" style="81" width="10.2046511627907"/>
    <col collapsed="false" hidden="false" max="9" min="8" style="81" width="9.23720930232558"/>
    <col collapsed="false" hidden="false" max="10" min="10" style="81" width="17.246511627907"/>
    <col collapsed="false" hidden="false" max="1017" min="11" style="81" width="9.23720930232558"/>
    <col collapsed="false" hidden="false" max="1019" min="1018" style="81" width="14.5302325581395"/>
    <col collapsed="false" hidden="false" max="1020" min="1020" style="81" width="11.4604651162791"/>
    <col collapsed="false" hidden="false" max="1023" min="1021" style="81" width="10.7302325581395"/>
    <col collapsed="false" hidden="false" max="1025" min="1024" style="2" width="9.22790697674419"/>
  </cols>
  <sheetData>
    <row r="1" s="2" customFormat="true" ht="15" hidden="false" customHeight="false" outlineLevel="0" collapsed="false">
      <c r="A1" s="82" t="str">
        <f aca="false">Обложка!A27</f>
        <v>ГРАФИК ОСМОТРА СРЕДСТВ КОНТРОЛЯ ДЕРАТИЗАЦИИ ДЕЗИНСЕКЦИИ</v>
      </c>
      <c r="B1" s="82"/>
      <c r="C1" s="82"/>
      <c r="D1" s="82"/>
      <c r="E1" s="82"/>
      <c r="F1" s="82"/>
      <c r="G1" s="82"/>
    </row>
    <row r="2" s="2" customFormat="true" ht="19.7" hidden="false" customHeight="false" outlineLevel="0" collapsed="false">
      <c r="B2" s="81" t="str">
        <f aca="false">Обложка!C14</f>
        <v>01.07.24-31.07.24</v>
      </c>
      <c r="F2" s="81"/>
    </row>
    <row r="3" s="2" customFormat="true" ht="72" hidden="false" customHeight="true" outlineLevel="0" collapsed="false">
      <c r="A3" s="83" t="s">
        <v>107</v>
      </c>
      <c r="B3" s="84" t="s">
        <v>108</v>
      </c>
      <c r="C3" s="84" t="s">
        <v>109</v>
      </c>
      <c r="D3" s="84" t="s">
        <v>110</v>
      </c>
      <c r="E3" s="84" t="s">
        <v>111</v>
      </c>
      <c r="F3" s="84" t="str">
        <f aca="false">'контрол лист'!E3</f>
        <v>Пищевые/ не пищевые</v>
      </c>
      <c r="G3" s="84" t="s">
        <v>112</v>
      </c>
      <c r="J3" s="81"/>
    </row>
    <row r="4" s="2" customFormat="true" ht="13.8" hidden="false" customHeight="false" outlineLevel="0" collapsed="false">
      <c r="A4" s="85" t="n">
        <v>1</v>
      </c>
      <c r="B4" s="86" t="s">
        <v>113</v>
      </c>
      <c r="C4" s="87" t="s">
        <v>42</v>
      </c>
      <c r="D4" s="88" t="s">
        <v>114</v>
      </c>
      <c r="E4" s="89" t="n">
        <v>2</v>
      </c>
      <c r="F4" s="88" t="s">
        <v>115</v>
      </c>
      <c r="G4" s="90" t="n">
        <v>45477</v>
      </c>
      <c r="J4" s="81"/>
      <c r="K4" s="81"/>
    </row>
    <row r="5" s="2" customFormat="true" ht="13.8" hidden="false" customHeight="false" outlineLevel="0" collapsed="false">
      <c r="A5" s="85" t="n">
        <v>2</v>
      </c>
      <c r="B5" s="86" t="s">
        <v>116</v>
      </c>
      <c r="C5" s="87" t="s">
        <v>42</v>
      </c>
      <c r="D5" s="88" t="s">
        <v>114</v>
      </c>
      <c r="E5" s="89" t="n">
        <v>1</v>
      </c>
      <c r="F5" s="83" t="s">
        <v>115</v>
      </c>
      <c r="G5" s="91" t="n">
        <f aca="false">G4</f>
        <v>45477</v>
      </c>
      <c r="J5" s="81"/>
      <c r="K5" s="81"/>
      <c r="L5" s="81"/>
    </row>
    <row r="6" s="2" customFormat="true" ht="19.2" hidden="false" customHeight="true" outlineLevel="0" collapsed="false">
      <c r="A6" s="85" t="n">
        <v>3</v>
      </c>
      <c r="B6" s="86" t="s">
        <v>117</v>
      </c>
      <c r="C6" s="87" t="s">
        <v>42</v>
      </c>
      <c r="D6" s="88" t="s">
        <v>114</v>
      </c>
      <c r="E6" s="89" t="n">
        <v>2</v>
      </c>
      <c r="F6" s="83" t="s">
        <v>115</v>
      </c>
      <c r="G6" s="91" t="n">
        <f aca="false">G5</f>
        <v>45477</v>
      </c>
      <c r="K6" s="81"/>
    </row>
    <row r="7" s="2" customFormat="true" ht="19.2" hidden="false" customHeight="true" outlineLevel="0" collapsed="false">
      <c r="A7" s="85" t="n">
        <v>4</v>
      </c>
      <c r="B7" s="86" t="s">
        <v>118</v>
      </c>
      <c r="C7" s="87" t="s">
        <v>42</v>
      </c>
      <c r="D7" s="88" t="s">
        <v>114</v>
      </c>
      <c r="E7" s="89" t="n">
        <v>2</v>
      </c>
      <c r="F7" s="83" t="s">
        <v>115</v>
      </c>
      <c r="G7" s="91" t="n">
        <f aca="false">G6</f>
        <v>45477</v>
      </c>
    </row>
    <row r="8" s="2" customFormat="true" ht="19.2" hidden="false" customHeight="true" outlineLevel="0" collapsed="false">
      <c r="A8" s="85" t="n">
        <v>5</v>
      </c>
      <c r="B8" s="86" t="s">
        <v>119</v>
      </c>
      <c r="C8" s="87" t="s">
        <v>42</v>
      </c>
      <c r="D8" s="88" t="s">
        <v>114</v>
      </c>
      <c r="E8" s="89" t="n">
        <v>8</v>
      </c>
      <c r="F8" s="83" t="s">
        <v>115</v>
      </c>
      <c r="G8" s="91" t="n">
        <f aca="false">G7</f>
        <v>45477</v>
      </c>
    </row>
    <row r="9" s="2" customFormat="true" ht="19.2" hidden="false" customHeight="true" outlineLevel="0" collapsed="false">
      <c r="A9" s="85" t="n">
        <v>6</v>
      </c>
      <c r="B9" s="86" t="s">
        <v>120</v>
      </c>
      <c r="C9" s="87" t="s">
        <v>42</v>
      </c>
      <c r="D9" s="88" t="s">
        <v>114</v>
      </c>
      <c r="E9" s="89" t="n">
        <v>1</v>
      </c>
      <c r="F9" s="83" t="s">
        <v>115</v>
      </c>
      <c r="G9" s="91" t="n">
        <f aca="false">G8</f>
        <v>45477</v>
      </c>
      <c r="J9" s="81"/>
    </row>
    <row r="10" s="2" customFormat="true" ht="19.2" hidden="false" customHeight="true" outlineLevel="0" collapsed="false">
      <c r="A10" s="85" t="n">
        <v>7</v>
      </c>
      <c r="B10" s="86" t="s">
        <v>121</v>
      </c>
      <c r="C10" s="87" t="s">
        <v>42</v>
      </c>
      <c r="D10" s="88" t="s">
        <v>114</v>
      </c>
      <c r="E10" s="89" t="n">
        <v>6</v>
      </c>
      <c r="F10" s="83" t="s">
        <v>115</v>
      </c>
      <c r="G10" s="91" t="n">
        <f aca="false">G9</f>
        <v>45477</v>
      </c>
    </row>
    <row r="11" s="2" customFormat="true" ht="13.8" hidden="false" customHeight="false" outlineLevel="0" collapsed="false">
      <c r="A11" s="85" t="n">
        <v>8</v>
      </c>
      <c r="B11" s="86" t="s">
        <v>122</v>
      </c>
      <c r="C11" s="87" t="s">
        <v>42</v>
      </c>
      <c r="D11" s="88" t="s">
        <v>114</v>
      </c>
      <c r="E11" s="89" t="n">
        <v>1</v>
      </c>
      <c r="F11" s="83" t="s">
        <v>115</v>
      </c>
      <c r="G11" s="91" t="n">
        <f aca="false">G10</f>
        <v>45477</v>
      </c>
    </row>
    <row r="12" s="2" customFormat="true" ht="13.8" hidden="false" customHeight="false" outlineLevel="0" collapsed="false">
      <c r="A12" s="85" t="n">
        <v>9</v>
      </c>
      <c r="B12" s="86" t="s">
        <v>123</v>
      </c>
      <c r="C12" s="87" t="s">
        <v>42</v>
      </c>
      <c r="D12" s="88" t="s">
        <v>114</v>
      </c>
      <c r="E12" s="89" t="n">
        <v>4</v>
      </c>
      <c r="F12" s="83" t="s">
        <v>115</v>
      </c>
      <c r="G12" s="91" t="n">
        <f aca="false">G11</f>
        <v>45477</v>
      </c>
    </row>
    <row r="13" s="2" customFormat="true" ht="13.8" hidden="false" customHeight="false" outlineLevel="0" collapsed="false">
      <c r="A13" s="85" t="n">
        <v>10</v>
      </c>
      <c r="B13" s="86" t="s">
        <v>124</v>
      </c>
      <c r="C13" s="87" t="s">
        <v>42</v>
      </c>
      <c r="D13" s="88" t="s">
        <v>114</v>
      </c>
      <c r="E13" s="89" t="n">
        <v>1</v>
      </c>
      <c r="F13" s="83" t="s">
        <v>115</v>
      </c>
      <c r="G13" s="91" t="n">
        <f aca="false">G12</f>
        <v>45477</v>
      </c>
    </row>
    <row r="14" s="2" customFormat="true" ht="19.2" hidden="false" customHeight="true" outlineLevel="0" collapsed="false">
      <c r="A14" s="85" t="n">
        <v>11</v>
      </c>
      <c r="B14" s="86" t="s">
        <v>125</v>
      </c>
      <c r="C14" s="87" t="s">
        <v>42</v>
      </c>
      <c r="D14" s="88" t="s">
        <v>114</v>
      </c>
      <c r="E14" s="89" t="n">
        <v>1</v>
      </c>
      <c r="F14" s="83" t="s">
        <v>115</v>
      </c>
      <c r="G14" s="91" t="n">
        <f aca="false">G13</f>
        <v>45477</v>
      </c>
    </row>
    <row r="15" s="2" customFormat="true" ht="13.8" hidden="false" customHeight="false" outlineLevel="0" collapsed="false">
      <c r="A15" s="85" t="n">
        <v>12</v>
      </c>
      <c r="B15" s="86" t="s">
        <v>126</v>
      </c>
      <c r="C15" s="87" t="s">
        <v>42</v>
      </c>
      <c r="D15" s="88" t="s">
        <v>114</v>
      </c>
      <c r="E15" s="89" t="n">
        <v>2</v>
      </c>
      <c r="F15" s="83" t="s">
        <v>115</v>
      </c>
      <c r="G15" s="91" t="n">
        <f aca="false">G14</f>
        <v>45477</v>
      </c>
    </row>
    <row r="16" s="2" customFormat="true" ht="13.8" hidden="false" customHeight="false" outlineLevel="0" collapsed="false">
      <c r="A16" s="85" t="n">
        <v>13</v>
      </c>
      <c r="B16" s="86" t="s">
        <v>127</v>
      </c>
      <c r="C16" s="87" t="s">
        <v>42</v>
      </c>
      <c r="D16" s="88" t="s">
        <v>114</v>
      </c>
      <c r="E16" s="89" t="n">
        <v>2</v>
      </c>
      <c r="F16" s="83" t="s">
        <v>115</v>
      </c>
      <c r="G16" s="91" t="n">
        <f aca="false">G15</f>
        <v>45477</v>
      </c>
    </row>
    <row r="17" s="2" customFormat="true" ht="14.25" hidden="false" customHeight="true" outlineLevel="0" collapsed="false">
      <c r="A17" s="85" t="n">
        <v>14</v>
      </c>
      <c r="B17" s="86" t="s">
        <v>128</v>
      </c>
      <c r="C17" s="87" t="s">
        <v>42</v>
      </c>
      <c r="D17" s="88" t="s">
        <v>114</v>
      </c>
      <c r="E17" s="89" t="n">
        <v>1</v>
      </c>
      <c r="F17" s="83" t="s">
        <v>115</v>
      </c>
      <c r="G17" s="91" t="n">
        <f aca="false">G16</f>
        <v>45477</v>
      </c>
    </row>
    <row r="18" s="2" customFormat="true" ht="13.8" hidden="false" customHeight="false" outlineLevel="0" collapsed="false">
      <c r="A18" s="85" t="n">
        <v>15</v>
      </c>
      <c r="B18" s="86" t="s">
        <v>129</v>
      </c>
      <c r="C18" s="87" t="s">
        <v>42</v>
      </c>
      <c r="D18" s="88" t="s">
        <v>114</v>
      </c>
      <c r="E18" s="89" t="n">
        <v>1</v>
      </c>
      <c r="F18" s="83" t="s">
        <v>115</v>
      </c>
      <c r="G18" s="91" t="n">
        <f aca="false">G17</f>
        <v>45477</v>
      </c>
    </row>
    <row r="19" s="2" customFormat="true" ht="17.8" hidden="false" customHeight="true" outlineLevel="0" collapsed="false">
      <c r="A19" s="85" t="n">
        <v>16</v>
      </c>
      <c r="B19" s="86" t="s">
        <v>130</v>
      </c>
      <c r="C19" s="87" t="s">
        <v>42</v>
      </c>
      <c r="D19" s="88" t="s">
        <v>114</v>
      </c>
      <c r="E19" s="89" t="n">
        <v>1</v>
      </c>
      <c r="F19" s="83" t="s">
        <v>115</v>
      </c>
      <c r="G19" s="91" t="n">
        <f aca="false">G18</f>
        <v>45477</v>
      </c>
    </row>
    <row r="20" s="2" customFormat="true" ht="13.8" hidden="false" customHeight="false" outlineLevel="0" collapsed="false">
      <c r="A20" s="85" t="n">
        <v>17</v>
      </c>
      <c r="B20" s="86" t="s">
        <v>131</v>
      </c>
      <c r="C20" s="87" t="s">
        <v>42</v>
      </c>
      <c r="D20" s="88" t="s">
        <v>114</v>
      </c>
      <c r="E20" s="89" t="n">
        <v>2</v>
      </c>
      <c r="F20" s="83" t="s">
        <v>115</v>
      </c>
      <c r="G20" s="91" t="n">
        <f aca="false">G19</f>
        <v>45477</v>
      </c>
    </row>
    <row r="21" s="2" customFormat="true" ht="19.5" hidden="false" customHeight="true" outlineLevel="0" collapsed="false">
      <c r="A21" s="85" t="n">
        <v>18</v>
      </c>
      <c r="B21" s="86" t="s">
        <v>132</v>
      </c>
      <c r="C21" s="87" t="s">
        <v>42</v>
      </c>
      <c r="D21" s="88" t="s">
        <v>114</v>
      </c>
      <c r="E21" s="89" t="n">
        <v>2</v>
      </c>
      <c r="F21" s="83" t="s">
        <v>115</v>
      </c>
      <c r="G21" s="91" t="n">
        <f aca="false">G20</f>
        <v>45477</v>
      </c>
    </row>
    <row r="22" s="2" customFormat="true" ht="13.8" hidden="false" customHeight="false" outlineLevel="0" collapsed="false">
      <c r="A22" s="85" t="n">
        <v>19</v>
      </c>
      <c r="B22" s="86" t="s">
        <v>133</v>
      </c>
      <c r="C22" s="87" t="s">
        <v>42</v>
      </c>
      <c r="D22" s="88" t="s">
        <v>134</v>
      </c>
      <c r="E22" s="89" t="n">
        <v>1</v>
      </c>
      <c r="F22" s="83" t="s">
        <v>115</v>
      </c>
      <c r="G22" s="91" t="n">
        <f aca="false">G21</f>
        <v>45477</v>
      </c>
    </row>
    <row r="23" s="2" customFormat="true" ht="13.8" hidden="false" customHeight="false" outlineLevel="0" collapsed="false">
      <c r="A23" s="85" t="n">
        <v>20</v>
      </c>
      <c r="B23" s="86" t="s">
        <v>135</v>
      </c>
      <c r="C23" s="87" t="s">
        <v>42</v>
      </c>
      <c r="D23" s="88" t="s">
        <v>134</v>
      </c>
      <c r="E23" s="89" t="n">
        <v>2</v>
      </c>
      <c r="F23" s="83" t="s">
        <v>115</v>
      </c>
      <c r="G23" s="91" t="n">
        <f aca="false">G22</f>
        <v>45477</v>
      </c>
    </row>
    <row r="24" s="2" customFormat="true" ht="13.8" hidden="false" customHeight="false" outlineLevel="0" collapsed="false">
      <c r="A24" s="85" t="n">
        <v>21</v>
      </c>
      <c r="B24" s="86" t="s">
        <v>136</v>
      </c>
      <c r="C24" s="92" t="s">
        <v>42</v>
      </c>
      <c r="D24" s="88" t="s">
        <v>134</v>
      </c>
      <c r="E24" s="93" t="n">
        <v>1</v>
      </c>
      <c r="F24" s="83" t="s">
        <v>115</v>
      </c>
      <c r="G24" s="91" t="n">
        <f aca="false">G23</f>
        <v>45477</v>
      </c>
    </row>
    <row r="25" s="2" customFormat="true" ht="13.8" hidden="false" customHeight="false" outlineLevel="0" collapsed="false">
      <c r="A25" s="85" t="n">
        <v>22</v>
      </c>
      <c r="B25" s="86" t="s">
        <v>122</v>
      </c>
      <c r="C25" s="87" t="s">
        <v>42</v>
      </c>
      <c r="D25" s="88" t="s">
        <v>134</v>
      </c>
      <c r="E25" s="93" t="n">
        <v>3</v>
      </c>
      <c r="F25" s="83" t="s">
        <v>115</v>
      </c>
      <c r="G25" s="91" t="n">
        <f aca="false">G24</f>
        <v>45477</v>
      </c>
    </row>
    <row r="26" s="2" customFormat="true" ht="16.55" hidden="false" customHeight="true" outlineLevel="0" collapsed="false">
      <c r="A26" s="85" t="n">
        <v>23</v>
      </c>
      <c r="B26" s="86" t="s">
        <v>127</v>
      </c>
      <c r="C26" s="92" t="s">
        <v>42</v>
      </c>
      <c r="D26" s="88" t="s">
        <v>134</v>
      </c>
      <c r="E26" s="93" t="n">
        <v>4</v>
      </c>
      <c r="F26" s="83" t="s">
        <v>115</v>
      </c>
      <c r="G26" s="91" t="n">
        <f aca="false">G25</f>
        <v>45477</v>
      </c>
    </row>
    <row r="27" s="2" customFormat="true" ht="13.8" hidden="false" customHeight="false" outlineLevel="0" collapsed="false">
      <c r="A27" s="85" t="n">
        <v>24</v>
      </c>
      <c r="B27" s="86" t="s">
        <v>137</v>
      </c>
      <c r="C27" s="92" t="s">
        <v>42</v>
      </c>
      <c r="D27" s="88" t="s">
        <v>138</v>
      </c>
      <c r="E27" s="89" t="n">
        <v>1</v>
      </c>
      <c r="F27" s="83" t="s">
        <v>115</v>
      </c>
      <c r="G27" s="91" t="n">
        <f aca="false">G26</f>
        <v>45477</v>
      </c>
    </row>
    <row r="28" s="2" customFormat="true" ht="13.8" hidden="false" customHeight="false" outlineLevel="0" collapsed="false">
      <c r="A28" s="85" t="n">
        <v>25</v>
      </c>
      <c r="B28" s="86" t="s">
        <v>139</v>
      </c>
      <c r="C28" s="92" t="s">
        <v>42</v>
      </c>
      <c r="D28" s="88" t="s">
        <v>114</v>
      </c>
      <c r="E28" s="93" t="n">
        <v>1</v>
      </c>
      <c r="F28" s="83" t="s">
        <v>115</v>
      </c>
      <c r="G28" s="91" t="n">
        <f aca="false">G27</f>
        <v>45477</v>
      </c>
    </row>
    <row r="29" s="2" customFormat="true" ht="13.8" hidden="false" customHeight="false" outlineLevel="0" collapsed="false">
      <c r="A29" s="85" t="n">
        <v>26</v>
      </c>
      <c r="B29" s="86" t="s">
        <v>140</v>
      </c>
      <c r="C29" s="92" t="s">
        <v>42</v>
      </c>
      <c r="D29" s="88" t="s">
        <v>114</v>
      </c>
      <c r="E29" s="93" t="n">
        <v>1</v>
      </c>
      <c r="F29" s="83" t="s">
        <v>115</v>
      </c>
      <c r="G29" s="91" t="n">
        <f aca="false">G28</f>
        <v>45477</v>
      </c>
    </row>
    <row r="30" s="2" customFormat="true" ht="17.1" hidden="false" customHeight="true" outlineLevel="0" collapsed="false">
      <c r="A30" s="85" t="n">
        <v>27</v>
      </c>
      <c r="B30" s="86" t="s">
        <v>141</v>
      </c>
      <c r="C30" s="92" t="s">
        <v>42</v>
      </c>
      <c r="D30" s="88" t="s">
        <v>114</v>
      </c>
      <c r="E30" s="93" t="n">
        <v>2</v>
      </c>
      <c r="F30" s="83" t="s">
        <v>115</v>
      </c>
      <c r="G30" s="91" t="n">
        <f aca="false">G29</f>
        <v>45477</v>
      </c>
    </row>
    <row r="31" s="2" customFormat="true" ht="13.8" hidden="false" customHeight="false" outlineLevel="0" collapsed="false">
      <c r="A31" s="85" t="n">
        <v>28</v>
      </c>
      <c r="B31" s="86" t="s">
        <v>133</v>
      </c>
      <c r="C31" s="92" t="s">
        <v>42</v>
      </c>
      <c r="D31" s="88" t="s">
        <v>134</v>
      </c>
      <c r="E31" s="93" t="n">
        <v>1</v>
      </c>
      <c r="F31" s="83" t="s">
        <v>115</v>
      </c>
      <c r="G31" s="91" t="n">
        <f aca="false">G30</f>
        <v>45477</v>
      </c>
    </row>
    <row r="32" s="2" customFormat="true" ht="13.8" hidden="false" customHeight="false" outlineLevel="0" collapsed="false">
      <c r="A32" s="85" t="n">
        <v>29</v>
      </c>
      <c r="B32" s="86" t="s">
        <v>142</v>
      </c>
      <c r="C32" s="92" t="s">
        <v>42</v>
      </c>
      <c r="D32" s="88" t="s">
        <v>134</v>
      </c>
      <c r="E32" s="93" t="n">
        <v>7</v>
      </c>
      <c r="F32" s="83" t="s">
        <v>115</v>
      </c>
      <c r="G32" s="91" t="n">
        <f aca="false">G31</f>
        <v>45477</v>
      </c>
    </row>
    <row r="33" s="2" customFormat="true" ht="13.8" hidden="false" customHeight="false" outlineLevel="0" collapsed="false">
      <c r="A33" s="85" t="n">
        <v>30</v>
      </c>
      <c r="B33" s="86" t="s">
        <v>143</v>
      </c>
      <c r="C33" s="92" t="s">
        <v>42</v>
      </c>
      <c r="D33" s="88" t="s">
        <v>114</v>
      </c>
      <c r="E33" s="93" t="n">
        <v>1</v>
      </c>
      <c r="F33" s="83" t="s">
        <v>115</v>
      </c>
      <c r="G33" s="91" t="n">
        <f aca="false">G32</f>
        <v>45477</v>
      </c>
    </row>
    <row r="34" s="2" customFormat="true" ht="13.8" hidden="false" customHeight="false" outlineLevel="0" collapsed="false">
      <c r="A34" s="85" t="n">
        <v>31</v>
      </c>
      <c r="B34" s="86" t="s">
        <v>144</v>
      </c>
      <c r="C34" s="92" t="s">
        <v>42</v>
      </c>
      <c r="D34" s="88" t="s">
        <v>114</v>
      </c>
      <c r="E34" s="93" t="n">
        <v>6</v>
      </c>
      <c r="F34" s="83" t="s">
        <v>115</v>
      </c>
      <c r="G34" s="91" t="n">
        <f aca="false">G33</f>
        <v>45477</v>
      </c>
    </row>
    <row r="35" s="2" customFormat="true" ht="14.95" hidden="false" customHeight="true" outlineLevel="0" collapsed="false">
      <c r="A35" s="85" t="n">
        <v>32</v>
      </c>
      <c r="B35" s="94" t="s">
        <v>145</v>
      </c>
      <c r="C35" s="92" t="s">
        <v>42</v>
      </c>
      <c r="D35" s="88" t="s">
        <v>114</v>
      </c>
      <c r="E35" s="93" t="n">
        <v>1</v>
      </c>
      <c r="F35" s="83" t="s">
        <v>115</v>
      </c>
      <c r="G35" s="91" t="n">
        <f aca="false">G34</f>
        <v>45477</v>
      </c>
    </row>
    <row r="36" s="2" customFormat="true" ht="13.8" hidden="false" customHeight="false" outlineLevel="0" collapsed="false">
      <c r="A36" s="85" t="n">
        <v>33</v>
      </c>
      <c r="B36" s="94" t="s">
        <v>146</v>
      </c>
      <c r="C36" s="92" t="s">
        <v>42</v>
      </c>
      <c r="D36" s="88" t="s">
        <v>114</v>
      </c>
      <c r="E36" s="93" t="n">
        <v>5</v>
      </c>
      <c r="F36" s="83" t="s">
        <v>115</v>
      </c>
      <c r="G36" s="91" t="n">
        <f aca="false">G35</f>
        <v>45477</v>
      </c>
    </row>
    <row r="37" s="2" customFormat="true" ht="13.8" hidden="false" customHeight="false" outlineLevel="0" collapsed="false">
      <c r="A37" s="85" t="n">
        <v>34</v>
      </c>
      <c r="B37" s="94" t="s">
        <v>147</v>
      </c>
      <c r="C37" s="92" t="s">
        <v>42</v>
      </c>
      <c r="D37" s="88" t="s">
        <v>114</v>
      </c>
      <c r="E37" s="93" t="n">
        <v>4</v>
      </c>
      <c r="F37" s="83" t="s">
        <v>115</v>
      </c>
      <c r="G37" s="91" t="n">
        <f aca="false">G36</f>
        <v>45477</v>
      </c>
    </row>
    <row r="38" s="2" customFormat="true" ht="13.8" hidden="false" customHeight="false" outlineLevel="0" collapsed="false">
      <c r="A38" s="85" t="n">
        <v>35</v>
      </c>
      <c r="B38" s="94" t="s">
        <v>148</v>
      </c>
      <c r="C38" s="92" t="s">
        <v>42</v>
      </c>
      <c r="D38" s="88" t="s">
        <v>114</v>
      </c>
      <c r="E38" s="93" t="n">
        <v>1</v>
      </c>
      <c r="F38" s="83" t="s">
        <v>115</v>
      </c>
      <c r="G38" s="91" t="n">
        <f aca="false">G37</f>
        <v>45477</v>
      </c>
    </row>
    <row r="39" s="2" customFormat="true" ht="14.95" hidden="false" customHeight="true" outlineLevel="0" collapsed="false">
      <c r="A39" s="85" t="n">
        <v>36</v>
      </c>
      <c r="B39" s="94" t="s">
        <v>149</v>
      </c>
      <c r="C39" s="92" t="s">
        <v>42</v>
      </c>
      <c r="D39" s="88" t="s">
        <v>114</v>
      </c>
      <c r="E39" s="93" t="n">
        <v>1</v>
      </c>
      <c r="F39" s="83" t="s">
        <v>115</v>
      </c>
      <c r="G39" s="91" t="n">
        <f aca="false">G38</f>
        <v>45477</v>
      </c>
    </row>
    <row r="40" s="2" customFormat="true" ht="13.8" hidden="false" customHeight="false" outlineLevel="0" collapsed="false">
      <c r="A40" s="85" t="n">
        <v>37</v>
      </c>
      <c r="B40" s="94" t="s">
        <v>150</v>
      </c>
      <c r="C40" s="92" t="s">
        <v>42</v>
      </c>
      <c r="D40" s="88" t="s">
        <v>114</v>
      </c>
      <c r="E40" s="93" t="n">
        <v>1</v>
      </c>
      <c r="F40" s="83" t="s">
        <v>115</v>
      </c>
      <c r="G40" s="91" t="n">
        <f aca="false">G39</f>
        <v>45477</v>
      </c>
    </row>
    <row r="41" s="2" customFormat="true" ht="13.8" hidden="false" customHeight="false" outlineLevel="0" collapsed="false">
      <c r="A41" s="85" t="n">
        <v>38</v>
      </c>
      <c r="B41" s="95" t="s">
        <v>151</v>
      </c>
      <c r="C41" s="96" t="s">
        <v>42</v>
      </c>
      <c r="D41" s="88" t="s">
        <v>43</v>
      </c>
      <c r="E41" s="93" t="n">
        <v>1</v>
      </c>
      <c r="F41" s="83" t="s">
        <v>115</v>
      </c>
      <c r="G41" s="91" t="n">
        <f aca="false">G40</f>
        <v>45477</v>
      </c>
    </row>
    <row r="42" s="2" customFormat="true" ht="13.8" hidden="false" customHeight="false" outlineLevel="0" collapsed="false">
      <c r="A42" s="85" t="n">
        <v>39</v>
      </c>
      <c r="B42" s="95" t="s">
        <v>152</v>
      </c>
      <c r="C42" s="96" t="s">
        <v>42</v>
      </c>
      <c r="D42" s="88" t="s">
        <v>43</v>
      </c>
      <c r="E42" s="93" t="n">
        <v>1</v>
      </c>
      <c r="F42" s="83" t="s">
        <v>115</v>
      </c>
      <c r="G42" s="91" t="n">
        <f aca="false">G41</f>
        <v>45477</v>
      </c>
    </row>
    <row r="43" s="2" customFormat="true" ht="13.8" hidden="false" customHeight="false" outlineLevel="0" collapsed="false">
      <c r="A43" s="85" t="n">
        <v>40</v>
      </c>
      <c r="B43" s="95" t="s">
        <v>153</v>
      </c>
      <c r="C43" s="96" t="s">
        <v>42</v>
      </c>
      <c r="D43" s="88" t="s">
        <v>43</v>
      </c>
      <c r="E43" s="93" t="n">
        <v>1</v>
      </c>
      <c r="F43" s="83" t="s">
        <v>115</v>
      </c>
      <c r="G43" s="91" t="n">
        <f aca="false">G41</f>
        <v>45477</v>
      </c>
    </row>
    <row r="44" s="2" customFormat="true" ht="13.8" hidden="false" customHeight="false" outlineLevel="0" collapsed="false">
      <c r="A44" s="85" t="n">
        <v>41</v>
      </c>
      <c r="B44" s="97" t="s">
        <v>154</v>
      </c>
      <c r="C44" s="96" t="s">
        <v>42</v>
      </c>
      <c r="D44" s="88" t="s">
        <v>43</v>
      </c>
      <c r="E44" s="93" t="n">
        <v>1</v>
      </c>
      <c r="F44" s="83" t="s">
        <v>115</v>
      </c>
      <c r="G44" s="91" t="n">
        <f aca="false">G43</f>
        <v>45477</v>
      </c>
    </row>
    <row r="45" s="2" customFormat="true" ht="13.8" hidden="false" customHeight="false" outlineLevel="0" collapsed="false">
      <c r="A45" s="85" t="n">
        <v>42</v>
      </c>
      <c r="B45" s="95" t="s">
        <v>155</v>
      </c>
      <c r="C45" s="96" t="s">
        <v>42</v>
      </c>
      <c r="D45" s="88" t="s">
        <v>43</v>
      </c>
      <c r="E45" s="93" t="n">
        <v>1</v>
      </c>
      <c r="F45" s="83" t="s">
        <v>115</v>
      </c>
      <c r="G45" s="91" t="n">
        <f aca="false">G44</f>
        <v>45477</v>
      </c>
    </row>
    <row r="46" s="2" customFormat="true" ht="13.8" hidden="false" customHeight="false" outlineLevel="0" collapsed="false">
      <c r="A46" s="85" t="n">
        <v>43</v>
      </c>
      <c r="B46" s="95" t="s">
        <v>156</v>
      </c>
      <c r="C46" s="96" t="s">
        <v>42</v>
      </c>
      <c r="D46" s="88" t="s">
        <v>43</v>
      </c>
      <c r="E46" s="93" t="n">
        <v>1</v>
      </c>
      <c r="F46" s="83" t="s">
        <v>115</v>
      </c>
      <c r="G46" s="91" t="n">
        <f aca="false">G45</f>
        <v>45477</v>
      </c>
    </row>
    <row r="47" s="2" customFormat="true" ht="13.8" hidden="false" customHeight="false" outlineLevel="0" collapsed="false">
      <c r="A47" s="85" t="n">
        <v>44</v>
      </c>
      <c r="B47" s="95" t="s">
        <v>157</v>
      </c>
      <c r="C47" s="96" t="s">
        <v>42</v>
      </c>
      <c r="D47" s="88" t="s">
        <v>43</v>
      </c>
      <c r="E47" s="93" t="n">
        <v>1</v>
      </c>
      <c r="F47" s="83" t="s">
        <v>115</v>
      </c>
      <c r="G47" s="91" t="n">
        <f aca="false">G46</f>
        <v>45477</v>
      </c>
    </row>
    <row r="48" s="2" customFormat="true" ht="13.8" hidden="false" customHeight="false" outlineLevel="0" collapsed="false">
      <c r="A48" s="85" t="n">
        <v>45</v>
      </c>
      <c r="B48" s="95" t="s">
        <v>158</v>
      </c>
      <c r="C48" s="96" t="s">
        <v>42</v>
      </c>
      <c r="D48" s="88" t="s">
        <v>43</v>
      </c>
      <c r="E48" s="93" t="n">
        <v>1</v>
      </c>
      <c r="F48" s="83" t="s">
        <v>115</v>
      </c>
      <c r="G48" s="91" t="n">
        <f aca="false">G47</f>
        <v>45477</v>
      </c>
    </row>
    <row r="49" s="2" customFormat="true" ht="13.8" hidden="false" customHeight="false" outlineLevel="0" collapsed="false">
      <c r="A49" s="85" t="n">
        <v>46</v>
      </c>
      <c r="B49" s="95" t="s">
        <v>159</v>
      </c>
      <c r="C49" s="96" t="s">
        <v>42</v>
      </c>
      <c r="D49" s="88" t="s">
        <v>43</v>
      </c>
      <c r="E49" s="93" t="n">
        <v>1</v>
      </c>
      <c r="F49" s="83" t="s">
        <v>115</v>
      </c>
      <c r="G49" s="91" t="n">
        <f aca="false">G48</f>
        <v>45477</v>
      </c>
    </row>
    <row r="50" s="2" customFormat="true" ht="13.8" hidden="false" customHeight="false" outlineLevel="0" collapsed="false">
      <c r="A50" s="85" t="n">
        <v>47</v>
      </c>
      <c r="B50" s="95" t="s">
        <v>160</v>
      </c>
      <c r="C50" s="96" t="s">
        <v>42</v>
      </c>
      <c r="D50" s="88" t="s">
        <v>43</v>
      </c>
      <c r="E50" s="93" t="n">
        <v>1</v>
      </c>
      <c r="F50" s="83" t="s">
        <v>115</v>
      </c>
      <c r="G50" s="91" t="n">
        <f aca="false">G49</f>
        <v>45477</v>
      </c>
    </row>
    <row r="51" s="2" customFormat="true" ht="13.8" hidden="false" customHeight="false" outlineLevel="0" collapsed="false">
      <c r="A51" s="85" t="n">
        <v>48</v>
      </c>
      <c r="B51" s="98" t="s">
        <v>161</v>
      </c>
      <c r="C51" s="87" t="s">
        <v>162</v>
      </c>
      <c r="D51" s="88" t="s">
        <v>114</v>
      </c>
      <c r="E51" s="89" t="n">
        <v>23</v>
      </c>
      <c r="F51" s="88" t="s">
        <v>163</v>
      </c>
      <c r="G51" s="91" t="n">
        <f aca="false">G40</f>
        <v>45477</v>
      </c>
    </row>
    <row r="52" s="2" customFormat="true" ht="13.8" hidden="false" customHeight="false" outlineLevel="0" collapsed="false">
      <c r="A52" s="85" t="n">
        <v>49</v>
      </c>
      <c r="B52" s="98" t="s">
        <v>164</v>
      </c>
      <c r="C52" s="87" t="s">
        <v>162</v>
      </c>
      <c r="D52" s="88" t="s">
        <v>114</v>
      </c>
      <c r="E52" s="89" t="n">
        <v>1</v>
      </c>
      <c r="F52" s="88" t="s">
        <v>163</v>
      </c>
      <c r="G52" s="91" t="n">
        <f aca="false">G51</f>
        <v>45477</v>
      </c>
    </row>
    <row r="53" s="2" customFormat="true" ht="13.8" hidden="false" customHeight="false" outlineLevel="0" collapsed="false">
      <c r="A53" s="85" t="n">
        <v>50</v>
      </c>
      <c r="B53" s="98" t="s">
        <v>165</v>
      </c>
      <c r="C53" s="87" t="s">
        <v>162</v>
      </c>
      <c r="D53" s="88" t="s">
        <v>114</v>
      </c>
      <c r="E53" s="89" t="n">
        <v>1</v>
      </c>
      <c r="F53" s="88" t="s">
        <v>163</v>
      </c>
      <c r="G53" s="91" t="n">
        <f aca="false">G52</f>
        <v>45477</v>
      </c>
    </row>
    <row r="54" s="2" customFormat="true" ht="13.8" hidden="false" customHeight="false" outlineLevel="0" collapsed="false">
      <c r="A54" s="85" t="n">
        <v>51</v>
      </c>
      <c r="B54" s="98" t="s">
        <v>166</v>
      </c>
      <c r="C54" s="87" t="s">
        <v>162</v>
      </c>
      <c r="D54" s="88" t="s">
        <v>114</v>
      </c>
      <c r="E54" s="89" t="n">
        <v>2</v>
      </c>
      <c r="F54" s="88" t="s">
        <v>163</v>
      </c>
      <c r="G54" s="91" t="n">
        <f aca="false">G53</f>
        <v>45477</v>
      </c>
    </row>
    <row r="55" s="2" customFormat="true" ht="13.8" hidden="false" customHeight="false" outlineLevel="0" collapsed="false">
      <c r="A55" s="85" t="n">
        <v>52</v>
      </c>
      <c r="B55" s="98" t="s">
        <v>167</v>
      </c>
      <c r="C55" s="87" t="s">
        <v>162</v>
      </c>
      <c r="D55" s="88" t="s">
        <v>114</v>
      </c>
      <c r="E55" s="89" t="n">
        <v>7</v>
      </c>
      <c r="F55" s="88" t="s">
        <v>163</v>
      </c>
      <c r="G55" s="91" t="n">
        <f aca="false">G54</f>
        <v>45477</v>
      </c>
    </row>
    <row r="56" s="2" customFormat="true" ht="13.8" hidden="false" customHeight="false" outlineLevel="0" collapsed="false">
      <c r="A56" s="85" t="n">
        <v>53</v>
      </c>
      <c r="B56" s="98" t="s">
        <v>168</v>
      </c>
      <c r="C56" s="87" t="s">
        <v>169</v>
      </c>
      <c r="D56" s="88" t="s">
        <v>114</v>
      </c>
      <c r="E56" s="89" t="n">
        <v>1</v>
      </c>
      <c r="F56" s="88" t="s">
        <v>163</v>
      </c>
      <c r="G56" s="91" t="n">
        <f aca="false">G55</f>
        <v>45477</v>
      </c>
    </row>
    <row r="57" s="2" customFormat="true" ht="13.8" hidden="false" customHeight="false" outlineLevel="0" collapsed="false">
      <c r="A57" s="85" t="n">
        <v>54</v>
      </c>
      <c r="B57" s="98" t="s">
        <v>170</v>
      </c>
      <c r="C57" s="87" t="s">
        <v>169</v>
      </c>
      <c r="D57" s="88" t="s">
        <v>114</v>
      </c>
      <c r="E57" s="89" t="n">
        <v>1</v>
      </c>
      <c r="F57" s="88" t="s">
        <v>163</v>
      </c>
      <c r="G57" s="91" t="n">
        <f aca="false">G56</f>
        <v>45477</v>
      </c>
    </row>
    <row r="58" s="2" customFormat="true" ht="13.8" hidden="false" customHeight="false" outlineLevel="0" collapsed="false">
      <c r="A58" s="85" t="n">
        <v>55</v>
      </c>
      <c r="B58" s="98" t="s">
        <v>171</v>
      </c>
      <c r="C58" s="87" t="s">
        <v>169</v>
      </c>
      <c r="D58" s="88" t="s">
        <v>114</v>
      </c>
      <c r="E58" s="89" t="n">
        <v>2</v>
      </c>
      <c r="F58" s="88" t="s">
        <v>163</v>
      </c>
      <c r="G58" s="91" t="n">
        <f aca="false">G57</f>
        <v>45477</v>
      </c>
    </row>
    <row r="59" s="2" customFormat="true" ht="13.8" hidden="false" customHeight="false" outlineLevel="0" collapsed="false">
      <c r="A59" s="85" t="n">
        <v>56</v>
      </c>
      <c r="B59" s="98" t="s">
        <v>172</v>
      </c>
      <c r="C59" s="87" t="s">
        <v>169</v>
      </c>
      <c r="D59" s="88" t="s">
        <v>114</v>
      </c>
      <c r="E59" s="89" t="n">
        <v>6</v>
      </c>
      <c r="F59" s="88" t="s">
        <v>163</v>
      </c>
      <c r="G59" s="91" t="n">
        <f aca="false">G58</f>
        <v>45477</v>
      </c>
    </row>
    <row r="60" s="2" customFormat="true" ht="13.8" hidden="false" customHeight="false" outlineLevel="0" collapsed="false">
      <c r="A60" s="85" t="n">
        <v>57</v>
      </c>
      <c r="B60" s="98" t="s">
        <v>173</v>
      </c>
      <c r="C60" s="87" t="s">
        <v>169</v>
      </c>
      <c r="D60" s="88" t="s">
        <v>114</v>
      </c>
      <c r="E60" s="89" t="n">
        <v>2</v>
      </c>
      <c r="F60" s="88" t="s">
        <v>163</v>
      </c>
      <c r="G60" s="91" t="n">
        <f aca="false">G59</f>
        <v>45477</v>
      </c>
    </row>
    <row r="61" s="2" customFormat="true" ht="13.8" hidden="false" customHeight="false" outlineLevel="0" collapsed="false">
      <c r="A61" s="85" t="n">
        <v>58</v>
      </c>
      <c r="B61" s="98" t="s">
        <v>174</v>
      </c>
      <c r="C61" s="87" t="s">
        <v>169</v>
      </c>
      <c r="D61" s="88" t="s">
        <v>114</v>
      </c>
      <c r="E61" s="89" t="n">
        <v>1</v>
      </c>
      <c r="F61" s="88" t="s">
        <v>163</v>
      </c>
      <c r="G61" s="91" t="n">
        <f aca="false">G60</f>
        <v>45477</v>
      </c>
    </row>
    <row r="62" s="2" customFormat="true" ht="13.8" hidden="false" customHeight="false" outlineLevel="0" collapsed="false">
      <c r="A62" s="85" t="n">
        <v>59</v>
      </c>
      <c r="B62" s="98" t="s">
        <v>175</v>
      </c>
      <c r="C62" s="87" t="s">
        <v>169</v>
      </c>
      <c r="D62" s="88" t="s">
        <v>114</v>
      </c>
      <c r="E62" s="89" t="n">
        <v>1</v>
      </c>
      <c r="F62" s="88" t="s">
        <v>163</v>
      </c>
      <c r="G62" s="91" t="n">
        <f aca="false">G61</f>
        <v>45477</v>
      </c>
    </row>
    <row r="63" s="2" customFormat="true" ht="13.8" hidden="false" customHeight="false" outlineLevel="0" collapsed="false">
      <c r="A63" s="85" t="n">
        <v>60</v>
      </c>
      <c r="B63" s="98" t="s">
        <v>176</v>
      </c>
      <c r="C63" s="87" t="s">
        <v>169</v>
      </c>
      <c r="D63" s="88" t="s">
        <v>114</v>
      </c>
      <c r="E63" s="89" t="n">
        <v>5</v>
      </c>
      <c r="F63" s="88" t="s">
        <v>163</v>
      </c>
      <c r="G63" s="91" t="n">
        <f aca="false">G62</f>
        <v>45477</v>
      </c>
    </row>
    <row r="64" s="2" customFormat="true" ht="13.8" hidden="false" customHeight="false" outlineLevel="0" collapsed="false">
      <c r="A64" s="85" t="n">
        <v>61</v>
      </c>
      <c r="B64" s="98" t="s">
        <v>177</v>
      </c>
      <c r="C64" s="87" t="s">
        <v>169</v>
      </c>
      <c r="D64" s="88" t="s">
        <v>114</v>
      </c>
      <c r="E64" s="89" t="n">
        <v>1</v>
      </c>
      <c r="F64" s="88" t="s">
        <v>163</v>
      </c>
      <c r="G64" s="91" t="n">
        <f aca="false">G63</f>
        <v>45477</v>
      </c>
    </row>
    <row r="65" s="2" customFormat="true" ht="13.8" hidden="false" customHeight="false" outlineLevel="0" collapsed="false">
      <c r="A65" s="85" t="n">
        <v>62</v>
      </c>
      <c r="B65" s="83" t="s">
        <v>59</v>
      </c>
      <c r="C65" s="92" t="s">
        <v>42</v>
      </c>
      <c r="D65" s="88" t="s">
        <v>71</v>
      </c>
      <c r="E65" s="87" t="n">
        <v>1250</v>
      </c>
      <c r="F65" s="88" t="s">
        <v>115</v>
      </c>
      <c r="G65" s="90" t="s">
        <v>71</v>
      </c>
    </row>
    <row r="66" s="2" customFormat="true" ht="13.8" hidden="false" customHeight="false" outlineLevel="0" collapsed="false">
      <c r="A66" s="99"/>
      <c r="B66" s="99"/>
      <c r="C66" s="100"/>
      <c r="D66" s="99"/>
      <c r="E66" s="99"/>
      <c r="F66" s="99"/>
      <c r="G66" s="99"/>
    </row>
    <row r="67" s="2" customFormat="true" ht="13.8" hidden="false" customHeight="false" outlineLevel="0" collapsed="false">
      <c r="B67" s="101" t="s">
        <v>21</v>
      </c>
    </row>
    <row r="68" s="2" customFormat="true" ht="13.8" hidden="false" customHeight="true" outlineLevel="0" collapsed="false">
      <c r="B68" s="102" t="s">
        <v>22</v>
      </c>
      <c r="C68" s="102"/>
      <c r="D68" s="102"/>
      <c r="E68" s="99"/>
      <c r="F68" s="81" t="s">
        <v>23</v>
      </c>
    </row>
    <row r="69" customFormat="false" ht="27.6" hidden="false" customHeight="true" outlineLevel="0" collapsed="false"/>
    <row r="70" customFormat="false" ht="14.15" hidden="false" customHeight="true" outlineLevel="0" collapsed="false">
      <c r="B70" s="102" t="s">
        <v>24</v>
      </c>
      <c r="C70" s="102"/>
      <c r="D70" s="2"/>
      <c r="E70" s="2"/>
    </row>
    <row r="71" customFormat="false" ht="14.25" hidden="false" customHeight="true" outlineLevel="0" collapsed="false">
      <c r="B71" s="102" t="s">
        <v>25</v>
      </c>
      <c r="C71" s="102"/>
      <c r="D71" s="102"/>
      <c r="E71" s="99"/>
      <c r="F71" s="81" t="s">
        <v>26</v>
      </c>
    </row>
  </sheetData>
  <autoFilter ref="A3:G52"/>
  <mergeCells count="4">
    <mergeCell ref="A1:G1"/>
    <mergeCell ref="B68:D68"/>
    <mergeCell ref="B70:C70"/>
    <mergeCell ref="B71:D71"/>
  </mergeCells>
  <printOptions headings="false" gridLines="false" gridLinesSet="true" horizontalCentered="false" verticalCentered="false"/>
  <pageMargins left="0.484027777777778" right="0" top="0.39375" bottom="0.39375" header="0.511805555555555" footer="0.511805555555555"/>
  <pageSetup paperSize="9" scale="65" firstPageNumber="0" fitToWidth="1" fitToHeight="1" pageOrder="overThenDown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4" activeCellId="0" sqref="E4"/>
    </sheetView>
  </sheetViews>
  <sheetFormatPr defaultRowHeight="12.8"/>
  <cols>
    <col collapsed="false" hidden="false" max="1" min="1" style="0" width="10.4697674418605"/>
    <col collapsed="false" hidden="false" max="2" min="2" style="2" width="15.6139534883721"/>
    <col collapsed="false" hidden="false" max="10" min="3" style="0" width="10.4697674418605"/>
    <col collapsed="false" hidden="true" max="11" min="11" style="2" width="0"/>
    <col collapsed="false" hidden="false" max="12" min="12" style="2" width="3.92093023255814"/>
    <col collapsed="false" hidden="false" max="1025" min="13" style="0" width="10.4697674418605"/>
  </cols>
  <sheetData>
    <row r="1" customFormat="false" ht="15" hidden="false" customHeight="false" outlineLevel="0" collapsed="false">
      <c r="A1" s="103" t="s">
        <v>178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customFormat="false" ht="19.7" hidden="false" customHeight="false" outlineLevel="0" collapsed="false">
      <c r="A2" s="103"/>
      <c r="B2" s="103"/>
      <c r="C2" s="103"/>
      <c r="D2" s="104"/>
      <c r="E2" s="103"/>
      <c r="F2" s="103"/>
      <c r="G2" s="103"/>
    </row>
    <row r="3" customFormat="false" ht="16.15" hidden="false" customHeight="false" outlineLevel="0" collapsed="false">
      <c r="A3" s="105" t="str">
        <f aca="false">Обложка!C14</f>
        <v>01.07.24-31.07.24</v>
      </c>
      <c r="B3" s="105"/>
      <c r="C3" s="105"/>
      <c r="D3" s="105"/>
      <c r="E3" s="106"/>
      <c r="F3" s="2"/>
      <c r="G3" s="2"/>
    </row>
    <row r="4" customFormat="false" ht="16.15" hidden="false" customHeight="false" outlineLevel="0" collapsed="false">
      <c r="A4" s="105"/>
      <c r="B4" s="105"/>
      <c r="C4" s="105"/>
      <c r="D4" s="105"/>
      <c r="E4" s="107" t="n">
        <f aca="false">Граф!G41</f>
        <v>45477</v>
      </c>
      <c r="F4" s="107"/>
      <c r="G4" s="107"/>
    </row>
    <row r="5" customFormat="false" ht="73.1" hidden="false" customHeight="false" outlineLevel="0" collapsed="false">
      <c r="A5" s="108" t="s">
        <v>179</v>
      </c>
      <c r="B5" s="108" t="s">
        <v>108</v>
      </c>
      <c r="C5" s="108" t="s">
        <v>180</v>
      </c>
      <c r="D5" s="108" t="s">
        <v>181</v>
      </c>
      <c r="E5" s="109" t="s">
        <v>182</v>
      </c>
      <c r="F5" s="109" t="s">
        <v>183</v>
      </c>
      <c r="G5" s="110" t="s">
        <v>184</v>
      </c>
    </row>
    <row r="6" customFormat="false" ht="16.15" hidden="false" customHeight="false" outlineLevel="0" collapsed="false">
      <c r="A6" s="111" t="n">
        <v>1</v>
      </c>
      <c r="B6" s="95" t="s">
        <v>151</v>
      </c>
      <c r="C6" s="61" t="n">
        <v>1</v>
      </c>
      <c r="D6" s="112" t="n">
        <v>2</v>
      </c>
      <c r="E6" s="113" t="s">
        <v>71</v>
      </c>
      <c r="F6" s="114" t="n">
        <v>0</v>
      </c>
      <c r="G6" s="115" t="s">
        <v>185</v>
      </c>
    </row>
    <row r="7" customFormat="false" ht="23.85" hidden="false" customHeight="false" outlineLevel="0" collapsed="false">
      <c r="A7" s="111" t="n">
        <v>2</v>
      </c>
      <c r="B7" s="95" t="s">
        <v>186</v>
      </c>
      <c r="C7" s="61" t="n">
        <v>2</v>
      </c>
      <c r="D7" s="112"/>
      <c r="E7" s="113" t="s">
        <v>71</v>
      </c>
      <c r="F7" s="114" t="n">
        <v>0</v>
      </c>
      <c r="G7" s="115" t="s">
        <v>185</v>
      </c>
    </row>
    <row r="8" customFormat="false" ht="16.15" hidden="false" customHeight="false" outlineLevel="0" collapsed="false">
      <c r="A8" s="111" t="n">
        <v>3</v>
      </c>
      <c r="B8" s="95" t="s">
        <v>153</v>
      </c>
      <c r="C8" s="61" t="n">
        <v>3</v>
      </c>
      <c r="D8" s="112" t="n">
        <v>1</v>
      </c>
      <c r="E8" s="113" t="s">
        <v>71</v>
      </c>
      <c r="F8" s="114" t="n">
        <v>0</v>
      </c>
      <c r="G8" s="115" t="s">
        <v>185</v>
      </c>
    </row>
    <row r="9" customFormat="false" ht="16.15" hidden="false" customHeight="false" outlineLevel="0" collapsed="false">
      <c r="A9" s="111" t="n">
        <v>4</v>
      </c>
      <c r="B9" s="97" t="s">
        <v>154</v>
      </c>
      <c r="C9" s="61" t="n">
        <v>4</v>
      </c>
      <c r="D9" s="112" t="n">
        <v>1</v>
      </c>
      <c r="E9" s="113" t="s">
        <v>71</v>
      </c>
      <c r="F9" s="114" t="n">
        <v>0</v>
      </c>
      <c r="G9" s="115" t="s">
        <v>185</v>
      </c>
    </row>
    <row r="10" customFormat="false" ht="16.15" hidden="false" customHeight="false" outlineLevel="0" collapsed="false">
      <c r="A10" s="111" t="n">
        <v>5</v>
      </c>
      <c r="B10" s="95" t="s">
        <v>155</v>
      </c>
      <c r="C10" s="61" t="n">
        <v>7</v>
      </c>
      <c r="D10" s="112" t="n">
        <v>1</v>
      </c>
      <c r="E10" s="113" t="s">
        <v>71</v>
      </c>
      <c r="F10" s="114" t="n">
        <v>0</v>
      </c>
      <c r="G10" s="115" t="s">
        <v>185</v>
      </c>
    </row>
    <row r="11" customFormat="false" ht="16.15" hidden="false" customHeight="false" outlineLevel="0" collapsed="false">
      <c r="A11" s="111" t="n">
        <v>6</v>
      </c>
      <c r="B11" s="95" t="s">
        <v>156</v>
      </c>
      <c r="C11" s="61" t="n">
        <v>5</v>
      </c>
      <c r="D11" s="112" t="n">
        <v>2</v>
      </c>
      <c r="E11" s="113" t="s">
        <v>71</v>
      </c>
      <c r="F11" s="114" t="n">
        <v>0</v>
      </c>
      <c r="G11" s="115" t="s">
        <v>185</v>
      </c>
    </row>
    <row r="12" customFormat="false" ht="23.85" hidden="false" customHeight="false" outlineLevel="0" collapsed="false">
      <c r="A12" s="111" t="n">
        <v>7</v>
      </c>
      <c r="B12" s="95" t="s">
        <v>157</v>
      </c>
      <c r="C12" s="61" t="n">
        <v>9</v>
      </c>
      <c r="D12" s="112"/>
      <c r="E12" s="113" t="s">
        <v>71</v>
      </c>
      <c r="F12" s="114" t="n">
        <v>0</v>
      </c>
      <c r="G12" s="115" t="s">
        <v>185</v>
      </c>
    </row>
    <row r="13" customFormat="false" ht="16.15" hidden="false" customHeight="false" outlineLevel="0" collapsed="false">
      <c r="A13" s="111" t="n">
        <v>8</v>
      </c>
      <c r="B13" s="95" t="s">
        <v>158</v>
      </c>
      <c r="C13" s="61" t="n">
        <v>10</v>
      </c>
      <c r="D13" s="112" t="n">
        <v>1</v>
      </c>
      <c r="E13" s="113" t="s">
        <v>71</v>
      </c>
      <c r="F13" s="114" t="n">
        <v>0</v>
      </c>
      <c r="G13" s="115" t="s">
        <v>185</v>
      </c>
    </row>
    <row r="14" customFormat="false" ht="23.85" hidden="false" customHeight="false" outlineLevel="0" collapsed="false">
      <c r="A14" s="111" t="n">
        <v>9</v>
      </c>
      <c r="B14" s="95" t="s">
        <v>159</v>
      </c>
      <c r="C14" s="61" t="n">
        <v>11</v>
      </c>
      <c r="D14" s="112" t="n">
        <v>1</v>
      </c>
      <c r="E14" s="113" t="s">
        <v>71</v>
      </c>
      <c r="F14" s="114" t="n">
        <v>0</v>
      </c>
      <c r="G14" s="115" t="s">
        <v>185</v>
      </c>
    </row>
    <row r="15" customFormat="false" ht="16.15" hidden="false" customHeight="false" outlineLevel="0" collapsed="false">
      <c r="A15" s="111" t="n">
        <v>10</v>
      </c>
      <c r="B15" s="95" t="s">
        <v>160</v>
      </c>
      <c r="C15" s="61" t="n">
        <v>12</v>
      </c>
      <c r="D15" s="112" t="n">
        <v>1</v>
      </c>
      <c r="E15" s="113" t="s">
        <v>71</v>
      </c>
      <c r="F15" s="114" t="n">
        <v>0</v>
      </c>
      <c r="G15" s="115" t="s">
        <v>185</v>
      </c>
    </row>
    <row r="16" customFormat="false" ht="25.55" hidden="false" customHeight="true" outlineLevel="0" collapsed="false">
      <c r="A16" s="116" t="s">
        <v>187</v>
      </c>
      <c r="B16" s="116"/>
      <c r="C16" s="116"/>
      <c r="D16" s="111" t="n">
        <v>10</v>
      </c>
      <c r="E16" s="117"/>
      <c r="F16" s="117" t="n">
        <v>0</v>
      </c>
      <c r="G16" s="117"/>
    </row>
    <row r="17" customFormat="false" ht="15" hidden="false" customHeight="false" outlineLevel="0" collapsed="false">
      <c r="A17" s="118"/>
      <c r="B17" s="28"/>
      <c r="C17" s="119"/>
      <c r="D17" s="119"/>
      <c r="E17" s="120"/>
      <c r="F17" s="120"/>
      <c r="G17" s="120"/>
    </row>
    <row r="18" customFormat="false" ht="13.8" hidden="false" customHeight="true" outlineLevel="0" collapsed="false">
      <c r="A18" s="121" t="s">
        <v>188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</row>
    <row r="19" customFormat="false" ht="13.8" hidden="false" customHeight="true" outlineLevel="0" collapsed="false">
      <c r="A19" s="121" t="s">
        <v>189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</row>
    <row r="20" customFormat="false" ht="15" hidden="false" customHeight="false" outlineLevel="0" collapsed="false">
      <c r="A20" s="2"/>
      <c r="C20" s="2"/>
      <c r="D20" s="2"/>
      <c r="E20" s="2"/>
      <c r="F20" s="2"/>
      <c r="G20" s="2"/>
    </row>
    <row r="21" customFormat="false" ht="15" hidden="false" customHeight="false" outlineLevel="0" collapsed="false">
      <c r="A21" s="3" t="s">
        <v>21</v>
      </c>
      <c r="B21" s="122"/>
      <c r="C21" s="106"/>
      <c r="D21" s="50"/>
      <c r="E21" s="2"/>
      <c r="F21" s="2"/>
      <c r="G21" s="2"/>
    </row>
    <row r="22" customFormat="false" ht="13.8" hidden="false" customHeight="true" outlineLevel="0" collapsed="false">
      <c r="A22" s="123" t="s">
        <v>190</v>
      </c>
      <c r="B22" s="123"/>
      <c r="C22" s="123"/>
      <c r="D22" s="123"/>
      <c r="E22" s="123"/>
      <c r="F22" s="123"/>
      <c r="G22" s="123"/>
      <c r="H22" s="123"/>
      <c r="I22" s="123"/>
    </row>
  </sheetData>
  <sheetProtection sheet="true" objects="true" scenarios="true"/>
  <mergeCells count="9">
    <mergeCell ref="A1:L1"/>
    <mergeCell ref="A3:C3"/>
    <mergeCell ref="E4:G4"/>
    <mergeCell ref="D6:D7"/>
    <mergeCell ref="D11:D12"/>
    <mergeCell ref="A16:C16"/>
    <mergeCell ref="A18:L18"/>
    <mergeCell ref="A19:L19"/>
    <mergeCell ref="A22:I22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63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8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2.8"/>
  <cols>
    <col collapsed="false" hidden="false" max="1" min="1" style="124" width="29.6976744186047"/>
    <col collapsed="false" hidden="false" max="2" min="2" style="125" width="10.4697674418605"/>
    <col collapsed="false" hidden="false" max="3" min="3" style="125" width="8.26046511627907"/>
    <col collapsed="false" hidden="false" max="4" min="4" style="125" width="12.8139534883721"/>
    <col collapsed="false" hidden="false" max="5" min="5" style="125" width="11.6976744186047"/>
    <col collapsed="false" hidden="false" max="6" min="6" style="125" width="8.49767441860465"/>
    <col collapsed="false" hidden="false" max="7" min="7" style="125" width="6.66976744186047"/>
    <col collapsed="false" hidden="false" max="8" min="8" style="125" width="15.2744186046512"/>
    <col collapsed="false" hidden="false" max="9" min="9" style="125" width="11.2"/>
    <col collapsed="false" hidden="false" max="10" min="10" style="125" width="10.7302325581395"/>
    <col collapsed="false" hidden="false" max="11" min="11" style="125" width="9.47441860465116"/>
    <col collapsed="false" hidden="false" max="12" min="12" style="125" width="14.5302325581395"/>
    <col collapsed="false" hidden="false" max="1023" min="13" style="125" width="19.6"/>
    <col collapsed="false" hidden="false" max="1025" min="1024" style="125" width="19.5813953488372"/>
  </cols>
  <sheetData>
    <row r="1" s="128" customFormat="true" ht="13.8" hidden="false" customHeight="true" outlineLevel="0" collapsed="false">
      <c r="A1" s="126" t="s">
        <v>20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</row>
    <row r="2" s="2" customFormat="true" ht="19.7" hidden="false" customHeight="false" outlineLevel="0" collapsed="false">
      <c r="A2" s="129" t="str">
        <f aca="false">Обложка!C14</f>
        <v>01.07.24-31.07.24</v>
      </c>
      <c r="B2" s="129"/>
      <c r="C2" s="130"/>
      <c r="D2" s="130"/>
      <c r="E2" s="130"/>
      <c r="F2" s="130"/>
      <c r="G2" s="131"/>
      <c r="H2" s="131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</row>
    <row r="3" s="2" customFormat="true" ht="32.8" hidden="false" customHeight="false" outlineLevel="0" collapsed="false">
      <c r="A3" s="132" t="s">
        <v>108</v>
      </c>
      <c r="B3" s="133" t="s">
        <v>109</v>
      </c>
      <c r="C3" s="133" t="s">
        <v>110</v>
      </c>
      <c r="D3" s="133" t="s">
        <v>191</v>
      </c>
      <c r="E3" s="133" t="s">
        <v>192</v>
      </c>
      <c r="F3" s="133" t="s">
        <v>193</v>
      </c>
      <c r="G3" s="133" t="s">
        <v>194</v>
      </c>
      <c r="H3" s="133" t="s">
        <v>195</v>
      </c>
      <c r="I3" s="133" t="s">
        <v>196</v>
      </c>
      <c r="J3" s="133" t="s">
        <v>197</v>
      </c>
      <c r="K3" s="133" t="s">
        <v>198</v>
      </c>
      <c r="L3" s="133" t="s">
        <v>199</v>
      </c>
    </row>
    <row r="4" s="2" customFormat="true" ht="16.15" hidden="false" customHeight="false" outlineLevel="0" collapsed="false">
      <c r="A4" s="86" t="s">
        <v>113</v>
      </c>
      <c r="B4" s="89" t="s">
        <v>42</v>
      </c>
      <c r="C4" s="134" t="s">
        <v>114</v>
      </c>
      <c r="D4" s="134" t="n">
        <v>1.36</v>
      </c>
      <c r="E4" s="134" t="s">
        <v>115</v>
      </c>
      <c r="F4" s="89" t="n">
        <v>2</v>
      </c>
      <c r="G4" s="135" t="n">
        <v>0</v>
      </c>
      <c r="H4" s="135" t="n">
        <v>0</v>
      </c>
      <c r="I4" s="135" t="n">
        <v>0</v>
      </c>
      <c r="J4" s="135" t="n">
        <v>0</v>
      </c>
      <c r="K4" s="135" t="n">
        <v>0</v>
      </c>
      <c r="L4" s="135" t="n">
        <f aca="false">J4</f>
        <v>0</v>
      </c>
    </row>
    <row r="5" s="2" customFormat="true" ht="73.1" hidden="false" customHeight="false" outlineLevel="0" collapsed="false">
      <c r="A5" s="86" t="s">
        <v>116</v>
      </c>
      <c r="B5" s="89" t="s">
        <v>42</v>
      </c>
      <c r="C5" s="134" t="s">
        <v>114</v>
      </c>
      <c r="D5" s="134" t="n">
        <v>3</v>
      </c>
      <c r="E5" s="136" t="s">
        <v>115</v>
      </c>
      <c r="F5" s="89" t="n">
        <v>1</v>
      </c>
      <c r="G5" s="135" t="n">
        <v>0</v>
      </c>
      <c r="H5" s="135" t="n">
        <v>0</v>
      </c>
      <c r="I5" s="135" t="n">
        <v>0</v>
      </c>
      <c r="J5" s="135" t="n">
        <v>0</v>
      </c>
      <c r="K5" s="135" t="n">
        <v>0</v>
      </c>
      <c r="L5" s="135" t="n">
        <f aca="false">J5</f>
        <v>0</v>
      </c>
    </row>
    <row r="6" s="2" customFormat="true" ht="16.15" hidden="false" customHeight="false" outlineLevel="0" collapsed="false">
      <c r="A6" s="86" t="s">
        <v>117</v>
      </c>
      <c r="B6" s="89" t="s">
        <v>42</v>
      </c>
      <c r="C6" s="134" t="s">
        <v>114</v>
      </c>
      <c r="D6" s="134" t="n">
        <v>4.5</v>
      </c>
      <c r="E6" s="136" t="s">
        <v>115</v>
      </c>
      <c r="F6" s="89" t="n">
        <v>2</v>
      </c>
      <c r="G6" s="135" t="n">
        <v>0</v>
      </c>
      <c r="H6" s="135" t="n">
        <v>0</v>
      </c>
      <c r="I6" s="135" t="n">
        <v>0</v>
      </c>
      <c r="J6" s="135" t="n">
        <v>0</v>
      </c>
      <c r="K6" s="135" t="n">
        <v>0</v>
      </c>
      <c r="L6" s="135" t="n">
        <f aca="false">J6</f>
        <v>0</v>
      </c>
    </row>
    <row r="7" s="2" customFormat="true" ht="23.85" hidden="false" customHeight="false" outlineLevel="0" collapsed="false">
      <c r="A7" s="86" t="s">
        <v>118</v>
      </c>
      <c r="B7" s="89" t="s">
        <v>42</v>
      </c>
      <c r="C7" s="134" t="s">
        <v>114</v>
      </c>
      <c r="D7" s="134" t="n">
        <v>7.8</v>
      </c>
      <c r="E7" s="136" t="s">
        <v>115</v>
      </c>
      <c r="F7" s="89" t="n">
        <v>2</v>
      </c>
      <c r="G7" s="135" t="n">
        <v>0</v>
      </c>
      <c r="H7" s="135" t="n">
        <v>0</v>
      </c>
      <c r="I7" s="135" t="n">
        <v>0</v>
      </c>
      <c r="J7" s="135" t="n">
        <v>0</v>
      </c>
      <c r="K7" s="135" t="n">
        <v>0</v>
      </c>
      <c r="L7" s="135" t="n">
        <f aca="false">J7</f>
        <v>0</v>
      </c>
    </row>
    <row r="8" s="2" customFormat="true" ht="16.15" hidden="false" customHeight="false" outlineLevel="0" collapsed="false">
      <c r="A8" s="86" t="s">
        <v>119</v>
      </c>
      <c r="B8" s="89" t="s">
        <v>42</v>
      </c>
      <c r="C8" s="134" t="s">
        <v>114</v>
      </c>
      <c r="D8" s="134" t="s">
        <v>200</v>
      </c>
      <c r="E8" s="136" t="s">
        <v>115</v>
      </c>
      <c r="F8" s="89" t="n">
        <v>8</v>
      </c>
      <c r="G8" s="135" t="n">
        <v>0</v>
      </c>
      <c r="H8" s="135" t="n">
        <v>0</v>
      </c>
      <c r="I8" s="135" t="n">
        <v>0</v>
      </c>
      <c r="J8" s="135" t="n">
        <v>0</v>
      </c>
      <c r="K8" s="135" t="n">
        <v>0</v>
      </c>
      <c r="L8" s="135" t="n">
        <f aca="false">J8</f>
        <v>0</v>
      </c>
      <c r="M8" s="137"/>
    </row>
    <row r="9" s="2" customFormat="true" ht="16.15" hidden="false" customHeight="false" outlineLevel="0" collapsed="false">
      <c r="A9" s="86" t="s">
        <v>120</v>
      </c>
      <c r="B9" s="89" t="s">
        <v>42</v>
      </c>
      <c r="C9" s="134" t="s">
        <v>114</v>
      </c>
      <c r="D9" s="134" t="n">
        <v>11</v>
      </c>
      <c r="E9" s="136" t="s">
        <v>115</v>
      </c>
      <c r="F9" s="89" t="n">
        <v>1</v>
      </c>
      <c r="G9" s="135" t="n">
        <v>0</v>
      </c>
      <c r="H9" s="135" t="n">
        <v>0</v>
      </c>
      <c r="I9" s="135" t="n">
        <v>0</v>
      </c>
      <c r="J9" s="135" t="n">
        <v>0</v>
      </c>
      <c r="K9" s="135" t="n">
        <v>0</v>
      </c>
      <c r="L9" s="135" t="n">
        <f aca="false">J9</f>
        <v>0</v>
      </c>
    </row>
    <row r="10" s="2" customFormat="true" ht="16.15" hidden="false" customHeight="false" outlineLevel="0" collapsed="false">
      <c r="A10" s="86" t="s">
        <v>121</v>
      </c>
      <c r="B10" s="89" t="s">
        <v>42</v>
      </c>
      <c r="C10" s="134" t="s">
        <v>114</v>
      </c>
      <c r="D10" s="134" t="s">
        <v>201</v>
      </c>
      <c r="E10" s="136" t="s">
        <v>115</v>
      </c>
      <c r="F10" s="89" t="n">
        <v>6</v>
      </c>
      <c r="G10" s="135" t="n">
        <v>0</v>
      </c>
      <c r="H10" s="135" t="n">
        <v>0</v>
      </c>
      <c r="I10" s="135" t="n">
        <v>0</v>
      </c>
      <c r="J10" s="135" t="n">
        <v>0</v>
      </c>
      <c r="K10" s="135" t="n">
        <v>0</v>
      </c>
      <c r="L10" s="135" t="n">
        <v>0</v>
      </c>
    </row>
    <row r="11" s="2" customFormat="true" ht="16.15" hidden="false" customHeight="false" outlineLevel="0" collapsed="false">
      <c r="A11" s="86" t="s">
        <v>122</v>
      </c>
      <c r="B11" s="89" t="s">
        <v>42</v>
      </c>
      <c r="C11" s="134" t="s">
        <v>114</v>
      </c>
      <c r="D11" s="134" t="n">
        <v>16</v>
      </c>
      <c r="E11" s="136" t="s">
        <v>115</v>
      </c>
      <c r="F11" s="89" t="n">
        <v>1</v>
      </c>
      <c r="G11" s="135" t="n">
        <v>0</v>
      </c>
      <c r="H11" s="135" t="n">
        <v>0</v>
      </c>
      <c r="I11" s="135" t="n">
        <v>0</v>
      </c>
      <c r="J11" s="135" t="n">
        <v>0</v>
      </c>
      <c r="K11" s="135" t="n">
        <v>0</v>
      </c>
      <c r="L11" s="135" t="n">
        <f aca="false">J11</f>
        <v>0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7"/>
      <c r="DQ11" s="137"/>
      <c r="DR11" s="137"/>
      <c r="DS11" s="137"/>
      <c r="DT11" s="137"/>
      <c r="DU11" s="137"/>
      <c r="DV11" s="137"/>
      <c r="DW11" s="137"/>
      <c r="DX11" s="137"/>
      <c r="DY11" s="137"/>
      <c r="DZ11" s="137"/>
      <c r="EA11" s="137"/>
      <c r="EB11" s="137"/>
      <c r="EC11" s="137"/>
      <c r="ED11" s="137"/>
      <c r="EE11" s="137"/>
      <c r="EF11" s="137"/>
      <c r="EG11" s="137"/>
      <c r="EH11" s="137"/>
      <c r="EI11" s="137"/>
      <c r="EJ11" s="137"/>
      <c r="EK11" s="137"/>
      <c r="EL11" s="137"/>
      <c r="EM11" s="137"/>
      <c r="EN11" s="137"/>
      <c r="EO11" s="137"/>
      <c r="EP11" s="137"/>
      <c r="EQ11" s="137"/>
      <c r="ER11" s="137"/>
      <c r="ES11" s="137"/>
      <c r="ET11" s="137"/>
      <c r="EU11" s="137"/>
      <c r="EV11" s="137"/>
      <c r="EW11" s="137"/>
      <c r="EX11" s="137"/>
      <c r="EY11" s="137"/>
      <c r="EZ11" s="137"/>
      <c r="FA11" s="137"/>
      <c r="FB11" s="137"/>
      <c r="FC11" s="137"/>
      <c r="FD11" s="137"/>
      <c r="FE11" s="137"/>
      <c r="FF11" s="137"/>
      <c r="FG11" s="137"/>
      <c r="FH11" s="137"/>
      <c r="FI11" s="137"/>
      <c r="FJ11" s="137"/>
      <c r="FK11" s="137"/>
      <c r="FL11" s="137"/>
      <c r="FM11" s="137"/>
      <c r="FN11" s="137"/>
      <c r="FO11" s="137"/>
      <c r="FP11" s="137"/>
      <c r="FQ11" s="137"/>
      <c r="FR11" s="137"/>
      <c r="FS11" s="137"/>
      <c r="FT11" s="137"/>
      <c r="FU11" s="137"/>
      <c r="FV11" s="137"/>
      <c r="FW11" s="137"/>
      <c r="FX11" s="137"/>
      <c r="FY11" s="137"/>
      <c r="FZ11" s="137"/>
      <c r="GA11" s="137"/>
      <c r="GB11" s="137"/>
      <c r="GC11" s="137"/>
      <c r="GD11" s="137"/>
      <c r="GE11" s="137"/>
      <c r="GF11" s="137"/>
      <c r="GG11" s="137"/>
      <c r="GH11" s="137"/>
      <c r="GI11" s="137"/>
      <c r="GJ11" s="137"/>
      <c r="GK11" s="137"/>
      <c r="GL11" s="137"/>
      <c r="GM11" s="137"/>
      <c r="GN11" s="137"/>
      <c r="GO11" s="137"/>
      <c r="GP11" s="137"/>
      <c r="GQ11" s="137"/>
      <c r="GR11" s="137"/>
      <c r="GS11" s="137"/>
      <c r="GT11" s="137"/>
      <c r="GU11" s="137"/>
      <c r="GV11" s="137"/>
      <c r="GW11" s="137"/>
      <c r="GX11" s="137"/>
      <c r="GY11" s="137"/>
      <c r="GZ11" s="137"/>
      <c r="HA11" s="137"/>
      <c r="HB11" s="137"/>
      <c r="HC11" s="137"/>
      <c r="HD11" s="137"/>
      <c r="HE11" s="137"/>
      <c r="HF11" s="137"/>
      <c r="HG11" s="137"/>
      <c r="HH11" s="137"/>
      <c r="HI11" s="137"/>
      <c r="HJ11" s="137"/>
      <c r="HK11" s="137"/>
      <c r="HL11" s="137"/>
      <c r="HM11" s="137"/>
      <c r="HN11" s="137"/>
      <c r="HO11" s="137"/>
      <c r="HP11" s="137"/>
      <c r="HQ11" s="137"/>
      <c r="HR11" s="137"/>
      <c r="HS11" s="137"/>
      <c r="HT11" s="137"/>
      <c r="HU11" s="137"/>
      <c r="HV11" s="137"/>
      <c r="HW11" s="137"/>
      <c r="HX11" s="137"/>
      <c r="HY11" s="137"/>
      <c r="HZ11" s="137"/>
      <c r="IA11" s="137"/>
      <c r="IB11" s="137"/>
      <c r="IC11" s="137"/>
      <c r="ID11" s="137"/>
      <c r="IE11" s="137"/>
      <c r="IF11" s="137"/>
      <c r="IG11" s="137"/>
      <c r="IH11" s="137"/>
      <c r="II11" s="137"/>
      <c r="IJ11" s="137"/>
      <c r="IK11" s="137"/>
      <c r="IL11" s="137"/>
      <c r="IM11" s="137"/>
      <c r="IN11" s="137"/>
      <c r="IO11" s="137"/>
      <c r="IP11" s="137"/>
      <c r="IQ11" s="137"/>
      <c r="IR11" s="137"/>
      <c r="IS11" s="137"/>
      <c r="IT11" s="137"/>
      <c r="IU11" s="137"/>
      <c r="IV11" s="137"/>
    </row>
    <row r="12" s="2" customFormat="true" ht="23.85" hidden="false" customHeight="false" outlineLevel="0" collapsed="false">
      <c r="A12" s="86" t="s">
        <v>123</v>
      </c>
      <c r="B12" s="89" t="s">
        <v>42</v>
      </c>
      <c r="C12" s="134" t="s">
        <v>114</v>
      </c>
      <c r="D12" s="134" t="s">
        <v>202</v>
      </c>
      <c r="E12" s="136" t="s">
        <v>115</v>
      </c>
      <c r="F12" s="89" t="n">
        <v>4</v>
      </c>
      <c r="G12" s="135" t="n">
        <v>0</v>
      </c>
      <c r="H12" s="135" t="n">
        <v>0</v>
      </c>
      <c r="I12" s="135" t="n">
        <v>0</v>
      </c>
      <c r="J12" s="135" t="n">
        <v>0</v>
      </c>
      <c r="K12" s="135" t="n">
        <v>0</v>
      </c>
      <c r="L12" s="135" t="n">
        <f aca="false">J12</f>
        <v>0</v>
      </c>
    </row>
    <row r="13" s="2" customFormat="true" ht="16.15" hidden="false" customHeight="false" outlineLevel="0" collapsed="false">
      <c r="A13" s="86" t="s">
        <v>124</v>
      </c>
      <c r="B13" s="89" t="s">
        <v>42</v>
      </c>
      <c r="C13" s="134" t="s">
        <v>114</v>
      </c>
      <c r="D13" s="134" t="n">
        <v>24</v>
      </c>
      <c r="E13" s="136" t="s">
        <v>115</v>
      </c>
      <c r="F13" s="89" t="n">
        <v>1</v>
      </c>
      <c r="G13" s="135" t="n">
        <v>0</v>
      </c>
      <c r="H13" s="135" t="n">
        <v>0</v>
      </c>
      <c r="I13" s="135" t="n">
        <v>0</v>
      </c>
      <c r="J13" s="135" t="n">
        <v>0</v>
      </c>
      <c r="K13" s="135" t="n">
        <v>0</v>
      </c>
      <c r="L13" s="135" t="n">
        <f aca="false">J13</f>
        <v>0</v>
      </c>
    </row>
    <row r="14" s="2" customFormat="true" ht="23.85" hidden="false" customHeight="false" outlineLevel="0" collapsed="false">
      <c r="A14" s="86" t="s">
        <v>125</v>
      </c>
      <c r="B14" s="89" t="s">
        <v>42</v>
      </c>
      <c r="C14" s="134" t="s">
        <v>114</v>
      </c>
      <c r="D14" s="134" t="n">
        <v>25</v>
      </c>
      <c r="E14" s="136" t="s">
        <v>115</v>
      </c>
      <c r="F14" s="89" t="n">
        <v>1</v>
      </c>
      <c r="G14" s="135" t="n">
        <v>0</v>
      </c>
      <c r="H14" s="135" t="n">
        <v>0</v>
      </c>
      <c r="I14" s="135" t="n">
        <v>0</v>
      </c>
      <c r="J14" s="135" t="n">
        <v>0</v>
      </c>
      <c r="K14" s="135" t="n">
        <v>0</v>
      </c>
      <c r="L14" s="135" t="n">
        <f aca="false">J14</f>
        <v>0</v>
      </c>
    </row>
    <row r="15" s="2" customFormat="true" ht="16.15" hidden="false" customHeight="false" outlineLevel="0" collapsed="false">
      <c r="A15" s="86" t="s">
        <v>126</v>
      </c>
      <c r="B15" s="89" t="s">
        <v>42</v>
      </c>
      <c r="C15" s="134" t="s">
        <v>114</v>
      </c>
      <c r="D15" s="134" t="n">
        <v>27.28</v>
      </c>
      <c r="E15" s="136" t="s">
        <v>115</v>
      </c>
      <c r="F15" s="89" t="n">
        <v>2</v>
      </c>
      <c r="G15" s="135" t="n">
        <v>0</v>
      </c>
      <c r="H15" s="135" t="n">
        <v>0</v>
      </c>
      <c r="I15" s="135" t="n">
        <v>0</v>
      </c>
      <c r="J15" s="135" t="n">
        <v>0</v>
      </c>
      <c r="K15" s="135" t="n">
        <v>0</v>
      </c>
      <c r="L15" s="134" t="n">
        <v>0</v>
      </c>
    </row>
    <row r="16" s="2" customFormat="true" ht="15" hidden="false" customHeight="false" outlineLevel="0" collapsed="false">
      <c r="A16" s="86" t="s">
        <v>127</v>
      </c>
      <c r="B16" s="89" t="s">
        <v>42</v>
      </c>
      <c r="C16" s="134" t="s">
        <v>114</v>
      </c>
      <c r="D16" s="134" t="n">
        <v>29.35</v>
      </c>
      <c r="E16" s="136" t="s">
        <v>115</v>
      </c>
      <c r="F16" s="89" t="n">
        <v>2</v>
      </c>
      <c r="G16" s="135" t="n">
        <v>0</v>
      </c>
      <c r="H16" s="135" t="n">
        <v>0</v>
      </c>
      <c r="I16" s="135" t="n">
        <v>0</v>
      </c>
      <c r="J16" s="135" t="n">
        <v>0</v>
      </c>
      <c r="K16" s="135" t="n">
        <v>0</v>
      </c>
      <c r="L16" s="135" t="n">
        <f aca="false">J16</f>
        <v>0</v>
      </c>
    </row>
    <row r="17" s="2" customFormat="true" ht="15" hidden="false" customHeight="false" outlineLevel="0" collapsed="false">
      <c r="A17" s="86" t="s">
        <v>128</v>
      </c>
      <c r="B17" s="89" t="s">
        <v>42</v>
      </c>
      <c r="C17" s="134" t="s">
        <v>114</v>
      </c>
      <c r="D17" s="134" t="n">
        <v>30</v>
      </c>
      <c r="E17" s="136" t="s">
        <v>115</v>
      </c>
      <c r="F17" s="89" t="n">
        <v>1</v>
      </c>
      <c r="G17" s="135" t="n">
        <v>0</v>
      </c>
      <c r="H17" s="135" t="n">
        <v>0</v>
      </c>
      <c r="I17" s="135" t="n">
        <v>0</v>
      </c>
      <c r="J17" s="135" t="n">
        <v>0</v>
      </c>
      <c r="K17" s="135" t="n">
        <v>0</v>
      </c>
      <c r="L17" s="135" t="n">
        <v>0</v>
      </c>
    </row>
    <row r="18" s="2" customFormat="true" ht="15" hidden="false" customHeight="false" outlineLevel="0" collapsed="false">
      <c r="A18" s="86" t="s">
        <v>129</v>
      </c>
      <c r="B18" s="89" t="s">
        <v>42</v>
      </c>
      <c r="C18" s="134" t="s">
        <v>114</v>
      </c>
      <c r="D18" s="134" t="n">
        <v>34</v>
      </c>
      <c r="E18" s="136" t="s">
        <v>115</v>
      </c>
      <c r="F18" s="89" t="n">
        <v>1</v>
      </c>
      <c r="G18" s="135" t="n">
        <v>0</v>
      </c>
      <c r="H18" s="135" t="n">
        <v>0</v>
      </c>
      <c r="I18" s="135" t="n">
        <v>0</v>
      </c>
      <c r="J18" s="135" t="n">
        <v>0</v>
      </c>
      <c r="K18" s="135" t="n">
        <v>0</v>
      </c>
      <c r="L18" s="135" t="n">
        <v>0</v>
      </c>
    </row>
    <row r="19" s="2" customFormat="true" ht="15" hidden="false" customHeight="false" outlineLevel="0" collapsed="false">
      <c r="A19" s="86" t="s">
        <v>130</v>
      </c>
      <c r="B19" s="89" t="s">
        <v>42</v>
      </c>
      <c r="C19" s="134" t="s">
        <v>114</v>
      </c>
      <c r="D19" s="134" t="n">
        <v>41</v>
      </c>
      <c r="E19" s="136" t="s">
        <v>115</v>
      </c>
      <c r="F19" s="89" t="n">
        <v>1</v>
      </c>
      <c r="G19" s="135" t="n">
        <v>0</v>
      </c>
      <c r="H19" s="135" t="n">
        <v>0</v>
      </c>
      <c r="I19" s="135" t="n">
        <v>0</v>
      </c>
      <c r="J19" s="135" t="n">
        <v>0</v>
      </c>
      <c r="K19" s="135" t="n">
        <v>0</v>
      </c>
      <c r="L19" s="135" t="n">
        <v>0</v>
      </c>
    </row>
    <row r="20" s="2" customFormat="true" ht="15" hidden="false" customHeight="false" outlineLevel="0" collapsed="false">
      <c r="A20" s="86" t="s">
        <v>131</v>
      </c>
      <c r="B20" s="89" t="s">
        <v>42</v>
      </c>
      <c r="C20" s="134" t="s">
        <v>114</v>
      </c>
      <c r="D20" s="134" t="n">
        <v>43.44</v>
      </c>
      <c r="E20" s="136" t="s">
        <v>115</v>
      </c>
      <c r="F20" s="89" t="n">
        <v>2</v>
      </c>
      <c r="G20" s="135" t="n">
        <v>0</v>
      </c>
      <c r="H20" s="135" t="n">
        <v>0</v>
      </c>
      <c r="I20" s="135" t="n">
        <v>0</v>
      </c>
      <c r="J20" s="135" t="n">
        <v>0</v>
      </c>
      <c r="K20" s="135" t="n">
        <v>0</v>
      </c>
      <c r="L20" s="135" t="n">
        <f aca="false">J20</f>
        <v>0</v>
      </c>
    </row>
    <row r="21" s="2" customFormat="true" ht="15" hidden="false" customHeight="false" outlineLevel="0" collapsed="false">
      <c r="A21" s="86" t="s">
        <v>132</v>
      </c>
      <c r="B21" s="89" t="s">
        <v>42</v>
      </c>
      <c r="C21" s="134" t="s">
        <v>114</v>
      </c>
      <c r="D21" s="134" t="n">
        <v>45.38</v>
      </c>
      <c r="E21" s="136" t="s">
        <v>115</v>
      </c>
      <c r="F21" s="89" t="n">
        <v>2</v>
      </c>
      <c r="G21" s="135" t="n">
        <v>0</v>
      </c>
      <c r="H21" s="135" t="n">
        <v>0</v>
      </c>
      <c r="I21" s="135" t="n">
        <v>0</v>
      </c>
      <c r="J21" s="135" t="n">
        <v>0</v>
      </c>
      <c r="K21" s="135" t="n">
        <v>0</v>
      </c>
      <c r="L21" s="135" t="n">
        <v>0</v>
      </c>
    </row>
    <row r="22" s="2" customFormat="true" ht="22.35" hidden="false" customHeight="false" outlineLevel="0" collapsed="false">
      <c r="A22" s="86" t="s">
        <v>133</v>
      </c>
      <c r="B22" s="89" t="s">
        <v>42</v>
      </c>
      <c r="C22" s="134" t="s">
        <v>134</v>
      </c>
      <c r="D22" s="134" t="n">
        <v>4</v>
      </c>
      <c r="E22" s="136" t="s">
        <v>115</v>
      </c>
      <c r="F22" s="89" t="n">
        <v>1</v>
      </c>
      <c r="G22" s="135" t="n">
        <v>0</v>
      </c>
      <c r="H22" s="135" t="n">
        <v>0</v>
      </c>
      <c r="I22" s="135" t="n">
        <v>0</v>
      </c>
      <c r="J22" s="135" t="n">
        <v>0</v>
      </c>
      <c r="K22" s="135" t="n">
        <v>0</v>
      </c>
      <c r="L22" s="134" t="s">
        <v>203</v>
      </c>
    </row>
    <row r="23" s="2" customFormat="true" ht="35.05" hidden="false" customHeight="false" outlineLevel="0" collapsed="false">
      <c r="A23" s="86" t="s">
        <v>135</v>
      </c>
      <c r="B23" s="89" t="s">
        <v>42</v>
      </c>
      <c r="C23" s="134" t="s">
        <v>134</v>
      </c>
      <c r="D23" s="134" t="n">
        <v>3.5</v>
      </c>
      <c r="E23" s="136" t="s">
        <v>115</v>
      </c>
      <c r="F23" s="89" t="n">
        <v>2</v>
      </c>
      <c r="G23" s="135" t="n">
        <v>0</v>
      </c>
      <c r="H23" s="135" t="n">
        <v>0</v>
      </c>
      <c r="I23" s="135" t="n">
        <v>0</v>
      </c>
      <c r="J23" s="135" t="n">
        <v>0</v>
      </c>
      <c r="K23" s="135" t="n">
        <v>0</v>
      </c>
      <c r="L23" s="134" t="s">
        <v>203</v>
      </c>
    </row>
    <row r="24" s="2" customFormat="true" ht="22.35" hidden="false" customHeight="false" outlineLevel="0" collapsed="false">
      <c r="A24" s="86" t="s">
        <v>136</v>
      </c>
      <c r="B24" s="93" t="s">
        <v>42</v>
      </c>
      <c r="C24" s="134" t="s">
        <v>134</v>
      </c>
      <c r="D24" s="134" t="s">
        <v>204</v>
      </c>
      <c r="E24" s="136" t="s">
        <v>115</v>
      </c>
      <c r="F24" s="93" t="n">
        <v>1</v>
      </c>
      <c r="G24" s="135" t="n">
        <v>0</v>
      </c>
      <c r="H24" s="134" t="n">
        <v>0</v>
      </c>
      <c r="I24" s="135" t="n">
        <v>0</v>
      </c>
      <c r="J24" s="135" t="n">
        <v>0</v>
      </c>
      <c r="K24" s="135" t="n">
        <v>0</v>
      </c>
      <c r="L24" s="134" t="s">
        <v>203</v>
      </c>
    </row>
    <row r="25" s="2" customFormat="true" ht="22.35" hidden="false" customHeight="false" outlineLevel="0" collapsed="false">
      <c r="A25" s="86" t="s">
        <v>122</v>
      </c>
      <c r="B25" s="93" t="s">
        <v>42</v>
      </c>
      <c r="C25" s="134" t="s">
        <v>134</v>
      </c>
      <c r="D25" s="134" t="s">
        <v>205</v>
      </c>
      <c r="E25" s="136" t="s">
        <v>115</v>
      </c>
      <c r="F25" s="93" t="n">
        <v>3</v>
      </c>
      <c r="G25" s="135" t="n">
        <v>0</v>
      </c>
      <c r="H25" s="135" t="n">
        <v>0</v>
      </c>
      <c r="I25" s="135" t="n">
        <v>0</v>
      </c>
      <c r="J25" s="135" t="n">
        <v>0</v>
      </c>
      <c r="K25" s="135" t="n">
        <v>0</v>
      </c>
      <c r="L25" s="134" t="s">
        <v>203</v>
      </c>
    </row>
    <row r="26" s="2" customFormat="true" ht="22.35" hidden="false" customHeight="false" outlineLevel="0" collapsed="false">
      <c r="A26" s="86" t="s">
        <v>127</v>
      </c>
      <c r="B26" s="93" t="s">
        <v>42</v>
      </c>
      <c r="C26" s="134" t="s">
        <v>134</v>
      </c>
      <c r="D26" s="134" t="s">
        <v>206</v>
      </c>
      <c r="E26" s="136" t="s">
        <v>115</v>
      </c>
      <c r="F26" s="93" t="n">
        <v>4</v>
      </c>
      <c r="G26" s="135" t="n">
        <v>0</v>
      </c>
      <c r="H26" s="135" t="n">
        <v>0</v>
      </c>
      <c r="I26" s="135" t="n">
        <v>0</v>
      </c>
      <c r="J26" s="135" t="n">
        <v>0</v>
      </c>
      <c r="K26" s="135" t="n">
        <v>0</v>
      </c>
      <c r="L26" s="134" t="s">
        <v>203</v>
      </c>
    </row>
    <row r="27" s="2" customFormat="true" ht="35.05" hidden="false" customHeight="false" outlineLevel="0" collapsed="false">
      <c r="A27" s="86" t="s">
        <v>137</v>
      </c>
      <c r="B27" s="89" t="s">
        <v>42</v>
      </c>
      <c r="C27" s="134" t="s">
        <v>138</v>
      </c>
      <c r="D27" s="134" t="n">
        <v>1</v>
      </c>
      <c r="E27" s="136" t="s">
        <v>115</v>
      </c>
      <c r="F27" s="89" t="n">
        <v>1</v>
      </c>
      <c r="G27" s="135" t="n">
        <v>0</v>
      </c>
      <c r="H27" s="135" t="n">
        <v>0</v>
      </c>
      <c r="I27" s="135" t="n">
        <v>0</v>
      </c>
      <c r="J27" s="135" t="n">
        <v>0</v>
      </c>
      <c r="K27" s="135" t="n">
        <v>0</v>
      </c>
      <c r="L27" s="134" t="n">
        <f aca="false">J27</f>
        <v>0</v>
      </c>
    </row>
    <row r="28" s="2" customFormat="true" ht="15" hidden="false" customHeight="false" outlineLevel="0" collapsed="false">
      <c r="A28" s="86" t="s">
        <v>139</v>
      </c>
      <c r="B28" s="93" t="s">
        <v>42</v>
      </c>
      <c r="C28" s="134" t="s">
        <v>138</v>
      </c>
      <c r="D28" s="134" t="n">
        <v>2</v>
      </c>
      <c r="E28" s="136" t="s">
        <v>115</v>
      </c>
      <c r="F28" s="93" t="n">
        <v>1</v>
      </c>
      <c r="G28" s="135" t="n">
        <v>0</v>
      </c>
      <c r="H28" s="134" t="n">
        <v>0</v>
      </c>
      <c r="I28" s="135" t="n">
        <v>0</v>
      </c>
      <c r="J28" s="135" t="n">
        <v>0</v>
      </c>
      <c r="K28" s="135" t="n">
        <v>0</v>
      </c>
      <c r="L28" s="134" t="n">
        <v>0</v>
      </c>
    </row>
    <row r="29" s="2" customFormat="true" ht="15" hidden="false" customHeight="false" outlineLevel="0" collapsed="false">
      <c r="A29" s="86" t="s">
        <v>140</v>
      </c>
      <c r="B29" s="93" t="s">
        <v>42</v>
      </c>
      <c r="C29" s="134" t="s">
        <v>138</v>
      </c>
      <c r="D29" s="134" t="n">
        <v>3</v>
      </c>
      <c r="E29" s="136" t="s">
        <v>115</v>
      </c>
      <c r="F29" s="93" t="n">
        <v>1</v>
      </c>
      <c r="G29" s="135" t="n">
        <v>0</v>
      </c>
      <c r="H29" s="135" t="n">
        <v>0</v>
      </c>
      <c r="I29" s="135" t="n">
        <v>0</v>
      </c>
      <c r="J29" s="135" t="n">
        <v>0</v>
      </c>
      <c r="K29" s="135" t="n">
        <v>0</v>
      </c>
      <c r="L29" s="134" t="n">
        <v>0</v>
      </c>
    </row>
    <row r="30" s="2" customFormat="true" ht="22.35" hidden="false" customHeight="false" outlineLevel="0" collapsed="false">
      <c r="A30" s="86" t="s">
        <v>141</v>
      </c>
      <c r="B30" s="93" t="s">
        <v>42</v>
      </c>
      <c r="C30" s="134" t="s">
        <v>114</v>
      </c>
      <c r="D30" s="134" t="n">
        <v>57.58</v>
      </c>
      <c r="E30" s="136" t="s">
        <v>115</v>
      </c>
      <c r="F30" s="93" t="n">
        <v>2</v>
      </c>
      <c r="G30" s="135" t="n">
        <v>0</v>
      </c>
      <c r="H30" s="135" t="n">
        <v>0</v>
      </c>
      <c r="I30" s="135" t="n">
        <v>0</v>
      </c>
      <c r="J30" s="135" t="n">
        <v>0</v>
      </c>
      <c r="K30" s="135" t="n">
        <v>0</v>
      </c>
      <c r="L30" s="134" t="s">
        <v>203</v>
      </c>
    </row>
    <row r="31" s="2" customFormat="true" ht="22.35" hidden="false" customHeight="false" outlineLevel="0" collapsed="false">
      <c r="A31" s="86" t="s">
        <v>133</v>
      </c>
      <c r="B31" s="93" t="s">
        <v>42</v>
      </c>
      <c r="C31" s="134" t="s">
        <v>114</v>
      </c>
      <c r="D31" s="134" t="n">
        <v>60</v>
      </c>
      <c r="E31" s="136" t="s">
        <v>115</v>
      </c>
      <c r="F31" s="93" t="n">
        <v>1</v>
      </c>
      <c r="G31" s="135" t="n">
        <v>0</v>
      </c>
      <c r="H31" s="135" t="n">
        <v>0</v>
      </c>
      <c r="I31" s="135" t="n">
        <v>0</v>
      </c>
      <c r="J31" s="135" t="n">
        <v>0</v>
      </c>
      <c r="K31" s="135" t="n">
        <v>0</v>
      </c>
      <c r="L31" s="134" t="s">
        <v>203</v>
      </c>
    </row>
    <row r="32" s="2" customFormat="true" ht="22.35" hidden="false" customHeight="false" outlineLevel="0" collapsed="false">
      <c r="A32" s="86" t="s">
        <v>142</v>
      </c>
      <c r="B32" s="93" t="s">
        <v>42</v>
      </c>
      <c r="C32" s="134" t="s">
        <v>114</v>
      </c>
      <c r="D32" s="134" t="s">
        <v>207</v>
      </c>
      <c r="E32" s="136" t="s">
        <v>115</v>
      </c>
      <c r="F32" s="93" t="n">
        <v>3</v>
      </c>
      <c r="G32" s="135" t="n">
        <v>0</v>
      </c>
      <c r="H32" s="135" t="n">
        <v>0</v>
      </c>
      <c r="I32" s="135" t="n">
        <v>0</v>
      </c>
      <c r="J32" s="135" t="n">
        <v>0</v>
      </c>
      <c r="K32" s="135" t="n">
        <v>0</v>
      </c>
      <c r="L32" s="134" t="s">
        <v>203</v>
      </c>
    </row>
    <row r="33" s="2" customFormat="true" ht="22.35" hidden="false" customHeight="false" outlineLevel="0" collapsed="false">
      <c r="A33" s="86" t="s">
        <v>143</v>
      </c>
      <c r="B33" s="93" t="s">
        <v>42</v>
      </c>
      <c r="C33" s="134" t="s">
        <v>134</v>
      </c>
      <c r="D33" s="134" t="n">
        <v>1</v>
      </c>
      <c r="E33" s="136" t="s">
        <v>115</v>
      </c>
      <c r="F33" s="93" t="n">
        <v>1</v>
      </c>
      <c r="G33" s="135" t="n">
        <v>0</v>
      </c>
      <c r="H33" s="135" t="n">
        <v>0</v>
      </c>
      <c r="I33" s="135" t="n">
        <v>0</v>
      </c>
      <c r="J33" s="135" t="n">
        <v>0</v>
      </c>
      <c r="K33" s="135" t="n">
        <v>0</v>
      </c>
      <c r="L33" s="134" t="s">
        <v>203</v>
      </c>
    </row>
    <row r="34" s="2" customFormat="true" ht="22.35" hidden="false" customHeight="false" outlineLevel="0" collapsed="false">
      <c r="A34" s="86" t="s">
        <v>144</v>
      </c>
      <c r="B34" s="93" t="s">
        <v>42</v>
      </c>
      <c r="C34" s="134" t="s">
        <v>134</v>
      </c>
      <c r="D34" s="134" t="s">
        <v>208</v>
      </c>
      <c r="E34" s="136" t="s">
        <v>115</v>
      </c>
      <c r="F34" s="93" t="n">
        <v>6</v>
      </c>
      <c r="G34" s="135" t="n">
        <v>0</v>
      </c>
      <c r="H34" s="135" t="n">
        <v>0</v>
      </c>
      <c r="I34" s="135" t="n">
        <v>0</v>
      </c>
      <c r="J34" s="135" t="n">
        <v>0</v>
      </c>
      <c r="K34" s="135" t="n">
        <v>0</v>
      </c>
      <c r="L34" s="134" t="s">
        <v>203</v>
      </c>
    </row>
    <row r="35" s="2" customFormat="true" ht="25.35" hidden="false" customHeight="false" outlineLevel="0" collapsed="false">
      <c r="A35" s="94" t="s">
        <v>145</v>
      </c>
      <c r="B35" s="93" t="s">
        <v>42</v>
      </c>
      <c r="C35" s="134" t="s">
        <v>114</v>
      </c>
      <c r="D35" s="134" t="n">
        <v>51</v>
      </c>
      <c r="E35" s="136" t="s">
        <v>115</v>
      </c>
      <c r="F35" s="93" t="n">
        <v>1</v>
      </c>
      <c r="G35" s="135" t="n">
        <v>0</v>
      </c>
      <c r="H35" s="135" t="n">
        <v>0</v>
      </c>
      <c r="I35" s="135" t="n">
        <v>0</v>
      </c>
      <c r="J35" s="135" t="n">
        <v>0</v>
      </c>
      <c r="K35" s="135" t="n">
        <v>0</v>
      </c>
      <c r="L35" s="135" t="n">
        <v>0</v>
      </c>
    </row>
    <row r="36" s="2" customFormat="true" ht="15" hidden="false" customHeight="false" outlineLevel="0" collapsed="false">
      <c r="A36" s="94" t="s">
        <v>146</v>
      </c>
      <c r="B36" s="93" t="s">
        <v>42</v>
      </c>
      <c r="C36" s="134" t="s">
        <v>114</v>
      </c>
      <c r="D36" s="134" t="s">
        <v>209</v>
      </c>
      <c r="E36" s="136" t="s">
        <v>115</v>
      </c>
      <c r="F36" s="93" t="n">
        <v>5</v>
      </c>
      <c r="G36" s="135" t="n">
        <v>0</v>
      </c>
      <c r="H36" s="135" t="n">
        <v>0</v>
      </c>
      <c r="I36" s="135" t="n">
        <v>0</v>
      </c>
      <c r="J36" s="135" t="n">
        <v>0</v>
      </c>
      <c r="K36" s="135" t="n">
        <v>0</v>
      </c>
      <c r="L36" s="135" t="n">
        <v>0</v>
      </c>
    </row>
    <row r="37" s="2" customFormat="true" ht="25.35" hidden="false" customHeight="false" outlineLevel="0" collapsed="false">
      <c r="A37" s="94" t="s">
        <v>147</v>
      </c>
      <c r="B37" s="93" t="s">
        <v>42</v>
      </c>
      <c r="C37" s="134" t="s">
        <v>114</v>
      </c>
      <c r="D37" s="134" t="s">
        <v>210</v>
      </c>
      <c r="E37" s="136" t="s">
        <v>115</v>
      </c>
      <c r="F37" s="93" t="n">
        <v>4</v>
      </c>
      <c r="G37" s="135" t="n">
        <v>0</v>
      </c>
      <c r="H37" s="135" t="n">
        <v>0</v>
      </c>
      <c r="I37" s="135" t="n">
        <v>0</v>
      </c>
      <c r="J37" s="135" t="n">
        <v>0</v>
      </c>
      <c r="K37" s="135" t="n">
        <v>0</v>
      </c>
      <c r="L37" s="135" t="n">
        <v>0</v>
      </c>
    </row>
    <row r="38" s="2" customFormat="true" ht="15" hidden="false" customHeight="false" outlineLevel="0" collapsed="false">
      <c r="A38" s="94" t="s">
        <v>148</v>
      </c>
      <c r="B38" s="93" t="s">
        <v>42</v>
      </c>
      <c r="C38" s="134" t="s">
        <v>114</v>
      </c>
      <c r="D38" s="134" t="n">
        <v>54</v>
      </c>
      <c r="E38" s="136" t="s">
        <v>115</v>
      </c>
      <c r="F38" s="93" t="n">
        <v>1</v>
      </c>
      <c r="G38" s="135" t="n">
        <v>0</v>
      </c>
      <c r="H38" s="135" t="n">
        <v>0</v>
      </c>
      <c r="I38" s="135" t="n">
        <v>0</v>
      </c>
      <c r="J38" s="135" t="n">
        <v>0</v>
      </c>
      <c r="K38" s="135" t="n">
        <v>0</v>
      </c>
      <c r="L38" s="135" t="n">
        <v>0</v>
      </c>
    </row>
    <row r="39" s="2" customFormat="true" ht="15" hidden="false" customHeight="false" outlineLevel="0" collapsed="false">
      <c r="A39" s="94" t="s">
        <v>149</v>
      </c>
      <c r="B39" s="93" t="s">
        <v>42</v>
      </c>
      <c r="C39" s="134" t="s">
        <v>114</v>
      </c>
      <c r="D39" s="134" t="n">
        <v>55</v>
      </c>
      <c r="E39" s="136" t="s">
        <v>115</v>
      </c>
      <c r="F39" s="93" t="n">
        <v>1</v>
      </c>
      <c r="G39" s="135" t="n">
        <v>0</v>
      </c>
      <c r="H39" s="135" t="n">
        <v>0</v>
      </c>
      <c r="I39" s="135" t="n">
        <v>0</v>
      </c>
      <c r="J39" s="135" t="n">
        <v>0</v>
      </c>
      <c r="K39" s="135" t="n">
        <v>0</v>
      </c>
      <c r="L39" s="135" t="n">
        <v>0</v>
      </c>
    </row>
    <row r="40" s="2" customFormat="true" ht="15" hidden="false" customHeight="false" outlineLevel="0" collapsed="false">
      <c r="A40" s="94" t="s">
        <v>150</v>
      </c>
      <c r="B40" s="93" t="s">
        <v>42</v>
      </c>
      <c r="C40" s="134" t="s">
        <v>114</v>
      </c>
      <c r="D40" s="134" t="n">
        <v>56</v>
      </c>
      <c r="E40" s="136" t="s">
        <v>115</v>
      </c>
      <c r="F40" s="93" t="n">
        <v>1</v>
      </c>
      <c r="G40" s="135" t="n">
        <v>0</v>
      </c>
      <c r="H40" s="135" t="n">
        <v>0</v>
      </c>
      <c r="I40" s="135" t="n">
        <v>0</v>
      </c>
      <c r="J40" s="135" t="n">
        <v>0</v>
      </c>
      <c r="K40" s="135" t="n">
        <v>0</v>
      </c>
      <c r="L40" s="135" t="n">
        <v>0</v>
      </c>
    </row>
    <row r="41" s="2" customFormat="true" ht="15" hidden="false" customHeight="false" outlineLevel="0" collapsed="false">
      <c r="A41" s="95" t="s">
        <v>151</v>
      </c>
      <c r="B41" s="93" t="s">
        <v>42</v>
      </c>
      <c r="C41" s="134" t="s">
        <v>43</v>
      </c>
      <c r="D41" s="61" t="n">
        <v>1</v>
      </c>
      <c r="E41" s="136" t="s">
        <v>115</v>
      </c>
      <c r="F41" s="93" t="n">
        <v>1</v>
      </c>
      <c r="G41" s="135" t="n">
        <v>0</v>
      </c>
      <c r="H41" s="135" t="n">
        <v>0</v>
      </c>
      <c r="I41" s="135" t="n">
        <v>0</v>
      </c>
      <c r="J41" s="135" t="n">
        <v>0</v>
      </c>
      <c r="K41" s="135" t="n">
        <v>0</v>
      </c>
      <c r="L41" s="135" t="n">
        <v>0</v>
      </c>
    </row>
    <row r="42" s="2" customFormat="true" ht="15" hidden="false" customHeight="false" outlineLevel="0" collapsed="false">
      <c r="A42" s="95" t="s">
        <v>152</v>
      </c>
      <c r="B42" s="93" t="s">
        <v>42</v>
      </c>
      <c r="C42" s="134" t="s">
        <v>43</v>
      </c>
      <c r="D42" s="61" t="n">
        <v>2</v>
      </c>
      <c r="E42" s="136" t="s">
        <v>115</v>
      </c>
      <c r="F42" s="93" t="n">
        <v>1</v>
      </c>
      <c r="G42" s="135" t="n">
        <v>0</v>
      </c>
      <c r="H42" s="135" t="n">
        <v>0</v>
      </c>
      <c r="I42" s="135" t="n">
        <v>0</v>
      </c>
      <c r="J42" s="135" t="n">
        <v>0</v>
      </c>
      <c r="K42" s="135" t="n">
        <v>0</v>
      </c>
      <c r="L42" s="135" t="n">
        <v>0</v>
      </c>
    </row>
    <row r="43" s="2" customFormat="true" ht="13.8" hidden="false" customHeight="false" outlineLevel="0" collapsed="false">
      <c r="A43" s="95" t="s">
        <v>153</v>
      </c>
      <c r="B43" s="93" t="s">
        <v>42</v>
      </c>
      <c r="C43" s="134" t="s">
        <v>43</v>
      </c>
      <c r="D43" s="61" t="n">
        <v>3</v>
      </c>
      <c r="E43" s="136" t="s">
        <v>115</v>
      </c>
      <c r="F43" s="93" t="n">
        <v>1</v>
      </c>
      <c r="G43" s="135" t="n">
        <v>0</v>
      </c>
      <c r="H43" s="135" t="n">
        <v>0</v>
      </c>
      <c r="I43" s="135" t="n">
        <v>0</v>
      </c>
      <c r="J43" s="135" t="n">
        <v>0</v>
      </c>
      <c r="K43" s="135" t="n">
        <v>0</v>
      </c>
      <c r="L43" s="135" t="n">
        <v>0</v>
      </c>
    </row>
    <row r="44" s="2" customFormat="true" ht="13.8" hidden="false" customHeight="false" outlineLevel="0" collapsed="false">
      <c r="A44" s="97" t="s">
        <v>154</v>
      </c>
      <c r="B44" s="93" t="s">
        <v>42</v>
      </c>
      <c r="C44" s="134" t="s">
        <v>43</v>
      </c>
      <c r="D44" s="61" t="n">
        <v>4</v>
      </c>
      <c r="E44" s="136" t="s">
        <v>115</v>
      </c>
      <c r="F44" s="93" t="n">
        <v>1</v>
      </c>
      <c r="G44" s="135" t="n">
        <v>0</v>
      </c>
      <c r="H44" s="135" t="n">
        <v>0</v>
      </c>
      <c r="I44" s="135" t="n">
        <v>0</v>
      </c>
      <c r="J44" s="135" t="n">
        <v>0</v>
      </c>
      <c r="K44" s="135" t="n">
        <v>0</v>
      </c>
      <c r="L44" s="135" t="n">
        <v>0</v>
      </c>
    </row>
    <row r="45" s="2" customFormat="true" ht="13.8" hidden="false" customHeight="false" outlineLevel="0" collapsed="false">
      <c r="A45" s="95" t="s">
        <v>155</v>
      </c>
      <c r="B45" s="93" t="s">
        <v>42</v>
      </c>
      <c r="C45" s="134" t="s">
        <v>43</v>
      </c>
      <c r="D45" s="61" t="n">
        <v>7</v>
      </c>
      <c r="E45" s="136" t="s">
        <v>115</v>
      </c>
      <c r="F45" s="93" t="n">
        <v>1</v>
      </c>
      <c r="G45" s="135" t="n">
        <v>0</v>
      </c>
      <c r="H45" s="135" t="n">
        <v>0</v>
      </c>
      <c r="I45" s="135" t="n">
        <v>0</v>
      </c>
      <c r="J45" s="135" t="n">
        <v>0</v>
      </c>
      <c r="K45" s="135" t="n">
        <v>0</v>
      </c>
      <c r="L45" s="135" t="n">
        <v>0</v>
      </c>
    </row>
    <row r="46" s="2" customFormat="true" ht="13.8" hidden="false" customHeight="false" outlineLevel="0" collapsed="false">
      <c r="A46" s="95" t="s">
        <v>156</v>
      </c>
      <c r="B46" s="93" t="s">
        <v>42</v>
      </c>
      <c r="C46" s="134" t="s">
        <v>43</v>
      </c>
      <c r="D46" s="61" t="n">
        <v>5</v>
      </c>
      <c r="E46" s="136" t="s">
        <v>115</v>
      </c>
      <c r="F46" s="93" t="n">
        <v>1</v>
      </c>
      <c r="G46" s="135" t="n">
        <v>0</v>
      </c>
      <c r="H46" s="135" t="n">
        <v>0</v>
      </c>
      <c r="I46" s="135" t="n">
        <v>0</v>
      </c>
      <c r="J46" s="135" t="n">
        <v>0</v>
      </c>
      <c r="K46" s="135" t="n">
        <v>0</v>
      </c>
      <c r="L46" s="135" t="n">
        <v>0</v>
      </c>
    </row>
    <row r="47" s="2" customFormat="true" ht="13.8" hidden="false" customHeight="false" outlineLevel="0" collapsed="false">
      <c r="A47" s="95" t="s">
        <v>157</v>
      </c>
      <c r="B47" s="93" t="s">
        <v>42</v>
      </c>
      <c r="C47" s="134" t="s">
        <v>43</v>
      </c>
      <c r="D47" s="61" t="n">
        <v>9</v>
      </c>
      <c r="E47" s="136" t="s">
        <v>115</v>
      </c>
      <c r="F47" s="93" t="n">
        <v>1</v>
      </c>
      <c r="G47" s="135" t="n">
        <v>0</v>
      </c>
      <c r="H47" s="135" t="n">
        <v>0</v>
      </c>
      <c r="I47" s="135" t="n">
        <v>0</v>
      </c>
      <c r="J47" s="135" t="n">
        <v>0</v>
      </c>
      <c r="K47" s="135" t="n">
        <v>0</v>
      </c>
      <c r="L47" s="135" t="n">
        <v>0</v>
      </c>
    </row>
    <row r="48" s="2" customFormat="true" ht="13.8" hidden="false" customHeight="false" outlineLevel="0" collapsed="false">
      <c r="A48" s="95" t="s">
        <v>158</v>
      </c>
      <c r="B48" s="93" t="s">
        <v>42</v>
      </c>
      <c r="C48" s="134" t="s">
        <v>43</v>
      </c>
      <c r="D48" s="61" t="n">
        <v>10</v>
      </c>
      <c r="E48" s="136" t="s">
        <v>115</v>
      </c>
      <c r="F48" s="93" t="n">
        <v>1</v>
      </c>
      <c r="G48" s="135" t="n">
        <v>0</v>
      </c>
      <c r="H48" s="135" t="n">
        <v>0</v>
      </c>
      <c r="I48" s="135" t="n">
        <v>0</v>
      </c>
      <c r="J48" s="135" t="n">
        <v>0</v>
      </c>
      <c r="K48" s="135" t="n">
        <v>0</v>
      </c>
      <c r="L48" s="135" t="n">
        <v>0</v>
      </c>
    </row>
    <row r="49" s="2" customFormat="true" ht="13.8" hidden="false" customHeight="false" outlineLevel="0" collapsed="false">
      <c r="A49" s="95" t="s">
        <v>159</v>
      </c>
      <c r="B49" s="93" t="s">
        <v>42</v>
      </c>
      <c r="C49" s="134" t="s">
        <v>43</v>
      </c>
      <c r="D49" s="61" t="n">
        <v>11</v>
      </c>
      <c r="E49" s="136" t="s">
        <v>115</v>
      </c>
      <c r="F49" s="93" t="n">
        <v>1</v>
      </c>
      <c r="G49" s="135" t="n">
        <v>0</v>
      </c>
      <c r="H49" s="135" t="n">
        <v>0</v>
      </c>
      <c r="I49" s="135" t="n">
        <v>0</v>
      </c>
      <c r="J49" s="135" t="n">
        <v>0</v>
      </c>
      <c r="K49" s="135" t="n">
        <v>0</v>
      </c>
      <c r="L49" s="135" t="n">
        <v>0</v>
      </c>
    </row>
    <row r="50" s="2" customFormat="true" ht="13.8" hidden="false" customHeight="false" outlineLevel="0" collapsed="false">
      <c r="A50" s="95" t="s">
        <v>160</v>
      </c>
      <c r="B50" s="93" t="s">
        <v>42</v>
      </c>
      <c r="C50" s="134" t="s">
        <v>43</v>
      </c>
      <c r="D50" s="61" t="n">
        <v>12</v>
      </c>
      <c r="E50" s="136" t="s">
        <v>115</v>
      </c>
      <c r="F50" s="93" t="n">
        <v>1</v>
      </c>
      <c r="G50" s="135" t="n">
        <v>0</v>
      </c>
      <c r="H50" s="135" t="n">
        <v>0</v>
      </c>
      <c r="I50" s="135" t="n">
        <v>0</v>
      </c>
      <c r="J50" s="135" t="n">
        <v>0</v>
      </c>
      <c r="K50" s="135" t="n">
        <v>0</v>
      </c>
      <c r="L50" s="135" t="n">
        <v>0</v>
      </c>
    </row>
    <row r="51" s="2" customFormat="true" ht="13.8" hidden="false" customHeight="false" outlineLevel="0" collapsed="false">
      <c r="A51" s="98" t="s">
        <v>161</v>
      </c>
      <c r="B51" s="89" t="s">
        <v>162</v>
      </c>
      <c r="C51" s="134" t="s">
        <v>114</v>
      </c>
      <c r="D51" s="134" t="s">
        <v>211</v>
      </c>
      <c r="E51" s="134" t="s">
        <v>163</v>
      </c>
      <c r="F51" s="89" t="n">
        <v>23</v>
      </c>
      <c r="G51" s="135" t="n">
        <v>0</v>
      </c>
      <c r="H51" s="135" t="n">
        <v>0</v>
      </c>
      <c r="I51" s="135" t="n">
        <v>0</v>
      </c>
      <c r="J51" s="135" t="n">
        <v>0</v>
      </c>
      <c r="K51" s="135" t="n">
        <v>0</v>
      </c>
      <c r="L51" s="135" t="n">
        <v>0</v>
      </c>
    </row>
    <row r="52" s="2" customFormat="true" ht="13.8" hidden="false" customHeight="false" outlineLevel="0" collapsed="false">
      <c r="A52" s="98" t="s">
        <v>164</v>
      </c>
      <c r="B52" s="89" t="s">
        <v>162</v>
      </c>
      <c r="C52" s="134" t="s">
        <v>114</v>
      </c>
      <c r="D52" s="134" t="n">
        <v>24</v>
      </c>
      <c r="E52" s="134" t="s">
        <v>163</v>
      </c>
      <c r="F52" s="89" t="n">
        <v>1</v>
      </c>
      <c r="G52" s="135" t="n">
        <v>0</v>
      </c>
      <c r="H52" s="135" t="n">
        <v>0</v>
      </c>
      <c r="I52" s="135" t="n">
        <v>0</v>
      </c>
      <c r="J52" s="135" t="n">
        <v>0</v>
      </c>
      <c r="K52" s="135" t="n">
        <v>0</v>
      </c>
      <c r="L52" s="135" t="n">
        <v>0</v>
      </c>
    </row>
    <row r="53" s="2" customFormat="true" ht="13.8" hidden="false" customHeight="false" outlineLevel="0" collapsed="false">
      <c r="A53" s="98" t="s">
        <v>165</v>
      </c>
      <c r="B53" s="89" t="s">
        <v>162</v>
      </c>
      <c r="C53" s="134" t="s">
        <v>114</v>
      </c>
      <c r="D53" s="134" t="n">
        <v>25</v>
      </c>
      <c r="E53" s="134" t="s">
        <v>163</v>
      </c>
      <c r="F53" s="89" t="n">
        <v>1</v>
      </c>
      <c r="G53" s="135" t="n">
        <v>0</v>
      </c>
      <c r="H53" s="135" t="n">
        <v>0</v>
      </c>
      <c r="I53" s="135" t="n">
        <v>0</v>
      </c>
      <c r="J53" s="135" t="n">
        <v>0</v>
      </c>
      <c r="K53" s="135" t="n">
        <v>0</v>
      </c>
      <c r="L53" s="135" t="n">
        <v>0</v>
      </c>
    </row>
    <row r="54" s="2" customFormat="true" ht="13.8" hidden="false" customHeight="false" outlineLevel="0" collapsed="false">
      <c r="A54" s="98" t="s">
        <v>166</v>
      </c>
      <c r="B54" s="89" t="s">
        <v>162</v>
      </c>
      <c r="C54" s="134" t="s">
        <v>114</v>
      </c>
      <c r="D54" s="134" t="n">
        <v>26.27</v>
      </c>
      <c r="E54" s="134" t="s">
        <v>163</v>
      </c>
      <c r="F54" s="89" t="n">
        <v>2</v>
      </c>
      <c r="G54" s="135" t="n">
        <v>0</v>
      </c>
      <c r="H54" s="135" t="n">
        <v>0</v>
      </c>
      <c r="I54" s="135" t="n">
        <v>0</v>
      </c>
      <c r="J54" s="135" t="n">
        <v>0</v>
      </c>
      <c r="K54" s="135" t="n">
        <v>0</v>
      </c>
      <c r="L54" s="135" t="n">
        <v>0</v>
      </c>
    </row>
    <row r="55" s="2" customFormat="true" ht="13.8" hidden="false" customHeight="false" outlineLevel="0" collapsed="false">
      <c r="A55" s="98" t="s">
        <v>167</v>
      </c>
      <c r="B55" s="89" t="s">
        <v>162</v>
      </c>
      <c r="C55" s="134" t="s">
        <v>114</v>
      </c>
      <c r="D55" s="134" t="s">
        <v>212</v>
      </c>
      <c r="E55" s="134" t="s">
        <v>163</v>
      </c>
      <c r="F55" s="89" t="n">
        <v>7</v>
      </c>
      <c r="G55" s="135" t="n">
        <v>0</v>
      </c>
      <c r="H55" s="135" t="n">
        <v>0</v>
      </c>
      <c r="I55" s="135" t="n">
        <v>0</v>
      </c>
      <c r="J55" s="135" t="n">
        <v>0</v>
      </c>
      <c r="K55" s="135" t="n">
        <v>0</v>
      </c>
      <c r="L55" s="135" t="n">
        <v>0</v>
      </c>
    </row>
    <row r="56" s="2" customFormat="true" ht="13.8" hidden="false" customHeight="false" outlineLevel="0" collapsed="false">
      <c r="A56" s="98" t="s">
        <v>168</v>
      </c>
      <c r="B56" s="89" t="s">
        <v>169</v>
      </c>
      <c r="C56" s="134" t="s">
        <v>114</v>
      </c>
      <c r="D56" s="134" t="n">
        <v>1</v>
      </c>
      <c r="E56" s="134" t="s">
        <v>163</v>
      </c>
      <c r="F56" s="89" t="n">
        <v>1</v>
      </c>
      <c r="G56" s="135" t="n">
        <v>0</v>
      </c>
      <c r="H56" s="135" t="n">
        <v>0</v>
      </c>
      <c r="I56" s="135" t="n">
        <v>0</v>
      </c>
      <c r="J56" s="135" t="n">
        <v>0</v>
      </c>
      <c r="K56" s="135" t="n">
        <v>0</v>
      </c>
      <c r="L56" s="135" t="n">
        <f aca="false">J56</f>
        <v>0</v>
      </c>
    </row>
    <row r="57" s="2" customFormat="true" ht="13.8" hidden="false" customHeight="false" outlineLevel="0" collapsed="false">
      <c r="A57" s="98" t="s">
        <v>170</v>
      </c>
      <c r="B57" s="89" t="s">
        <v>169</v>
      </c>
      <c r="C57" s="134" t="s">
        <v>114</v>
      </c>
      <c r="D57" s="134" t="n">
        <v>2</v>
      </c>
      <c r="E57" s="134" t="s">
        <v>163</v>
      </c>
      <c r="F57" s="89" t="n">
        <v>1</v>
      </c>
      <c r="G57" s="135" t="n">
        <v>0</v>
      </c>
      <c r="H57" s="135" t="n">
        <v>0</v>
      </c>
      <c r="I57" s="135" t="n">
        <v>0</v>
      </c>
      <c r="J57" s="135" t="n">
        <v>0</v>
      </c>
      <c r="K57" s="135" t="n">
        <v>0</v>
      </c>
      <c r="L57" s="135" t="n">
        <v>0</v>
      </c>
    </row>
    <row r="58" s="2" customFormat="true" ht="13.8" hidden="false" customHeight="false" outlineLevel="0" collapsed="false">
      <c r="A58" s="98" t="s">
        <v>171</v>
      </c>
      <c r="B58" s="89" t="s">
        <v>169</v>
      </c>
      <c r="C58" s="134" t="s">
        <v>114</v>
      </c>
      <c r="D58" s="134" t="n">
        <v>3.4</v>
      </c>
      <c r="E58" s="134" t="s">
        <v>163</v>
      </c>
      <c r="F58" s="89" t="n">
        <v>2</v>
      </c>
      <c r="G58" s="135" t="n">
        <v>0</v>
      </c>
      <c r="H58" s="135" t="n">
        <v>0</v>
      </c>
      <c r="I58" s="135" t="n">
        <v>0</v>
      </c>
      <c r="J58" s="135" t="n">
        <v>0</v>
      </c>
      <c r="K58" s="135" t="n">
        <v>0</v>
      </c>
      <c r="L58" s="135" t="n">
        <f aca="false">J58</f>
        <v>0</v>
      </c>
    </row>
    <row r="59" s="2" customFormat="true" ht="13.8" hidden="false" customHeight="false" outlineLevel="0" collapsed="false">
      <c r="A59" s="98" t="s">
        <v>172</v>
      </c>
      <c r="B59" s="89" t="s">
        <v>169</v>
      </c>
      <c r="C59" s="134" t="s">
        <v>114</v>
      </c>
      <c r="D59" s="134" t="s">
        <v>213</v>
      </c>
      <c r="E59" s="134" t="s">
        <v>163</v>
      </c>
      <c r="F59" s="89" t="n">
        <v>6</v>
      </c>
      <c r="G59" s="135" t="n">
        <v>0</v>
      </c>
      <c r="H59" s="135" t="n">
        <v>0</v>
      </c>
      <c r="I59" s="135" t="n">
        <v>0</v>
      </c>
      <c r="J59" s="135" t="n">
        <v>0</v>
      </c>
      <c r="K59" s="135" t="n">
        <v>0</v>
      </c>
      <c r="L59" s="135" t="n">
        <f aca="false">J59</f>
        <v>0</v>
      </c>
    </row>
    <row r="60" s="2" customFormat="true" ht="25.35" hidden="false" customHeight="false" outlineLevel="0" collapsed="false">
      <c r="A60" s="98" t="s">
        <v>173</v>
      </c>
      <c r="B60" s="89" t="s">
        <v>169</v>
      </c>
      <c r="C60" s="134" t="s">
        <v>114</v>
      </c>
      <c r="D60" s="134" t="s">
        <v>214</v>
      </c>
      <c r="E60" s="134" t="s">
        <v>163</v>
      </c>
      <c r="F60" s="89" t="n">
        <v>2</v>
      </c>
      <c r="G60" s="135" t="n">
        <v>0</v>
      </c>
      <c r="H60" s="135" t="n">
        <v>0</v>
      </c>
      <c r="I60" s="135" t="n">
        <v>0</v>
      </c>
      <c r="J60" s="135" t="n">
        <v>0</v>
      </c>
      <c r="K60" s="135" t="n">
        <v>0</v>
      </c>
      <c r="L60" s="135" t="n">
        <v>0</v>
      </c>
    </row>
    <row r="61" s="2" customFormat="true" ht="14" hidden="false" customHeight="false" outlineLevel="0" collapsed="false">
      <c r="A61" s="98" t="s">
        <v>174</v>
      </c>
      <c r="B61" s="89" t="s">
        <v>169</v>
      </c>
      <c r="C61" s="134" t="s">
        <v>114</v>
      </c>
      <c r="D61" s="134" t="n">
        <v>14</v>
      </c>
      <c r="E61" s="134" t="s">
        <v>163</v>
      </c>
      <c r="F61" s="89" t="n">
        <v>1</v>
      </c>
      <c r="G61" s="135" t="n">
        <v>0</v>
      </c>
      <c r="H61" s="135" t="n">
        <v>0</v>
      </c>
      <c r="I61" s="135" t="n">
        <v>0</v>
      </c>
      <c r="J61" s="135" t="n">
        <v>0</v>
      </c>
      <c r="K61" s="135" t="n">
        <v>0</v>
      </c>
      <c r="L61" s="135" t="n">
        <f aca="false">J61</f>
        <v>0</v>
      </c>
    </row>
    <row r="62" s="2" customFormat="true" ht="14" hidden="false" customHeight="false" outlineLevel="0" collapsed="false">
      <c r="A62" s="98" t="s">
        <v>175</v>
      </c>
      <c r="B62" s="89" t="s">
        <v>169</v>
      </c>
      <c r="C62" s="134" t="s">
        <v>114</v>
      </c>
      <c r="D62" s="134" t="n">
        <v>15</v>
      </c>
      <c r="E62" s="134" t="s">
        <v>163</v>
      </c>
      <c r="F62" s="89" t="n">
        <v>1</v>
      </c>
      <c r="G62" s="135" t="n">
        <v>0</v>
      </c>
      <c r="H62" s="135" t="n">
        <v>0</v>
      </c>
      <c r="I62" s="135" t="n">
        <v>0</v>
      </c>
      <c r="J62" s="135" t="n">
        <v>0</v>
      </c>
      <c r="K62" s="135" t="n">
        <v>0</v>
      </c>
      <c r="L62" s="135" t="n">
        <f aca="false">J62</f>
        <v>0</v>
      </c>
    </row>
    <row r="63" s="2" customFormat="true" ht="14" hidden="false" customHeight="false" outlineLevel="0" collapsed="false">
      <c r="A63" s="98" t="s">
        <v>176</v>
      </c>
      <c r="B63" s="89" t="s">
        <v>169</v>
      </c>
      <c r="C63" s="134" t="s">
        <v>114</v>
      </c>
      <c r="D63" s="134" t="s">
        <v>215</v>
      </c>
      <c r="E63" s="134" t="s">
        <v>163</v>
      </c>
      <c r="F63" s="89" t="n">
        <v>5</v>
      </c>
      <c r="G63" s="135" t="n">
        <v>0</v>
      </c>
      <c r="H63" s="135" t="n">
        <v>0</v>
      </c>
      <c r="I63" s="135" t="n">
        <v>0</v>
      </c>
      <c r="J63" s="135" t="n">
        <v>0</v>
      </c>
      <c r="K63" s="135" t="n">
        <v>0</v>
      </c>
      <c r="L63" s="135" t="n">
        <v>0</v>
      </c>
    </row>
    <row r="64" s="2" customFormat="true" ht="14" hidden="false" customHeight="false" outlineLevel="0" collapsed="false">
      <c r="A64" s="98" t="s">
        <v>177</v>
      </c>
      <c r="B64" s="89" t="s">
        <v>169</v>
      </c>
      <c r="C64" s="134" t="s">
        <v>114</v>
      </c>
      <c r="D64" s="134" t="n">
        <v>16</v>
      </c>
      <c r="E64" s="134" t="s">
        <v>163</v>
      </c>
      <c r="F64" s="89" t="n">
        <v>1</v>
      </c>
      <c r="G64" s="135" t="n">
        <v>0</v>
      </c>
      <c r="H64" s="135" t="n">
        <v>0</v>
      </c>
      <c r="I64" s="135" t="n">
        <v>0</v>
      </c>
      <c r="J64" s="135" t="n">
        <v>0</v>
      </c>
      <c r="K64" s="135" t="n">
        <v>0</v>
      </c>
      <c r="L64" s="135" t="n">
        <f aca="false">J64</f>
        <v>0</v>
      </c>
    </row>
    <row r="65" s="2" customFormat="true" ht="14" hidden="false" customHeight="true" outlineLevel="0" collapsed="false">
      <c r="A65" s="98" t="s">
        <v>59</v>
      </c>
      <c r="B65" s="89" t="s">
        <v>42</v>
      </c>
      <c r="C65" s="134" t="s">
        <v>36</v>
      </c>
      <c r="D65" s="134"/>
      <c r="E65" s="134"/>
      <c r="F65" s="89" t="n">
        <v>1250</v>
      </c>
      <c r="G65" s="127"/>
      <c r="H65" s="127"/>
      <c r="I65" s="127"/>
      <c r="J65" s="127"/>
      <c r="K65" s="127"/>
      <c r="L65" s="127"/>
    </row>
    <row r="66" s="2" customFormat="true" ht="26" hidden="false" customHeight="true" outlineLevel="0" collapsed="false">
      <c r="A66" s="138" t="s">
        <v>216</v>
      </c>
      <c r="B66" s="93" t="s">
        <v>42</v>
      </c>
      <c r="C66" s="134" t="s">
        <v>114</v>
      </c>
      <c r="D66" s="134"/>
      <c r="E66" s="134"/>
      <c r="F66" s="89" t="n">
        <v>63</v>
      </c>
      <c r="G66" s="127"/>
      <c r="H66" s="127"/>
      <c r="J66" s="127"/>
      <c r="K66" s="127"/>
      <c r="L66" s="139"/>
    </row>
    <row r="67" s="2" customFormat="true" ht="26" hidden="false" customHeight="true" outlineLevel="0" collapsed="false">
      <c r="A67" s="138" t="s">
        <v>217</v>
      </c>
      <c r="B67" s="134" t="s">
        <v>162</v>
      </c>
      <c r="C67" s="134" t="s">
        <v>114</v>
      </c>
      <c r="D67" s="134"/>
      <c r="E67" s="134"/>
      <c r="F67" s="89" t="n">
        <v>34</v>
      </c>
      <c r="G67" s="127"/>
      <c r="H67" s="127"/>
      <c r="I67" s="127"/>
      <c r="J67" s="127"/>
      <c r="K67" s="127"/>
      <c r="L67" s="139"/>
    </row>
    <row r="68" s="2" customFormat="true" ht="26" hidden="false" customHeight="true" outlineLevel="0" collapsed="false">
      <c r="A68" s="138" t="s">
        <v>218</v>
      </c>
      <c r="B68" s="134" t="s">
        <v>169</v>
      </c>
      <c r="C68" s="134" t="s">
        <v>114</v>
      </c>
      <c r="D68" s="134"/>
      <c r="E68" s="134"/>
      <c r="F68" s="89" t="n">
        <v>21</v>
      </c>
      <c r="G68" s="127"/>
      <c r="H68" s="127"/>
      <c r="I68" s="127"/>
      <c r="J68" s="127"/>
      <c r="K68" s="127"/>
      <c r="L68" s="139"/>
    </row>
    <row r="69" s="2" customFormat="true" ht="26" hidden="false" customHeight="true" outlineLevel="0" collapsed="false">
      <c r="A69" s="138" t="s">
        <v>216</v>
      </c>
      <c r="B69" s="134" t="s">
        <v>42</v>
      </c>
      <c r="C69" s="134" t="s">
        <v>138</v>
      </c>
      <c r="D69" s="134"/>
      <c r="E69" s="134"/>
      <c r="F69" s="89" t="n">
        <v>3</v>
      </c>
      <c r="G69" s="127"/>
      <c r="H69" s="127"/>
      <c r="I69" s="127"/>
      <c r="J69" s="127"/>
      <c r="K69" s="127"/>
      <c r="L69" s="139"/>
    </row>
    <row r="70" s="2" customFormat="true" ht="26" hidden="false" customHeight="true" outlineLevel="0" collapsed="false">
      <c r="A70" s="138" t="s">
        <v>219</v>
      </c>
      <c r="B70" s="134" t="s">
        <v>42</v>
      </c>
      <c r="C70" s="134" t="s">
        <v>134</v>
      </c>
      <c r="D70" s="134"/>
      <c r="E70" s="134"/>
      <c r="F70" s="89" t="n">
        <v>18</v>
      </c>
      <c r="G70" s="127"/>
      <c r="H70" s="127"/>
      <c r="I70" s="127"/>
      <c r="J70" s="127"/>
      <c r="K70" s="127"/>
      <c r="L70" s="139"/>
    </row>
    <row r="71" s="2" customFormat="true" ht="26" hidden="false" customHeight="true" outlineLevel="0" collapsed="false">
      <c r="A71" s="73" t="str">
        <f aca="false">'Акт сдачи-приемки'!A20</f>
        <v>Итого средств учета для летающих насекомых</v>
      </c>
      <c r="B71" s="134" t="s">
        <v>42</v>
      </c>
      <c r="C71" s="134" t="s">
        <v>43</v>
      </c>
      <c r="D71" s="134"/>
      <c r="E71" s="134"/>
      <c r="F71" s="89" t="n">
        <v>10</v>
      </c>
      <c r="G71" s="127"/>
      <c r="H71" s="127"/>
      <c r="I71" s="127"/>
      <c r="J71" s="127"/>
      <c r="K71" s="127"/>
      <c r="L71" s="139"/>
    </row>
    <row r="72" s="2" customFormat="true" ht="14" hidden="false" customHeight="true" outlineLevel="0" collapsed="false">
      <c r="A72" s="138" t="s">
        <v>220</v>
      </c>
      <c r="B72" s="138"/>
      <c r="C72" s="138"/>
      <c r="D72" s="138"/>
      <c r="E72" s="138"/>
      <c r="F72" s="138" t="n">
        <f aca="false">SUM(F32:F32)</f>
        <v>3</v>
      </c>
      <c r="G72" s="134" t="n">
        <v>0</v>
      </c>
      <c r="H72" s="127"/>
      <c r="I72" s="127"/>
      <c r="J72" s="127"/>
      <c r="K72" s="127"/>
      <c r="L72" s="127"/>
      <c r="M72" s="137"/>
    </row>
    <row r="73" s="2" customFormat="true" ht="14" hidden="false" customHeight="true" outlineLevel="0" collapsed="false">
      <c r="A73" s="138" t="s">
        <v>221</v>
      </c>
      <c r="B73" s="138"/>
      <c r="C73" s="138"/>
      <c r="D73" s="138"/>
      <c r="E73" s="138"/>
      <c r="F73" s="138" t="n">
        <f aca="false">SUM(F35:F38)</f>
        <v>11</v>
      </c>
      <c r="G73" s="138"/>
      <c r="H73" s="134" t="n">
        <v>0</v>
      </c>
      <c r="I73" s="127"/>
      <c r="J73" s="127"/>
      <c r="K73" s="127"/>
      <c r="L73" s="127"/>
      <c r="M73" s="137"/>
    </row>
    <row r="74" s="2" customFormat="true" ht="14" hidden="false" customHeight="true" outlineLevel="0" collapsed="false">
      <c r="A74" s="138" t="s">
        <v>222</v>
      </c>
      <c r="B74" s="138"/>
      <c r="C74" s="138"/>
      <c r="D74" s="138"/>
      <c r="E74" s="138"/>
      <c r="F74" s="138"/>
      <c r="G74" s="138"/>
      <c r="H74" s="138"/>
      <c r="I74" s="135" t="n">
        <v>0</v>
      </c>
      <c r="J74" s="127"/>
      <c r="K74" s="127"/>
      <c r="L74" s="127"/>
      <c r="M74" s="137"/>
    </row>
    <row r="75" s="2" customFormat="true" ht="14" hidden="false" customHeight="true" outlineLevel="0" collapsed="false">
      <c r="A75" s="138" t="s">
        <v>223</v>
      </c>
      <c r="B75" s="138"/>
      <c r="C75" s="138"/>
      <c r="D75" s="138"/>
      <c r="E75" s="138"/>
      <c r="F75" s="138"/>
      <c r="G75" s="138"/>
      <c r="H75" s="138"/>
      <c r="I75" s="138"/>
      <c r="J75" s="135"/>
      <c r="K75" s="127"/>
      <c r="L75" s="127"/>
      <c r="M75" s="137"/>
    </row>
    <row r="76" s="140" customFormat="true" ht="14" hidden="false" customHeight="true" outlineLevel="0" collapsed="false">
      <c r="A76" s="138" t="s">
        <v>224</v>
      </c>
      <c r="B76" s="138"/>
      <c r="C76" s="138"/>
      <c r="D76" s="138"/>
      <c r="E76" s="138"/>
      <c r="F76" s="138"/>
      <c r="G76" s="138"/>
      <c r="H76" s="138"/>
      <c r="I76" s="138"/>
      <c r="J76" s="138"/>
      <c r="K76" s="135" t="n">
        <v>0</v>
      </c>
      <c r="L76" s="12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7"/>
    </row>
    <row r="77" customFormat="false" ht="14" hidden="false" customHeight="true" outlineLevel="0" collapsed="false">
      <c r="A77" s="138" t="s">
        <v>225</v>
      </c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5" t="n">
        <v>0</v>
      </c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  <c r="BI77" s="137"/>
      <c r="BJ77" s="137"/>
    </row>
    <row r="78" customFormat="false" ht="13.8" hidden="false" customHeight="false" outlineLevel="0" collapsed="false">
      <c r="A78" s="141"/>
      <c r="B78" s="127"/>
      <c r="C78" s="127"/>
      <c r="D78" s="127"/>
      <c r="E78" s="142"/>
      <c r="F78" s="142"/>
      <c r="G78" s="127"/>
      <c r="H78" s="127"/>
      <c r="I78" s="127"/>
      <c r="J78" s="127"/>
      <c r="K78" s="127"/>
      <c r="L78" s="128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</row>
    <row r="79" customFormat="false" ht="12.8" hidden="false" customHeight="false" outlineLevel="0" collapsed="false">
      <c r="A79" s="143" t="s">
        <v>226</v>
      </c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  <c r="BJ79" s="137"/>
    </row>
    <row r="80" customFormat="false" ht="12.8" hidden="false" customHeight="false" outlineLevel="0" collapsed="false">
      <c r="A80" s="143"/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/>
      <c r="BJ80" s="137"/>
    </row>
    <row r="81" customFormat="false" ht="13.8" hidden="false" customHeight="false" outlineLevel="0" collapsed="false">
      <c r="A81" s="144" t="str">
        <f aca="false">Обложка!A34</f>
        <v>Составил:</v>
      </c>
      <c r="G81" s="2"/>
      <c r="H81" s="128"/>
      <c r="I81" s="145" t="s">
        <v>227</v>
      </c>
      <c r="J81" s="145"/>
      <c r="K81" s="145"/>
      <c r="L81" s="145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  <c r="BI81" s="137"/>
      <c r="BJ81" s="137"/>
    </row>
    <row r="82" customFormat="false" ht="13.8" hidden="false" customHeight="false" outlineLevel="0" collapsed="false">
      <c r="A82" s="144" t="str">
        <f aca="false">Обложка!A35</f>
        <v>Специалист по пест контролю ООО «Альфадез»</v>
      </c>
      <c r="G82" s="125" t="s">
        <v>228</v>
      </c>
      <c r="H82" s="2"/>
      <c r="J82" s="2"/>
      <c r="K82" s="2"/>
      <c r="L82" s="2"/>
    </row>
    <row r="83" customFormat="false" ht="13.8" hidden="false" customHeight="false" outlineLevel="0" collapsed="false">
      <c r="A83" s="128"/>
      <c r="H83" s="128"/>
      <c r="J83" s="2"/>
      <c r="K83" s="2"/>
      <c r="L83" s="2"/>
    </row>
    <row r="84" customFormat="false" ht="13.8" hidden="false" customHeight="false" outlineLevel="0" collapsed="false">
      <c r="A84" s="128"/>
      <c r="H84" s="128"/>
      <c r="J84" s="2"/>
      <c r="K84" s="2"/>
      <c r="L84" s="2"/>
    </row>
    <row r="85" customFormat="false" ht="13.8" hidden="false" customHeight="false" outlineLevel="0" collapsed="false">
      <c r="A85" s="144" t="str">
        <f aca="false">Обложка!A39</f>
        <v>Согласовано:</v>
      </c>
      <c r="H85" s="128"/>
      <c r="J85" s="2"/>
      <c r="K85" s="2"/>
      <c r="L85" s="2"/>
    </row>
    <row r="86" customFormat="false" ht="13.8" hidden="false" customHeight="true" outlineLevel="0" collapsed="false">
      <c r="A86" s="144" t="str">
        <f aca="false">Обложка!A40</f>
        <v>Начальник отдела гигиены</v>
      </c>
      <c r="H86" s="128"/>
      <c r="J86" s="146" t="s">
        <v>229</v>
      </c>
      <c r="K86" s="146"/>
      <c r="L86" s="146"/>
    </row>
  </sheetData>
  <autoFilter ref="A3:L77"/>
  <mergeCells count="16">
    <mergeCell ref="A1:L1"/>
    <mergeCell ref="C65:E65"/>
    <mergeCell ref="C66:E66"/>
    <mergeCell ref="C67:E67"/>
    <mergeCell ref="C68:E68"/>
    <mergeCell ref="C69:E69"/>
    <mergeCell ref="C70:E70"/>
    <mergeCell ref="C71:E71"/>
    <mergeCell ref="A72:F72"/>
    <mergeCell ref="A73:G73"/>
    <mergeCell ref="A74:H74"/>
    <mergeCell ref="A75:I75"/>
    <mergeCell ref="A76:J76"/>
    <mergeCell ref="A77:K77"/>
    <mergeCell ref="I81:L81"/>
    <mergeCell ref="J86:L86"/>
  </mergeCells>
  <printOptions headings="false" gridLines="false" gridLinesSet="true" horizontalCentered="false" verticalCentered="false"/>
  <pageMargins left="0.398611111111111" right="0.130555555555556" top="0.649305555555556" bottom="0.7375" header="0.511805555555555" footer="0.511805555555555"/>
  <pageSetup paperSize="9" scale="45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4008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2017-09-01T11:55:00Z</dcterms:created>
  <dc:creator>Хвалина Светлана Владимировна</dc:creator>
  <dc:description/>
  <dc:language>ru-RU</dc:language>
  <cp:lastModifiedBy/>
  <cp:lastPrinted>2024-07-02T18:09:01Z</cp:lastPrinted>
  <dcterms:modified xsi:type="dcterms:W3CDTF">2024-07-18T14:20:57Z</dcterms:modified>
  <cp:revision>450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  <property fmtid="{D5CDD505-2E9C-101B-9397-08002B2CF9AE}" pid="7" name="qrichtext">
    <vt:lpwstr>1</vt:lpwstr>
  </property>
</Properties>
</file>