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tables/table1.xml" ContentType="application/vnd.openxmlformats-officedocument.spreadsheetml.tab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Обложка" sheetId="1" state="visible" r:id="rId2"/>
    <sheet name="Акт приемки-сдачи" sheetId="2" state="visible" r:id="rId3"/>
    <sheet name="эффект" sheetId="3" state="visible" r:id="rId4"/>
    <sheet name="График ревизий" sheetId="4" state="visible" r:id="rId5"/>
    <sheet name="Контрольный лист" sheetId="5" state="visible" r:id="rId6"/>
    <sheet name="контрол лист" sheetId="6" state="hidden" r:id="rId7"/>
    <sheet name="Лист6" sheetId="7" state="hidden" r:id="rId8"/>
    <sheet name="Лист10" sheetId="8" state="hidden" r:id="rId9"/>
    <sheet name="ИЛ" sheetId="9" state="visible" r:id="rId10"/>
  </sheets>
  <definedNames>
    <definedName function="false" hidden="false" localSheetId="3" name="_xlnm.Print_Titles" vbProcedure="false">'График ревизий'!$1:$3</definedName>
    <definedName function="false" hidden="true" localSheetId="3" name="_xlnm._FilterDatabase" vbProcedure="false">'График ревизий'!$A$1:$F$28</definedName>
    <definedName function="false" hidden="false" localSheetId="4" name="_xlnm.Print_Area" vbProcedure="false">'Контрольный лист'!$A$1:$K$45</definedName>
    <definedName function="false" hidden="false" localSheetId="4" name="_xlnm.Print_Titles" vbProcedure="false">'Контрольный лист'!$1:$3</definedName>
    <definedName function="false" hidden="true" localSheetId="4" name="_xlnm._FilterDatabase" vbProcedure="false">'Контрольный лист'!$A$3:$K$39</definedName>
    <definedName function="false" hidden="false" localSheetId="2" name="_xlnm.Print_Titles" vbProcedure="false">эффект!$1:$3</definedName>
    <definedName function="false" hidden="false" localSheetId="3" name="Excel_BuiltIn__FilterDatabase" vbProcedure="false">#N/A</definedName>
    <definedName function="false" hidden="false" localSheetId="4" name="Excel_BuiltIn_Print_Area" vbProcedure="false">'Контрольный лист'!$A$1:$N$3</definedName>
    <definedName function="false" hidden="false" localSheetId="5" name="Excel_BuiltIn_Print_Titles" vbProcedure="false">'контрол лист'!#ref!</definedName>
    <definedName function="false" hidden="false" localSheetId="5" name="Excel_BuiltIn__FilterDatabase" vbProcedure="false">'контрол лист'!$A$1:$J$71</definedName>
    <definedName function="false" hidden="false" localSheetId="5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<sst xmlns="http://schemas.openxmlformats.org/spreadsheetml/2006/main" count="1521" uniqueCount="421">
  <si>
    <t xml:space="preserve">ОТЧЕТ ПО ДЕРАТИЗАЦИИ ДЕЗИНСЕКЦИИ</t>
  </si>
  <si>
    <t xml:space="preserve">Договор № 654</t>
  </si>
  <si>
    <t xml:space="preserve">01.09. 2021г.</t>
  </si>
  <si>
    <t xml:space="preserve">Дератизация/дезинсекция</t>
  </si>
  <si>
    <t xml:space="preserve">2 раза в месяц</t>
  </si>
  <si>
    <t xml:space="preserve">Мелкодисперсионное орошение</t>
  </si>
  <si>
    <t xml:space="preserve">1 раз в месяц</t>
  </si>
  <si>
    <t xml:space="preserve">период</t>
  </si>
  <si>
    <t xml:space="preserve">01.07.23-31.07.23</t>
  </si>
  <si>
    <t xml:space="preserve">Исполнитель:</t>
  </si>
  <si>
    <t xml:space="preserve">ООО «Альфадез»</t>
  </si>
  <si>
    <t xml:space="preserve">Заказчик:</t>
  </si>
  <si>
    <t xml:space="preserve">ООО «Маслодел»</t>
  </si>
  <si>
    <t xml:space="preserve">Адрес:</t>
  </si>
  <si>
    <t xml:space="preserve">Саратовская область, г. Маркс, ул. Советская д. 1</t>
  </si>
  <si>
    <t xml:space="preserve">АКТ СДАЧИ ПРИЕМКИ РАБОТ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</si>
  <si>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</si>
  <si>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</si>
  <si>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</t>
  </si>
  <si>
    <t xml:space="preserve">ДЕЗИНСЕКЦИИ</t>
  </si>
  <si>
    <t xml:space="preserve">КОНТРОЛЬНЫЙ ЛИСТ ПРОВЕРКИ ИНСЕКТИЦИДНЫХ ЛАМП  </t>
  </si>
  <si>
    <t xml:space="preserve">ПО ЛЕТАЮЩИМ СИНАНТРОПНЫМ ЧЛЕНИСТОНОГИМ </t>
  </si>
  <si>
    <t xml:space="preserve">Составил:</t>
  </si>
  <si>
    <t xml:space="preserve">Специалист по пест контролю ООО «Альфадез»</t>
  </si>
  <si>
    <t xml:space="preserve">Руденко В.Н._______</t>
  </si>
  <si>
    <t xml:space="preserve">Согласовано:</t>
  </si>
  <si>
    <t xml:space="preserve">Представитель  ООО «Маслодел»</t>
  </si>
  <si>
    <t xml:space="preserve">__________/__________  </t>
  </si>
  <si>
    <t xml:space="preserve">Исполнитель ООО «Альфадез», в лице Специалиста по пест контролю дезинфектора Руденко В.Н.  с одной стороны и</t>
  </si>
  <si>
    <t xml:space="preserve">в лице представителя Заказчика с другой стороны составили   настоящий  Акт  о  том,  что за период</t>
  </si>
  <si>
    <t xml:space="preserve">были проведены работы по договору № 654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</si>
  <si>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</si>
  <si>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</si>
  <si>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</si>
  <si>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</si>
  <si>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</si>
  <si>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</si>
  <si>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</si>
  <si>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</si>
  <si>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вещества,кг</t>
  </si>
  <si>
    <t xml:space="preserve">Ратобор-брикет от грызунов</t>
  </si>
  <si>
    <t xml:space="preserve">Бродифакум 0,005%</t>
  </si>
  <si>
    <t xml:space="preserve">РОСС RU Д-RU.РА01.В.1586/22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</si>
  <si>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</si>
  <si>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</si>
  <si>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</si>
  <si>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</si>
  <si>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 RU Д-RU.PA02.B.02791/21</t>
  </si>
  <si>
    <t xml:space="preserve">Ципертрин</t>
  </si>
  <si>
    <t xml:space="preserve">Циперметрин 25%</t>
  </si>
  <si>
    <t xml:space="preserve">РОСС RU Д-RU.АЯ12.Д.03433/13</t>
  </si>
  <si>
    <t xml:space="preserve">Л</t>
  </si>
  <si>
    <t xml:space="preserve">Дезинсекция</t>
  </si>
  <si>
    <t xml:space="preserve">Замена клеевой пластины/приманки в инсекто мониторах</t>
  </si>
  <si>
    <t xml:space="preserve">Контрольно истребительные устройства</t>
  </si>
  <si>
    <t xml:space="preserve">КИУ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</si>
  <si>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</si>
  <si>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</si>
  <si>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</si>
  <si>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Специалист ООО Альфадез</t>
  </si>
  <si>
    <t xml:space="preserve">Руденко В.Н.________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</si>
  <si>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</si>
  <si>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</si>
  <si>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</si>
  <si>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</si>
  <si>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</si>
  <si>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</si>
  <si>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 кв.м</t>
  </si>
  <si>
    <t xml:space="preserve">695.6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</si>
  <si>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</si>
  <si>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</si>
  <si>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</si>
  <si>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</si>
  <si>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</si>
  <si>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</si>
  <si>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</si>
  <si>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</si>
  <si>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</si>
  <si>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</si>
  <si>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</si>
  <si>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</si>
  <si>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</si>
  <si>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</si>
  <si>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</si>
  <si>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</si>
  <si>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</si>
  <si>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</si>
  <si>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</si>
  <si>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</si>
  <si>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</si>
  <si>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3.2.5</t>
  </si>
  <si>
    <t xml:space="preserve">4. Используемые истребительные средства</t>
  </si>
  <si>
    <t xml:space="preserve">4.1</t>
  </si>
  <si>
    <t xml:space="preserve"> Родентицидные</t>
  </si>
  <si>
    <t xml:space="preserve">Ратобор-брикет от грызунов (Бродифакум 0,005%) РОСС RU Д-RU.РА01.В.1586/22 </t>
  </si>
  <si>
    <t xml:space="preserve">4.2</t>
  </si>
  <si>
    <t xml:space="preserve">Инсектицидно-родентицидные</t>
  </si>
  <si>
    <t xml:space="preserve"> АЛТ клей (Полибутилен 80,8%, полиизобутилен 9,6%) РОСС  RU Д-RU.PA02.B.02791/21</t>
  </si>
  <si>
    <t xml:space="preserve">4.3</t>
  </si>
  <si>
    <t xml:space="preserve">Инсектицидные</t>
  </si>
  <si>
    <t xml:space="preserve">Циперметрин 25% РОСС RU Д-RU.АЯ12.Д.03433/13 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</si>
  <si>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</si>
  <si>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</si>
  <si>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</si>
  <si>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удволетворительная</t>
  </si>
  <si>
    <t xml:space="preserve">хорошая</t>
  </si>
  <si>
    <t xml:space="preserve">5.2</t>
  </si>
  <si>
    <t xml:space="preserve">    80 - 90% удовлетворительная.</t>
  </si>
  <si>
    <t xml:space="preserve">5.3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</si>
  <si>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</si>
  <si>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</si>
  <si>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</si>
  <si>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Установка КИУ по периметру здания каждые 15 метров.Установка киу по периметру территории  и проведение барьерной дератизации в естественные укрытия. Провести инструктаж с работниками по недопущению прикармливания нецелевых видов животных собак на территории. Установить УЗ ловушки от птиц на разгрузке. </t>
  </si>
  <si>
    <t xml:space="preserve">Руденко В.Н. /___________</t>
  </si>
  <si>
    <t xml:space="preserve">___________ /__________</t>
  </si>
  <si>
    <t xml:space="preserve">ГРАФИК ОСМОТРА СРЕДСТВ КОНТРОЛЯ ДЕРАТИЗАЦИИ  ДЕЗИНСЕКЦИИ</t>
  </si>
  <si>
    <t xml:space="preserve">№П/П</t>
  </si>
  <si>
    <t xml:space="preserve">Месторасположение</t>
  </si>
  <si>
    <t xml:space="preserve"> Тип ловушки</t>
  </si>
  <si>
    <t xml:space="preserve">Дератизация Дезинсекция</t>
  </si>
  <si>
    <t xml:space="preserve">Коридор 2</t>
  </si>
  <si>
    <t xml:space="preserve">3 контур защиты</t>
  </si>
  <si>
    <t xml:space="preserve">10.07.23</t>
  </si>
  <si>
    <t xml:space="preserve">20.07.23</t>
  </si>
  <si>
    <t xml:space="preserve">Комната приема пищи</t>
  </si>
  <si>
    <t xml:space="preserve">10.07.24</t>
  </si>
  <si>
    <t xml:space="preserve">20.07.24</t>
  </si>
  <si>
    <t xml:space="preserve">Цех фасовки творога</t>
  </si>
  <si>
    <t xml:space="preserve">10.07.25</t>
  </si>
  <si>
    <t xml:space="preserve">20.07.25</t>
  </si>
  <si>
    <t xml:space="preserve">Склад</t>
  </si>
  <si>
    <t xml:space="preserve">10.07.26</t>
  </si>
  <si>
    <t xml:space="preserve">20.07.26</t>
  </si>
  <si>
    <t xml:space="preserve">Камера № 1</t>
  </si>
  <si>
    <t xml:space="preserve">10.07.27</t>
  </si>
  <si>
    <t xml:space="preserve">20.07.27</t>
  </si>
  <si>
    <t xml:space="preserve">Коридор 1</t>
  </si>
  <si>
    <t xml:space="preserve">10.07.28</t>
  </si>
  <si>
    <t xml:space="preserve">20.07.28</t>
  </si>
  <si>
    <t xml:space="preserve">Камера № 2</t>
  </si>
  <si>
    <t xml:space="preserve">10.07.29</t>
  </si>
  <si>
    <t xml:space="preserve">20.07.29</t>
  </si>
  <si>
    <t xml:space="preserve">Промежуточная камера</t>
  </si>
  <si>
    <t xml:space="preserve">10.07.30</t>
  </si>
  <si>
    <t xml:space="preserve">20.07.30</t>
  </si>
  <si>
    <t xml:space="preserve">Цельномолочный цех</t>
  </si>
  <si>
    <t xml:space="preserve">10.07.31</t>
  </si>
  <si>
    <t xml:space="preserve">20.07.31</t>
  </si>
  <si>
    <t xml:space="preserve">Камера № 4</t>
  </si>
  <si>
    <t xml:space="preserve">10.07.32</t>
  </si>
  <si>
    <t xml:space="preserve">20.07.32</t>
  </si>
  <si>
    <t xml:space="preserve">Творожный цех</t>
  </si>
  <si>
    <t xml:space="preserve">10.07.33</t>
  </si>
  <si>
    <t xml:space="preserve">20.07.33</t>
  </si>
  <si>
    <t xml:space="preserve">Таибур</t>
  </si>
  <si>
    <t xml:space="preserve">10.07.34</t>
  </si>
  <si>
    <t xml:space="preserve">20.07.34</t>
  </si>
  <si>
    <t xml:space="preserve">Участок фасовки творога</t>
  </si>
  <si>
    <t xml:space="preserve">10.07.35</t>
  </si>
  <si>
    <t xml:space="preserve">20.07.35</t>
  </si>
  <si>
    <t xml:space="preserve">Цех производства масла</t>
  </si>
  <si>
    <t xml:space="preserve">10.07.36</t>
  </si>
  <si>
    <t xml:space="preserve">20.07.36</t>
  </si>
  <si>
    <t xml:space="preserve">ИЛ</t>
  </si>
  <si>
    <t xml:space="preserve">10.07.37</t>
  </si>
  <si>
    <t xml:space="preserve">20.07.37</t>
  </si>
  <si>
    <t xml:space="preserve">10.07.38</t>
  </si>
  <si>
    <t xml:space="preserve">20.07.38</t>
  </si>
  <si>
    <t xml:space="preserve">10.07.39</t>
  </si>
  <si>
    <t xml:space="preserve">20.07.39</t>
  </si>
  <si>
    <t xml:space="preserve">ИМ</t>
  </si>
  <si>
    <t xml:space="preserve">10.07.40</t>
  </si>
  <si>
    <t xml:space="preserve">20.07.40</t>
  </si>
  <si>
    <t xml:space="preserve">Раздевалка мужская</t>
  </si>
  <si>
    <t xml:space="preserve">10.07.41</t>
  </si>
  <si>
    <t xml:space="preserve">20.07.41</t>
  </si>
  <si>
    <t xml:space="preserve">10.07.42</t>
  </si>
  <si>
    <t xml:space="preserve">20.07.42</t>
  </si>
  <si>
    <t xml:space="preserve">Лаборатория</t>
  </si>
  <si>
    <t xml:space="preserve">10.07.43</t>
  </si>
  <si>
    <t xml:space="preserve">20.07.43</t>
  </si>
  <si>
    <t xml:space="preserve">Комната мастеров</t>
  </si>
  <si>
    <t xml:space="preserve">10.07.44</t>
  </si>
  <si>
    <t xml:space="preserve">20.07.44</t>
  </si>
  <si>
    <t xml:space="preserve">Периметр вдоль зданий</t>
  </si>
  <si>
    <t xml:space="preserve">2 контур защиты</t>
  </si>
  <si>
    <t xml:space="preserve">10.07.45</t>
  </si>
  <si>
    <t xml:space="preserve">20.07.45</t>
  </si>
  <si>
    <t xml:space="preserve">Периметр территории вдоль забора</t>
  </si>
  <si>
    <t xml:space="preserve">1 контур защиты</t>
  </si>
  <si>
    <t xml:space="preserve">10.07.46</t>
  </si>
  <si>
    <t xml:space="preserve">20.07.46</t>
  </si>
  <si>
    <t xml:space="preserve">10.07.47</t>
  </si>
  <si>
    <t xml:space="preserve">Представитель  ООО «Маслодел»               ______________/_____________</t>
  </si>
  <si>
    <t xml:space="preserve">КОНТРОЛЬНЫЙ ЛИСТ ПРОВЕРКИ СРЕДСТВ КОНТРОЛЯ ДЕРАТИЗАЦИИ  ДЕЗИНСЕКЦИИ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</si>
  <si>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</si>
  <si>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</si>
  <si>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</si>
  <si>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</si>
  <si>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</si>
  <si>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Погрызы Заселенные  (№)</t>
  </si>
  <si>
    <t xml:space="preserve">Наличие вредителей (№)</t>
  </si>
  <si>
    <t xml:space="preserve">Отсутствует (№)</t>
  </si>
  <si>
    <t xml:space="preserve">Повреждено (№)</t>
  </si>
  <si>
    <t xml:space="preserve">Замена/ установка (№)</t>
  </si>
  <si>
    <t xml:space="preserve">Пищевые</t>
  </si>
  <si>
    <t xml:space="preserve">3,6,7</t>
  </si>
  <si>
    <t xml:space="preserve">9,11,12,14</t>
  </si>
  <si>
    <t xml:space="preserve">15,17,18</t>
  </si>
  <si>
    <t xml:space="preserve">Тамбур</t>
  </si>
  <si>
    <t xml:space="preserve">Маслоцех</t>
  </si>
  <si>
    <t xml:space="preserve">чистка</t>
  </si>
  <si>
    <t xml:space="preserve">3,4,5</t>
  </si>
  <si>
    <t xml:space="preserve">Коридор №2, рядом с раздевалкой мужской</t>
  </si>
  <si>
    <t xml:space="preserve">1-30</t>
  </si>
  <si>
    <t xml:space="preserve">Непищевые</t>
  </si>
  <si>
    <t xml:space="preserve">1-28</t>
  </si>
  <si>
    <t xml:space="preserve">КВ.М.</t>
  </si>
  <si>
    <t xml:space="preserve">Итого средств учета от грызунов в помещениях</t>
  </si>
  <si>
    <t xml:space="preserve">Итого средств учета от грызунов вдоль периметра производственных зданий</t>
  </si>
  <si>
    <t xml:space="preserve">Итого средств учета от грызунов вдоль периметра территории забора</t>
  </si>
  <si>
    <t xml:space="preserve">Итого средств учета от ползающих насекомых в помещениях</t>
  </si>
  <si>
    <t xml:space="preserve">Итого средств учета от летающих насекомых в помещениях</t>
  </si>
  <si>
    <t xml:space="preserve">Количество «КИУ», в которых имеются погрызы приманки</t>
  </si>
  <si>
    <t xml:space="preserve">Количество клеевых ловушек с отловленными грызунами</t>
  </si>
  <si>
    <t xml:space="preserve">Итого отсутствует шт.</t>
  </si>
  <si>
    <r>
      <rPr>
        <sz val="9"/>
        <color rgb="FF000000"/>
        <rFont val="Arial"/>
        <family val="2"/>
        <charset val="204"/>
      </rPr>
      <t xml:space="preserve">Итого поврежденные </t>
    </r>
    <r>
      <rPr>
        <sz val="9"/>
        <color rgb="FF000000"/>
        <rFont val="Arial"/>
        <family val="2"/>
        <charset val="1"/>
      </rPr>
      <t xml:space="preserve">шт.</t>
    </r>
  </si>
  <si>
    <r>
      <rPr>
        <sz val="9"/>
        <color rgb="FF000000"/>
        <rFont val="Arial"/>
        <family val="2"/>
        <charset val="204"/>
      </rPr>
      <t xml:space="preserve">Итого замена/установка </t>
    </r>
    <r>
      <rPr>
        <sz val="9"/>
        <color rgb="FF000000"/>
        <rFont val="Arial"/>
        <family val="2"/>
        <charset val="1"/>
      </rPr>
      <t xml:space="preserve">шт.</t>
    </r>
  </si>
  <si>
    <t xml:space="preserve">Руденко В.Н./___________</t>
  </si>
  <si>
    <t xml:space="preserve">Представитель ООО Маслодел</t>
  </si>
  <si>
    <t xml:space="preserve">___________/__________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</si>
  <si>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</si>
  <si>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</si>
  <si>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Пищевые и не пищевые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</si>
  <si>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</si>
  <si>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</si>
  <si>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</si>
  <si>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</si>
  <si>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</si>
  <si>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</si>
  <si>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1 этаж Запасной вход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</si>
  <si>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</si>
  <si>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</si>
  <si>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</si>
  <si>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</si>
  <si>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</si>
  <si>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</si>
  <si>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</si>
  <si>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</si>
  <si>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</si>
  <si>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</si>
  <si>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</si>
  <si>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</si>
  <si>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</si>
  <si>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</si>
  <si>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</si>
  <si>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</si>
  <si>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</si>
  <si>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</si>
  <si>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</si>
  <si>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</si>
  <si>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</si>
  <si>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</si>
  <si>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</si>
  <si>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</si>
  <si>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</si>
  <si>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</si>
  <si>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</si>
  <si>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</si>
  <si>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</si>
  <si>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</si>
  <si>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</si>
  <si>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</si>
  <si>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</si>
  <si>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</si>
  <si>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</si>
  <si>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</si>
  <si>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</si>
  <si>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</si>
  <si>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</si>
  <si>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</si>
  <si>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</si>
  <si>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</si>
  <si>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</si>
  <si>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</si>
  <si>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</si>
  <si>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</si>
  <si>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</si>
  <si>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</si>
  <si>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</si>
  <si>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</si>
  <si>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</si>
  <si>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</si>
  <si>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</si>
  <si>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</si>
  <si>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</si>
  <si>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</si>
  <si>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</si>
  <si>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</si>
  <si>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</si>
  <si>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</si>
  <si>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</si>
  <si>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</si>
  <si>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</si>
  <si>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</si>
  <si>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</si>
  <si>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</si>
  <si>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</si>
  <si>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</si>
  <si>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</si>
  <si>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</si>
  <si>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</si>
  <si>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</si>
  <si>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</si>
  <si>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</si>
  <si>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</si>
  <si>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</si>
  <si>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</si>
  <si>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</si>
  <si>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</si>
  <si>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</si>
  <si>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</si>
  <si>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</si>
  <si>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</si>
  <si>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</si>
  <si>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</si>
  <si>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</si>
  <si>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</si>
  <si>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</si>
  <si>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</si>
  <si>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</si>
  <si>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</si>
  <si>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</si>
  <si>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</si>
  <si>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</si>
  <si>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</si>
  <si>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</si>
  <si>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</si>
  <si>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</si>
  <si>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</si>
  <si>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</si>
  <si>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</si>
  <si>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</si>
  <si>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</si>
  <si>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</si>
  <si>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</si>
  <si>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</si>
  <si>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</si>
  <si>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</si>
  <si>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</si>
  <si>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</si>
  <si>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</si>
  <si>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</si>
  <si>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</si>
  <si>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</si>
  <si>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</si>
  <si>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</si>
  <si>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</si>
  <si>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</si>
  <si>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</si>
  <si>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</si>
  <si>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</si>
  <si>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</si>
  <si>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</si>
  <si>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</si>
  <si>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</si>
  <si>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</si>
  <si>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</si>
  <si>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</si>
  <si>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</si>
  <si>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</si>
  <si>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</si>
  <si>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</si>
  <si>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</si>
  <si>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</si>
  <si>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</si>
  <si>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</si>
  <si>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</si>
  <si>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</si>
  <si>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</si>
  <si>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</si>
  <si>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</si>
  <si>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</si>
  <si>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</si>
  <si>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</si>
  <si>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</si>
  <si>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</si>
  <si>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</si>
  <si>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</si>
  <si>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</si>
  <si>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</si>
  <si>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</si>
  <si>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</si>
  <si>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</si>
  <si>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</si>
  <si>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</si>
  <si>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</si>
  <si>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</si>
  <si>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</si>
  <si>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</si>
  <si>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</si>
  <si>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</si>
  <si>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</si>
  <si>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</si>
  <si>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</si>
  <si>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</si>
  <si>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</si>
  <si>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</si>
  <si>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</si>
  <si>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</si>
  <si>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</si>
  <si>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</si>
  <si>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</si>
  <si>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КОНТРОЛЬНЫЙ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</si>
  <si>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</si>
  <si>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</si>
  <si>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</si>
  <si>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</si>
  <si>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</si>
  <si>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Итого, шт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</si>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</sst>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"/>
    <numFmt numFmtId="168" formatCode="0.00"/>
    <numFmt numFmtId="169" formatCode="dd/mm/yy"/>
    <numFmt numFmtId="170" formatCode="mm/yy"/>
  </numFmts>
  <fonts count="4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204"/>
    </font>
    <font>
      <sz val="9"/>
      <color rgb="FF000000"/>
      <name val="Arial"/>
      <family val="2"/>
      <charset val="1"/>
    </font>
    <font>
      <sz val="11"/>
      <color rgb="FF333333"/>
      <name val="Arial Cyr"/>
      <family val="2"/>
      <charset val="1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0"/>
      <color rgb="FF333333"/>
      <name val="Arial Cyr1"/>
      <family val="0"/>
      <charset val="204"/>
    </font>
    <font>
      <sz val="10.5"/>
      <color rgb="FF000000"/>
      <name val="Arial Cyr"/>
      <family val="2"/>
      <charset val="204"/>
    </font>
    <font>
      <sz val="11"/>
      <color rgb="FF333333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333333"/>
      <name val="Arial"/>
      <family val="2"/>
      <charset val="204"/>
    </font>
    <font>
      <sz val="9"/>
      <color rgb="FF000000"/>
      <name val="Times new roman"/>
      <family val="1"/>
      <charset val="1"/>
    </font>
    <font>
      <sz val="9"/>
      <color rgb="FF333333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sz val="9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2"/>
      <color rgb="FF333333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6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4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4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ables/table1.xml><?xml version="1.0" encoding="utf-8"?>
<table xmlns="http://schemas.openxmlformats.org/spreadsheetml/2006/main" id="1" name="__Anonymous_Sheet_DB__4" displayName="__Anonymous_Sheet_DB__4" ref="A17:D24" headerRowCount="0" totalsRowCount="0" totalsRowShown="0">
  <tableColumns count="4">
    <tableColumn id="1" name="Столбец1"/>
    <tableColumn id="2" name="Столбец2"/>
    <tableColumn id="3" name="Столбец3"/>
    <tableColumn id="4" name="Столбец4"/>
  </tableColumns>
</tabl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11" activeCellId="0" sqref="F11"/>
    </sheetView>
  </sheetViews>
  <sheetFormatPr defaultColWidth="9.83984375" defaultRowHeight="14.25" zeroHeight="false" outlineLevelRow="0" outlineLevelCol="0"/>
  <cols>
    <col collapsed="false" customWidth="true" hidden="false" outlineLevel="0" max="1" min="1" style="0" width="18.71"/>
    <col collapsed="false" customWidth="true" hidden="false" outlineLevel="0" max="7" min="2" style="0" width="12.18"/>
    <col collapsed="false" customWidth="true" hidden="false" outlineLevel="0" max="8" min="8" style="0" width="8.25"/>
    <col collapsed="false" customWidth="true" hidden="false" outlineLevel="0" max="9" min="9" style="0" width="17.11"/>
    <col collapsed="false" customWidth="true" hidden="false" outlineLevel="0" max="64" min="10" style="0" width="12.18"/>
  </cols>
  <sheetData>
    <row r="2" customFormat="false" ht="14.25" hidden="false" customHeight="true" outlineLevel="0" collapsed="false">
      <c r="C2" s="1" t="s">
        <v>0</v>
      </c>
      <c r="D2" s="1"/>
      <c r="E2" s="1"/>
      <c r="F2" s="1"/>
      <c r="G2" s="1"/>
    </row>
    <row r="4" customFormat="false" ht="14.25" hidden="false" customHeight="true" outlineLevel="0" collapsed="false">
      <c r="A4" s="0" t="s">
        <v>1</v>
      </c>
      <c r="B4" s="0" t="s">
        <v>2</v>
      </c>
    </row>
    <row r="6" customFormat="false" ht="14.25" hidden="false" customHeight="false" outlineLevel="0" collapsed="false">
      <c r="A6" s="0" t="s">
        <v>3</v>
      </c>
      <c r="C6" s="0" t="s">
        <v>4</v>
      </c>
    </row>
    <row r="7" customFormat="false" ht="13.8" hidden="false" customHeight="false" outlineLevel="0" collapsed="false">
      <c r="A7" s="2" t="s">
        <v>5</v>
      </c>
      <c r="C7" s="0" t="s">
        <v>6</v>
      </c>
    </row>
    <row r="8" customFormat="false" ht="14.25" hidden="false" customHeight="true" outlineLevel="0" collapsed="false">
      <c r="C8" s="3" t="s">
        <v>7</v>
      </c>
      <c r="D8" s="1" t="s">
        <v>8</v>
      </c>
      <c r="E8" s="1"/>
      <c r="F8" s="1"/>
    </row>
    <row r="14" customFormat="false" ht="14.25" hidden="false" customHeight="true" outlineLevel="0" collapsed="false">
      <c r="A14" s="3" t="s">
        <v>9</v>
      </c>
      <c r="B14" s="3" t="s">
        <v>10</v>
      </c>
    </row>
    <row r="15" customFormat="false" ht="14.25" hidden="false" customHeight="true" outlineLevel="0" collapsed="false">
      <c r="A15" s="3" t="s">
        <v>11</v>
      </c>
      <c r="B15" s="3" t="s">
        <v>12</v>
      </c>
    </row>
    <row r="16" customFormat="false" ht="14.25" hidden="false" customHeight="true" outlineLevel="0" collapsed="false">
      <c r="A16" s="3" t="s">
        <v>13</v>
      </c>
      <c r="B16" s="3" t="s">
        <v>14</v>
      </c>
    </row>
    <row r="19" customFormat="false" ht="14.25" hidden="false" customHeight="true" outlineLevel="0" collapsed="false">
      <c r="B19" s="3" t="s">
        <v>15</v>
      </c>
    </row>
    <row r="20" customFormat="false" ht="14.25" hidden="false" customHeight="true" outlineLevel="0" collapsed="false">
      <c r="B20" s="3" t="s">
        <v>16</v>
      </c>
    </row>
    <row r="21" customFormat="false" ht="14.25" hidden="false" customHeight="true" outlineLevel="0" collapsed="false">
      <c r="B21" s="3" t="s">
        <v>17</v>
      </c>
    </row>
    <row r="22" customFormat="false" ht="14.25" hidden="false" customHeight="true" outlineLevel="0" collapsed="false">
      <c r="B22" s="4" t="s">
        <v>18</v>
      </c>
      <c r="C22" s="5"/>
      <c r="D22" s="5"/>
      <c r="E22" s="5"/>
      <c r="F22" s="5"/>
      <c r="G22" s="5"/>
      <c r="H22" s="5"/>
      <c r="I22" s="5"/>
      <c r="J22" s="5"/>
    </row>
    <row r="23" customFormat="false" ht="14.25" hidden="false" customHeight="true" outlineLevel="0" collapsed="false">
      <c r="B23" s="5" t="s">
        <v>19</v>
      </c>
      <c r="C23" s="5"/>
      <c r="D23" s="5"/>
      <c r="E23" s="5"/>
      <c r="F23" s="5"/>
      <c r="G23" s="5"/>
      <c r="H23" s="5"/>
      <c r="I23" s="5"/>
      <c r="J23" s="5"/>
    </row>
    <row r="24" customFormat="false" ht="13.8" hidden="false" customHeight="false" outlineLevel="0" collapsed="false">
      <c r="B24" s="0" t="s">
        <v>20</v>
      </c>
    </row>
    <row r="25" customFormat="false" ht="13.8" hidden="false" customHeight="false" outlineLevel="0" collapsed="false">
      <c r="B25" s="6" t="s">
        <v>21</v>
      </c>
    </row>
    <row r="27" customFormat="false" ht="14.25" hidden="false" customHeight="true" outlineLevel="0" collapsed="false">
      <c r="A27" s="5"/>
      <c r="B27" s="5"/>
      <c r="C27" s="5"/>
    </row>
    <row r="28" customFormat="false" ht="14.25" hidden="false" customHeight="true" outlineLevel="0" collapsed="false">
      <c r="A28" s="4" t="s">
        <v>22</v>
      </c>
      <c r="B28" s="5"/>
      <c r="C28" s="5"/>
    </row>
    <row r="29" customFormat="false" ht="29" hidden="false" customHeight="true" outlineLevel="0" collapsed="false">
      <c r="A29" s="7" t="s">
        <v>23</v>
      </c>
      <c r="B29" s="7"/>
      <c r="C29" s="7"/>
      <c r="E29" s="3" t="s">
        <v>24</v>
      </c>
    </row>
    <row r="30" customFormat="false" ht="14.25" hidden="false" customHeight="true" outlineLevel="0" collapsed="false">
      <c r="A30" s="5"/>
      <c r="B30" s="5"/>
      <c r="C30" s="5"/>
    </row>
    <row r="31" customFormat="false" ht="14.25" hidden="false" customHeight="true" outlineLevel="0" collapsed="false">
      <c r="A31" s="5"/>
      <c r="B31" s="5"/>
      <c r="C31" s="5"/>
    </row>
    <row r="32" customFormat="false" ht="14.25" hidden="false" customHeight="true" outlineLevel="0" collapsed="false">
      <c r="A32" s="4" t="s">
        <v>25</v>
      </c>
      <c r="B32" s="5"/>
      <c r="C32" s="5"/>
    </row>
    <row r="33" customFormat="false" ht="14.25" hidden="false" customHeight="true" outlineLevel="0" collapsed="false">
      <c r="A33" s="7" t="s">
        <v>26</v>
      </c>
      <c r="B33" s="7"/>
      <c r="C33" s="7"/>
      <c r="E33" s="3" t="s">
        <v>27</v>
      </c>
    </row>
  </sheetData>
  <mergeCells count="4">
    <mergeCell ref="C2:G2"/>
    <mergeCell ref="D8:F8"/>
    <mergeCell ref="A29:C29"/>
    <mergeCell ref="A33:C33"/>
  </mergeCells>
  <printOptions headings="false" gridLines="false" gridLinesSet="true" horizontalCentered="false" verticalCentered="false"/>
  <pageMargins left="0.318055555555556" right="0.422222222222222" top="1.04513888888889" bottom="1.04513888888889" header="0.511805555555555" footer="0.511805555555555"/>
  <pageSetup paperSize="9" scale="9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1"/>
  <sheetViews>
    <sheetView showFormulas="false" showGridLines="tru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E19" activeCellId="0" sqref="E19"/>
    </sheetView>
  </sheetViews>
  <sheetFormatPr defaultColWidth="10.25" defaultRowHeight="12.8" zeroHeight="false" outlineLevelRow="0" outlineLevelCol="0"/>
  <cols>
    <col collapsed="false" customWidth="true" hidden="false" outlineLevel="0" max="1" min="1" style="0" width="15.33"/>
    <col collapsed="false" customWidth="true" hidden="false" outlineLevel="0" max="2" min="2" style="0" width="14.44"/>
    <col collapsed="false" customWidth="true" hidden="false" outlineLevel="0" max="3" min="3" style="0" width="12.41"/>
    <col collapsed="false" customWidth="true" hidden="false" outlineLevel="0" max="4" min="4" style="0" width="12.66"/>
    <col collapsed="false" customWidth="true" hidden="false" outlineLevel="0" max="5" min="5" style="0" width="12.16"/>
  </cols>
  <sheetData>
    <row r="1" customFormat="false" ht="13.8" hidden="false" customHeight="true" outlineLevel="0" collapsed="false">
      <c r="A1" s="8" t="s">
        <v>15</v>
      </c>
      <c r="B1" s="8"/>
      <c r="C1" s="8"/>
      <c r="D1" s="8"/>
      <c r="E1" s="8"/>
      <c r="F1" s="9"/>
      <c r="G1" s="9"/>
    </row>
    <row r="2" customFormat="false" ht="22.35" hidden="false" customHeight="true" outlineLevel="0" collapsed="false">
      <c r="A2" s="10" t="s">
        <v>28</v>
      </c>
      <c r="B2" s="10"/>
      <c r="C2" s="10"/>
      <c r="D2" s="10"/>
      <c r="E2" s="10"/>
    </row>
    <row r="3" customFormat="false" ht="13.8" hidden="false" customHeight="false" outlineLevel="0" collapsed="false">
      <c r="A3" s="11" t="str">
        <f aca="false">Обложка!B15</f>
        <v>ООО «Маслодел»</v>
      </c>
      <c r="B3" s="11"/>
      <c r="C3" s="11"/>
      <c r="D3" s="11"/>
      <c r="E3" s="11"/>
      <c r="F3" s="9"/>
      <c r="G3" s="9"/>
    </row>
    <row r="4" customFormat="false" ht="23.85" hidden="false" customHeight="true" outlineLevel="0" collapsed="false">
      <c r="A4" s="11" t="s">
        <v>29</v>
      </c>
      <c r="B4" s="11"/>
      <c r="C4" s="11"/>
      <c r="D4" s="11"/>
      <c r="E4" s="11"/>
      <c r="F4" s="9"/>
      <c r="G4" s="9"/>
    </row>
    <row r="5" customFormat="false" ht="13.8" hidden="false" customHeight="true" outlineLevel="0" collapsed="false">
      <c r="A5" s="1" t="str">
        <f aca="false">Обложка!D8</f>
        <v>01.07.23-31.07.23</v>
      </c>
      <c r="B5" s="1"/>
      <c r="C5" s="1"/>
      <c r="D5" s="12"/>
      <c r="E5" s="12"/>
      <c r="F5" s="9"/>
      <c r="G5" s="9"/>
    </row>
    <row r="6" customFormat="false" ht="13.8" hidden="false" customHeight="true" outlineLevel="0" collapsed="false">
      <c r="A6" s="12" t="s">
        <v>30</v>
      </c>
      <c r="B6" s="12"/>
      <c r="C6" s="12"/>
      <c r="D6" s="12"/>
      <c r="E6" s="12" t="str">
        <f aca="false">Обложка!B4</f>
        <v>01.09. 2021г.</v>
      </c>
      <c r="F6" s="9"/>
      <c r="G6" s="9"/>
    </row>
    <row r="7" customFormat="false" ht="35.05" hidden="false" customHeight="true" outlineLevel="0" collapsed="false">
      <c r="A7" s="11" t="s">
        <v>31</v>
      </c>
      <c r="B7" s="11"/>
      <c r="C7" s="11"/>
      <c r="D7" s="11"/>
      <c r="E7" s="11"/>
      <c r="F7" s="9"/>
      <c r="G7" s="9"/>
    </row>
    <row r="8" customFormat="false" ht="13.8" hidden="false" customHeight="false" outlineLevel="0" collapsed="false">
      <c r="A8" s="13" t="s">
        <v>32</v>
      </c>
      <c r="B8" s="13"/>
      <c r="C8" s="13"/>
      <c r="D8" s="13"/>
      <c r="E8" s="13"/>
      <c r="F8" s="14"/>
      <c r="G8" s="14"/>
    </row>
    <row r="9" customFormat="false" ht="13.8" hidden="false" customHeight="false" outlineLevel="0" collapsed="false">
      <c r="A9" s="15" t="s">
        <v>33</v>
      </c>
      <c r="B9" s="15"/>
      <c r="C9" s="15"/>
      <c r="D9" s="16" t="s">
        <v>34</v>
      </c>
      <c r="E9" s="13" t="n">
        <v>20147</v>
      </c>
      <c r="F9" s="9"/>
      <c r="G9" s="9"/>
    </row>
    <row r="10" customFormat="false" ht="13.8" hidden="false" customHeight="false" outlineLevel="0" collapsed="false">
      <c r="A10" s="15" t="s">
        <v>35</v>
      </c>
      <c r="B10" s="15"/>
      <c r="C10" s="15"/>
      <c r="D10" s="13" t="s">
        <v>36</v>
      </c>
      <c r="E10" s="13" t="n">
        <f aca="false">E22</f>
        <v>25</v>
      </c>
      <c r="F10" s="9"/>
      <c r="G10" s="9"/>
    </row>
    <row r="11" customFormat="false" ht="13.8" hidden="false" customHeight="false" outlineLevel="0" collapsed="false">
      <c r="A11" s="13" t="s">
        <v>37</v>
      </c>
      <c r="B11" s="13"/>
      <c r="C11" s="13"/>
      <c r="D11" s="13"/>
      <c r="E11" s="13"/>
      <c r="F11" s="14"/>
      <c r="G11" s="14"/>
    </row>
    <row r="12" customFormat="false" ht="13.8" hidden="false" customHeight="false" outlineLevel="0" collapsed="false">
      <c r="A12" s="15" t="s">
        <v>38</v>
      </c>
      <c r="B12" s="15"/>
      <c r="C12" s="15"/>
      <c r="D12" s="16" t="s">
        <v>34</v>
      </c>
      <c r="E12" s="13" t="n">
        <v>695.6</v>
      </c>
      <c r="F12" s="9"/>
      <c r="G12" s="9"/>
    </row>
    <row r="13" customFormat="false" ht="13.8" hidden="false" customHeight="true" outlineLevel="0" collapsed="false">
      <c r="A13" s="17" t="s">
        <v>39</v>
      </c>
      <c r="B13" s="17"/>
      <c r="C13" s="17"/>
      <c r="D13" s="17"/>
      <c r="E13" s="17"/>
      <c r="F13" s="14"/>
      <c r="G13" s="14"/>
    </row>
    <row r="14" customFormat="false" ht="46.25" hidden="false" customHeight="false" outlineLevel="0" collapsed="false">
      <c r="A14" s="18" t="s">
        <v>40</v>
      </c>
      <c r="B14" s="18" t="s">
        <v>41</v>
      </c>
      <c r="C14" s="19" t="s">
        <v>42</v>
      </c>
      <c r="D14" s="20" t="s">
        <v>43</v>
      </c>
      <c r="E14" s="21" t="s">
        <v>44</v>
      </c>
      <c r="F14" s="22"/>
      <c r="G14" s="22"/>
    </row>
    <row r="15" customFormat="false" ht="46.25" hidden="false" customHeight="false" outlineLevel="0" collapsed="false">
      <c r="A15" s="23" t="s">
        <v>45</v>
      </c>
      <c r="B15" s="18" t="s">
        <v>46</v>
      </c>
      <c r="C15" s="19" t="s">
        <v>47</v>
      </c>
      <c r="D15" s="20" t="s">
        <v>43</v>
      </c>
      <c r="E15" s="21" t="s">
        <v>44</v>
      </c>
      <c r="F15" s="22"/>
      <c r="G15" s="22"/>
    </row>
    <row r="16" customFormat="false" ht="46.25" hidden="false" customHeight="false" outlineLevel="0" collapsed="false">
      <c r="A16" s="24" t="s">
        <v>48</v>
      </c>
      <c r="B16" s="19" t="s">
        <v>49</v>
      </c>
      <c r="C16" s="19" t="s">
        <v>50</v>
      </c>
      <c r="D16" s="20" t="s">
        <v>51</v>
      </c>
      <c r="E16" s="21" t="s">
        <v>44</v>
      </c>
      <c r="F16" s="22"/>
      <c r="G16" s="22"/>
    </row>
    <row r="17" customFormat="false" ht="13.8" hidden="false" customHeight="true" outlineLevel="0" collapsed="false">
      <c r="A17" s="25" t="s">
        <v>52</v>
      </c>
      <c r="B17" s="25"/>
      <c r="C17" s="25"/>
      <c r="D17" s="25"/>
      <c r="E17" s="25"/>
      <c r="F17" s="14"/>
      <c r="G17" s="14"/>
    </row>
    <row r="18" customFormat="false" ht="13.8" hidden="false" customHeight="false" outlineLevel="0" collapsed="false">
      <c r="A18" s="15" t="s">
        <v>33</v>
      </c>
      <c r="B18" s="15"/>
      <c r="C18" s="15"/>
      <c r="D18" s="16" t="s">
        <v>34</v>
      </c>
      <c r="E18" s="13" t="n">
        <f aca="false">E9</f>
        <v>20147</v>
      </c>
      <c r="F18" s="9"/>
      <c r="G18" s="9"/>
    </row>
    <row r="19" customFormat="false" ht="23.85" hidden="false" customHeight="true" outlineLevel="0" collapsed="false">
      <c r="A19" s="26" t="s">
        <v>53</v>
      </c>
      <c r="B19" s="26"/>
      <c r="C19" s="26"/>
      <c r="D19" s="13" t="s">
        <v>36</v>
      </c>
      <c r="E19" s="13" t="n">
        <f aca="false">E25</f>
        <v>6</v>
      </c>
      <c r="F19" s="9"/>
      <c r="G19" s="9"/>
    </row>
    <row r="20" customFormat="false" ht="13.8" hidden="false" customHeight="false" outlineLevel="0" collapsed="false">
      <c r="A20" s="26" t="str">
        <f aca="false">'Контрольный лист'!A29</f>
        <v>Мелкодисперсионное орошение</v>
      </c>
      <c r="B20" s="26"/>
      <c r="C20" s="26"/>
      <c r="D20" s="13" t="s">
        <v>34</v>
      </c>
      <c r="E20" s="13" t="n">
        <f aca="false">'Контрольный лист'!F29</f>
        <v>100</v>
      </c>
      <c r="F20" s="9"/>
      <c r="G20" s="9"/>
    </row>
    <row r="21" customFormat="false" ht="13.8" hidden="false" customHeight="false" outlineLevel="0" collapsed="false">
      <c r="A21" s="13" t="s">
        <v>54</v>
      </c>
      <c r="B21" s="13"/>
      <c r="C21" s="13"/>
      <c r="D21" s="13"/>
      <c r="E21" s="13"/>
      <c r="F21" s="22"/>
      <c r="G21" s="9"/>
    </row>
    <row r="22" customFormat="false" ht="23.85" hidden="false" customHeight="false" outlineLevel="0" collapsed="false">
      <c r="A22" s="27" t="str">
        <f aca="false">'Контрольный лист'!A30</f>
        <v>Итого средств учета от грызунов в помещениях</v>
      </c>
      <c r="B22" s="27"/>
      <c r="C22" s="28" t="str">
        <f aca="false">'Контрольный лист'!B30</f>
        <v>3 контур защиты</v>
      </c>
      <c r="D22" s="20" t="s">
        <v>55</v>
      </c>
      <c r="E22" s="21" t="n">
        <f aca="false">'Контрольный лист'!F30</f>
        <v>25</v>
      </c>
      <c r="F22" s="22"/>
      <c r="G22" s="9"/>
    </row>
    <row r="23" customFormat="false" ht="35.05" hidden="false" customHeight="false" outlineLevel="0" collapsed="false">
      <c r="A23" s="27" t="str">
        <f aca="false">'Контрольный лист'!A31</f>
        <v>Итого средств учета от грызунов вдоль периметра производственных зданий</v>
      </c>
      <c r="B23" s="27"/>
      <c r="C23" s="28" t="str">
        <f aca="false">'Контрольный лист'!B31</f>
        <v>2 контур защиты</v>
      </c>
      <c r="D23" s="20" t="s">
        <v>55</v>
      </c>
      <c r="E23" s="21" t="n">
        <f aca="false">'Контрольный лист'!F31</f>
        <v>30</v>
      </c>
      <c r="F23" s="22"/>
      <c r="G23" s="9"/>
    </row>
    <row r="24" customFormat="false" ht="35.05" hidden="false" customHeight="false" outlineLevel="0" collapsed="false">
      <c r="A24" s="27" t="str">
        <f aca="false">'Контрольный лист'!A32</f>
        <v>Итого средств учета от грызунов вдоль периметра территории забора</v>
      </c>
      <c r="B24" s="27"/>
      <c r="C24" s="28" t="str">
        <f aca="false">'Контрольный лист'!B32</f>
        <v>1 контур защиты</v>
      </c>
      <c r="D24" s="20" t="s">
        <v>55</v>
      </c>
      <c r="E24" s="21" t="n">
        <f aca="false">'Контрольный лист'!F32</f>
        <v>28</v>
      </c>
      <c r="F24" s="22"/>
      <c r="G24" s="9"/>
    </row>
    <row r="25" customFormat="false" ht="35.05" hidden="false" customHeight="false" outlineLevel="0" collapsed="false">
      <c r="A25" s="27" t="str">
        <f aca="false">'Контрольный лист'!A33</f>
        <v>Итого средств учета от ползающих насекомых в помещениях</v>
      </c>
      <c r="B25" s="27"/>
      <c r="C25" s="28" t="str">
        <f aca="false">'Контрольный лист'!B33</f>
        <v>3 контур защиты</v>
      </c>
      <c r="D25" s="20" t="str">
        <f aca="false">'Контрольный лист'!C33</f>
        <v>ИМ</v>
      </c>
      <c r="E25" s="21" t="n">
        <f aca="false">'Контрольный лист'!F33</f>
        <v>6</v>
      </c>
      <c r="F25" s="22"/>
      <c r="G25" s="9"/>
    </row>
    <row r="26" customFormat="false" ht="35.05" hidden="false" customHeight="false" outlineLevel="0" collapsed="false">
      <c r="A26" s="27" t="str">
        <f aca="false">'Контрольный лист'!A34</f>
        <v>Итого средств учета от летающих насекомых в помещениях</v>
      </c>
      <c r="B26" s="27"/>
      <c r="C26" s="28" t="str">
        <f aca="false">'Контрольный лист'!B34</f>
        <v>3 контур защиты</v>
      </c>
      <c r="D26" s="20" t="str">
        <f aca="false">'Контрольный лист'!C34</f>
        <v>ИЛ</v>
      </c>
      <c r="E26" s="21" t="n">
        <f aca="false">'Контрольный лист'!F34</f>
        <v>6</v>
      </c>
      <c r="F26" s="22"/>
      <c r="G26" s="9"/>
    </row>
    <row r="27" customFormat="false" ht="13.8" hidden="false" customHeight="false" outlineLevel="0" collapsed="false">
      <c r="A27" s="29"/>
      <c r="B27" s="30"/>
      <c r="C27" s="31"/>
      <c r="D27" s="32"/>
      <c r="E27" s="33"/>
      <c r="F27" s="22"/>
      <c r="G27" s="9"/>
    </row>
    <row r="28" customFormat="false" ht="13.8" hidden="false" customHeight="true" outlineLevel="0" collapsed="false">
      <c r="A28" s="34" t="s">
        <v>56</v>
      </c>
      <c r="B28" s="34"/>
      <c r="C28" s="35"/>
      <c r="D28" s="35"/>
      <c r="E28" s="36"/>
      <c r="F28" s="36"/>
      <c r="G28" s="37"/>
    </row>
    <row r="29" customFormat="false" ht="13.8" hidden="false" customHeight="true" outlineLevel="0" collapsed="false">
      <c r="A29" s="38" t="s">
        <v>57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customFormat="false" ht="23.85" hidden="false" customHeight="true" outlineLevel="0" collapsed="false">
      <c r="A30" s="38" t="s">
        <v>58</v>
      </c>
      <c r="B30" s="38"/>
      <c r="C30" s="38"/>
      <c r="D30" s="38"/>
      <c r="E30" s="38"/>
      <c r="F30" s="38"/>
      <c r="G30" s="38"/>
    </row>
    <row r="31" customFormat="false" ht="13.8" hidden="false" customHeight="false" outlineLevel="0" collapsed="false">
      <c r="A31" s="22" t="s">
        <v>22</v>
      </c>
      <c r="B31" s="30"/>
      <c r="C31" s="30"/>
      <c r="D31" s="30"/>
      <c r="E31" s="39"/>
      <c r="F31" s="39"/>
      <c r="G31" s="39"/>
    </row>
    <row r="32" customFormat="false" ht="13.8" hidden="false" customHeight="false" outlineLevel="0" collapsed="false">
      <c r="A32" s="29" t="s">
        <v>59</v>
      </c>
      <c r="B32" s="29"/>
      <c r="C32" s="40" t="s">
        <v>60</v>
      </c>
      <c r="D32" s="41"/>
      <c r="E32" s="40"/>
      <c r="F32" s="41"/>
      <c r="G32" s="39"/>
    </row>
    <row r="33" customFormat="false" ht="13.8" hidden="false" customHeight="false" outlineLevel="0" collapsed="false">
      <c r="A33" s="39"/>
      <c r="B33" s="39"/>
      <c r="C33" s="39"/>
      <c r="D33" s="39"/>
      <c r="F33" s="39"/>
      <c r="G33" s="39"/>
    </row>
    <row r="34" customFormat="false" ht="13.8" hidden="false" customHeight="false" outlineLevel="0" collapsed="false">
      <c r="A34" s="9" t="s">
        <v>25</v>
      </c>
      <c r="B34" s="39"/>
      <c r="C34" s="39"/>
      <c r="D34" s="39"/>
      <c r="E34" s="42"/>
      <c r="F34" s="39"/>
      <c r="G34" s="39"/>
    </row>
    <row r="35" customFormat="false" ht="23.85" hidden="false" customHeight="false" outlineLevel="0" collapsed="false">
      <c r="A35" s="30" t="s">
        <v>26</v>
      </c>
      <c r="B35" s="30"/>
      <c r="C35" s="43" t="s">
        <v>27</v>
      </c>
      <c r="E35" s="43"/>
      <c r="G35" s="44"/>
    </row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</sheetData>
  <mergeCells count="27">
    <mergeCell ref="A1:E1"/>
    <mergeCell ref="A2:E2"/>
    <mergeCell ref="A3:E3"/>
    <mergeCell ref="A4:E4"/>
    <mergeCell ref="A5:C5"/>
    <mergeCell ref="A6:D6"/>
    <mergeCell ref="A7:E7"/>
    <mergeCell ref="A8:E8"/>
    <mergeCell ref="A9:C9"/>
    <mergeCell ref="A10:C10"/>
    <mergeCell ref="A11:E11"/>
    <mergeCell ref="A12:C12"/>
    <mergeCell ref="A13:E13"/>
    <mergeCell ref="A17:E17"/>
    <mergeCell ref="A18:C18"/>
    <mergeCell ref="A19:C19"/>
    <mergeCell ref="A20:C20"/>
    <mergeCell ref="A21:E21"/>
    <mergeCell ref="A22:B22"/>
    <mergeCell ref="A23:B23"/>
    <mergeCell ref="A24:B24"/>
    <mergeCell ref="A25:B25"/>
    <mergeCell ref="A26:B26"/>
    <mergeCell ref="A28:B28"/>
    <mergeCell ref="A29:L29"/>
    <mergeCell ref="A30:E30"/>
    <mergeCell ref="A32:B3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6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B9" activeCellId="0" sqref="B9"/>
    </sheetView>
  </sheetViews>
  <sheetFormatPr defaultColWidth="13.3046875" defaultRowHeight="13.8" zeroHeight="false" outlineLevelRow="0" outlineLevelCol="0"/>
  <cols>
    <col collapsed="false" customWidth="true" hidden="false" outlineLevel="0" max="1" min="1" style="45" width="8"/>
    <col collapsed="false" customWidth="true" hidden="false" outlineLevel="0" max="2" min="2" style="46" width="32.37"/>
    <col collapsed="false" customWidth="true" hidden="false" outlineLevel="0" max="3" min="3" style="46" width="13.22"/>
    <col collapsed="false" customWidth="true" hidden="true" outlineLevel="0" max="4" min="4" style="46" width="10.5"/>
    <col collapsed="false" customWidth="true" hidden="false" outlineLevel="0" max="5" min="5" style="46" width="31.63"/>
    <col collapsed="false" customWidth="true" hidden="false" outlineLevel="0" max="6" min="6" style="46" width="29.17"/>
    <col collapsed="false" customWidth="true" hidden="false" outlineLevel="0" max="7" min="7" style="46" width="11.93"/>
    <col collapsed="false" customWidth="true" hidden="false" outlineLevel="0" max="64" min="8" style="0" width="11.93"/>
  </cols>
  <sheetData>
    <row r="1" customFormat="false" ht="14.25" hidden="false" customHeight="true" outlineLevel="0" collapsed="false">
      <c r="A1" s="0"/>
      <c r="B1" s="47" t="s">
        <v>61</v>
      </c>
      <c r="C1" s="47"/>
      <c r="D1" s="47"/>
      <c r="E1" s="47"/>
      <c r="F1" s="47"/>
      <c r="G1" s="0"/>
    </row>
    <row r="2" customFormat="false" ht="13.8" hidden="false" customHeight="false" outlineLevel="0" collapsed="false">
      <c r="A2" s="48"/>
      <c r="B2" s="48"/>
      <c r="C2" s="48"/>
      <c r="D2" s="49"/>
      <c r="E2" s="1" t="str">
        <f aca="false">Обложка!D8</f>
        <v>01.07.23-31.07.23</v>
      </c>
      <c r="F2" s="1"/>
      <c r="G2" s="1"/>
    </row>
    <row r="3" customFormat="false" ht="14.25" hidden="false" customHeight="true" outlineLevel="0" collapsed="false">
      <c r="A3" s="50" t="s">
        <v>62</v>
      </c>
      <c r="B3" s="51" t="s">
        <v>63</v>
      </c>
      <c r="C3" s="51"/>
      <c r="D3" s="51"/>
      <c r="E3" s="51" t="s">
        <v>64</v>
      </c>
      <c r="F3" s="51" t="s">
        <v>52</v>
      </c>
      <c r="G3" s="0"/>
    </row>
    <row r="4" customFormat="false" ht="14.25" hidden="false" customHeight="false" outlineLevel="0" collapsed="false">
      <c r="A4" s="52" t="s">
        <v>65</v>
      </c>
      <c r="B4" s="52"/>
      <c r="C4" s="52"/>
      <c r="D4" s="52"/>
      <c r="E4" s="52"/>
      <c r="F4" s="52"/>
      <c r="G4" s="0"/>
    </row>
    <row r="5" customFormat="false" ht="14.25" hidden="false" customHeight="true" outlineLevel="0" collapsed="false">
      <c r="A5" s="50" t="s">
        <v>66</v>
      </c>
      <c r="B5" s="53" t="s">
        <v>67</v>
      </c>
      <c r="C5" s="53"/>
      <c r="D5" s="53"/>
      <c r="E5" s="51" t="n">
        <v>20147</v>
      </c>
      <c r="F5" s="51" t="s">
        <v>68</v>
      </c>
      <c r="G5" s="0"/>
    </row>
    <row r="6" customFormat="false" ht="15.95" hidden="false" customHeight="true" outlineLevel="0" collapsed="false">
      <c r="A6" s="52" t="s">
        <v>69</v>
      </c>
      <c r="B6" s="52"/>
      <c r="C6" s="52"/>
      <c r="D6" s="52"/>
      <c r="E6" s="52"/>
      <c r="F6" s="52"/>
    </row>
    <row r="7" customFormat="false" ht="15.4" hidden="false" customHeight="true" outlineLevel="0" collapsed="false">
      <c r="A7" s="54" t="s">
        <v>70</v>
      </c>
      <c r="B7" s="55" t="s">
        <v>71</v>
      </c>
      <c r="C7" s="55"/>
      <c r="D7" s="55"/>
      <c r="E7" s="56" t="n">
        <f aca="false">E13+E14+E15</f>
        <v>83</v>
      </c>
      <c r="F7" s="56" t="n">
        <v>12</v>
      </c>
    </row>
    <row r="8" customFormat="false" ht="13.8" hidden="false" customHeight="true" outlineLevel="0" collapsed="false">
      <c r="A8" s="50" t="s">
        <v>72</v>
      </c>
      <c r="B8" s="55" t="s">
        <v>73</v>
      </c>
      <c r="C8" s="55"/>
      <c r="D8" s="57"/>
      <c r="E8" s="51" t="n">
        <f aca="false">'Контрольный лист'!G35</f>
        <v>0</v>
      </c>
      <c r="F8" s="51" t="n">
        <v>0</v>
      </c>
    </row>
    <row r="9" customFormat="false" ht="26.65" hidden="false" customHeight="true" outlineLevel="0" collapsed="false">
      <c r="A9" s="50" t="s">
        <v>74</v>
      </c>
      <c r="B9" s="53" t="s">
        <v>75</v>
      </c>
      <c r="C9" s="53"/>
      <c r="D9" s="53"/>
      <c r="E9" s="58" t="n">
        <f aca="false">100-E8*100/E7</f>
        <v>100</v>
      </c>
      <c r="F9" s="51" t="n">
        <f aca="false">100-0*100/2</f>
        <v>100</v>
      </c>
    </row>
    <row r="10" customFormat="false" ht="14.25" hidden="false" customHeight="true" outlineLevel="0" collapsed="false">
      <c r="A10" s="52" t="s">
        <v>76</v>
      </c>
      <c r="B10" s="52"/>
      <c r="C10" s="52"/>
      <c r="D10" s="52"/>
      <c r="E10" s="52"/>
      <c r="F10" s="52"/>
    </row>
    <row r="11" customFormat="false" ht="72.35" hidden="false" customHeight="true" outlineLevel="0" collapsed="false">
      <c r="A11" s="50" t="s">
        <v>77</v>
      </c>
      <c r="B11" s="53" t="s">
        <v>78</v>
      </c>
      <c r="C11" s="53"/>
      <c r="D11" s="53"/>
      <c r="E11" s="53" t="s">
        <v>79</v>
      </c>
      <c r="F11" s="53" t="s">
        <v>80</v>
      </c>
    </row>
    <row r="12" customFormat="false" ht="57.45" hidden="false" customHeight="true" outlineLevel="0" collapsed="false">
      <c r="A12" s="50" t="s">
        <v>81</v>
      </c>
      <c r="B12" s="53" t="s">
        <v>82</v>
      </c>
      <c r="C12" s="53"/>
      <c r="D12" s="53"/>
      <c r="E12" s="53" t="s">
        <v>83</v>
      </c>
      <c r="F12" s="53" t="s">
        <v>84</v>
      </c>
    </row>
    <row r="13" customFormat="false" ht="74" hidden="false" customHeight="true" outlineLevel="0" collapsed="false">
      <c r="A13" s="50" t="s">
        <v>85</v>
      </c>
      <c r="B13" s="53" t="str">
        <f aca="false">'Контрольный лист'!A30</f>
        <v>Итого средств учета от грызунов в помещениях</v>
      </c>
      <c r="C13" s="53" t="str">
        <f aca="false">'Контрольный лист'!B30</f>
        <v>3 контур защиты</v>
      </c>
      <c r="D13" s="53" t="e">
        <f aca="false">#REF!</f>
        <v>#REF!</v>
      </c>
      <c r="E13" s="51" t="n">
        <f aca="false">'Контрольный лист'!F30</f>
        <v>25</v>
      </c>
      <c r="F13" s="51" t="s">
        <v>86</v>
      </c>
    </row>
    <row r="14" customFormat="false" ht="85.5" hidden="false" customHeight="true" outlineLevel="0" collapsed="false">
      <c r="A14" s="50" t="s">
        <v>87</v>
      </c>
      <c r="B14" s="53" t="str">
        <f aca="false">'Контрольный лист'!A31</f>
        <v>Итого средств учета от грызунов вдоль периметра производственных зданий</v>
      </c>
      <c r="C14" s="53" t="str">
        <f aca="false">'Контрольный лист'!B31</f>
        <v>2 контур защиты</v>
      </c>
      <c r="D14" s="53" t="e">
        <f aca="false">#REF!</f>
        <v>#REF!</v>
      </c>
      <c r="E14" s="51" t="n">
        <f aca="false">'Контрольный лист'!F31</f>
        <v>30</v>
      </c>
      <c r="F14" s="51" t="s">
        <v>86</v>
      </c>
    </row>
    <row r="15" customFormat="false" ht="28.35" hidden="false" customHeight="true" outlineLevel="0" collapsed="false">
      <c r="A15" s="50" t="s">
        <v>88</v>
      </c>
      <c r="B15" s="53" t="str">
        <f aca="false">'Контрольный лист'!A32</f>
        <v>Итого средств учета от грызунов вдоль периметра территории забора</v>
      </c>
      <c r="C15" s="53" t="str">
        <f aca="false">'Контрольный лист'!B32</f>
        <v>1 контур защиты</v>
      </c>
      <c r="D15" s="53"/>
      <c r="E15" s="51" t="n">
        <f aca="false">'Контрольный лист'!F32</f>
        <v>28</v>
      </c>
      <c r="F15" s="51" t="s">
        <v>86</v>
      </c>
    </row>
    <row r="16" customFormat="false" ht="50.1" hidden="false" customHeight="true" outlineLevel="0" collapsed="false">
      <c r="A16" s="50" t="s">
        <v>89</v>
      </c>
      <c r="B16" s="53" t="str">
        <f aca="false">'Контрольный лист'!A33</f>
        <v>Итого средств учета от ползающих насекомых в помещениях</v>
      </c>
      <c r="C16" s="53" t="str">
        <f aca="false">'Контрольный лист'!B34</f>
        <v>3 контур защиты</v>
      </c>
      <c r="D16" s="53"/>
      <c r="E16" s="51" t="s">
        <v>86</v>
      </c>
      <c r="F16" s="51" t="n">
        <f aca="false">'Контрольный лист'!F33</f>
        <v>6</v>
      </c>
    </row>
    <row r="17" customFormat="false" ht="38.1" hidden="false" customHeight="true" outlineLevel="0" collapsed="false">
      <c r="A17" s="50" t="s">
        <v>90</v>
      </c>
      <c r="B17" s="53" t="str">
        <f aca="false">'Контрольный лист'!A34</f>
        <v>Итого средств учета от летающих насекомых в помещениях</v>
      </c>
      <c r="C17" s="53" t="str">
        <f aca="false">'Контрольный лист'!B34</f>
        <v>3 контур защиты</v>
      </c>
      <c r="D17" s="53"/>
      <c r="E17" s="51" t="s">
        <v>86</v>
      </c>
      <c r="F17" s="51" t="n">
        <f aca="false">'Контрольный лист'!F34</f>
        <v>6</v>
      </c>
    </row>
    <row r="18" customFormat="false" ht="46.8" hidden="false" customHeight="true" outlineLevel="0" collapsed="false">
      <c r="A18" s="59" t="s">
        <v>91</v>
      </c>
      <c r="B18" s="59"/>
      <c r="C18" s="59"/>
      <c r="D18" s="59"/>
      <c r="E18" s="59"/>
      <c r="F18" s="59"/>
    </row>
    <row r="19" customFormat="false" ht="39.5" hidden="false" customHeight="true" outlineLevel="0" collapsed="false">
      <c r="A19" s="50" t="s">
        <v>92</v>
      </c>
      <c r="B19" s="53" t="s">
        <v>93</v>
      </c>
      <c r="C19" s="53"/>
      <c r="D19" s="53"/>
      <c r="E19" s="53" t="s">
        <v>94</v>
      </c>
      <c r="F19" s="51" t="s">
        <v>86</v>
      </c>
    </row>
    <row r="20" customFormat="false" ht="35.05" hidden="false" customHeight="true" outlineLevel="0" collapsed="false">
      <c r="A20" s="50" t="s">
        <v>95</v>
      </c>
      <c r="B20" s="53" t="s">
        <v>96</v>
      </c>
      <c r="C20" s="53"/>
      <c r="D20" s="53"/>
      <c r="E20" s="53" t="s">
        <v>97</v>
      </c>
      <c r="F20" s="53" t="s">
        <v>97</v>
      </c>
    </row>
    <row r="21" customFormat="false" ht="47.45" hidden="false" customHeight="true" outlineLevel="0" collapsed="false">
      <c r="A21" s="50" t="s">
        <v>98</v>
      </c>
      <c r="B21" s="60" t="s">
        <v>99</v>
      </c>
      <c r="C21" s="60"/>
      <c r="D21" s="60"/>
      <c r="E21" s="51" t="s">
        <v>86</v>
      </c>
      <c r="F21" s="19" t="s">
        <v>100</v>
      </c>
    </row>
    <row r="22" customFormat="false" ht="49.35" hidden="false" customHeight="true" outlineLevel="0" collapsed="false">
      <c r="A22" s="59" t="s">
        <v>101</v>
      </c>
      <c r="B22" s="59"/>
      <c r="C22" s="59"/>
      <c r="D22" s="59"/>
      <c r="E22" s="59"/>
      <c r="F22" s="59"/>
    </row>
    <row r="23" customFormat="false" ht="41.5" hidden="false" customHeight="true" outlineLevel="0" collapsed="false">
      <c r="A23" s="50" t="s">
        <v>102</v>
      </c>
      <c r="B23" s="53" t="s">
        <v>103</v>
      </c>
      <c r="C23" s="53"/>
      <c r="D23" s="53"/>
      <c r="E23" s="51" t="s">
        <v>104</v>
      </c>
      <c r="F23" s="51" t="s">
        <v>105</v>
      </c>
    </row>
    <row r="24" customFormat="false" ht="13.8" hidden="false" customHeight="true" outlineLevel="0" collapsed="false">
      <c r="A24" s="50" t="s">
        <v>106</v>
      </c>
      <c r="B24" s="53" t="s">
        <v>107</v>
      </c>
      <c r="C24" s="53"/>
      <c r="D24" s="53"/>
      <c r="E24" s="51"/>
      <c r="F24" s="51"/>
    </row>
    <row r="25" customFormat="false" ht="27.2" hidden="false" customHeight="true" outlineLevel="0" collapsed="false">
      <c r="A25" s="50" t="s">
        <v>108</v>
      </c>
      <c r="B25" s="53" t="s">
        <v>109</v>
      </c>
      <c r="C25" s="53"/>
      <c r="D25" s="53"/>
      <c r="E25" s="51"/>
      <c r="F25" s="51"/>
    </row>
    <row r="26" customFormat="false" ht="14.25" hidden="false" customHeight="true" outlineLevel="0" collapsed="false">
      <c r="A26" s="52" t="s">
        <v>110</v>
      </c>
      <c r="B26" s="52"/>
      <c r="C26" s="52"/>
      <c r="D26" s="52"/>
      <c r="E26" s="52"/>
      <c r="F26" s="52"/>
    </row>
    <row r="27" customFormat="false" ht="64.9" hidden="false" customHeight="true" outlineLevel="0" collapsed="false">
      <c r="A27" s="50" t="s">
        <v>111</v>
      </c>
      <c r="B27" s="51" t="s">
        <v>112</v>
      </c>
      <c r="C27" s="51"/>
      <c r="D27" s="51"/>
      <c r="E27" s="51"/>
      <c r="F27" s="51"/>
    </row>
    <row r="28" customFormat="false" ht="13.8" hidden="false" customHeight="false" outlineLevel="0" collapsed="false">
      <c r="B28" s="61"/>
      <c r="C28" s="61"/>
      <c r="D28" s="61"/>
      <c r="E28" s="62"/>
      <c r="F28" s="63"/>
    </row>
    <row r="29" customFormat="false" ht="49" hidden="false" customHeight="true" outlineLevel="0" collapsed="false">
      <c r="B29" s="22" t="s">
        <v>22</v>
      </c>
      <c r="C29" s="30"/>
      <c r="D29" s="30"/>
      <c r="E29" s="30"/>
      <c r="F29" s="39"/>
    </row>
    <row r="30" customFormat="false" ht="13.8" hidden="false" customHeight="false" outlineLevel="0" collapsed="false">
      <c r="B30" s="29" t="s">
        <v>59</v>
      </c>
      <c r="C30" s="29"/>
      <c r="D30" s="39"/>
      <c r="E30" s="64" t="s">
        <v>113</v>
      </c>
      <c r="F30" s="64"/>
    </row>
    <row r="31" customFormat="false" ht="13.8" hidden="false" customHeight="false" outlineLevel="0" collapsed="false">
      <c r="B31" s="39"/>
      <c r="C31" s="39"/>
      <c r="D31" s="39"/>
      <c r="E31" s="39"/>
      <c r="F31" s="39"/>
    </row>
    <row r="32" customFormat="false" ht="13.8" hidden="false" customHeight="false" outlineLevel="0" collapsed="false">
      <c r="B32" s="39"/>
      <c r="C32" s="39"/>
      <c r="D32" s="39"/>
      <c r="E32" s="39"/>
      <c r="F32" s="39"/>
    </row>
    <row r="33" customFormat="false" ht="13.8" hidden="false" customHeight="false" outlineLevel="0" collapsed="false">
      <c r="B33" s="9" t="s">
        <v>25</v>
      </c>
      <c r="C33" s="39"/>
      <c r="D33" s="39"/>
      <c r="E33" s="39"/>
      <c r="F33" s="39"/>
    </row>
    <row r="34" customFormat="false" ht="13.8" hidden="false" customHeight="true" outlineLevel="0" collapsed="false">
      <c r="B34" s="65" t="s">
        <v>26</v>
      </c>
      <c r="C34" s="65"/>
      <c r="D34" s="65"/>
      <c r="E34" s="29" t="s">
        <v>114</v>
      </c>
      <c r="F34" s="29"/>
    </row>
    <row r="36" customFormat="false" ht="14.25" hidden="false" customHeight="true" outlineLevel="0" collapsed="false"/>
  </sheetData>
  <mergeCells count="29">
    <mergeCell ref="B1:F1"/>
    <mergeCell ref="A2:C2"/>
    <mergeCell ref="E2:G2"/>
    <mergeCell ref="B3:D3"/>
    <mergeCell ref="A4:F4"/>
    <mergeCell ref="B5:D5"/>
    <mergeCell ref="A6:F6"/>
    <mergeCell ref="B7:D7"/>
    <mergeCell ref="B8:C8"/>
    <mergeCell ref="B9:D9"/>
    <mergeCell ref="A10:F10"/>
    <mergeCell ref="B11:D11"/>
    <mergeCell ref="B12:D12"/>
    <mergeCell ref="A18:F18"/>
    <mergeCell ref="B19:D19"/>
    <mergeCell ref="B20:D20"/>
    <mergeCell ref="B21:D21"/>
    <mergeCell ref="A22:F22"/>
    <mergeCell ref="B23:D23"/>
    <mergeCell ref="E23:E25"/>
    <mergeCell ref="F23:F25"/>
    <mergeCell ref="B24:D24"/>
    <mergeCell ref="B25:D25"/>
    <mergeCell ref="A26:F26"/>
    <mergeCell ref="B27:F27"/>
    <mergeCell ref="B30:C30"/>
    <mergeCell ref="E30:F30"/>
    <mergeCell ref="B34:D34"/>
    <mergeCell ref="E34:F34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68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U34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H19" activeCellId="0" sqref="H19"/>
    </sheetView>
  </sheetViews>
  <sheetFormatPr defaultColWidth="13.01171875" defaultRowHeight="13.8" zeroHeight="false" outlineLevelRow="0" outlineLevelCol="0"/>
  <cols>
    <col collapsed="false" customWidth="true" hidden="false" outlineLevel="0" max="1" min="1" style="66" width="4.06"/>
    <col collapsed="false" customWidth="true" hidden="false" outlineLevel="0" max="2" min="2" style="67" width="36.8"/>
    <col collapsed="false" customWidth="true" hidden="false" outlineLevel="0" max="3" min="3" style="67" width="13.19"/>
    <col collapsed="false" customWidth="true" hidden="false" outlineLevel="0" max="4" min="4" style="68" width="17.11"/>
    <col collapsed="false" customWidth="true" hidden="false" outlineLevel="0" max="5" min="5" style="68" width="10.83"/>
    <col collapsed="false" customWidth="true" hidden="false" outlineLevel="0" max="7" min="6" style="68" width="13.4"/>
    <col collapsed="false" customWidth="true" hidden="false" outlineLevel="0" max="59" min="8" style="66" width="13.4"/>
    <col collapsed="false" customWidth="true" hidden="false" outlineLevel="0" max="62" min="60" style="69" width="13.4"/>
    <col collapsed="false" customWidth="true" hidden="false" outlineLevel="0" max="1024" min="1022" style="0" width="10.5"/>
  </cols>
  <sheetData>
    <row r="1" customFormat="false" ht="17.65" hidden="false" customHeight="true" outlineLevel="0" collapsed="false">
      <c r="A1" s="70" t="s">
        <v>115</v>
      </c>
      <c r="B1" s="70"/>
      <c r="C1" s="70"/>
      <c r="D1" s="70"/>
      <c r="E1" s="70"/>
      <c r="F1" s="70"/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0"/>
      <c r="BI1" s="0"/>
      <c r="BJ1" s="0"/>
    </row>
    <row r="2" customFormat="false" ht="13.8" hidden="false" customHeight="false" outlineLevel="0" collapsed="false">
      <c r="A2" s="72"/>
      <c r="B2" s="73"/>
      <c r="C2" s="1" t="str">
        <f aca="false">Обложка!D8</f>
        <v>01.07.23-31.07.23</v>
      </c>
      <c r="D2" s="1"/>
      <c r="E2" s="1"/>
      <c r="F2" s="74"/>
      <c r="G2" s="74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0"/>
      <c r="BI2" s="0"/>
      <c r="BJ2" s="0"/>
    </row>
    <row r="3" customFormat="false" ht="36.2" hidden="false" customHeight="true" outlineLevel="0" collapsed="false">
      <c r="A3" s="75" t="s">
        <v>116</v>
      </c>
      <c r="B3" s="76" t="s">
        <v>117</v>
      </c>
      <c r="C3" s="76"/>
      <c r="D3" s="75" t="s">
        <v>118</v>
      </c>
      <c r="E3" s="77" t="str">
        <f aca="false">'Контрольный лист'!F3</f>
        <v>Кол-во ловушек</v>
      </c>
      <c r="F3" s="75" t="s">
        <v>119</v>
      </c>
      <c r="G3" s="75" t="s">
        <v>119</v>
      </c>
      <c r="H3" s="78"/>
      <c r="I3" s="43"/>
      <c r="J3" s="79"/>
      <c r="K3" s="80"/>
      <c r="L3" s="81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</row>
    <row r="4" customFormat="false" ht="22.2" hidden="false" customHeight="true" outlineLevel="0" collapsed="false">
      <c r="A4" s="75" t="n">
        <v>1</v>
      </c>
      <c r="B4" s="82" t="s">
        <v>120</v>
      </c>
      <c r="C4" s="83" t="s">
        <v>121</v>
      </c>
      <c r="D4" s="84" t="s">
        <v>55</v>
      </c>
      <c r="E4" s="85" t="n">
        <v>1</v>
      </c>
      <c r="F4" s="86" t="s">
        <v>122</v>
      </c>
      <c r="G4" s="86" t="s">
        <v>123</v>
      </c>
      <c r="H4" s="78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</row>
    <row r="5" customFormat="false" ht="22.2" hidden="false" customHeight="true" outlineLevel="0" collapsed="false">
      <c r="A5" s="75" t="n">
        <v>2</v>
      </c>
      <c r="B5" s="82" t="s">
        <v>124</v>
      </c>
      <c r="C5" s="83" t="s">
        <v>121</v>
      </c>
      <c r="D5" s="84" t="s">
        <v>55</v>
      </c>
      <c r="E5" s="85" t="n">
        <v>1</v>
      </c>
      <c r="F5" s="86" t="s">
        <v>125</v>
      </c>
      <c r="G5" s="86" t="s">
        <v>126</v>
      </c>
      <c r="H5" s="78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</row>
    <row r="6" customFormat="false" ht="22.2" hidden="false" customHeight="true" outlineLevel="0" collapsed="false">
      <c r="A6" s="75" t="n">
        <v>3</v>
      </c>
      <c r="B6" s="82" t="s">
        <v>127</v>
      </c>
      <c r="C6" s="83" t="s">
        <v>121</v>
      </c>
      <c r="D6" s="84" t="s">
        <v>55</v>
      </c>
      <c r="E6" s="85" t="n">
        <v>3</v>
      </c>
      <c r="F6" s="86" t="s">
        <v>128</v>
      </c>
      <c r="G6" s="86" t="s">
        <v>129</v>
      </c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</row>
    <row r="7" customFormat="false" ht="22.2" hidden="false" customHeight="true" outlineLevel="0" collapsed="false">
      <c r="A7" s="75" t="n">
        <v>4</v>
      </c>
      <c r="B7" s="82" t="s">
        <v>130</v>
      </c>
      <c r="C7" s="83" t="s">
        <v>121</v>
      </c>
      <c r="D7" s="84" t="s">
        <v>55</v>
      </c>
      <c r="E7" s="85" t="n">
        <v>2</v>
      </c>
      <c r="F7" s="86" t="s">
        <v>131</v>
      </c>
      <c r="G7" s="86" t="s">
        <v>132</v>
      </c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</row>
    <row r="8" customFormat="false" ht="22.2" hidden="false" customHeight="true" outlineLevel="0" collapsed="false">
      <c r="A8" s="75" t="n">
        <v>5</v>
      </c>
      <c r="B8" s="82" t="s">
        <v>133</v>
      </c>
      <c r="C8" s="83" t="s">
        <v>121</v>
      </c>
      <c r="D8" s="84" t="s">
        <v>55</v>
      </c>
      <c r="E8" s="85" t="n">
        <v>1</v>
      </c>
      <c r="F8" s="86" t="s">
        <v>134</v>
      </c>
      <c r="G8" s="86" t="s">
        <v>135</v>
      </c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</row>
    <row r="9" customFormat="false" ht="22.2" hidden="false" customHeight="true" outlineLevel="0" collapsed="false">
      <c r="A9" s="75" t="n">
        <v>6</v>
      </c>
      <c r="B9" s="82" t="s">
        <v>136</v>
      </c>
      <c r="C9" s="83" t="s">
        <v>121</v>
      </c>
      <c r="D9" s="84" t="s">
        <v>55</v>
      </c>
      <c r="E9" s="85" t="n">
        <v>4</v>
      </c>
      <c r="F9" s="86" t="s">
        <v>137</v>
      </c>
      <c r="G9" s="86" t="s">
        <v>138</v>
      </c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</row>
    <row r="10" customFormat="false" ht="22.2" hidden="false" customHeight="true" outlineLevel="0" collapsed="false">
      <c r="A10" s="75" t="n">
        <v>7</v>
      </c>
      <c r="B10" s="82" t="s">
        <v>139</v>
      </c>
      <c r="C10" s="83" t="s">
        <v>121</v>
      </c>
      <c r="D10" s="84" t="s">
        <v>55</v>
      </c>
      <c r="E10" s="85" t="n">
        <v>1</v>
      </c>
      <c r="F10" s="86" t="s">
        <v>140</v>
      </c>
      <c r="G10" s="86" t="s">
        <v>141</v>
      </c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customFormat="false" ht="30.15" hidden="false" customHeight="true" outlineLevel="0" collapsed="false">
      <c r="A11" s="75" t="n">
        <v>8</v>
      </c>
      <c r="B11" s="82" t="s">
        <v>142</v>
      </c>
      <c r="C11" s="83" t="s">
        <v>121</v>
      </c>
      <c r="D11" s="84" t="s">
        <v>55</v>
      </c>
      <c r="E11" s="85" t="n">
        <v>1</v>
      </c>
      <c r="F11" s="86" t="s">
        <v>143</v>
      </c>
      <c r="G11" s="86" t="s">
        <v>144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customFormat="false" ht="32.05" hidden="false" customHeight="true" outlineLevel="0" collapsed="false">
      <c r="A12" s="75" t="n">
        <v>9</v>
      </c>
      <c r="B12" s="82" t="s">
        <v>145</v>
      </c>
      <c r="C12" s="83" t="s">
        <v>121</v>
      </c>
      <c r="D12" s="84" t="s">
        <v>55</v>
      </c>
      <c r="E12" s="85" t="n">
        <v>3</v>
      </c>
      <c r="F12" s="86" t="s">
        <v>146</v>
      </c>
      <c r="G12" s="86" t="s">
        <v>147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customFormat="false" ht="22.2" hidden="false" customHeight="true" outlineLevel="0" collapsed="false">
      <c r="A13" s="75" t="n">
        <v>10</v>
      </c>
      <c r="B13" s="82" t="s">
        <v>148</v>
      </c>
      <c r="C13" s="83" t="s">
        <v>121</v>
      </c>
      <c r="D13" s="84" t="s">
        <v>55</v>
      </c>
      <c r="E13" s="85" t="n">
        <v>1</v>
      </c>
      <c r="F13" s="86" t="s">
        <v>149</v>
      </c>
      <c r="G13" s="86" t="s">
        <v>150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customFormat="false" ht="22.2" hidden="false" customHeight="true" outlineLevel="0" collapsed="false">
      <c r="A14" s="75" t="n">
        <v>11</v>
      </c>
      <c r="B14" s="87" t="s">
        <v>151</v>
      </c>
      <c r="C14" s="83" t="s">
        <v>121</v>
      </c>
      <c r="D14" s="84" t="s">
        <v>55</v>
      </c>
      <c r="E14" s="85" t="n">
        <v>2</v>
      </c>
      <c r="F14" s="86" t="s">
        <v>152</v>
      </c>
      <c r="G14" s="86" t="s">
        <v>153</v>
      </c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customFormat="false" ht="22.2" hidden="false" customHeight="true" outlineLevel="0" collapsed="false">
      <c r="A15" s="75" t="n">
        <v>12</v>
      </c>
      <c r="B15" s="87" t="s">
        <v>154</v>
      </c>
      <c r="C15" s="83" t="s">
        <v>121</v>
      </c>
      <c r="D15" s="84" t="s">
        <v>55</v>
      </c>
      <c r="E15" s="85" t="n">
        <v>2</v>
      </c>
      <c r="F15" s="86" t="s">
        <v>155</v>
      </c>
      <c r="G15" s="86" t="s">
        <v>156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customFormat="false" ht="22.2" hidden="false" customHeight="true" outlineLevel="0" collapsed="false">
      <c r="A16" s="75" t="n">
        <v>13</v>
      </c>
      <c r="B16" s="87" t="s">
        <v>157</v>
      </c>
      <c r="C16" s="83" t="s">
        <v>121</v>
      </c>
      <c r="D16" s="84" t="s">
        <v>55</v>
      </c>
      <c r="E16" s="85" t="n">
        <v>1</v>
      </c>
      <c r="F16" s="86" t="s">
        <v>158</v>
      </c>
      <c r="G16" s="86" t="s">
        <v>159</v>
      </c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</row>
    <row r="17" customFormat="false" ht="22.2" hidden="false" customHeight="true" outlineLevel="0" collapsed="false">
      <c r="A17" s="75" t="n">
        <v>14</v>
      </c>
      <c r="B17" s="82" t="s">
        <v>160</v>
      </c>
      <c r="C17" s="83" t="s">
        <v>121</v>
      </c>
      <c r="D17" s="84" t="s">
        <v>55</v>
      </c>
      <c r="E17" s="85" t="n">
        <v>1</v>
      </c>
      <c r="F17" s="86" t="s">
        <v>161</v>
      </c>
      <c r="G17" s="86" t="s">
        <v>162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</row>
    <row r="18" customFormat="false" ht="22.2" hidden="false" customHeight="true" outlineLevel="0" collapsed="false">
      <c r="A18" s="75" t="n">
        <v>15</v>
      </c>
      <c r="B18" s="82" t="s">
        <v>127</v>
      </c>
      <c r="C18" s="83" t="s">
        <v>121</v>
      </c>
      <c r="D18" s="84" t="s">
        <v>163</v>
      </c>
      <c r="E18" s="85" t="n">
        <v>2</v>
      </c>
      <c r="F18" s="86" t="s">
        <v>164</v>
      </c>
      <c r="G18" s="86" t="s">
        <v>165</v>
      </c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</row>
    <row r="19" customFormat="false" ht="22.2" hidden="false" customHeight="true" outlineLevel="0" collapsed="false">
      <c r="A19" s="75" t="n">
        <v>16</v>
      </c>
      <c r="B19" s="82" t="s">
        <v>151</v>
      </c>
      <c r="C19" s="83" t="s">
        <v>121</v>
      </c>
      <c r="D19" s="84" t="s">
        <v>163</v>
      </c>
      <c r="E19" s="85" t="n">
        <v>3</v>
      </c>
      <c r="F19" s="86" t="s">
        <v>166</v>
      </c>
      <c r="G19" s="86" t="s">
        <v>167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</row>
    <row r="20" customFormat="false" ht="31.7" hidden="false" customHeight="true" outlineLevel="0" collapsed="false">
      <c r="A20" s="75" t="n">
        <v>17</v>
      </c>
      <c r="B20" s="82" t="s">
        <v>145</v>
      </c>
      <c r="C20" s="83" t="s">
        <v>121</v>
      </c>
      <c r="D20" s="84" t="s">
        <v>163</v>
      </c>
      <c r="E20" s="85" t="n">
        <v>1</v>
      </c>
      <c r="F20" s="86" t="s">
        <v>168</v>
      </c>
      <c r="G20" s="86" t="s">
        <v>169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</row>
    <row r="21" customFormat="false" ht="22.2" hidden="false" customHeight="true" outlineLevel="0" collapsed="false">
      <c r="A21" s="75" t="n">
        <v>18</v>
      </c>
      <c r="B21" s="82" t="s">
        <v>124</v>
      </c>
      <c r="C21" s="83" t="s">
        <v>121</v>
      </c>
      <c r="D21" s="76" t="s">
        <v>170</v>
      </c>
      <c r="E21" s="85" t="n">
        <v>2</v>
      </c>
      <c r="F21" s="86" t="s">
        <v>171</v>
      </c>
      <c r="G21" s="86" t="s">
        <v>172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</row>
    <row r="22" customFormat="false" ht="22.2" hidden="false" customHeight="true" outlineLevel="0" collapsed="false">
      <c r="A22" s="75" t="n">
        <v>19</v>
      </c>
      <c r="B22" s="82" t="s">
        <v>173</v>
      </c>
      <c r="C22" s="83" t="s">
        <v>121</v>
      </c>
      <c r="D22" s="76" t="s">
        <v>170</v>
      </c>
      <c r="E22" s="85" t="n">
        <v>1</v>
      </c>
      <c r="F22" s="86" t="s">
        <v>174</v>
      </c>
      <c r="G22" s="86" t="s">
        <v>175</v>
      </c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</row>
    <row r="23" customFormat="false" ht="22.2" hidden="false" customHeight="true" outlineLevel="0" collapsed="false">
      <c r="A23" s="75" t="n">
        <v>20</v>
      </c>
      <c r="B23" s="87" t="s">
        <v>127</v>
      </c>
      <c r="C23" s="83" t="s">
        <v>121</v>
      </c>
      <c r="D23" s="76" t="s">
        <v>170</v>
      </c>
      <c r="E23" s="85" t="n">
        <v>1</v>
      </c>
      <c r="F23" s="86" t="s">
        <v>176</v>
      </c>
      <c r="G23" s="86" t="s">
        <v>177</v>
      </c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</row>
    <row r="24" customFormat="false" ht="22.2" hidden="false" customHeight="true" outlineLevel="0" collapsed="false">
      <c r="A24" s="75" t="n">
        <v>21</v>
      </c>
      <c r="B24" s="87" t="s">
        <v>178</v>
      </c>
      <c r="C24" s="83" t="s">
        <v>121</v>
      </c>
      <c r="D24" s="76" t="s">
        <v>170</v>
      </c>
      <c r="E24" s="85" t="n">
        <v>1</v>
      </c>
      <c r="F24" s="86" t="s">
        <v>179</v>
      </c>
      <c r="G24" s="86" t="s">
        <v>180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</row>
    <row r="25" customFormat="false" ht="22.2" hidden="false" customHeight="true" outlineLevel="0" collapsed="false">
      <c r="A25" s="75" t="n">
        <v>22</v>
      </c>
      <c r="B25" s="87" t="s">
        <v>181</v>
      </c>
      <c r="C25" s="83" t="s">
        <v>121</v>
      </c>
      <c r="D25" s="76" t="s">
        <v>170</v>
      </c>
      <c r="E25" s="85" t="n">
        <v>1</v>
      </c>
      <c r="F25" s="86" t="s">
        <v>182</v>
      </c>
      <c r="G25" s="86" t="s">
        <v>183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</row>
    <row r="26" customFormat="false" ht="22.2" hidden="false" customHeight="true" outlineLevel="0" collapsed="false">
      <c r="A26" s="75" t="n">
        <v>23</v>
      </c>
      <c r="B26" s="82" t="s">
        <v>184</v>
      </c>
      <c r="C26" s="83" t="s">
        <v>185</v>
      </c>
      <c r="D26" s="76" t="s">
        <v>55</v>
      </c>
      <c r="E26" s="85" t="n">
        <v>30</v>
      </c>
      <c r="F26" s="86" t="s">
        <v>186</v>
      </c>
      <c r="G26" s="86" t="s">
        <v>187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</row>
    <row r="27" customFormat="false" ht="22.2" hidden="false" customHeight="true" outlineLevel="0" collapsed="false">
      <c r="A27" s="75" t="n">
        <v>24</v>
      </c>
      <c r="B27" s="82" t="s">
        <v>188</v>
      </c>
      <c r="C27" s="83" t="s">
        <v>189</v>
      </c>
      <c r="D27" s="76" t="s">
        <v>55</v>
      </c>
      <c r="E27" s="85" t="n">
        <v>28</v>
      </c>
      <c r="F27" s="86" t="s">
        <v>190</v>
      </c>
      <c r="G27" s="86" t="s">
        <v>191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</row>
    <row r="28" customFormat="false" ht="22.2" hidden="false" customHeight="true" outlineLevel="0" collapsed="false">
      <c r="A28" s="75" t="n">
        <v>25</v>
      </c>
      <c r="B28" s="82" t="s">
        <v>5</v>
      </c>
      <c r="C28" s="88" t="s">
        <v>121</v>
      </c>
      <c r="D28" s="89" t="s">
        <v>34</v>
      </c>
      <c r="E28" s="85" t="n">
        <v>100</v>
      </c>
      <c r="F28" s="86" t="s">
        <v>192</v>
      </c>
      <c r="G28" s="90" t="s">
        <v>86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</row>
    <row r="29" customFormat="false" ht="13.8" hidden="false" customHeight="false" outlineLevel="0" collapsed="false">
      <c r="A29" s="42"/>
      <c r="B29" s="9"/>
      <c r="C29" s="39"/>
      <c r="D29" s="91"/>
      <c r="E29" s="9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</row>
    <row r="30" customFormat="false" ht="13.8" hidden="false" customHeight="false" outlineLevel="0" collapsed="false">
      <c r="A30" s="43"/>
      <c r="B30" s="29" t="s">
        <v>59</v>
      </c>
      <c r="C30" s="29"/>
      <c r="D30" s="68" t="s">
        <v>24</v>
      </c>
      <c r="E30" s="9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</row>
    <row r="31" customFormat="false" ht="13.8" hidden="false" customHeight="false" outlineLevel="0" collapsed="false">
      <c r="A31" s="93"/>
      <c r="B31" s="39"/>
      <c r="C31" s="39"/>
      <c r="D31" s="92"/>
      <c r="E31" s="9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</row>
    <row r="32" customFormat="false" ht="13.8" hidden="false" customHeight="false" outlineLevel="0" collapsed="false">
      <c r="A32" s="42"/>
      <c r="B32" s="39"/>
      <c r="C32" s="39"/>
      <c r="D32" s="92"/>
      <c r="E32" s="9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</row>
    <row r="33" customFormat="false" ht="13.8" hidden="false" customHeight="false" outlineLevel="0" collapsed="false">
      <c r="A33" s="94"/>
      <c r="B33" s="4" t="s">
        <v>25</v>
      </c>
      <c r="C33" s="5"/>
      <c r="D33" s="91"/>
      <c r="E33" s="91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</row>
    <row r="34" customFormat="false" ht="14.25" hidden="false" customHeight="true" outlineLevel="0" collapsed="false">
      <c r="B34" s="7" t="s">
        <v>193</v>
      </c>
      <c r="C34" s="7"/>
      <c r="D34" s="7"/>
      <c r="E34" s="91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</row>
  </sheetData>
  <autoFilter ref="A1:F28"/>
  <mergeCells count="5">
    <mergeCell ref="A1:G1"/>
    <mergeCell ref="C2:E2"/>
    <mergeCell ref="B3:C3"/>
    <mergeCell ref="B30:C30"/>
    <mergeCell ref="B34:D34"/>
  </mergeCells>
  <printOptions headings="false" gridLines="false" gridLinesSet="true" horizontalCentered="false" verticalCentered="false"/>
  <pageMargins left="0.530555555555556" right="0.471527777777778" top="0.306944444444444" bottom="0.332638888888889" header="0.511805555555555" footer="0.511805555555555"/>
  <pageSetup paperSize="9" scale="63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5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D42" activeCellId="0" sqref="D42"/>
    </sheetView>
  </sheetViews>
  <sheetFormatPr defaultColWidth="13.91015625" defaultRowHeight="12.8" zeroHeight="false" outlineLevelRow="0" outlineLevelCol="0"/>
  <cols>
    <col collapsed="false" customWidth="true" hidden="false" outlineLevel="0" max="1" min="1" style="95" width="27.74"/>
    <col collapsed="false" customWidth="true" hidden="false" outlineLevel="0" max="2" min="2" style="95" width="14.94"/>
    <col collapsed="false" customWidth="true" hidden="false" outlineLevel="0" max="3" min="3" style="96" width="11.65"/>
    <col collapsed="false" customWidth="true" hidden="false" outlineLevel="0" max="4" min="4" style="97" width="10.2"/>
    <col collapsed="false" customWidth="true" hidden="false" outlineLevel="0" max="5" min="5" style="98" width="13.4"/>
    <col collapsed="false" customWidth="true" hidden="false" outlineLevel="0" max="6" min="6" style="99" width="9.47"/>
    <col collapsed="false" customWidth="true" hidden="false" outlineLevel="0" max="7" min="7" style="96" width="12.28"/>
    <col collapsed="false" customWidth="true" hidden="false" outlineLevel="0" max="8" min="8" style="96" width="9.97"/>
    <col collapsed="false" customWidth="true" hidden="false" outlineLevel="0" max="9" min="9" style="98" width="8"/>
    <col collapsed="false" customWidth="true" hidden="false" outlineLevel="0" max="10" min="10" style="98" width="6.07"/>
    <col collapsed="false" customWidth="true" hidden="false" outlineLevel="0" max="11" min="11" style="98" width="11.93"/>
    <col collapsed="false" customWidth="true" hidden="false" outlineLevel="0" max="12" min="12" style="98" width="18.46"/>
    <col collapsed="false" customWidth="false" hidden="false" outlineLevel="0" max="61" min="13" style="98" width="13.92"/>
    <col collapsed="false" customWidth="false" hidden="false" outlineLevel="0" max="1023" min="62" style="100" width="13.92"/>
    <col collapsed="false" customWidth="true" hidden="false" outlineLevel="0" max="1024" min="1024" style="100" width="10.5"/>
  </cols>
  <sheetData>
    <row r="1" s="100" customFormat="true" ht="12" hidden="false" customHeight="true" outlineLevel="0" collapsed="false">
      <c r="A1" s="101" t="s">
        <v>194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="100" customFormat="true" ht="12.8" hidden="false" customHeight="false" outlineLevel="0" collapsed="false">
      <c r="A2" s="95" t="str">
        <f aca="false">Обложка!D8</f>
        <v>01.07.23-31.07.23</v>
      </c>
      <c r="F2" s="102"/>
    </row>
    <row r="3" s="108" customFormat="true" ht="51.65" hidden="false" customHeight="false" outlineLevel="0" collapsed="false">
      <c r="A3" s="103" t="s">
        <v>117</v>
      </c>
      <c r="B3" s="103" t="s">
        <v>195</v>
      </c>
      <c r="C3" s="103" t="s">
        <v>196</v>
      </c>
      <c r="D3" s="104" t="s">
        <v>197</v>
      </c>
      <c r="E3" s="103" t="s">
        <v>198</v>
      </c>
      <c r="F3" s="105" t="s">
        <v>199</v>
      </c>
      <c r="G3" s="106" t="s">
        <v>200</v>
      </c>
      <c r="H3" s="106" t="s">
        <v>201</v>
      </c>
      <c r="I3" s="106" t="s">
        <v>202</v>
      </c>
      <c r="J3" s="106" t="s">
        <v>203</v>
      </c>
      <c r="K3" s="106" t="s">
        <v>204</v>
      </c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AMI3" s="100"/>
      <c r="AMJ3" s="100"/>
    </row>
    <row r="4" customFormat="false" ht="12.8" hidden="false" customHeight="false" outlineLevel="0" collapsed="false">
      <c r="A4" s="109" t="s">
        <v>120</v>
      </c>
      <c r="B4" s="110" t="s">
        <v>121</v>
      </c>
      <c r="C4" s="111" t="s">
        <v>55</v>
      </c>
      <c r="D4" s="111" t="n">
        <v>1</v>
      </c>
      <c r="E4" s="111" t="s">
        <v>205</v>
      </c>
      <c r="F4" s="110" t="n">
        <v>1</v>
      </c>
      <c r="G4" s="111" t="n">
        <v>0</v>
      </c>
      <c r="H4" s="111" t="n">
        <v>0</v>
      </c>
      <c r="I4" s="111" t="n">
        <v>0</v>
      </c>
      <c r="J4" s="111" t="n">
        <v>0</v>
      </c>
      <c r="K4" s="111" t="n">
        <v>0</v>
      </c>
      <c r="L4" s="100"/>
    </row>
    <row r="5" customFormat="false" ht="12.8" hidden="false" customHeight="false" outlineLevel="0" collapsed="false">
      <c r="A5" s="109" t="s">
        <v>124</v>
      </c>
      <c r="B5" s="110" t="s">
        <v>121</v>
      </c>
      <c r="C5" s="111" t="s">
        <v>55</v>
      </c>
      <c r="D5" s="111" t="n">
        <v>2</v>
      </c>
      <c r="E5" s="111" t="s">
        <v>205</v>
      </c>
      <c r="F5" s="110" t="n">
        <v>1</v>
      </c>
      <c r="G5" s="111" t="n">
        <v>0</v>
      </c>
      <c r="H5" s="111" t="n">
        <v>0</v>
      </c>
      <c r="I5" s="111" t="n">
        <v>0</v>
      </c>
      <c r="J5" s="111" t="n">
        <v>0</v>
      </c>
      <c r="K5" s="111" t="n">
        <v>0</v>
      </c>
      <c r="L5" s="100"/>
    </row>
    <row r="6" customFormat="false" ht="12.8" hidden="false" customHeight="false" outlineLevel="0" collapsed="false">
      <c r="A6" s="109" t="s">
        <v>127</v>
      </c>
      <c r="B6" s="110" t="s">
        <v>121</v>
      </c>
      <c r="C6" s="111" t="s">
        <v>55</v>
      </c>
      <c r="D6" s="111" t="s">
        <v>206</v>
      </c>
      <c r="E6" s="111" t="s">
        <v>205</v>
      </c>
      <c r="F6" s="110" t="n">
        <v>3</v>
      </c>
      <c r="G6" s="111" t="n">
        <v>0</v>
      </c>
      <c r="H6" s="111" t="n">
        <v>0</v>
      </c>
      <c r="I6" s="111" t="n">
        <v>0</v>
      </c>
      <c r="J6" s="111" t="n">
        <v>0</v>
      </c>
      <c r="K6" s="111" t="n">
        <v>0</v>
      </c>
      <c r="L6" s="100"/>
    </row>
    <row r="7" customFormat="false" ht="12.8" hidden="false" customHeight="false" outlineLevel="0" collapsed="false">
      <c r="A7" s="109" t="s">
        <v>130</v>
      </c>
      <c r="B7" s="110" t="s">
        <v>121</v>
      </c>
      <c r="C7" s="111" t="s">
        <v>55</v>
      </c>
      <c r="D7" s="111" t="n">
        <v>4.5</v>
      </c>
      <c r="E7" s="111" t="s">
        <v>205</v>
      </c>
      <c r="F7" s="110" t="n">
        <v>2</v>
      </c>
      <c r="G7" s="111" t="n">
        <v>0</v>
      </c>
      <c r="H7" s="111" t="n">
        <v>0</v>
      </c>
      <c r="I7" s="111" t="n">
        <v>0</v>
      </c>
      <c r="J7" s="111" t="n">
        <v>0</v>
      </c>
      <c r="K7" s="111" t="n">
        <v>0</v>
      </c>
      <c r="L7" s="100"/>
    </row>
    <row r="8" customFormat="false" ht="12.8" hidden="false" customHeight="false" outlineLevel="0" collapsed="false">
      <c r="A8" s="109" t="s">
        <v>133</v>
      </c>
      <c r="B8" s="110" t="s">
        <v>121</v>
      </c>
      <c r="C8" s="111" t="s">
        <v>55</v>
      </c>
      <c r="D8" s="111" t="n">
        <v>8</v>
      </c>
      <c r="E8" s="111" t="s">
        <v>205</v>
      </c>
      <c r="F8" s="110" t="n">
        <v>1</v>
      </c>
      <c r="G8" s="111" t="n">
        <v>0</v>
      </c>
      <c r="H8" s="111" t="n">
        <v>0</v>
      </c>
      <c r="I8" s="111" t="n">
        <v>0</v>
      </c>
      <c r="J8" s="111" t="n">
        <v>0</v>
      </c>
      <c r="K8" s="111" t="n">
        <v>0</v>
      </c>
      <c r="L8" s="100"/>
    </row>
    <row r="9" customFormat="false" ht="12.8" hidden="false" customHeight="false" outlineLevel="0" collapsed="false">
      <c r="A9" s="109" t="s">
        <v>136</v>
      </c>
      <c r="B9" s="110" t="s">
        <v>121</v>
      </c>
      <c r="C9" s="111" t="s">
        <v>55</v>
      </c>
      <c r="D9" s="111" t="s">
        <v>207</v>
      </c>
      <c r="E9" s="111" t="s">
        <v>205</v>
      </c>
      <c r="F9" s="110" t="n">
        <v>4</v>
      </c>
      <c r="G9" s="111" t="n">
        <v>0</v>
      </c>
      <c r="H9" s="111" t="n">
        <v>0</v>
      </c>
      <c r="I9" s="111" t="n">
        <v>0</v>
      </c>
      <c r="J9" s="111" t="n">
        <v>0</v>
      </c>
      <c r="K9" s="111" t="n">
        <v>0</v>
      </c>
      <c r="L9" s="100"/>
    </row>
    <row r="10" customFormat="false" ht="12.8" hidden="false" customHeight="false" outlineLevel="0" collapsed="false">
      <c r="A10" s="109" t="s">
        <v>139</v>
      </c>
      <c r="B10" s="110" t="s">
        <v>121</v>
      </c>
      <c r="C10" s="111" t="s">
        <v>55</v>
      </c>
      <c r="D10" s="111" t="n">
        <v>10</v>
      </c>
      <c r="E10" s="111" t="s">
        <v>205</v>
      </c>
      <c r="F10" s="110" t="n">
        <v>1</v>
      </c>
      <c r="G10" s="111" t="n">
        <v>0</v>
      </c>
      <c r="H10" s="111" t="n">
        <v>0</v>
      </c>
      <c r="I10" s="111" t="n">
        <v>0</v>
      </c>
      <c r="J10" s="111" t="n">
        <v>0</v>
      </c>
      <c r="K10" s="111" t="n">
        <v>0</v>
      </c>
      <c r="L10" s="100"/>
    </row>
    <row r="11" customFormat="false" ht="12.8" hidden="false" customHeight="false" outlineLevel="0" collapsed="false">
      <c r="A11" s="109" t="s">
        <v>142</v>
      </c>
      <c r="B11" s="110" t="s">
        <v>121</v>
      </c>
      <c r="C11" s="111" t="s">
        <v>55</v>
      </c>
      <c r="D11" s="111" t="n">
        <v>13</v>
      </c>
      <c r="E11" s="111" t="s">
        <v>205</v>
      </c>
      <c r="F11" s="110" t="n">
        <v>1</v>
      </c>
      <c r="G11" s="111" t="n">
        <v>0</v>
      </c>
      <c r="H11" s="111" t="n">
        <v>0</v>
      </c>
      <c r="I11" s="111" t="n">
        <v>0</v>
      </c>
      <c r="J11" s="111" t="n">
        <v>0</v>
      </c>
      <c r="K11" s="111" t="n">
        <v>0</v>
      </c>
      <c r="L11" s="100"/>
    </row>
    <row r="12" customFormat="false" ht="12.8" hidden="false" customHeight="false" outlineLevel="0" collapsed="false">
      <c r="A12" s="109" t="s">
        <v>145</v>
      </c>
      <c r="B12" s="110" t="s">
        <v>121</v>
      </c>
      <c r="C12" s="111" t="s">
        <v>55</v>
      </c>
      <c r="D12" s="111" t="s">
        <v>208</v>
      </c>
      <c r="E12" s="111" t="s">
        <v>205</v>
      </c>
      <c r="F12" s="110" t="n">
        <v>3</v>
      </c>
      <c r="G12" s="111" t="n">
        <v>0</v>
      </c>
      <c r="H12" s="111" t="n">
        <v>0</v>
      </c>
      <c r="I12" s="111" t="n">
        <v>0</v>
      </c>
      <c r="J12" s="111" t="n">
        <v>0</v>
      </c>
      <c r="K12" s="111" t="n">
        <v>0</v>
      </c>
      <c r="L12" s="100"/>
    </row>
    <row r="13" customFormat="false" ht="12.8" hidden="false" customHeight="false" outlineLevel="0" collapsed="false">
      <c r="A13" s="109" t="s">
        <v>148</v>
      </c>
      <c r="B13" s="110" t="s">
        <v>121</v>
      </c>
      <c r="C13" s="111" t="s">
        <v>55</v>
      </c>
      <c r="D13" s="111" t="n">
        <v>16</v>
      </c>
      <c r="E13" s="111" t="s">
        <v>205</v>
      </c>
      <c r="F13" s="110" t="n">
        <v>1</v>
      </c>
      <c r="G13" s="111" t="n">
        <v>0</v>
      </c>
      <c r="H13" s="111" t="n">
        <v>0</v>
      </c>
      <c r="I13" s="111" t="n">
        <v>0</v>
      </c>
      <c r="J13" s="111" t="n">
        <v>0</v>
      </c>
      <c r="K13" s="111" t="n">
        <v>0</v>
      </c>
      <c r="L13" s="100"/>
    </row>
    <row r="14" customFormat="false" ht="12.8" hidden="false" customHeight="false" outlineLevel="0" collapsed="false">
      <c r="A14" s="112" t="s">
        <v>151</v>
      </c>
      <c r="B14" s="110" t="s">
        <v>121</v>
      </c>
      <c r="C14" s="111" t="s">
        <v>55</v>
      </c>
      <c r="D14" s="113" t="n">
        <v>19.22</v>
      </c>
      <c r="E14" s="111" t="s">
        <v>205</v>
      </c>
      <c r="F14" s="110" t="n">
        <v>2</v>
      </c>
      <c r="G14" s="111" t="n">
        <v>0</v>
      </c>
      <c r="H14" s="111" t="n">
        <v>0</v>
      </c>
      <c r="I14" s="111" t="n">
        <v>0</v>
      </c>
      <c r="J14" s="111" t="n">
        <v>0</v>
      </c>
      <c r="K14" s="111" t="n">
        <v>0</v>
      </c>
      <c r="L14" s="100"/>
    </row>
    <row r="15" customFormat="false" ht="12.8" hidden="false" customHeight="false" outlineLevel="0" collapsed="false">
      <c r="A15" s="112" t="s">
        <v>209</v>
      </c>
      <c r="B15" s="110" t="s">
        <v>121</v>
      </c>
      <c r="C15" s="111" t="s">
        <v>55</v>
      </c>
      <c r="D15" s="113" t="n">
        <v>20.25</v>
      </c>
      <c r="E15" s="111" t="s">
        <v>205</v>
      </c>
      <c r="F15" s="110" t="n">
        <v>2</v>
      </c>
      <c r="G15" s="111" t="n">
        <v>0</v>
      </c>
      <c r="H15" s="111" t="n">
        <v>0</v>
      </c>
      <c r="I15" s="111" t="n">
        <v>0</v>
      </c>
      <c r="J15" s="111" t="n">
        <v>0</v>
      </c>
      <c r="K15" s="111" t="n">
        <v>0</v>
      </c>
      <c r="L15" s="100"/>
    </row>
    <row r="16" customFormat="false" ht="19.4" hidden="false" customHeight="true" outlineLevel="0" collapsed="false">
      <c r="A16" s="112" t="s">
        <v>157</v>
      </c>
      <c r="B16" s="110" t="s">
        <v>121</v>
      </c>
      <c r="C16" s="111" t="s">
        <v>55</v>
      </c>
      <c r="D16" s="113" t="n">
        <v>21</v>
      </c>
      <c r="E16" s="111" t="s">
        <v>205</v>
      </c>
      <c r="F16" s="110" t="n">
        <v>1</v>
      </c>
      <c r="G16" s="111" t="n">
        <v>0</v>
      </c>
      <c r="H16" s="111" t="n">
        <v>0</v>
      </c>
      <c r="I16" s="111" t="n">
        <v>0</v>
      </c>
      <c r="J16" s="111" t="n">
        <v>0</v>
      </c>
      <c r="K16" s="111" t="n">
        <v>0</v>
      </c>
      <c r="L16" s="100"/>
    </row>
    <row r="17" customFormat="false" ht="12.8" hidden="false" customHeight="false" outlineLevel="0" collapsed="false">
      <c r="A17" s="109" t="s">
        <v>160</v>
      </c>
      <c r="B17" s="110" t="s">
        <v>121</v>
      </c>
      <c r="C17" s="111" t="s">
        <v>55</v>
      </c>
      <c r="D17" s="114" t="n">
        <v>23</v>
      </c>
      <c r="E17" s="111" t="s">
        <v>205</v>
      </c>
      <c r="F17" s="110" t="n">
        <v>1</v>
      </c>
      <c r="G17" s="111" t="n">
        <v>0</v>
      </c>
      <c r="H17" s="111" t="n">
        <v>0</v>
      </c>
      <c r="I17" s="111" t="n">
        <v>0</v>
      </c>
      <c r="J17" s="111" t="n">
        <v>0</v>
      </c>
      <c r="K17" s="111" t="n">
        <v>0</v>
      </c>
    </row>
    <row r="18" customFormat="false" ht="17.15" hidden="false" customHeight="true" outlineLevel="0" collapsed="false">
      <c r="A18" s="109" t="s">
        <v>210</v>
      </c>
      <c r="B18" s="110" t="s">
        <v>121</v>
      </c>
      <c r="C18" s="111" t="s">
        <v>55</v>
      </c>
      <c r="D18" s="114" t="n">
        <v>24</v>
      </c>
      <c r="E18" s="111" t="s">
        <v>205</v>
      </c>
      <c r="F18" s="110" t="n">
        <v>1</v>
      </c>
      <c r="G18" s="111" t="n">
        <v>0</v>
      </c>
      <c r="H18" s="111" t="n">
        <v>0</v>
      </c>
      <c r="I18" s="111" t="n">
        <v>0</v>
      </c>
      <c r="J18" s="111" t="n">
        <v>0</v>
      </c>
      <c r="K18" s="111" t="n">
        <v>0</v>
      </c>
    </row>
    <row r="19" customFormat="false" ht="12.8" hidden="false" customHeight="false" outlineLevel="0" collapsed="false">
      <c r="A19" s="109" t="s">
        <v>127</v>
      </c>
      <c r="B19" s="110" t="s">
        <v>121</v>
      </c>
      <c r="C19" s="111" t="s">
        <v>163</v>
      </c>
      <c r="D19" s="114" t="n">
        <v>1.2</v>
      </c>
      <c r="E19" s="111" t="s">
        <v>205</v>
      </c>
      <c r="F19" s="110" t="n">
        <v>2</v>
      </c>
      <c r="G19" s="111" t="n">
        <v>0</v>
      </c>
      <c r="H19" s="111" t="n">
        <v>0</v>
      </c>
      <c r="I19" s="111" t="n">
        <v>0</v>
      </c>
      <c r="J19" s="111" t="n">
        <v>0</v>
      </c>
      <c r="K19" s="111" t="s">
        <v>211</v>
      </c>
    </row>
    <row r="20" customFormat="false" ht="12.8" hidden="false" customHeight="false" outlineLevel="0" collapsed="false">
      <c r="A20" s="109" t="s">
        <v>151</v>
      </c>
      <c r="B20" s="110" t="s">
        <v>121</v>
      </c>
      <c r="C20" s="111" t="s">
        <v>163</v>
      </c>
      <c r="D20" s="114" t="s">
        <v>212</v>
      </c>
      <c r="E20" s="111" t="s">
        <v>205</v>
      </c>
      <c r="F20" s="110" t="n">
        <v>3</v>
      </c>
      <c r="G20" s="111" t="n">
        <v>0</v>
      </c>
      <c r="H20" s="111" t="n">
        <v>0</v>
      </c>
      <c r="I20" s="111" t="n">
        <v>0</v>
      </c>
      <c r="J20" s="111" t="n">
        <v>0</v>
      </c>
      <c r="K20" s="111" t="s">
        <v>211</v>
      </c>
    </row>
    <row r="21" customFormat="false" ht="12.8" hidden="false" customHeight="false" outlineLevel="0" collapsed="false">
      <c r="A21" s="109" t="s">
        <v>145</v>
      </c>
      <c r="B21" s="110" t="s">
        <v>121</v>
      </c>
      <c r="C21" s="111" t="s">
        <v>163</v>
      </c>
      <c r="D21" s="114" t="n">
        <v>6</v>
      </c>
      <c r="E21" s="111" t="s">
        <v>205</v>
      </c>
      <c r="F21" s="110" t="n">
        <v>1</v>
      </c>
      <c r="G21" s="111" t="n">
        <v>0</v>
      </c>
      <c r="H21" s="111" t="n">
        <v>0</v>
      </c>
      <c r="I21" s="111" t="n">
        <v>0</v>
      </c>
      <c r="J21" s="111" t="n">
        <v>0</v>
      </c>
      <c r="K21" s="111" t="s">
        <v>211</v>
      </c>
    </row>
    <row r="22" customFormat="false" ht="12.8" hidden="false" customHeight="false" outlineLevel="0" collapsed="false">
      <c r="A22" s="109" t="s">
        <v>124</v>
      </c>
      <c r="B22" s="110" t="s">
        <v>121</v>
      </c>
      <c r="C22" s="111" t="s">
        <v>170</v>
      </c>
      <c r="D22" s="114" t="n">
        <v>1.2</v>
      </c>
      <c r="E22" s="111" t="s">
        <v>205</v>
      </c>
      <c r="F22" s="110" t="n">
        <v>2</v>
      </c>
      <c r="G22" s="111" t="n">
        <v>0</v>
      </c>
      <c r="H22" s="111" t="n">
        <v>0</v>
      </c>
      <c r="I22" s="111" t="n">
        <v>0</v>
      </c>
      <c r="J22" s="111" t="n">
        <v>0</v>
      </c>
      <c r="K22" s="111" t="n">
        <v>0</v>
      </c>
    </row>
    <row r="23" customFormat="false" ht="22.5" hidden="false" customHeight="false" outlineLevel="0" collapsed="false">
      <c r="A23" s="109" t="s">
        <v>213</v>
      </c>
      <c r="B23" s="110" t="s">
        <v>121</v>
      </c>
      <c r="C23" s="111" t="s">
        <v>170</v>
      </c>
      <c r="D23" s="114" t="n">
        <v>3</v>
      </c>
      <c r="E23" s="111" t="s">
        <v>205</v>
      </c>
      <c r="F23" s="110" t="n">
        <v>1</v>
      </c>
      <c r="G23" s="111" t="n">
        <v>0</v>
      </c>
      <c r="H23" s="111" t="n">
        <v>0</v>
      </c>
      <c r="I23" s="111" t="n">
        <v>0</v>
      </c>
      <c r="J23" s="111" t="n">
        <v>0</v>
      </c>
      <c r="K23" s="111" t="n">
        <v>0</v>
      </c>
    </row>
    <row r="24" customFormat="false" ht="12.8" hidden="false" customHeight="false" outlineLevel="0" collapsed="false">
      <c r="A24" s="112" t="s">
        <v>127</v>
      </c>
      <c r="B24" s="110" t="s">
        <v>121</v>
      </c>
      <c r="C24" s="111" t="s">
        <v>170</v>
      </c>
      <c r="D24" s="115" t="n">
        <v>4</v>
      </c>
      <c r="E24" s="111" t="s">
        <v>205</v>
      </c>
      <c r="F24" s="110" t="n">
        <v>1</v>
      </c>
      <c r="G24" s="111" t="n">
        <v>0</v>
      </c>
      <c r="H24" s="111" t="n">
        <v>0</v>
      </c>
      <c r="I24" s="111" t="n">
        <v>0</v>
      </c>
      <c r="J24" s="111" t="n">
        <v>0</v>
      </c>
      <c r="K24" s="111" t="n">
        <v>0</v>
      </c>
    </row>
    <row r="25" customFormat="false" ht="12.8" hidden="false" customHeight="false" outlineLevel="0" collapsed="false">
      <c r="A25" s="112" t="s">
        <v>178</v>
      </c>
      <c r="B25" s="110" t="s">
        <v>121</v>
      </c>
      <c r="C25" s="111" t="s">
        <v>170</v>
      </c>
      <c r="D25" s="115" t="n">
        <v>5</v>
      </c>
      <c r="E25" s="111" t="s">
        <v>205</v>
      </c>
      <c r="F25" s="110" t="n">
        <v>1</v>
      </c>
      <c r="G25" s="111" t="n">
        <v>0</v>
      </c>
      <c r="H25" s="111" t="n">
        <v>0</v>
      </c>
      <c r="I25" s="111" t="n">
        <v>0</v>
      </c>
      <c r="J25" s="111" t="n">
        <v>0</v>
      </c>
      <c r="K25" s="111" t="n">
        <v>0</v>
      </c>
    </row>
    <row r="26" customFormat="false" ht="12.8" hidden="false" customHeight="false" outlineLevel="0" collapsed="false">
      <c r="A26" s="112" t="s">
        <v>181</v>
      </c>
      <c r="B26" s="110" t="s">
        <v>121</v>
      </c>
      <c r="C26" s="111" t="s">
        <v>170</v>
      </c>
      <c r="D26" s="115" t="n">
        <v>8</v>
      </c>
      <c r="E26" s="111" t="s">
        <v>205</v>
      </c>
      <c r="F26" s="110" t="n">
        <v>1</v>
      </c>
      <c r="G26" s="111" t="n">
        <v>0</v>
      </c>
      <c r="H26" s="111" t="n">
        <v>0</v>
      </c>
      <c r="I26" s="111" t="n">
        <v>0</v>
      </c>
      <c r="J26" s="111" t="n">
        <v>0</v>
      </c>
      <c r="K26" s="111" t="n">
        <v>0</v>
      </c>
    </row>
    <row r="27" customFormat="false" ht="12.8" hidden="false" customHeight="false" outlineLevel="0" collapsed="false">
      <c r="A27" s="109" t="s">
        <v>184</v>
      </c>
      <c r="B27" s="110" t="s">
        <v>185</v>
      </c>
      <c r="C27" s="111" t="s">
        <v>55</v>
      </c>
      <c r="D27" s="115" t="s">
        <v>214</v>
      </c>
      <c r="E27" s="111" t="s">
        <v>215</v>
      </c>
      <c r="F27" s="110" t="n">
        <v>30</v>
      </c>
      <c r="G27" s="116" t="n">
        <v>0</v>
      </c>
      <c r="H27" s="111" t="n">
        <v>0</v>
      </c>
      <c r="I27" s="111" t="n">
        <v>0</v>
      </c>
      <c r="J27" s="111" t="n">
        <v>0</v>
      </c>
      <c r="K27" s="111" t="n">
        <v>0</v>
      </c>
    </row>
    <row r="28" customFormat="false" ht="12.8" hidden="false" customHeight="false" outlineLevel="0" collapsed="false">
      <c r="A28" s="109" t="s">
        <v>188</v>
      </c>
      <c r="B28" s="110" t="s">
        <v>189</v>
      </c>
      <c r="C28" s="111" t="s">
        <v>55</v>
      </c>
      <c r="D28" s="114" t="s">
        <v>216</v>
      </c>
      <c r="E28" s="111" t="s">
        <v>215</v>
      </c>
      <c r="F28" s="110" t="n">
        <v>28</v>
      </c>
      <c r="G28" s="111" t="n">
        <v>0</v>
      </c>
      <c r="H28" s="111" t="n">
        <v>0</v>
      </c>
      <c r="I28" s="111" t="n">
        <v>0</v>
      </c>
      <c r="J28" s="111" t="n">
        <v>0</v>
      </c>
      <c r="K28" s="111" t="n">
        <v>0</v>
      </c>
    </row>
    <row r="29" customFormat="false" ht="12.8" hidden="false" customHeight="false" outlineLevel="0" collapsed="false">
      <c r="A29" s="109" t="s">
        <v>5</v>
      </c>
      <c r="B29" s="110" t="s">
        <v>121</v>
      </c>
      <c r="C29" s="111" t="s">
        <v>217</v>
      </c>
      <c r="D29" s="114"/>
      <c r="E29" s="111" t="s">
        <v>205</v>
      </c>
      <c r="F29" s="110" t="n">
        <v>100</v>
      </c>
      <c r="G29" s="101"/>
      <c r="H29" s="101"/>
      <c r="I29" s="101"/>
      <c r="J29" s="101"/>
      <c r="K29" s="101"/>
    </row>
    <row r="30" customFormat="false" ht="34.3" hidden="false" customHeight="true" outlineLevel="0" collapsed="false">
      <c r="A30" s="117" t="s">
        <v>218</v>
      </c>
      <c r="B30" s="118" t="s">
        <v>121</v>
      </c>
      <c r="C30" s="119" t="s">
        <v>55</v>
      </c>
      <c r="D30" s="119"/>
      <c r="E30" s="119"/>
      <c r="F30" s="120" t="n">
        <v>25</v>
      </c>
      <c r="G30" s="121"/>
      <c r="H30" s="121"/>
      <c r="I30" s="122"/>
      <c r="J30" s="122"/>
      <c r="K30" s="122"/>
    </row>
    <row r="31" customFormat="false" ht="32.8" hidden="false" customHeight="true" outlineLevel="0" collapsed="false">
      <c r="A31" s="117" t="s">
        <v>219</v>
      </c>
      <c r="B31" s="123" t="s">
        <v>185</v>
      </c>
      <c r="C31" s="119" t="s">
        <v>55</v>
      </c>
      <c r="D31" s="119"/>
      <c r="E31" s="119"/>
      <c r="F31" s="120" t="n">
        <v>30</v>
      </c>
      <c r="G31" s="121"/>
      <c r="H31" s="121"/>
      <c r="I31" s="122"/>
      <c r="J31" s="122"/>
      <c r="K31" s="122"/>
    </row>
    <row r="32" customFormat="false" ht="32.8" hidden="false" customHeight="true" outlineLevel="0" collapsed="false">
      <c r="A32" s="117" t="s">
        <v>220</v>
      </c>
      <c r="B32" s="123" t="s">
        <v>189</v>
      </c>
      <c r="C32" s="119" t="s">
        <v>55</v>
      </c>
      <c r="D32" s="119"/>
      <c r="E32" s="119"/>
      <c r="F32" s="120" t="n">
        <v>28</v>
      </c>
      <c r="G32" s="121"/>
      <c r="H32" s="121"/>
      <c r="I32" s="122"/>
      <c r="J32" s="122"/>
      <c r="K32" s="122"/>
    </row>
    <row r="33" customFormat="false" ht="31.3" hidden="false" customHeight="true" outlineLevel="0" collapsed="false">
      <c r="A33" s="117" t="s">
        <v>221</v>
      </c>
      <c r="B33" s="118" t="s">
        <v>121</v>
      </c>
      <c r="C33" s="119" t="s">
        <v>170</v>
      </c>
      <c r="D33" s="119"/>
      <c r="E33" s="119"/>
      <c r="F33" s="120" t="n">
        <v>6</v>
      </c>
      <c r="G33" s="121"/>
      <c r="H33" s="121"/>
      <c r="I33" s="122"/>
      <c r="J33" s="122"/>
      <c r="K33" s="122"/>
    </row>
    <row r="34" customFormat="false" ht="31.3" hidden="false" customHeight="true" outlineLevel="0" collapsed="false">
      <c r="A34" s="117" t="s">
        <v>222</v>
      </c>
      <c r="B34" s="118" t="s">
        <v>121</v>
      </c>
      <c r="C34" s="119" t="s">
        <v>163</v>
      </c>
      <c r="D34" s="119"/>
      <c r="E34" s="119"/>
      <c r="F34" s="120" t="n">
        <v>6</v>
      </c>
      <c r="G34" s="121"/>
      <c r="H34" s="121"/>
      <c r="I34" s="122"/>
      <c r="J34" s="122"/>
      <c r="K34" s="122"/>
    </row>
    <row r="35" customFormat="false" ht="22.5" hidden="false" customHeight="false" outlineLevel="0" collapsed="false">
      <c r="A35" s="124" t="s">
        <v>223</v>
      </c>
      <c r="B35" s="125"/>
      <c r="C35" s="125"/>
      <c r="D35" s="125"/>
      <c r="E35" s="125"/>
      <c r="F35" s="125"/>
      <c r="G35" s="126" t="n">
        <v>0</v>
      </c>
      <c r="H35" s="121"/>
      <c r="I35" s="122"/>
      <c r="J35" s="122"/>
      <c r="K35" s="122"/>
    </row>
    <row r="36" customFormat="false" ht="22.5" hidden="false" customHeight="false" outlineLevel="0" collapsed="false">
      <c r="A36" s="124" t="s">
        <v>224</v>
      </c>
      <c r="B36" s="125"/>
      <c r="C36" s="125"/>
      <c r="D36" s="125"/>
      <c r="E36" s="125"/>
      <c r="F36" s="125"/>
      <c r="G36" s="125"/>
      <c r="H36" s="127" t="n">
        <v>0</v>
      </c>
      <c r="I36" s="122"/>
      <c r="J36" s="122"/>
      <c r="K36" s="122"/>
    </row>
    <row r="37" customFormat="false" ht="12.8" hidden="false" customHeight="false" outlineLevel="0" collapsed="false">
      <c r="A37" s="128" t="s">
        <v>225</v>
      </c>
      <c r="B37" s="125"/>
      <c r="C37" s="125"/>
      <c r="D37" s="125"/>
      <c r="E37" s="125"/>
      <c r="F37" s="125"/>
      <c r="G37" s="125"/>
      <c r="H37" s="129"/>
      <c r="I37" s="130" t="n">
        <v>0</v>
      </c>
      <c r="J37" s="122"/>
      <c r="K37" s="122"/>
    </row>
    <row r="38" customFormat="false" ht="12.8" hidden="false" customHeight="false" outlineLevel="0" collapsed="false">
      <c r="A38" s="131" t="s">
        <v>226</v>
      </c>
      <c r="B38" s="125"/>
      <c r="C38" s="125"/>
      <c r="D38" s="125"/>
      <c r="E38" s="125"/>
      <c r="F38" s="125"/>
      <c r="G38" s="125"/>
      <c r="H38" s="125"/>
      <c r="I38" s="125"/>
      <c r="J38" s="130" t="n">
        <v>0</v>
      </c>
      <c r="K38" s="122"/>
    </row>
    <row r="39" customFormat="false" ht="12.8" hidden="false" customHeight="false" outlineLevel="0" collapsed="false">
      <c r="A39" s="132" t="s">
        <v>227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30" t="n">
        <v>0</v>
      </c>
    </row>
    <row r="40" customFormat="false" ht="12.8" hidden="false" customHeight="false" outlineLevel="0" collapsed="false">
      <c r="A40" s="133"/>
      <c r="B40" s="133"/>
      <c r="C40" s="101"/>
      <c r="D40" s="101"/>
      <c r="E40" s="101"/>
      <c r="F40" s="134"/>
      <c r="G40" s="121"/>
      <c r="H40" s="121"/>
      <c r="I40" s="122"/>
      <c r="J40" s="122"/>
      <c r="K40" s="122"/>
    </row>
    <row r="41" customFormat="false" ht="12.8" hidden="false" customHeight="false" outlineLevel="0" collapsed="false">
      <c r="A41" s="95" t="s">
        <v>22</v>
      </c>
      <c r="B41" s="133"/>
      <c r="C41" s="133"/>
      <c r="D41" s="101"/>
      <c r="E41" s="135"/>
      <c r="I41" s="100"/>
      <c r="J41" s="100"/>
    </row>
    <row r="42" customFormat="false" ht="12.8" hidden="false" customHeight="false" outlineLevel="0" collapsed="false">
      <c r="A42" s="136" t="s">
        <v>59</v>
      </c>
      <c r="B42" s="136"/>
      <c r="C42" s="135"/>
      <c r="D42" s="137" t="s">
        <v>228</v>
      </c>
      <c r="E42" s="137"/>
      <c r="I42" s="100"/>
      <c r="J42" s="100"/>
    </row>
    <row r="43" customFormat="false" ht="12.8" hidden="false" customHeight="false" outlineLevel="0" collapsed="false">
      <c r="A43" s="138"/>
      <c r="B43" s="135"/>
      <c r="C43" s="135"/>
      <c r="D43" s="102"/>
      <c r="E43" s="139"/>
      <c r="I43" s="100"/>
      <c r="J43" s="100"/>
    </row>
    <row r="44" customFormat="false" ht="12.8" hidden="false" customHeight="false" outlineLevel="0" collapsed="false">
      <c r="A44" s="139" t="s">
        <v>25</v>
      </c>
      <c r="B44" s="135"/>
      <c r="C44" s="135"/>
      <c r="D44" s="140"/>
      <c r="E44" s="135"/>
      <c r="I44" s="100"/>
      <c r="J44" s="100"/>
    </row>
    <row r="45" customFormat="false" ht="12.8" hidden="false" customHeight="false" outlineLevel="0" collapsed="false">
      <c r="A45" s="136" t="s">
        <v>229</v>
      </c>
      <c r="B45" s="136"/>
      <c r="C45" s="138"/>
      <c r="D45" s="134" t="s">
        <v>230</v>
      </c>
      <c r="E45" s="134"/>
      <c r="I45" s="100"/>
      <c r="J45" s="100"/>
    </row>
  </sheetData>
  <autoFilter ref="A3:K39"/>
  <mergeCells count="15">
    <mergeCell ref="A1:K1"/>
    <mergeCell ref="C30:E30"/>
    <mergeCell ref="C31:E31"/>
    <mergeCell ref="C32:E32"/>
    <mergeCell ref="C33:E33"/>
    <mergeCell ref="C34:E34"/>
    <mergeCell ref="B35:F35"/>
    <mergeCell ref="B36:G36"/>
    <mergeCell ref="B37:G37"/>
    <mergeCell ref="B38:I38"/>
    <mergeCell ref="B39:J39"/>
    <mergeCell ref="A42:B42"/>
    <mergeCell ref="D42:E42"/>
    <mergeCell ref="A45:B45"/>
    <mergeCell ref="D45:E45"/>
  </mergeCells>
  <printOptions headings="false" gridLines="false" gridLinesSet="true" horizontalCentered="true" verticalCentered="false"/>
  <pageMargins left="0.270833333333333" right="0.497916666666667" top="0.513194444444444" bottom="0.320138888888889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3.38671875" defaultRowHeight="12" zeroHeight="false" outlineLevelRow="0" outlineLevelCol="0"/>
  <cols>
    <col collapsed="false" customWidth="true" hidden="false" outlineLevel="0" max="1" min="1" style="141" width="18.46"/>
    <col collapsed="false" customWidth="false" hidden="false" outlineLevel="0" max="2" min="2" style="142" width="13.4"/>
    <col collapsed="false" customWidth="true" hidden="false" outlineLevel="0" max="3" min="3" style="141" width="10.83"/>
    <col collapsed="false" customWidth="true" hidden="false" outlineLevel="0" max="4" min="4" style="141" width="9.47"/>
    <col collapsed="false" customWidth="true" hidden="false" outlineLevel="0" max="5" min="5" style="141" width="12.18"/>
    <col collapsed="false" customWidth="true" hidden="false" outlineLevel="0" max="6" min="6" style="141" width="7.63"/>
    <col collapsed="false" customWidth="true" hidden="false" outlineLevel="0" max="7" min="7" style="143" width="7"/>
    <col collapsed="false" customWidth="true" hidden="false" outlineLevel="0" max="8" min="8" style="143" width="23.87"/>
    <col collapsed="false" customWidth="true" hidden="false" outlineLevel="0" max="9" min="9" style="143" width="26.46"/>
    <col collapsed="false" customWidth="true" hidden="false" outlineLevel="0" max="10" min="10" style="144" width="37.29"/>
    <col collapsed="false" customWidth="false" hidden="false" outlineLevel="0" max="1024" min="11" style="141" width="13.4"/>
  </cols>
  <sheetData>
    <row r="1" customFormat="false" ht="13.5" hidden="false" customHeight="true" outlineLevel="0" collapsed="false">
      <c r="A1" s="145" t="s">
        <v>231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  <c r="IU1" s="146"/>
      <c r="IV1" s="146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147" t="s">
        <v>232</v>
      </c>
      <c r="B2" s="147"/>
      <c r="C2" s="142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148" t="s">
        <v>117</v>
      </c>
      <c r="B3" s="149" t="s">
        <v>197</v>
      </c>
      <c r="C3" s="149" t="s">
        <v>233</v>
      </c>
      <c r="D3" s="150" t="s">
        <v>118</v>
      </c>
      <c r="E3" s="150" t="s">
        <v>64</v>
      </c>
      <c r="F3" s="150"/>
      <c r="G3" s="150"/>
      <c r="H3" s="150"/>
      <c r="I3" s="150"/>
      <c r="J3" s="150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148"/>
      <c r="B4" s="149"/>
      <c r="C4" s="149"/>
      <c r="D4" s="150"/>
      <c r="E4" s="149" t="s">
        <v>234</v>
      </c>
      <c r="F4" s="150" t="s">
        <v>235</v>
      </c>
      <c r="G4" s="150"/>
      <c r="H4" s="148" t="s">
        <v>236</v>
      </c>
      <c r="I4" s="148" t="s">
        <v>237</v>
      </c>
      <c r="J4" s="149" t="s">
        <v>238</v>
      </c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148"/>
      <c r="B5" s="149"/>
      <c r="C5" s="149"/>
      <c r="D5" s="150"/>
      <c r="E5" s="149"/>
      <c r="F5" s="149" t="s">
        <v>239</v>
      </c>
      <c r="G5" s="149" t="s">
        <v>199</v>
      </c>
      <c r="H5" s="148"/>
      <c r="I5" s="148"/>
      <c r="J5" s="149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148"/>
      <c r="B6" s="148"/>
      <c r="C6" s="148"/>
      <c r="D6" s="148"/>
      <c r="E6" s="148"/>
      <c r="F6" s="149"/>
      <c r="G6" s="149"/>
      <c r="H6" s="148"/>
      <c r="I6" s="148"/>
      <c r="J6" s="149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  <c r="IU6" s="146"/>
      <c r="IV6" s="146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148" t="s">
        <v>240</v>
      </c>
      <c r="B7" s="148" t="n">
        <v>1.2</v>
      </c>
      <c r="C7" s="148" t="s">
        <v>205</v>
      </c>
      <c r="D7" s="148" t="s">
        <v>55</v>
      </c>
      <c r="E7" s="148" t="n">
        <v>0</v>
      </c>
      <c r="F7" s="149" t="s">
        <v>241</v>
      </c>
      <c r="G7" s="151" t="n">
        <v>2</v>
      </c>
      <c r="H7" s="149" t="n">
        <v>0</v>
      </c>
      <c r="I7" s="149" t="s">
        <v>86</v>
      </c>
      <c r="J7" s="148" t="s">
        <v>242</v>
      </c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148" t="s">
        <v>243</v>
      </c>
      <c r="B8" s="148" t="s">
        <v>244</v>
      </c>
      <c r="C8" s="148" t="s">
        <v>205</v>
      </c>
      <c r="D8" s="148" t="str">
        <f aca="false">'контрол лист'!D7</f>
        <v>КИУ</v>
      </c>
      <c r="E8" s="148" t="n">
        <v>0</v>
      </c>
      <c r="F8" s="149" t="s">
        <v>241</v>
      </c>
      <c r="G8" s="152" t="n">
        <v>6</v>
      </c>
      <c r="H8" s="149" t="n">
        <v>0</v>
      </c>
      <c r="I8" s="149" t="s">
        <v>86</v>
      </c>
      <c r="J8" s="148" t="str">
        <f aca="false">'контрол лист'!J7</f>
        <v>АЛТ клей РОСС RU.АЯ12.Д02542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6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148" t="s">
        <v>245</v>
      </c>
      <c r="B9" s="148" t="s">
        <v>246</v>
      </c>
      <c r="C9" s="148" t="s">
        <v>205</v>
      </c>
      <c r="D9" s="148" t="str">
        <f aca="false">'контрол лист'!D8</f>
        <v>КИУ</v>
      </c>
      <c r="E9" s="148" t="n">
        <v>0</v>
      </c>
      <c r="F9" s="149" t="s">
        <v>241</v>
      </c>
      <c r="G9" s="152" t="n">
        <v>4</v>
      </c>
      <c r="H9" s="149" t="n">
        <v>0</v>
      </c>
      <c r="I9" s="149" t="s">
        <v>86</v>
      </c>
      <c r="J9" s="148" t="str">
        <f aca="false">'контрол лист'!J8</f>
        <v>АЛТ клей РОСС RU.АЯ12.Д02542</v>
      </c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6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148" t="s">
        <v>247</v>
      </c>
      <c r="B10" s="148" t="s">
        <v>248</v>
      </c>
      <c r="C10" s="148" t="s">
        <v>205</v>
      </c>
      <c r="D10" s="148" t="str">
        <f aca="false">'контрол лист'!D9</f>
        <v>КИУ</v>
      </c>
      <c r="E10" s="148" t="n">
        <v>0</v>
      </c>
      <c r="F10" s="149" t="s">
        <v>241</v>
      </c>
      <c r="G10" s="152" t="n">
        <v>3</v>
      </c>
      <c r="H10" s="149" t="n">
        <v>0</v>
      </c>
      <c r="I10" s="149" t="s">
        <v>86</v>
      </c>
      <c r="J10" s="148" t="str">
        <f aca="false">'контрол лист'!J9</f>
        <v>АЛТ клей РОСС RU.АЯ12.Д02542</v>
      </c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148" t="s">
        <v>249</v>
      </c>
      <c r="B11" s="148" t="n">
        <v>18.19</v>
      </c>
      <c r="C11" s="148" t="s">
        <v>205</v>
      </c>
      <c r="D11" s="148" t="str">
        <f aca="false">'контрол лист'!D10</f>
        <v>КИУ</v>
      </c>
      <c r="E11" s="148" t="n">
        <v>0</v>
      </c>
      <c r="F11" s="149" t="s">
        <v>241</v>
      </c>
      <c r="G11" s="152" t="n">
        <v>2</v>
      </c>
      <c r="H11" s="149" t="n">
        <v>0</v>
      </c>
      <c r="I11" s="149" t="s">
        <v>86</v>
      </c>
      <c r="J11" s="148" t="str">
        <f aca="false">'контрол лист'!J10</f>
        <v>АЛТ клей РОСС RU.АЯ12.Д02542</v>
      </c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  <c r="IR11" s="146"/>
      <c r="IS11" s="146"/>
      <c r="IT11" s="146"/>
      <c r="IU11" s="146"/>
      <c r="IV11" s="146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148" t="s">
        <v>250</v>
      </c>
      <c r="B12" s="148" t="n">
        <v>108</v>
      </c>
      <c r="C12" s="148" t="s">
        <v>205</v>
      </c>
      <c r="D12" s="148" t="str">
        <f aca="false">'контрол лист'!D11</f>
        <v>КИУ</v>
      </c>
      <c r="E12" s="148" t="n">
        <v>0</v>
      </c>
      <c r="F12" s="149" t="s">
        <v>241</v>
      </c>
      <c r="G12" s="152" t="n">
        <v>1</v>
      </c>
      <c r="H12" s="149" t="n">
        <v>0</v>
      </c>
      <c r="I12" s="149" t="s">
        <v>86</v>
      </c>
      <c r="J12" s="148" t="str">
        <f aca="false">'контрол лист'!J11</f>
        <v>АЛТ клей РОСС RU.АЯ12.Д02542</v>
      </c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  <c r="IU12" s="146"/>
      <c r="IV12" s="146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148" t="s">
        <v>251</v>
      </c>
      <c r="B13" s="148" t="n">
        <v>22.21</v>
      </c>
      <c r="C13" s="148" t="s">
        <v>205</v>
      </c>
      <c r="D13" s="148" t="str">
        <f aca="false">'контрол лист'!D12</f>
        <v>КИУ</v>
      </c>
      <c r="E13" s="148" t="n">
        <v>0</v>
      </c>
      <c r="F13" s="149" t="s">
        <v>241</v>
      </c>
      <c r="G13" s="152" t="n">
        <v>2</v>
      </c>
      <c r="H13" s="149" t="n">
        <v>0</v>
      </c>
      <c r="I13" s="149" t="s">
        <v>86</v>
      </c>
      <c r="J13" s="148" t="str">
        <f aca="false">'контрол лист'!J12</f>
        <v>АЛТ клей РОСС RU.АЯ12.Д02542</v>
      </c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  <c r="IU13" s="146"/>
      <c r="IV13" s="146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148" t="s">
        <v>252</v>
      </c>
      <c r="B14" s="148" t="n">
        <v>23.24</v>
      </c>
      <c r="C14" s="148" t="s">
        <v>205</v>
      </c>
      <c r="D14" s="148" t="str">
        <f aca="false">'контрол лист'!D13</f>
        <v>КИУ</v>
      </c>
      <c r="E14" s="148" t="n">
        <v>0</v>
      </c>
      <c r="F14" s="149" t="s">
        <v>241</v>
      </c>
      <c r="G14" s="152" t="n">
        <v>2</v>
      </c>
      <c r="H14" s="149" t="n">
        <v>0</v>
      </c>
      <c r="I14" s="149" t="s">
        <v>86</v>
      </c>
      <c r="J14" s="148" t="str">
        <f aca="false">'контрол лист'!J13</f>
        <v>АЛТ клей РОСС RU.АЯ12.Д02542</v>
      </c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  <c r="IU14" s="146"/>
      <c r="IV14" s="146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148" t="s">
        <v>253</v>
      </c>
      <c r="B15" s="148" t="n">
        <v>25.26</v>
      </c>
      <c r="C15" s="148" t="s">
        <v>205</v>
      </c>
      <c r="D15" s="148" t="str">
        <f aca="false">'контрол лист'!D14</f>
        <v>КИУ</v>
      </c>
      <c r="E15" s="148" t="n">
        <v>0</v>
      </c>
      <c r="F15" s="149" t="s">
        <v>241</v>
      </c>
      <c r="G15" s="152" t="n">
        <v>2</v>
      </c>
      <c r="H15" s="149" t="n">
        <v>0</v>
      </c>
      <c r="I15" s="149" t="s">
        <v>86</v>
      </c>
      <c r="J15" s="148" t="str">
        <f aca="false">'контрол лист'!J14</f>
        <v>АЛТ клей РОСС RU.АЯ12.Д02542</v>
      </c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  <c r="IR15" s="146"/>
      <c r="IS15" s="146"/>
      <c r="IT15" s="146"/>
      <c r="IU15" s="146"/>
      <c r="IV15" s="146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148" t="s">
        <v>254</v>
      </c>
      <c r="B16" s="148" t="s">
        <v>255</v>
      </c>
      <c r="C16" s="148" t="s">
        <v>205</v>
      </c>
      <c r="D16" s="148" t="str">
        <f aca="false">'контрол лист'!D15</f>
        <v>КИУ</v>
      </c>
      <c r="E16" s="148" t="n">
        <v>0</v>
      </c>
      <c r="F16" s="149" t="s">
        <v>241</v>
      </c>
      <c r="G16" s="152" t="n">
        <v>4</v>
      </c>
      <c r="H16" s="149" t="n">
        <v>0</v>
      </c>
      <c r="I16" s="149" t="s">
        <v>86</v>
      </c>
      <c r="J16" s="148" t="str">
        <f aca="false">'контрол лист'!J15</f>
        <v>АЛТ клей РОСС RU.АЯ12.Д02542</v>
      </c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  <c r="IU16" s="146"/>
      <c r="IV16" s="146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148" t="s">
        <v>256</v>
      </c>
      <c r="B17" s="148" t="s">
        <v>257</v>
      </c>
      <c r="C17" s="148" t="s">
        <v>205</v>
      </c>
      <c r="D17" s="148" t="str">
        <f aca="false">'контрол лист'!D16</f>
        <v>КИУ</v>
      </c>
      <c r="E17" s="148" t="n">
        <v>0</v>
      </c>
      <c r="F17" s="149" t="s">
        <v>241</v>
      </c>
      <c r="G17" s="152" t="n">
        <v>3</v>
      </c>
      <c r="H17" s="149" t="n">
        <v>0</v>
      </c>
      <c r="I17" s="149" t="s">
        <v>86</v>
      </c>
      <c r="J17" s="148" t="str">
        <f aca="false">'контрол лист'!J16</f>
        <v>АЛТ клей РОСС RU.АЯ12.Д02542</v>
      </c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  <c r="IR17" s="146"/>
      <c r="IS17" s="146"/>
      <c r="IT17" s="146"/>
      <c r="IU17" s="146"/>
      <c r="IV17" s="146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148" t="s">
        <v>258</v>
      </c>
      <c r="B18" s="148" t="n">
        <v>37</v>
      </c>
      <c r="C18" s="148" t="s">
        <v>205</v>
      </c>
      <c r="D18" s="148" t="str">
        <f aca="false">'контрол лист'!D17</f>
        <v>КИУ</v>
      </c>
      <c r="E18" s="148" t="n">
        <v>0</v>
      </c>
      <c r="F18" s="149" t="s">
        <v>241</v>
      </c>
      <c r="G18" s="152" t="n">
        <v>1</v>
      </c>
      <c r="H18" s="149" t="n">
        <v>0</v>
      </c>
      <c r="I18" s="149" t="s">
        <v>86</v>
      </c>
      <c r="J18" s="148" t="str">
        <f aca="false">'контрол лист'!J17</f>
        <v>АЛТ клей РОСС RU.АЯ12.Д02542</v>
      </c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  <c r="IU18" s="146"/>
      <c r="IV18" s="146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148" t="s">
        <v>259</v>
      </c>
      <c r="B19" s="148" t="s">
        <v>260</v>
      </c>
      <c r="C19" s="148" t="s">
        <v>205</v>
      </c>
      <c r="D19" s="148" t="str">
        <f aca="false">'контрол лист'!D18</f>
        <v>КИУ</v>
      </c>
      <c r="E19" s="148" t="s">
        <v>261</v>
      </c>
      <c r="F19" s="149" t="s">
        <v>262</v>
      </c>
      <c r="G19" s="152" t="n">
        <v>4</v>
      </c>
      <c r="H19" s="149" t="n">
        <v>1</v>
      </c>
      <c r="I19" s="149" t="s">
        <v>86</v>
      </c>
      <c r="J19" s="148" t="str">
        <f aca="false">'контрол лист'!J18</f>
        <v>АЛТ клей РОСС RU.АЯ12.Д02542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  <c r="IQ19" s="146"/>
      <c r="IR19" s="146"/>
      <c r="IS19" s="146"/>
      <c r="IT19" s="146"/>
      <c r="IU19" s="146"/>
      <c r="IV19" s="146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148" t="s">
        <v>263</v>
      </c>
      <c r="B20" s="148" t="s">
        <v>264</v>
      </c>
      <c r="C20" s="148" t="s">
        <v>205</v>
      </c>
      <c r="D20" s="148" t="str">
        <f aca="false">'контрол лист'!D19</f>
        <v>КИУ</v>
      </c>
      <c r="E20" s="148" t="n">
        <v>0</v>
      </c>
      <c r="F20" s="149" t="s">
        <v>241</v>
      </c>
      <c r="G20" s="152" t="n">
        <v>6</v>
      </c>
      <c r="H20" s="149" t="n">
        <v>0</v>
      </c>
      <c r="I20" s="149" t="s">
        <v>86</v>
      </c>
      <c r="J20" s="148" t="str">
        <f aca="false">'контрол лист'!J19</f>
        <v>АЛТ клей РОСС RU.АЯ12.Д02542</v>
      </c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  <c r="IR20" s="146"/>
      <c r="IS20" s="146"/>
      <c r="IT20" s="146"/>
      <c r="IU20" s="146"/>
      <c r="IV20" s="146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148" t="s">
        <v>265</v>
      </c>
      <c r="B21" s="148" t="s">
        <v>266</v>
      </c>
      <c r="C21" s="148" t="s">
        <v>205</v>
      </c>
      <c r="D21" s="148" t="str">
        <f aca="false">'контрол лист'!D20</f>
        <v>КИУ</v>
      </c>
      <c r="E21" s="148" t="n">
        <v>0</v>
      </c>
      <c r="F21" s="149" t="s">
        <v>267</v>
      </c>
      <c r="G21" s="152" t="n">
        <v>2</v>
      </c>
      <c r="H21" s="149" t="n">
        <v>0</v>
      </c>
      <c r="I21" s="149" t="s">
        <v>86</v>
      </c>
      <c r="J21" s="148" t="str">
        <f aca="false">'контрол лист'!J20</f>
        <v>АЛТ клей РОСС RU.АЯ12.Д02542</v>
      </c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  <c r="IR21" s="146"/>
      <c r="IS21" s="146"/>
      <c r="IT21" s="146"/>
      <c r="IU21" s="146"/>
      <c r="IV21" s="146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148" t="s">
        <v>268</v>
      </c>
      <c r="B22" s="148" t="n">
        <v>64.67</v>
      </c>
      <c r="C22" s="148" t="s">
        <v>205</v>
      </c>
      <c r="D22" s="148" t="str">
        <f aca="false">'контрол лист'!D21</f>
        <v>КИУ</v>
      </c>
      <c r="E22" s="148" t="n">
        <v>0</v>
      </c>
      <c r="F22" s="149" t="s">
        <v>241</v>
      </c>
      <c r="G22" s="152" t="n">
        <v>2</v>
      </c>
      <c r="H22" s="149" t="n">
        <v>0</v>
      </c>
      <c r="I22" s="149" t="s">
        <v>86</v>
      </c>
      <c r="J22" s="148" t="str">
        <f aca="false">'контрол лист'!J21</f>
        <v>АЛТ клей РОСС RU.АЯ12.Д02542</v>
      </c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  <c r="IR22" s="146"/>
      <c r="IS22" s="146"/>
      <c r="IT22" s="146"/>
      <c r="IU22" s="146"/>
      <c r="IV22" s="146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148" t="s">
        <v>269</v>
      </c>
      <c r="B23" s="148" t="n">
        <v>65.66</v>
      </c>
      <c r="C23" s="148" t="s">
        <v>205</v>
      </c>
      <c r="D23" s="148" t="str">
        <f aca="false">'контрол лист'!D22</f>
        <v>КИУ</v>
      </c>
      <c r="E23" s="148" t="n">
        <v>0</v>
      </c>
      <c r="F23" s="149" t="s">
        <v>241</v>
      </c>
      <c r="G23" s="152" t="n">
        <v>2</v>
      </c>
      <c r="H23" s="149" t="n">
        <v>0</v>
      </c>
      <c r="I23" s="149" t="s">
        <v>86</v>
      </c>
      <c r="J23" s="148" t="str">
        <f aca="false">'контрол лист'!J22</f>
        <v>АЛТ клей РОСС RU.АЯ12.Д02542</v>
      </c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  <c r="IR23" s="146"/>
      <c r="IS23" s="146"/>
      <c r="IT23" s="146"/>
      <c r="IU23" s="146"/>
      <c r="IV23" s="146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148" t="s">
        <v>270</v>
      </c>
      <c r="B24" s="148" t="s">
        <v>271</v>
      </c>
      <c r="C24" s="148" t="s">
        <v>205</v>
      </c>
      <c r="D24" s="148" t="str">
        <f aca="false">'контрол лист'!D23</f>
        <v>КИУ</v>
      </c>
      <c r="E24" s="148" t="n">
        <v>0</v>
      </c>
      <c r="F24" s="149" t="s">
        <v>241</v>
      </c>
      <c r="G24" s="152" t="n">
        <v>3</v>
      </c>
      <c r="H24" s="149" t="n">
        <v>0</v>
      </c>
      <c r="I24" s="149" t="s">
        <v>86</v>
      </c>
      <c r="J24" s="148" t="str">
        <f aca="false">'контрол лист'!J23</f>
        <v>АЛТ клей РОСС RU.АЯ12.Д02542</v>
      </c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  <c r="IR24" s="146"/>
      <c r="IS24" s="146"/>
      <c r="IT24" s="146"/>
      <c r="IU24" s="146"/>
      <c r="IV24" s="146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148" t="s">
        <v>272</v>
      </c>
      <c r="B25" s="148" t="n">
        <v>27.28</v>
      </c>
      <c r="C25" s="148" t="s">
        <v>205</v>
      </c>
      <c r="D25" s="148" t="str">
        <f aca="false">'контрол лист'!D24</f>
        <v>КИУ</v>
      </c>
      <c r="E25" s="148" t="n">
        <v>0</v>
      </c>
      <c r="F25" s="149" t="s">
        <v>241</v>
      </c>
      <c r="G25" s="152" t="n">
        <v>2</v>
      </c>
      <c r="H25" s="149" t="n">
        <v>0</v>
      </c>
      <c r="I25" s="149" t="s">
        <v>86</v>
      </c>
      <c r="J25" s="148" t="str">
        <f aca="false">'контрол лист'!J24</f>
        <v>АЛТ клей РОСС RU.АЯ12.Д02542</v>
      </c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6"/>
      <c r="IB25" s="146"/>
      <c r="IC25" s="146"/>
      <c r="ID25" s="146"/>
      <c r="IE25" s="146"/>
      <c r="IF25" s="146"/>
      <c r="IG25" s="146"/>
      <c r="IH25" s="146"/>
      <c r="II25" s="146"/>
      <c r="IJ25" s="146"/>
      <c r="IK25" s="146"/>
      <c r="IL25" s="146"/>
      <c r="IM25" s="146"/>
      <c r="IN25" s="146"/>
      <c r="IO25" s="146"/>
      <c r="IP25" s="146"/>
      <c r="IQ25" s="146"/>
      <c r="IR25" s="146"/>
      <c r="IS25" s="146"/>
      <c r="IT25" s="146"/>
      <c r="IU25" s="146"/>
      <c r="IV25" s="146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148" t="s">
        <v>273</v>
      </c>
      <c r="B26" s="148" t="s">
        <v>274</v>
      </c>
      <c r="C26" s="148" t="s">
        <v>205</v>
      </c>
      <c r="D26" s="148" t="str">
        <f aca="false">'контрол лист'!D25</f>
        <v>КИУ</v>
      </c>
      <c r="E26" s="148" t="n">
        <v>0</v>
      </c>
      <c r="F26" s="149" t="s">
        <v>241</v>
      </c>
      <c r="G26" s="152" t="n">
        <v>4</v>
      </c>
      <c r="H26" s="149" t="n">
        <v>0</v>
      </c>
      <c r="I26" s="149" t="s">
        <v>86</v>
      </c>
      <c r="J26" s="148" t="str">
        <f aca="false">'контрол лист'!J25</f>
        <v>АЛТ клей РОСС RU.АЯ12.Д02542</v>
      </c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  <c r="IR26" s="146"/>
      <c r="IS26" s="146"/>
      <c r="IT26" s="146"/>
      <c r="IU26" s="146"/>
      <c r="IV26" s="146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148" t="s">
        <v>275</v>
      </c>
      <c r="B27" s="148" t="s">
        <v>276</v>
      </c>
      <c r="C27" s="148" t="s">
        <v>205</v>
      </c>
      <c r="D27" s="148" t="str">
        <f aca="false">'контрол лист'!D26</f>
        <v>КИУ</v>
      </c>
      <c r="E27" s="148" t="n">
        <v>0</v>
      </c>
      <c r="F27" s="149" t="s">
        <v>241</v>
      </c>
      <c r="G27" s="152" t="n">
        <v>3</v>
      </c>
      <c r="H27" s="149" t="n">
        <v>0</v>
      </c>
      <c r="I27" s="149" t="s">
        <v>86</v>
      </c>
      <c r="J27" s="148" t="str">
        <f aca="false">'контрол лист'!J26</f>
        <v>АЛТ клей РОСС RU.АЯ12.Д02542</v>
      </c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  <c r="HO27" s="146"/>
      <c r="HP27" s="146"/>
      <c r="HQ27" s="146"/>
      <c r="HR27" s="146"/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  <c r="IN27" s="146"/>
      <c r="IO27" s="146"/>
      <c r="IP27" s="146"/>
      <c r="IQ27" s="146"/>
      <c r="IR27" s="146"/>
      <c r="IS27" s="146"/>
      <c r="IT27" s="146"/>
      <c r="IU27" s="146"/>
      <c r="IV27" s="146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148" t="s">
        <v>277</v>
      </c>
      <c r="B28" s="148" t="n">
        <v>10.9</v>
      </c>
      <c r="C28" s="148" t="s">
        <v>205</v>
      </c>
      <c r="D28" s="148" t="str">
        <f aca="false">'контрол лист'!D27</f>
        <v>КИУ</v>
      </c>
      <c r="E28" s="148" t="n">
        <v>0</v>
      </c>
      <c r="F28" s="149" t="s">
        <v>241</v>
      </c>
      <c r="G28" s="152" t="n">
        <v>2</v>
      </c>
      <c r="H28" s="149" t="n">
        <v>0</v>
      </c>
      <c r="I28" s="149" t="s">
        <v>86</v>
      </c>
      <c r="J28" s="148" t="str">
        <f aca="false">'контрол лист'!J27</f>
        <v>АЛТ клей РОСС RU.АЯ12.Д02542</v>
      </c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  <c r="HO28" s="146"/>
      <c r="HP28" s="146"/>
      <c r="HQ28" s="146"/>
      <c r="HR28" s="146"/>
      <c r="HS28" s="146"/>
      <c r="HT28" s="146"/>
      <c r="HU28" s="146"/>
      <c r="HV28" s="146"/>
      <c r="HW28" s="146"/>
      <c r="HX28" s="146"/>
      <c r="HY28" s="146"/>
      <c r="HZ28" s="146"/>
      <c r="IA28" s="146"/>
      <c r="IB28" s="146"/>
      <c r="IC28" s="146"/>
      <c r="ID28" s="146"/>
      <c r="IE28" s="146"/>
      <c r="IF28" s="146"/>
      <c r="IG28" s="146"/>
      <c r="IH28" s="146"/>
      <c r="II28" s="146"/>
      <c r="IJ28" s="146"/>
      <c r="IK28" s="146"/>
      <c r="IL28" s="146"/>
      <c r="IM28" s="146"/>
      <c r="IN28" s="146"/>
      <c r="IO28" s="146"/>
      <c r="IP28" s="146"/>
      <c r="IQ28" s="146"/>
      <c r="IR28" s="146"/>
      <c r="IS28" s="146"/>
      <c r="IT28" s="146"/>
      <c r="IU28" s="146"/>
      <c r="IV28" s="146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148" t="s">
        <v>278</v>
      </c>
      <c r="B29" s="148" t="n">
        <v>114</v>
      </c>
      <c r="C29" s="148" t="s">
        <v>205</v>
      </c>
      <c r="D29" s="148" t="str">
        <f aca="false">'контрол лист'!D28</f>
        <v>КИУ</v>
      </c>
      <c r="E29" s="148" t="n">
        <v>0</v>
      </c>
      <c r="F29" s="149" t="s">
        <v>241</v>
      </c>
      <c r="G29" s="152" t="n">
        <v>1</v>
      </c>
      <c r="H29" s="149" t="n">
        <v>0</v>
      </c>
      <c r="I29" s="149" t="s">
        <v>86</v>
      </c>
      <c r="J29" s="148" t="str">
        <f aca="false">'контрол лист'!J28</f>
        <v>АЛТ клей РОСС RU.АЯ12.Д02542</v>
      </c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  <c r="HO29" s="146"/>
      <c r="HP29" s="146"/>
      <c r="HQ29" s="146"/>
      <c r="HR29" s="146"/>
      <c r="HS29" s="146"/>
      <c r="HT29" s="146"/>
      <c r="HU29" s="146"/>
      <c r="HV29" s="146"/>
      <c r="HW29" s="146"/>
      <c r="HX29" s="146"/>
      <c r="HY29" s="146"/>
      <c r="HZ29" s="146"/>
      <c r="IA29" s="146"/>
      <c r="IB29" s="146"/>
      <c r="IC29" s="146"/>
      <c r="ID29" s="146"/>
      <c r="IE29" s="146"/>
      <c r="IF29" s="146"/>
      <c r="IG29" s="146"/>
      <c r="IH29" s="146"/>
      <c r="II29" s="146"/>
      <c r="IJ29" s="146"/>
      <c r="IK29" s="146"/>
      <c r="IL29" s="146"/>
      <c r="IM29" s="146"/>
      <c r="IN29" s="146"/>
      <c r="IO29" s="146"/>
      <c r="IP29" s="146"/>
      <c r="IQ29" s="146"/>
      <c r="IR29" s="146"/>
      <c r="IS29" s="146"/>
      <c r="IT29" s="146"/>
      <c r="IU29" s="146"/>
      <c r="IV29" s="146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148" t="s">
        <v>279</v>
      </c>
      <c r="B30" s="148" t="s">
        <v>280</v>
      </c>
      <c r="C30" s="148" t="s">
        <v>205</v>
      </c>
      <c r="D30" s="148" t="str">
        <f aca="false">'контрол лист'!D29</f>
        <v>КИУ</v>
      </c>
      <c r="E30" s="148" t="n">
        <v>0</v>
      </c>
      <c r="F30" s="149" t="s">
        <v>241</v>
      </c>
      <c r="G30" s="152" t="n">
        <v>4</v>
      </c>
      <c r="H30" s="149" t="n">
        <v>0</v>
      </c>
      <c r="I30" s="149" t="s">
        <v>86</v>
      </c>
      <c r="J30" s="148" t="str">
        <f aca="false">'контрол лист'!J29</f>
        <v>АЛТ клей РОСС RU.АЯ12.Д02542</v>
      </c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  <c r="HO30" s="146"/>
      <c r="HP30" s="146"/>
      <c r="HQ30" s="146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6"/>
      <c r="IF30" s="146"/>
      <c r="IG30" s="146"/>
      <c r="IH30" s="146"/>
      <c r="II30" s="146"/>
      <c r="IJ30" s="146"/>
      <c r="IK30" s="146"/>
      <c r="IL30" s="146"/>
      <c r="IM30" s="146"/>
      <c r="IN30" s="146"/>
      <c r="IO30" s="146"/>
      <c r="IP30" s="146"/>
      <c r="IQ30" s="146"/>
      <c r="IR30" s="146"/>
      <c r="IS30" s="146"/>
      <c r="IT30" s="146"/>
      <c r="IU30" s="146"/>
      <c r="IV30" s="146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148" t="s">
        <v>281</v>
      </c>
      <c r="B31" s="148" t="n">
        <v>112</v>
      </c>
      <c r="C31" s="148" t="s">
        <v>205</v>
      </c>
      <c r="D31" s="148" t="str">
        <f aca="false">'контрол лист'!D30</f>
        <v>КИУ</v>
      </c>
      <c r="E31" s="148" t="n">
        <v>0</v>
      </c>
      <c r="F31" s="149" t="s">
        <v>241</v>
      </c>
      <c r="G31" s="152" t="n">
        <v>1</v>
      </c>
      <c r="H31" s="149" t="n">
        <v>0</v>
      </c>
      <c r="I31" s="149" t="s">
        <v>86</v>
      </c>
      <c r="J31" s="148" t="str">
        <f aca="false">'контрол лист'!J30</f>
        <v>АЛТ клей РОСС RU.АЯ12.Д02542</v>
      </c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  <c r="HO31" s="146"/>
      <c r="HP31" s="146"/>
      <c r="HQ31" s="146"/>
      <c r="HR31" s="146"/>
      <c r="HS31" s="146"/>
      <c r="HT31" s="146"/>
      <c r="HU31" s="146"/>
      <c r="HV31" s="146"/>
      <c r="HW31" s="146"/>
      <c r="HX31" s="146"/>
      <c r="HY31" s="146"/>
      <c r="HZ31" s="146"/>
      <c r="IA31" s="146"/>
      <c r="IB31" s="146"/>
      <c r="IC31" s="146"/>
      <c r="ID31" s="146"/>
      <c r="IE31" s="146"/>
      <c r="IF31" s="146"/>
      <c r="IG31" s="146"/>
      <c r="IH31" s="146"/>
      <c r="II31" s="146"/>
      <c r="IJ31" s="146"/>
      <c r="IK31" s="146"/>
      <c r="IL31" s="146"/>
      <c r="IM31" s="146"/>
      <c r="IN31" s="146"/>
      <c r="IO31" s="146"/>
      <c r="IP31" s="146"/>
      <c r="IQ31" s="146"/>
      <c r="IR31" s="146"/>
      <c r="IS31" s="146"/>
      <c r="IT31" s="146"/>
      <c r="IU31" s="146"/>
      <c r="IV31" s="146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148" t="s">
        <v>282</v>
      </c>
      <c r="B32" s="148" t="s">
        <v>283</v>
      </c>
      <c r="C32" s="148" t="s">
        <v>205</v>
      </c>
      <c r="D32" s="148" t="str">
        <f aca="false">'контрол лист'!D31</f>
        <v>КИУ</v>
      </c>
      <c r="E32" s="148" t="n">
        <v>0</v>
      </c>
      <c r="F32" s="149" t="s">
        <v>241</v>
      </c>
      <c r="G32" s="152" t="n">
        <v>0</v>
      </c>
      <c r="H32" s="149" t="n">
        <v>0</v>
      </c>
      <c r="I32" s="149" t="s">
        <v>86</v>
      </c>
      <c r="J32" s="148" t="str">
        <f aca="false">'контрол лист'!J31</f>
        <v>АЛТ клей РОСС RU.АЯ12.Д02542</v>
      </c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  <c r="HO32" s="146"/>
      <c r="HP32" s="146"/>
      <c r="HQ32" s="146"/>
      <c r="HR32" s="146"/>
      <c r="HS32" s="146"/>
      <c r="HT32" s="146"/>
      <c r="HU32" s="146"/>
      <c r="HV32" s="146"/>
      <c r="HW32" s="146"/>
      <c r="HX32" s="146"/>
      <c r="HY32" s="146"/>
      <c r="HZ32" s="146"/>
      <c r="IA32" s="146"/>
      <c r="IB32" s="146"/>
      <c r="IC32" s="146"/>
      <c r="ID32" s="146"/>
      <c r="IE32" s="146"/>
      <c r="IF32" s="146"/>
      <c r="IG32" s="146"/>
      <c r="IH32" s="146"/>
      <c r="II32" s="146"/>
      <c r="IJ32" s="146"/>
      <c r="IK32" s="146"/>
      <c r="IL32" s="146"/>
      <c r="IM32" s="146"/>
      <c r="IN32" s="146"/>
      <c r="IO32" s="146"/>
      <c r="IP32" s="146"/>
      <c r="IQ32" s="146"/>
      <c r="IR32" s="146"/>
      <c r="IS32" s="146"/>
      <c r="IT32" s="146"/>
      <c r="IU32" s="146"/>
      <c r="IV32" s="146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148" t="s">
        <v>273</v>
      </c>
      <c r="B33" s="148" t="s">
        <v>284</v>
      </c>
      <c r="C33" s="148" t="s">
        <v>205</v>
      </c>
      <c r="D33" s="148" t="str">
        <f aca="false">'контрол лист'!D32</f>
        <v>КИУ</v>
      </c>
      <c r="E33" s="148" t="n">
        <v>0</v>
      </c>
      <c r="F33" s="149" t="s">
        <v>241</v>
      </c>
      <c r="G33" s="152" t="n">
        <v>3</v>
      </c>
      <c r="H33" s="149" t="n">
        <v>0</v>
      </c>
      <c r="I33" s="149" t="s">
        <v>86</v>
      </c>
      <c r="J33" s="148" t="str">
        <f aca="false">'контрол лист'!J32</f>
        <v>АЛТ клей РОСС RU.АЯ12.Д02542</v>
      </c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  <c r="HO33" s="146"/>
      <c r="HP33" s="146"/>
      <c r="HQ33" s="146"/>
      <c r="HR33" s="146"/>
      <c r="HS33" s="146"/>
      <c r="HT33" s="146"/>
      <c r="HU33" s="146"/>
      <c r="HV33" s="146"/>
      <c r="HW33" s="146"/>
      <c r="HX33" s="146"/>
      <c r="HY33" s="146"/>
      <c r="HZ33" s="146"/>
      <c r="IA33" s="146"/>
      <c r="IB33" s="146"/>
      <c r="IC33" s="146"/>
      <c r="ID33" s="146"/>
      <c r="IE33" s="146"/>
      <c r="IF33" s="146"/>
      <c r="IG33" s="146"/>
      <c r="IH33" s="146"/>
      <c r="II33" s="146"/>
      <c r="IJ33" s="146"/>
      <c r="IK33" s="146"/>
      <c r="IL33" s="146"/>
      <c r="IM33" s="146"/>
      <c r="IN33" s="146"/>
      <c r="IO33" s="146"/>
      <c r="IP33" s="146"/>
      <c r="IQ33" s="146"/>
      <c r="IR33" s="146"/>
      <c r="IS33" s="146"/>
      <c r="IT33" s="146"/>
      <c r="IU33" s="146"/>
      <c r="IV33" s="146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148" t="s">
        <v>272</v>
      </c>
      <c r="B34" s="148" t="n">
        <v>51.52</v>
      </c>
      <c r="C34" s="148" t="s">
        <v>205</v>
      </c>
      <c r="D34" s="148" t="str">
        <f aca="false">'контрол лист'!D33</f>
        <v>КИУ</v>
      </c>
      <c r="E34" s="148" t="n">
        <v>0</v>
      </c>
      <c r="F34" s="149" t="s">
        <v>241</v>
      </c>
      <c r="G34" s="152" t="n">
        <v>2</v>
      </c>
      <c r="H34" s="149" t="n">
        <v>0</v>
      </c>
      <c r="I34" s="149" t="s">
        <v>86</v>
      </c>
      <c r="J34" s="148" t="str">
        <f aca="false">'контрол лист'!J33</f>
        <v>АЛТ клей РОСС RU.АЯ12.Д02542</v>
      </c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  <c r="HO34" s="146"/>
      <c r="HP34" s="146"/>
      <c r="HQ34" s="146"/>
      <c r="HR34" s="146"/>
      <c r="HS34" s="146"/>
      <c r="HT34" s="146"/>
      <c r="HU34" s="146"/>
      <c r="HV34" s="146"/>
      <c r="HW34" s="146"/>
      <c r="HX34" s="146"/>
      <c r="HY34" s="146"/>
      <c r="HZ34" s="146"/>
      <c r="IA34" s="146"/>
      <c r="IB34" s="146"/>
      <c r="IC34" s="146"/>
      <c r="ID34" s="146"/>
      <c r="IE34" s="146"/>
      <c r="IF34" s="146"/>
      <c r="IG34" s="146"/>
      <c r="IH34" s="146"/>
      <c r="II34" s="146"/>
      <c r="IJ34" s="146"/>
      <c r="IK34" s="146"/>
      <c r="IL34" s="146"/>
      <c r="IM34" s="146"/>
      <c r="IN34" s="146"/>
      <c r="IO34" s="146"/>
      <c r="IP34" s="146"/>
      <c r="IQ34" s="146"/>
      <c r="IR34" s="146"/>
      <c r="IS34" s="146"/>
      <c r="IT34" s="146"/>
      <c r="IU34" s="146"/>
      <c r="IV34" s="146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148" t="s">
        <v>285</v>
      </c>
      <c r="B35" s="148" t="s">
        <v>286</v>
      </c>
      <c r="C35" s="148" t="s">
        <v>205</v>
      </c>
      <c r="D35" s="148" t="str">
        <f aca="false">'контрол лист'!D34</f>
        <v>КИУ</v>
      </c>
      <c r="E35" s="148" t="n">
        <v>0</v>
      </c>
      <c r="F35" s="149" t="s">
        <v>241</v>
      </c>
      <c r="G35" s="152" t="n">
        <v>5</v>
      </c>
      <c r="H35" s="149" t="n">
        <v>0</v>
      </c>
      <c r="I35" s="149" t="s">
        <v>86</v>
      </c>
      <c r="J35" s="148" t="str">
        <f aca="false">'контрол лист'!J34</f>
        <v>АЛТ клей РОСС RU.АЯ12.Д02542</v>
      </c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  <c r="IU35" s="146"/>
      <c r="IV35" s="146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148" t="s">
        <v>287</v>
      </c>
      <c r="B36" s="148" t="s">
        <v>288</v>
      </c>
      <c r="C36" s="148" t="s">
        <v>205</v>
      </c>
      <c r="D36" s="148" t="str">
        <f aca="false">'контрол лист'!D35</f>
        <v>КИУ</v>
      </c>
      <c r="E36" s="148" t="n">
        <v>0</v>
      </c>
      <c r="F36" s="149" t="s">
        <v>241</v>
      </c>
      <c r="G36" s="152" t="n">
        <v>3</v>
      </c>
      <c r="H36" s="149" t="n">
        <v>0</v>
      </c>
      <c r="I36" s="149" t="s">
        <v>86</v>
      </c>
      <c r="J36" s="148" t="str">
        <f aca="false">'контрол лист'!J35</f>
        <v>АЛТ клей РОСС RU.АЯ12.Д02542</v>
      </c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  <c r="IR36" s="146"/>
      <c r="IS36" s="146"/>
      <c r="IT36" s="146"/>
      <c r="IU36" s="146"/>
      <c r="IV36" s="146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148" t="s">
        <v>289</v>
      </c>
      <c r="B37" s="148" t="s">
        <v>290</v>
      </c>
      <c r="C37" s="148" t="s">
        <v>205</v>
      </c>
      <c r="D37" s="148" t="str">
        <f aca="false">'контрол лист'!D36</f>
        <v>КИУ</v>
      </c>
      <c r="E37" s="148" t="n">
        <v>0</v>
      </c>
      <c r="F37" s="149" t="s">
        <v>241</v>
      </c>
      <c r="G37" s="152" t="n">
        <v>4</v>
      </c>
      <c r="H37" s="149" t="n">
        <v>0</v>
      </c>
      <c r="I37" s="149" t="s">
        <v>86</v>
      </c>
      <c r="J37" s="148" t="str">
        <f aca="false">'контрол лист'!J36</f>
        <v>АЛТ клей РОСС RU.АЯ12.Д02542</v>
      </c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  <c r="IV37" s="146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148" t="s">
        <v>291</v>
      </c>
      <c r="B38" s="148" t="s">
        <v>292</v>
      </c>
      <c r="C38" s="148" t="s">
        <v>205</v>
      </c>
      <c r="D38" s="148" t="str">
        <f aca="false">'контрол лист'!D37</f>
        <v>КИУ</v>
      </c>
      <c r="E38" s="148" t="n">
        <v>0</v>
      </c>
      <c r="F38" s="149" t="s">
        <v>241</v>
      </c>
      <c r="G38" s="152" t="n">
        <v>3</v>
      </c>
      <c r="H38" s="149" t="n">
        <v>0</v>
      </c>
      <c r="I38" s="149" t="s">
        <v>86</v>
      </c>
      <c r="J38" s="148" t="str">
        <f aca="false">'контрол лист'!J37</f>
        <v>АЛТ клей РОСС RU.АЯ12.Д02542</v>
      </c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146"/>
      <c r="FG38" s="146"/>
      <c r="FH38" s="146"/>
      <c r="FI38" s="146"/>
      <c r="FJ38" s="146"/>
      <c r="FK38" s="146"/>
      <c r="FL38" s="146"/>
      <c r="FM38" s="146"/>
      <c r="FN38" s="146"/>
      <c r="FO38" s="146"/>
      <c r="FP38" s="146"/>
      <c r="FQ38" s="146"/>
      <c r="FR38" s="146"/>
      <c r="FS38" s="146"/>
      <c r="FT38" s="146"/>
      <c r="FU38" s="146"/>
      <c r="FV38" s="146"/>
      <c r="FW38" s="146"/>
      <c r="FX38" s="146"/>
      <c r="FY38" s="146"/>
      <c r="FZ38" s="146"/>
      <c r="GA38" s="146"/>
      <c r="GB38" s="146"/>
      <c r="GC38" s="146"/>
      <c r="GD38" s="146"/>
      <c r="GE38" s="146"/>
      <c r="GF38" s="146"/>
      <c r="GG38" s="146"/>
      <c r="GH38" s="146"/>
      <c r="GI38" s="146"/>
      <c r="GJ38" s="146"/>
      <c r="GK38" s="146"/>
      <c r="GL38" s="146"/>
      <c r="GM38" s="146"/>
      <c r="GN38" s="146"/>
      <c r="GO38" s="146"/>
      <c r="GP38" s="146"/>
      <c r="GQ38" s="146"/>
      <c r="GR38" s="146"/>
      <c r="GS38" s="146"/>
      <c r="GT38" s="146"/>
      <c r="GU38" s="146"/>
      <c r="GV38" s="146"/>
      <c r="GW38" s="146"/>
      <c r="GX38" s="146"/>
      <c r="GY38" s="146"/>
      <c r="GZ38" s="146"/>
      <c r="HA38" s="146"/>
      <c r="HB38" s="146"/>
      <c r="HC38" s="146"/>
      <c r="HD38" s="146"/>
      <c r="HE38" s="146"/>
      <c r="HF38" s="146"/>
      <c r="HG38" s="146"/>
      <c r="HH38" s="146"/>
      <c r="HI38" s="146"/>
      <c r="HJ38" s="146"/>
      <c r="HK38" s="146"/>
      <c r="HL38" s="146"/>
      <c r="HM38" s="146"/>
      <c r="HN38" s="146"/>
      <c r="HO38" s="146"/>
      <c r="HP38" s="146"/>
      <c r="HQ38" s="146"/>
      <c r="HR38" s="146"/>
      <c r="HS38" s="146"/>
      <c r="HT38" s="146"/>
      <c r="HU38" s="146"/>
      <c r="HV38" s="146"/>
      <c r="HW38" s="146"/>
      <c r="HX38" s="146"/>
      <c r="HY38" s="146"/>
      <c r="HZ38" s="146"/>
      <c r="IA38" s="146"/>
      <c r="IB38" s="146"/>
      <c r="IC38" s="146"/>
      <c r="ID38" s="146"/>
      <c r="IE38" s="146"/>
      <c r="IF38" s="146"/>
      <c r="IG38" s="146"/>
      <c r="IH38" s="146"/>
      <c r="II38" s="146"/>
      <c r="IJ38" s="146"/>
      <c r="IK38" s="146"/>
      <c r="IL38" s="146"/>
      <c r="IM38" s="146"/>
      <c r="IN38" s="146"/>
      <c r="IO38" s="146"/>
      <c r="IP38" s="146"/>
      <c r="IQ38" s="146"/>
      <c r="IR38" s="146"/>
      <c r="IS38" s="146"/>
      <c r="IT38" s="146"/>
      <c r="IU38" s="146"/>
      <c r="IV38" s="146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148" t="s">
        <v>293</v>
      </c>
      <c r="B39" s="148" t="n">
        <v>69</v>
      </c>
      <c r="C39" s="148" t="s">
        <v>205</v>
      </c>
      <c r="D39" s="148" t="str">
        <f aca="false">'контрол лист'!D38</f>
        <v>КИУ</v>
      </c>
      <c r="E39" s="148" t="n">
        <v>0</v>
      </c>
      <c r="F39" s="149" t="s">
        <v>241</v>
      </c>
      <c r="G39" s="152" t="n">
        <v>1</v>
      </c>
      <c r="H39" s="149" t="n">
        <v>0</v>
      </c>
      <c r="I39" s="149" t="s">
        <v>86</v>
      </c>
      <c r="J39" s="148" t="str">
        <f aca="false">'контрол лист'!J38</f>
        <v>АЛТ клей РОСС RU.АЯ12.Д02542</v>
      </c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  <c r="IR39" s="146"/>
      <c r="IS39" s="146"/>
      <c r="IT39" s="146"/>
      <c r="IU39" s="146"/>
      <c r="IV39" s="146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148" t="s">
        <v>294</v>
      </c>
      <c r="B40" s="148" t="n">
        <v>80</v>
      </c>
      <c r="C40" s="148" t="s">
        <v>205</v>
      </c>
      <c r="D40" s="148" t="str">
        <f aca="false">'контрол лист'!D39</f>
        <v>КИУ</v>
      </c>
      <c r="E40" s="148" t="n">
        <v>0</v>
      </c>
      <c r="F40" s="149" t="s">
        <v>241</v>
      </c>
      <c r="G40" s="152" t="n">
        <v>1</v>
      </c>
      <c r="H40" s="149" t="n">
        <v>0</v>
      </c>
      <c r="I40" s="149" t="s">
        <v>86</v>
      </c>
      <c r="J40" s="148" t="str">
        <f aca="false">'контрол лист'!J39</f>
        <v>АЛТ клей РОСС RU.АЯ12.Д02542</v>
      </c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146"/>
      <c r="IM40" s="146"/>
      <c r="IN40" s="146"/>
      <c r="IO40" s="146"/>
      <c r="IP40" s="146"/>
      <c r="IQ40" s="146"/>
      <c r="IR40" s="146"/>
      <c r="IS40" s="146"/>
      <c r="IT40" s="146"/>
      <c r="IU40" s="146"/>
      <c r="IV40" s="146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148" t="s">
        <v>295</v>
      </c>
      <c r="B41" s="148" t="n">
        <v>74.75</v>
      </c>
      <c r="C41" s="148" t="s">
        <v>205</v>
      </c>
      <c r="D41" s="148" t="str">
        <f aca="false">'контрол лист'!D40</f>
        <v>КИУ</v>
      </c>
      <c r="E41" s="148" t="n">
        <v>0</v>
      </c>
      <c r="F41" s="149" t="s">
        <v>241</v>
      </c>
      <c r="G41" s="152" t="n">
        <v>2</v>
      </c>
      <c r="H41" s="149" t="n">
        <v>0</v>
      </c>
      <c r="I41" s="149" t="s">
        <v>86</v>
      </c>
      <c r="J41" s="148" t="str">
        <f aca="false">'контрол лист'!J40</f>
        <v>АЛТ клей РОСС RU.АЯ12.Д02542</v>
      </c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6"/>
      <c r="GD41" s="146"/>
      <c r="GE41" s="146"/>
      <c r="GF41" s="146"/>
      <c r="GG41" s="146"/>
      <c r="GH41" s="146"/>
      <c r="GI41" s="146"/>
      <c r="GJ41" s="146"/>
      <c r="GK41" s="146"/>
      <c r="GL41" s="146"/>
      <c r="GM41" s="146"/>
      <c r="GN41" s="146"/>
      <c r="GO41" s="146"/>
      <c r="GP41" s="146"/>
      <c r="GQ41" s="146"/>
      <c r="GR41" s="146"/>
      <c r="GS41" s="146"/>
      <c r="GT41" s="146"/>
      <c r="GU41" s="146"/>
      <c r="GV41" s="146"/>
      <c r="GW41" s="146"/>
      <c r="GX41" s="146"/>
      <c r="GY41" s="146"/>
      <c r="GZ41" s="146"/>
      <c r="HA41" s="146"/>
      <c r="HB41" s="146"/>
      <c r="HC41" s="146"/>
      <c r="HD41" s="146"/>
      <c r="HE41" s="146"/>
      <c r="HF41" s="146"/>
      <c r="HG41" s="146"/>
      <c r="HH41" s="146"/>
      <c r="HI41" s="146"/>
      <c r="HJ41" s="146"/>
      <c r="HK41" s="146"/>
      <c r="HL41" s="146"/>
      <c r="HM41" s="146"/>
      <c r="HN41" s="146"/>
      <c r="HO41" s="146"/>
      <c r="HP41" s="146"/>
      <c r="HQ41" s="146"/>
      <c r="HR41" s="146"/>
      <c r="HS41" s="146"/>
      <c r="HT41" s="146"/>
      <c r="HU41" s="146"/>
      <c r="HV41" s="146"/>
      <c r="HW41" s="146"/>
      <c r="HX41" s="146"/>
      <c r="HY41" s="146"/>
      <c r="HZ41" s="146"/>
      <c r="IA41" s="146"/>
      <c r="IB41" s="146"/>
      <c r="IC41" s="146"/>
      <c r="ID41" s="146"/>
      <c r="IE41" s="146"/>
      <c r="IF41" s="146"/>
      <c r="IG41" s="146"/>
      <c r="IH41" s="146"/>
      <c r="II41" s="146"/>
      <c r="IJ41" s="146"/>
      <c r="IK41" s="146"/>
      <c r="IL41" s="146"/>
      <c r="IM41" s="146"/>
      <c r="IN41" s="146"/>
      <c r="IO41" s="146"/>
      <c r="IP41" s="146"/>
      <c r="IQ41" s="146"/>
      <c r="IR41" s="146"/>
      <c r="IS41" s="146"/>
      <c r="IT41" s="146"/>
      <c r="IU41" s="146"/>
      <c r="IV41" s="146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148" t="s">
        <v>296</v>
      </c>
      <c r="B42" s="148" t="s">
        <v>297</v>
      </c>
      <c r="C42" s="148" t="s">
        <v>205</v>
      </c>
      <c r="D42" s="148" t="str">
        <f aca="false">'контрол лист'!D41</f>
        <v>КИУ</v>
      </c>
      <c r="E42" s="148" t="n">
        <v>0</v>
      </c>
      <c r="F42" s="149" t="s">
        <v>241</v>
      </c>
      <c r="G42" s="152" t="n">
        <v>11</v>
      </c>
      <c r="H42" s="149" t="n">
        <v>0</v>
      </c>
      <c r="I42" s="149" t="s">
        <v>86</v>
      </c>
      <c r="J42" s="148" t="str">
        <f aca="false">'контрол лист'!J41</f>
        <v>АЛТ клей РОСС RU.АЯ12.Д02542</v>
      </c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6"/>
      <c r="FU42" s="146"/>
      <c r="FV42" s="146"/>
      <c r="FW42" s="146"/>
      <c r="FX42" s="146"/>
      <c r="FY42" s="146"/>
      <c r="FZ42" s="146"/>
      <c r="GA42" s="146"/>
      <c r="GB42" s="146"/>
      <c r="GC42" s="146"/>
      <c r="GD42" s="146"/>
      <c r="GE42" s="146"/>
      <c r="GF42" s="146"/>
      <c r="GG42" s="146"/>
      <c r="GH42" s="146"/>
      <c r="GI42" s="146"/>
      <c r="GJ42" s="146"/>
      <c r="GK42" s="146"/>
      <c r="GL42" s="146"/>
      <c r="GM42" s="146"/>
      <c r="GN42" s="146"/>
      <c r="GO42" s="146"/>
      <c r="GP42" s="146"/>
      <c r="GQ42" s="146"/>
      <c r="GR42" s="146"/>
      <c r="GS42" s="146"/>
      <c r="GT42" s="146"/>
      <c r="GU42" s="146"/>
      <c r="GV42" s="146"/>
      <c r="GW42" s="146"/>
      <c r="GX42" s="146"/>
      <c r="GY42" s="146"/>
      <c r="GZ42" s="146"/>
      <c r="HA42" s="146"/>
      <c r="HB42" s="146"/>
      <c r="HC42" s="146"/>
      <c r="HD42" s="146"/>
      <c r="HE42" s="146"/>
      <c r="HF42" s="146"/>
      <c r="HG42" s="146"/>
      <c r="HH42" s="146"/>
      <c r="HI42" s="146"/>
      <c r="HJ42" s="146"/>
      <c r="HK42" s="146"/>
      <c r="HL42" s="146"/>
      <c r="HM42" s="146"/>
      <c r="HN42" s="146"/>
      <c r="HO42" s="146"/>
      <c r="HP42" s="146"/>
      <c r="HQ42" s="146"/>
      <c r="HR42" s="146"/>
      <c r="HS42" s="146"/>
      <c r="HT42" s="146"/>
      <c r="HU42" s="146"/>
      <c r="HV42" s="146"/>
      <c r="HW42" s="146"/>
      <c r="HX42" s="146"/>
      <c r="HY42" s="146"/>
      <c r="HZ42" s="146"/>
      <c r="IA42" s="146"/>
      <c r="IB42" s="146"/>
      <c r="IC42" s="146"/>
      <c r="ID42" s="146"/>
      <c r="IE42" s="146"/>
      <c r="IF42" s="146"/>
      <c r="IG42" s="146"/>
      <c r="IH42" s="146"/>
      <c r="II42" s="146"/>
      <c r="IJ42" s="146"/>
      <c r="IK42" s="146"/>
      <c r="IL42" s="146"/>
      <c r="IM42" s="146"/>
      <c r="IN42" s="146"/>
      <c r="IO42" s="146"/>
      <c r="IP42" s="146"/>
      <c r="IQ42" s="146"/>
      <c r="IR42" s="146"/>
      <c r="IS42" s="146"/>
      <c r="IT42" s="146"/>
      <c r="IU42" s="146"/>
      <c r="IV42" s="146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148" t="s">
        <v>298</v>
      </c>
      <c r="B43" s="148" t="n">
        <v>96.97</v>
      </c>
      <c r="C43" s="148" t="s">
        <v>205</v>
      </c>
      <c r="D43" s="148" t="str">
        <f aca="false">'контрол лист'!D42</f>
        <v>КИУ</v>
      </c>
      <c r="E43" s="148" t="n">
        <v>0</v>
      </c>
      <c r="F43" s="149" t="s">
        <v>241</v>
      </c>
      <c r="G43" s="152" t="n">
        <v>2</v>
      </c>
      <c r="H43" s="149" t="n">
        <v>0</v>
      </c>
      <c r="I43" s="149" t="s">
        <v>86</v>
      </c>
      <c r="J43" s="148" t="str">
        <f aca="false">'контрол лист'!J42</f>
        <v>АЛТ клей РОСС RU.АЯ12.Д02542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  <c r="FG43" s="146"/>
      <c r="FH43" s="146"/>
      <c r="FI43" s="146"/>
      <c r="FJ43" s="146"/>
      <c r="FK43" s="146"/>
      <c r="FL43" s="146"/>
      <c r="FM43" s="146"/>
      <c r="FN43" s="146"/>
      <c r="FO43" s="146"/>
      <c r="FP43" s="146"/>
      <c r="FQ43" s="146"/>
      <c r="FR43" s="146"/>
      <c r="FS43" s="146"/>
      <c r="FT43" s="146"/>
      <c r="FU43" s="146"/>
      <c r="FV43" s="146"/>
      <c r="FW43" s="146"/>
      <c r="FX43" s="146"/>
      <c r="FY43" s="146"/>
      <c r="FZ43" s="146"/>
      <c r="GA43" s="146"/>
      <c r="GB43" s="146"/>
      <c r="GC43" s="146"/>
      <c r="GD43" s="146"/>
      <c r="GE43" s="146"/>
      <c r="GF43" s="146"/>
      <c r="GG43" s="146"/>
      <c r="GH43" s="146"/>
      <c r="GI43" s="146"/>
      <c r="GJ43" s="146"/>
      <c r="GK43" s="146"/>
      <c r="GL43" s="146"/>
      <c r="GM43" s="146"/>
      <c r="GN43" s="146"/>
      <c r="GO43" s="146"/>
      <c r="GP43" s="146"/>
      <c r="GQ43" s="146"/>
      <c r="GR43" s="146"/>
      <c r="GS43" s="146"/>
      <c r="GT43" s="146"/>
      <c r="GU43" s="146"/>
      <c r="GV43" s="146"/>
      <c r="GW43" s="146"/>
      <c r="GX43" s="146"/>
      <c r="GY43" s="146"/>
      <c r="GZ43" s="146"/>
      <c r="HA43" s="146"/>
      <c r="HB43" s="146"/>
      <c r="HC43" s="146"/>
      <c r="HD43" s="146"/>
      <c r="HE43" s="146"/>
      <c r="HF43" s="146"/>
      <c r="HG43" s="146"/>
      <c r="HH43" s="146"/>
      <c r="HI43" s="146"/>
      <c r="HJ43" s="146"/>
      <c r="HK43" s="146"/>
      <c r="HL43" s="146"/>
      <c r="HM43" s="146"/>
      <c r="HN43" s="146"/>
      <c r="HO43" s="146"/>
      <c r="HP43" s="146"/>
      <c r="HQ43" s="146"/>
      <c r="HR43" s="146"/>
      <c r="HS43" s="146"/>
      <c r="HT43" s="146"/>
      <c r="HU43" s="146"/>
      <c r="HV43" s="146"/>
      <c r="HW43" s="146"/>
      <c r="HX43" s="146"/>
      <c r="HY43" s="146"/>
      <c r="HZ43" s="146"/>
      <c r="IA43" s="146"/>
      <c r="IB43" s="146"/>
      <c r="IC43" s="146"/>
      <c r="ID43" s="146"/>
      <c r="IE43" s="146"/>
      <c r="IF43" s="146"/>
      <c r="IG43" s="146"/>
      <c r="IH43" s="146"/>
      <c r="II43" s="146"/>
      <c r="IJ43" s="146"/>
      <c r="IK43" s="146"/>
      <c r="IL43" s="146"/>
      <c r="IM43" s="146"/>
      <c r="IN43" s="146"/>
      <c r="IO43" s="146"/>
      <c r="IP43" s="146"/>
      <c r="IQ43" s="146"/>
      <c r="IR43" s="146"/>
      <c r="IS43" s="146"/>
      <c r="IT43" s="146"/>
      <c r="IU43" s="146"/>
      <c r="IV43" s="146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148" t="s">
        <v>299</v>
      </c>
      <c r="B44" s="148" t="s">
        <v>300</v>
      </c>
      <c r="C44" s="148" t="s">
        <v>205</v>
      </c>
      <c r="D44" s="148" t="str">
        <f aca="false">'контрол лист'!D43</f>
        <v>КИУ</v>
      </c>
      <c r="E44" s="148" t="n">
        <v>0</v>
      </c>
      <c r="F44" s="149" t="s">
        <v>241</v>
      </c>
      <c r="G44" s="152" t="n">
        <v>3</v>
      </c>
      <c r="H44" s="149" t="n">
        <v>0</v>
      </c>
      <c r="I44" s="149" t="s">
        <v>86</v>
      </c>
      <c r="J44" s="148" t="str">
        <f aca="false">'контрол лист'!J43</f>
        <v>АЛТ клей РОСС RU.АЯ12.Д02542</v>
      </c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6"/>
      <c r="FI44" s="146"/>
      <c r="FJ44" s="146"/>
      <c r="FK44" s="146"/>
      <c r="FL44" s="146"/>
      <c r="FM44" s="146"/>
      <c r="FN44" s="146"/>
      <c r="FO44" s="146"/>
      <c r="FP44" s="146"/>
      <c r="FQ44" s="146"/>
      <c r="FR44" s="146"/>
      <c r="FS44" s="146"/>
      <c r="FT44" s="146"/>
      <c r="FU44" s="146"/>
      <c r="FV44" s="146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6"/>
      <c r="GI44" s="146"/>
      <c r="GJ44" s="146"/>
      <c r="GK44" s="146"/>
      <c r="GL44" s="146"/>
      <c r="GM44" s="146"/>
      <c r="GN44" s="146"/>
      <c r="GO44" s="146"/>
      <c r="GP44" s="146"/>
      <c r="GQ44" s="146"/>
      <c r="GR44" s="146"/>
      <c r="GS44" s="146"/>
      <c r="GT44" s="146"/>
      <c r="GU44" s="146"/>
      <c r="GV44" s="146"/>
      <c r="GW44" s="146"/>
      <c r="GX44" s="146"/>
      <c r="GY44" s="146"/>
      <c r="GZ44" s="146"/>
      <c r="HA44" s="146"/>
      <c r="HB44" s="146"/>
      <c r="HC44" s="146"/>
      <c r="HD44" s="146"/>
      <c r="HE44" s="146"/>
      <c r="HF44" s="146"/>
      <c r="HG44" s="146"/>
      <c r="HH44" s="146"/>
      <c r="HI44" s="146"/>
      <c r="HJ44" s="146"/>
      <c r="HK44" s="146"/>
      <c r="HL44" s="146"/>
      <c r="HM44" s="146"/>
      <c r="HN44" s="146"/>
      <c r="HO44" s="146"/>
      <c r="HP44" s="146"/>
      <c r="HQ44" s="146"/>
      <c r="HR44" s="146"/>
      <c r="HS44" s="146"/>
      <c r="HT44" s="146"/>
      <c r="HU44" s="146"/>
      <c r="HV44" s="146"/>
      <c r="HW44" s="146"/>
      <c r="HX44" s="146"/>
      <c r="HY44" s="146"/>
      <c r="HZ44" s="146"/>
      <c r="IA44" s="146"/>
      <c r="IB44" s="146"/>
      <c r="IC44" s="146"/>
      <c r="ID44" s="146"/>
      <c r="IE44" s="146"/>
      <c r="IF44" s="146"/>
      <c r="IG44" s="146"/>
      <c r="IH44" s="146"/>
      <c r="II44" s="146"/>
      <c r="IJ44" s="146"/>
      <c r="IK44" s="146"/>
      <c r="IL44" s="146"/>
      <c r="IM44" s="146"/>
      <c r="IN44" s="146"/>
      <c r="IO44" s="146"/>
      <c r="IP44" s="146"/>
      <c r="IQ44" s="146"/>
      <c r="IR44" s="146"/>
      <c r="IS44" s="146"/>
      <c r="IT44" s="146"/>
      <c r="IU44" s="146"/>
      <c r="IV44" s="146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148" t="s">
        <v>301</v>
      </c>
      <c r="B45" s="148" t="s">
        <v>302</v>
      </c>
      <c r="C45" s="148" t="s">
        <v>205</v>
      </c>
      <c r="D45" s="148" t="str">
        <f aca="false">'контрол лист'!D44</f>
        <v>КИУ</v>
      </c>
      <c r="E45" s="148" t="n">
        <v>0</v>
      </c>
      <c r="F45" s="149" t="s">
        <v>241</v>
      </c>
      <c r="G45" s="152" t="n">
        <v>4</v>
      </c>
      <c r="H45" s="149" t="n">
        <v>0</v>
      </c>
      <c r="I45" s="149" t="s">
        <v>86</v>
      </c>
      <c r="J45" s="148" t="str">
        <f aca="false">'контрол лист'!J44</f>
        <v>АЛТ клей РОСС RU.АЯ12.Д02542</v>
      </c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6"/>
      <c r="FU45" s="146"/>
      <c r="FV45" s="146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6"/>
      <c r="GI45" s="146"/>
      <c r="GJ45" s="146"/>
      <c r="GK45" s="146"/>
      <c r="GL45" s="146"/>
      <c r="GM45" s="146"/>
      <c r="GN45" s="146"/>
      <c r="GO45" s="146"/>
      <c r="GP45" s="146"/>
      <c r="GQ45" s="146"/>
      <c r="GR45" s="146"/>
      <c r="GS45" s="146"/>
      <c r="GT45" s="146"/>
      <c r="GU45" s="146"/>
      <c r="GV45" s="146"/>
      <c r="GW45" s="146"/>
      <c r="GX45" s="146"/>
      <c r="GY45" s="146"/>
      <c r="GZ45" s="146"/>
      <c r="HA45" s="146"/>
      <c r="HB45" s="146"/>
      <c r="HC45" s="146"/>
      <c r="HD45" s="146"/>
      <c r="HE45" s="146"/>
      <c r="HF45" s="146"/>
      <c r="HG45" s="146"/>
      <c r="HH45" s="146"/>
      <c r="HI45" s="146"/>
      <c r="HJ45" s="146"/>
      <c r="HK45" s="146"/>
      <c r="HL45" s="146"/>
      <c r="HM45" s="146"/>
      <c r="HN45" s="146"/>
      <c r="HO45" s="146"/>
      <c r="HP45" s="146"/>
      <c r="HQ45" s="146"/>
      <c r="HR45" s="146"/>
      <c r="HS45" s="146"/>
      <c r="HT45" s="146"/>
      <c r="HU45" s="146"/>
      <c r="HV45" s="146"/>
      <c r="HW45" s="146"/>
      <c r="HX45" s="146"/>
      <c r="HY45" s="146"/>
      <c r="HZ45" s="146"/>
      <c r="IA45" s="146"/>
      <c r="IB45" s="146"/>
      <c r="IC45" s="146"/>
      <c r="ID45" s="146"/>
      <c r="IE45" s="146"/>
      <c r="IF45" s="146"/>
      <c r="IG45" s="146"/>
      <c r="IH45" s="146"/>
      <c r="II45" s="146"/>
      <c r="IJ45" s="146"/>
      <c r="IK45" s="146"/>
      <c r="IL45" s="146"/>
      <c r="IM45" s="146"/>
      <c r="IN45" s="146"/>
      <c r="IO45" s="146"/>
      <c r="IP45" s="146"/>
      <c r="IQ45" s="146"/>
      <c r="IR45" s="146"/>
      <c r="IS45" s="146"/>
      <c r="IT45" s="146"/>
      <c r="IU45" s="146"/>
      <c r="IV45" s="146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148" t="s">
        <v>303</v>
      </c>
      <c r="B46" s="148" t="s">
        <v>304</v>
      </c>
      <c r="C46" s="148" t="s">
        <v>305</v>
      </c>
      <c r="D46" s="148" t="str">
        <f aca="false">'контрол лист'!D45</f>
        <v>КИУ</v>
      </c>
      <c r="E46" s="148" t="n">
        <v>0</v>
      </c>
      <c r="F46" s="149" t="s">
        <v>241</v>
      </c>
      <c r="G46" s="148" t="n">
        <v>8</v>
      </c>
      <c r="H46" s="149" t="n">
        <v>0</v>
      </c>
      <c r="I46" s="149" t="s">
        <v>86</v>
      </c>
      <c r="J46" s="148" t="s">
        <v>306</v>
      </c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6"/>
      <c r="FI46" s="146"/>
      <c r="FJ46" s="146"/>
      <c r="FK46" s="146"/>
      <c r="FL46" s="146"/>
      <c r="FM46" s="146"/>
      <c r="FN46" s="146"/>
      <c r="FO46" s="146"/>
      <c r="FP46" s="146"/>
      <c r="FQ46" s="146"/>
      <c r="FR46" s="146"/>
      <c r="FS46" s="146"/>
      <c r="FT46" s="146"/>
      <c r="FU46" s="146"/>
      <c r="FV46" s="146"/>
      <c r="FW46" s="146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146"/>
      <c r="GI46" s="146"/>
      <c r="GJ46" s="146"/>
      <c r="GK46" s="146"/>
      <c r="GL46" s="146"/>
      <c r="GM46" s="146"/>
      <c r="GN46" s="146"/>
      <c r="GO46" s="146"/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B46" s="146"/>
      <c r="HC46" s="146"/>
      <c r="HD46" s="146"/>
      <c r="HE46" s="146"/>
      <c r="HF46" s="146"/>
      <c r="HG46" s="146"/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  <c r="IF46" s="146"/>
      <c r="IG46" s="146"/>
      <c r="IH46" s="146"/>
      <c r="II46" s="146"/>
      <c r="IJ46" s="146"/>
      <c r="IK46" s="146"/>
      <c r="IL46" s="146"/>
      <c r="IM46" s="146"/>
      <c r="IN46" s="146"/>
      <c r="IO46" s="146"/>
      <c r="IP46" s="146"/>
      <c r="IQ46" s="146"/>
      <c r="IR46" s="146"/>
      <c r="IS46" s="146"/>
      <c r="IT46" s="146"/>
      <c r="IU46" s="146"/>
      <c r="IV46" s="146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148" t="s">
        <v>307</v>
      </c>
      <c r="B47" s="148" t="s">
        <v>308</v>
      </c>
      <c r="C47" s="148" t="s">
        <v>305</v>
      </c>
      <c r="D47" s="148" t="str">
        <f aca="false">'контрол лист'!D46</f>
        <v>КИУ</v>
      </c>
      <c r="E47" s="148" t="n">
        <v>0</v>
      </c>
      <c r="F47" s="149" t="s">
        <v>241</v>
      </c>
      <c r="G47" s="148" t="n">
        <v>10</v>
      </c>
      <c r="H47" s="149" t="n">
        <v>0</v>
      </c>
      <c r="I47" s="149" t="s">
        <v>86</v>
      </c>
      <c r="J47" s="148" t="str">
        <f aca="false">'контрол лист'!J46</f>
        <v>Бродифакум 0,005% РОСС RU Д-RU.АД37.В.11289/19</v>
      </c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6"/>
      <c r="FR47" s="146"/>
      <c r="FS47" s="146"/>
      <c r="FT47" s="146"/>
      <c r="FU47" s="146"/>
      <c r="FV47" s="146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6"/>
      <c r="GI47" s="146"/>
      <c r="GJ47" s="146"/>
      <c r="GK47" s="146"/>
      <c r="GL47" s="146"/>
      <c r="GM47" s="146"/>
      <c r="GN47" s="146"/>
      <c r="GO47" s="146"/>
      <c r="GP47" s="146"/>
      <c r="GQ47" s="146"/>
      <c r="GR47" s="146"/>
      <c r="GS47" s="146"/>
      <c r="GT47" s="146"/>
      <c r="GU47" s="146"/>
      <c r="GV47" s="146"/>
      <c r="GW47" s="146"/>
      <c r="GX47" s="146"/>
      <c r="GY47" s="146"/>
      <c r="GZ47" s="146"/>
      <c r="HA47" s="146"/>
      <c r="HB47" s="146"/>
      <c r="HC47" s="146"/>
      <c r="HD47" s="146"/>
      <c r="HE47" s="146"/>
      <c r="HF47" s="146"/>
      <c r="HG47" s="146"/>
      <c r="HH47" s="146"/>
      <c r="HI47" s="146"/>
      <c r="HJ47" s="146"/>
      <c r="HK47" s="146"/>
      <c r="HL47" s="146"/>
      <c r="HM47" s="146"/>
      <c r="HN47" s="146"/>
      <c r="HO47" s="146"/>
      <c r="HP47" s="146"/>
      <c r="HQ47" s="146"/>
      <c r="HR47" s="146"/>
      <c r="HS47" s="146"/>
      <c r="HT47" s="146"/>
      <c r="HU47" s="146"/>
      <c r="HV47" s="146"/>
      <c r="HW47" s="146"/>
      <c r="HX47" s="146"/>
      <c r="HY47" s="146"/>
      <c r="HZ47" s="146"/>
      <c r="IA47" s="146"/>
      <c r="IB47" s="146"/>
      <c r="IC47" s="146"/>
      <c r="ID47" s="146"/>
      <c r="IE47" s="146"/>
      <c r="IF47" s="146"/>
      <c r="IG47" s="146"/>
      <c r="IH47" s="146"/>
      <c r="II47" s="146"/>
      <c r="IJ47" s="146"/>
      <c r="IK47" s="146"/>
      <c r="IL47" s="146"/>
      <c r="IM47" s="146"/>
      <c r="IN47" s="146"/>
      <c r="IO47" s="146"/>
      <c r="IP47" s="146"/>
      <c r="IQ47" s="146"/>
      <c r="IR47" s="146"/>
      <c r="IS47" s="146"/>
      <c r="IT47" s="146"/>
      <c r="IU47" s="146"/>
      <c r="IV47" s="146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148" t="s">
        <v>309</v>
      </c>
      <c r="B48" s="148" t="s">
        <v>310</v>
      </c>
      <c r="C48" s="148" t="s">
        <v>305</v>
      </c>
      <c r="D48" s="148" t="str">
        <f aca="false">'контрол лист'!D47</f>
        <v>КИУ</v>
      </c>
      <c r="E48" s="148" t="n">
        <v>0</v>
      </c>
      <c r="F48" s="149" t="s">
        <v>241</v>
      </c>
      <c r="G48" s="148" t="n">
        <v>8</v>
      </c>
      <c r="H48" s="149" t="n">
        <v>0</v>
      </c>
      <c r="I48" s="149" t="s">
        <v>86</v>
      </c>
      <c r="J48" s="148" t="str">
        <f aca="false">'контрол лист'!J47</f>
        <v>Бродифакум 0,005% РОСС RU Д-RU.АД37.В.11289/19</v>
      </c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  <c r="GI48" s="146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6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6"/>
      <c r="HK48" s="146"/>
      <c r="HL48" s="146"/>
      <c r="HM48" s="146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146"/>
      <c r="HY48" s="146"/>
      <c r="HZ48" s="146"/>
      <c r="IA48" s="146"/>
      <c r="IB48" s="146"/>
      <c r="IC48" s="146"/>
      <c r="ID48" s="146"/>
      <c r="IE48" s="146"/>
      <c r="IF48" s="146"/>
      <c r="IG48" s="146"/>
      <c r="IH48" s="146"/>
      <c r="II48" s="146"/>
      <c r="IJ48" s="146"/>
      <c r="IK48" s="146"/>
      <c r="IL48" s="146"/>
      <c r="IM48" s="146"/>
      <c r="IN48" s="146"/>
      <c r="IO48" s="146"/>
      <c r="IP48" s="146"/>
      <c r="IQ48" s="146"/>
      <c r="IR48" s="146"/>
      <c r="IS48" s="146"/>
      <c r="IT48" s="146"/>
      <c r="IU48" s="146"/>
      <c r="IV48" s="146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148" t="s">
        <v>311</v>
      </c>
      <c r="B49" s="148" t="s">
        <v>312</v>
      </c>
      <c r="C49" s="148" t="s">
        <v>305</v>
      </c>
      <c r="D49" s="148" t="str">
        <f aca="false">'контрол лист'!D48</f>
        <v>КИУ</v>
      </c>
      <c r="E49" s="148" t="n">
        <v>0</v>
      </c>
      <c r="F49" s="149" t="s">
        <v>241</v>
      </c>
      <c r="G49" s="148" t="n">
        <v>8</v>
      </c>
      <c r="H49" s="149" t="n">
        <v>0</v>
      </c>
      <c r="I49" s="149" t="s">
        <v>86</v>
      </c>
      <c r="J49" s="148" t="str">
        <f aca="false">'контрол лист'!J48</f>
        <v>Бродифакум 0,005% РОСС RU Д-RU.АД37.В.11289/19</v>
      </c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6"/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6"/>
      <c r="HY49" s="146"/>
      <c r="HZ49" s="146"/>
      <c r="IA49" s="146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6"/>
      <c r="IM49" s="146"/>
      <c r="IN49" s="146"/>
      <c r="IO49" s="146"/>
      <c r="IP49" s="146"/>
      <c r="IQ49" s="146"/>
      <c r="IR49" s="146"/>
      <c r="IS49" s="146"/>
      <c r="IT49" s="146"/>
      <c r="IU49" s="146"/>
      <c r="IV49" s="146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148" t="s">
        <v>313</v>
      </c>
      <c r="B50" s="148" t="s">
        <v>314</v>
      </c>
      <c r="C50" s="148" t="s">
        <v>305</v>
      </c>
      <c r="D50" s="148" t="str">
        <f aca="false">'контрол лист'!D49</f>
        <v>КИУ</v>
      </c>
      <c r="E50" s="148" t="n">
        <v>0</v>
      </c>
      <c r="F50" s="149" t="s">
        <v>241</v>
      </c>
      <c r="G50" s="148" t="n">
        <v>8</v>
      </c>
      <c r="H50" s="149" t="n">
        <v>0</v>
      </c>
      <c r="I50" s="149" t="s">
        <v>86</v>
      </c>
      <c r="J50" s="148" t="str">
        <f aca="false">'контрол лист'!J49</f>
        <v>Бродифакум 0,005% РОСС RU Д-RU.АД37.В.11289/19</v>
      </c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6"/>
      <c r="FU50" s="146"/>
      <c r="FV50" s="146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6"/>
      <c r="HK50" s="146"/>
      <c r="HL50" s="146"/>
      <c r="HM50" s="146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6"/>
      <c r="HY50" s="146"/>
      <c r="HZ50" s="146"/>
      <c r="IA50" s="146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6"/>
      <c r="IM50" s="146"/>
      <c r="IN50" s="146"/>
      <c r="IO50" s="146"/>
      <c r="IP50" s="146"/>
      <c r="IQ50" s="146"/>
      <c r="IR50" s="146"/>
      <c r="IS50" s="146"/>
      <c r="IT50" s="146"/>
      <c r="IU50" s="146"/>
      <c r="IV50" s="146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148" t="s">
        <v>315</v>
      </c>
      <c r="B51" s="148" t="s">
        <v>316</v>
      </c>
      <c r="C51" s="148" t="s">
        <v>305</v>
      </c>
      <c r="D51" s="148" t="str">
        <f aca="false">'контрол лист'!D50</f>
        <v>КИУ</v>
      </c>
      <c r="E51" s="148" t="n">
        <v>0</v>
      </c>
      <c r="F51" s="149" t="s">
        <v>317</v>
      </c>
      <c r="G51" s="148" t="n">
        <v>5</v>
      </c>
      <c r="H51" s="149" t="n">
        <v>0</v>
      </c>
      <c r="I51" s="149" t="s">
        <v>86</v>
      </c>
      <c r="J51" s="148" t="str">
        <f aca="false">'контрол лист'!J50</f>
        <v>Бродифакум 0,005% РОСС RU Д-RU.АД37.В.11289/19</v>
      </c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6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6"/>
      <c r="HK51" s="146"/>
      <c r="HL51" s="146"/>
      <c r="HM51" s="146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6"/>
      <c r="HY51" s="146"/>
      <c r="HZ51" s="146"/>
      <c r="IA51" s="146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6"/>
      <c r="IM51" s="146"/>
      <c r="IN51" s="146"/>
      <c r="IO51" s="146"/>
      <c r="IP51" s="146"/>
      <c r="IQ51" s="146"/>
      <c r="IR51" s="146"/>
      <c r="IS51" s="146"/>
      <c r="IT51" s="146"/>
      <c r="IU51" s="146"/>
      <c r="IV51" s="146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148" t="s">
        <v>318</v>
      </c>
      <c r="B52" s="148" t="s">
        <v>319</v>
      </c>
      <c r="C52" s="148" t="s">
        <v>305</v>
      </c>
      <c r="D52" s="148" t="str">
        <f aca="false">'контрол лист'!D51</f>
        <v>КИУ</v>
      </c>
      <c r="E52" s="148" t="n">
        <v>0</v>
      </c>
      <c r="F52" s="149" t="s">
        <v>317</v>
      </c>
      <c r="G52" s="148" t="n">
        <v>11</v>
      </c>
      <c r="H52" s="149" t="n">
        <v>0</v>
      </c>
      <c r="I52" s="149" t="s">
        <v>86</v>
      </c>
      <c r="J52" s="148" t="str">
        <f aca="false">'контрол лист'!J51</f>
        <v>Бродифакум 0,005% РОСС RU Д-RU.АД37.В.11289/19</v>
      </c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6"/>
      <c r="FI52" s="146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6"/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6"/>
      <c r="HY52" s="146"/>
      <c r="HZ52" s="146"/>
      <c r="IA52" s="146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6"/>
      <c r="IM52" s="146"/>
      <c r="IN52" s="146"/>
      <c r="IO52" s="146"/>
      <c r="IP52" s="146"/>
      <c r="IQ52" s="146"/>
      <c r="IR52" s="146"/>
      <c r="IS52" s="146"/>
      <c r="IT52" s="146"/>
      <c r="IU52" s="146"/>
      <c r="IV52" s="146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148" t="s">
        <v>320</v>
      </c>
      <c r="B53" s="148" t="s">
        <v>321</v>
      </c>
      <c r="C53" s="148" t="s">
        <v>305</v>
      </c>
      <c r="D53" s="148" t="str">
        <f aca="false">'контрол лист'!D52</f>
        <v>КИУ</v>
      </c>
      <c r="E53" s="148" t="n">
        <v>0</v>
      </c>
      <c r="F53" s="149" t="s">
        <v>322</v>
      </c>
      <c r="G53" s="148" t="n">
        <v>6</v>
      </c>
      <c r="H53" s="149" t="n">
        <v>0</v>
      </c>
      <c r="I53" s="149" t="s">
        <v>86</v>
      </c>
      <c r="J53" s="148" t="str">
        <f aca="false">'контрол лист'!J52</f>
        <v>Бродифакум 0,005% РОСС RU Д-RU.АД37.В.11289/19</v>
      </c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6"/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6"/>
      <c r="HK53" s="146"/>
      <c r="HL53" s="146"/>
      <c r="HM53" s="146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6"/>
      <c r="HY53" s="146"/>
      <c r="HZ53" s="146"/>
      <c r="IA53" s="146"/>
      <c r="IB53" s="146"/>
      <c r="IC53" s="146"/>
      <c r="ID53" s="146"/>
      <c r="IE53" s="146"/>
      <c r="IF53" s="146"/>
      <c r="IG53" s="146"/>
      <c r="IH53" s="146"/>
      <c r="II53" s="146"/>
      <c r="IJ53" s="146"/>
      <c r="IK53" s="146"/>
      <c r="IL53" s="146"/>
      <c r="IM53" s="146"/>
      <c r="IN53" s="146"/>
      <c r="IO53" s="146"/>
      <c r="IP53" s="146"/>
      <c r="IQ53" s="146"/>
      <c r="IR53" s="146"/>
      <c r="IS53" s="146"/>
      <c r="IT53" s="146"/>
      <c r="IU53" s="146"/>
      <c r="IV53" s="146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148" t="s">
        <v>323</v>
      </c>
      <c r="B54" s="148" t="s">
        <v>324</v>
      </c>
      <c r="C54" s="148" t="s">
        <v>305</v>
      </c>
      <c r="D54" s="148" t="str">
        <f aca="false">'контрол лист'!D53</f>
        <v>КИУ</v>
      </c>
      <c r="E54" s="148" t="n">
        <v>0</v>
      </c>
      <c r="F54" s="149" t="s">
        <v>322</v>
      </c>
      <c r="G54" s="148" t="n">
        <v>6</v>
      </c>
      <c r="H54" s="149" t="n">
        <v>0</v>
      </c>
      <c r="I54" s="149" t="s">
        <v>86</v>
      </c>
      <c r="J54" s="148" t="str">
        <f aca="false">'контрол лист'!J53</f>
        <v>Бродифакум 0,005% РОСС RU Д-RU.АД37.В.11289/19</v>
      </c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6"/>
      <c r="HK54" s="146"/>
      <c r="HL54" s="146"/>
      <c r="HM54" s="146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6"/>
      <c r="HY54" s="146"/>
      <c r="HZ54" s="146"/>
      <c r="IA54" s="146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6"/>
      <c r="IM54" s="146"/>
      <c r="IN54" s="146"/>
      <c r="IO54" s="146"/>
      <c r="IP54" s="146"/>
      <c r="IQ54" s="146"/>
      <c r="IR54" s="146"/>
      <c r="IS54" s="146"/>
      <c r="IT54" s="146"/>
      <c r="IU54" s="146"/>
      <c r="IV54" s="146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148" t="s">
        <v>325</v>
      </c>
      <c r="B55" s="148" t="s">
        <v>326</v>
      </c>
      <c r="C55" s="148" t="s">
        <v>305</v>
      </c>
      <c r="D55" s="148" t="str">
        <f aca="false">'контрол лист'!D54</f>
        <v>КИУ</v>
      </c>
      <c r="E55" s="148" t="n">
        <v>0</v>
      </c>
      <c r="F55" s="149" t="s">
        <v>327</v>
      </c>
      <c r="G55" s="148" t="n">
        <v>26</v>
      </c>
      <c r="H55" s="149" t="n">
        <v>0</v>
      </c>
      <c r="I55" s="149" t="s">
        <v>86</v>
      </c>
      <c r="J55" s="148" t="str">
        <f aca="false">'контрол лист'!J54</f>
        <v>Бродифакум 0,005% РОСС RU Д-RU.АД37.В.11289/19</v>
      </c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6"/>
      <c r="GW55" s="146"/>
      <c r="GX55" s="146"/>
      <c r="GY55" s="146"/>
      <c r="GZ55" s="146"/>
      <c r="HA55" s="146"/>
      <c r="HB55" s="146"/>
      <c r="HC55" s="146"/>
      <c r="HD55" s="146"/>
      <c r="HE55" s="146"/>
      <c r="HF55" s="146"/>
      <c r="HG55" s="146"/>
      <c r="HH55" s="146"/>
      <c r="HI55" s="146"/>
      <c r="HJ55" s="146"/>
      <c r="HK55" s="146"/>
      <c r="HL55" s="146"/>
      <c r="HM55" s="146"/>
      <c r="HN55" s="146"/>
      <c r="HO55" s="146"/>
      <c r="HP55" s="146"/>
      <c r="HQ55" s="146"/>
      <c r="HR55" s="146"/>
      <c r="HS55" s="146"/>
      <c r="HT55" s="146"/>
      <c r="HU55" s="146"/>
      <c r="HV55" s="146"/>
      <c r="HW55" s="146"/>
      <c r="HX55" s="146"/>
      <c r="HY55" s="146"/>
      <c r="HZ55" s="146"/>
      <c r="IA55" s="146"/>
      <c r="IB55" s="146"/>
      <c r="IC55" s="146"/>
      <c r="ID55" s="146"/>
      <c r="IE55" s="146"/>
      <c r="IF55" s="146"/>
      <c r="IG55" s="146"/>
      <c r="IH55" s="146"/>
      <c r="II55" s="146"/>
      <c r="IJ55" s="146"/>
      <c r="IK55" s="146"/>
      <c r="IL55" s="146"/>
      <c r="IM55" s="146"/>
      <c r="IN55" s="146"/>
      <c r="IO55" s="146"/>
      <c r="IP55" s="146"/>
      <c r="IQ55" s="146"/>
      <c r="IR55" s="146"/>
      <c r="IS55" s="146"/>
      <c r="IT55" s="146"/>
      <c r="IU55" s="146"/>
      <c r="IV55" s="146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148" t="s">
        <v>328</v>
      </c>
      <c r="B56" s="148" t="s">
        <v>329</v>
      </c>
      <c r="C56" s="148" t="s">
        <v>305</v>
      </c>
      <c r="D56" s="148" t="str">
        <f aca="false">'контрол лист'!D55</f>
        <v>КИУ</v>
      </c>
      <c r="E56" s="148" t="s">
        <v>261</v>
      </c>
      <c r="F56" s="149" t="s">
        <v>327</v>
      </c>
      <c r="G56" s="148" t="n">
        <v>31</v>
      </c>
      <c r="H56" s="149" t="n">
        <v>0</v>
      </c>
      <c r="I56" s="149" t="s">
        <v>86</v>
      </c>
      <c r="J56" s="148" t="str">
        <f aca="false">'контрол лист'!J55</f>
        <v>Бродифакум 0,005% РОСС RU Д-RU.АД37.В.11289/19</v>
      </c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6"/>
      <c r="FU56" s="146"/>
      <c r="FV56" s="146"/>
      <c r="FW56" s="146"/>
      <c r="FX56" s="146"/>
      <c r="FY56" s="146"/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T56" s="146"/>
      <c r="GU56" s="146"/>
      <c r="GV56" s="146"/>
      <c r="GW56" s="146"/>
      <c r="GX56" s="146"/>
      <c r="GY56" s="146"/>
      <c r="GZ56" s="146"/>
      <c r="HA56" s="146"/>
      <c r="HB56" s="146"/>
      <c r="HC56" s="146"/>
      <c r="HD56" s="146"/>
      <c r="HE56" s="146"/>
      <c r="HF56" s="146"/>
      <c r="HG56" s="146"/>
      <c r="HH56" s="146"/>
      <c r="HI56" s="146"/>
      <c r="HJ56" s="146"/>
      <c r="HK56" s="146"/>
      <c r="HL56" s="146"/>
      <c r="HM56" s="146"/>
      <c r="HN56" s="146"/>
      <c r="HO56" s="146"/>
      <c r="HP56" s="146"/>
      <c r="HQ56" s="146"/>
      <c r="HR56" s="146"/>
      <c r="HS56" s="146"/>
      <c r="HT56" s="146"/>
      <c r="HU56" s="146"/>
      <c r="HV56" s="146"/>
      <c r="HW56" s="146"/>
      <c r="HX56" s="146"/>
      <c r="HY56" s="146"/>
      <c r="HZ56" s="146"/>
      <c r="IA56" s="146"/>
      <c r="IB56" s="146"/>
      <c r="IC56" s="146"/>
      <c r="ID56" s="146"/>
      <c r="IE56" s="146"/>
      <c r="IF56" s="146"/>
      <c r="IG56" s="146"/>
      <c r="IH56" s="146"/>
      <c r="II56" s="146"/>
      <c r="IJ56" s="146"/>
      <c r="IK56" s="146"/>
      <c r="IL56" s="146"/>
      <c r="IM56" s="146"/>
      <c r="IN56" s="146"/>
      <c r="IO56" s="146"/>
      <c r="IP56" s="146"/>
      <c r="IQ56" s="146"/>
      <c r="IR56" s="146"/>
      <c r="IS56" s="146"/>
      <c r="IT56" s="146"/>
      <c r="IU56" s="146"/>
      <c r="IV56" s="146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148" t="s">
        <v>330</v>
      </c>
      <c r="B57" s="148" t="s">
        <v>331</v>
      </c>
      <c r="C57" s="148" t="s">
        <v>305</v>
      </c>
      <c r="D57" s="148" t="str">
        <f aca="false">'контрол лист'!D56</f>
        <v>КИУ</v>
      </c>
      <c r="E57" s="148" t="s">
        <v>261</v>
      </c>
      <c r="F57" s="149" t="s">
        <v>322</v>
      </c>
      <c r="G57" s="148" t="n">
        <v>13</v>
      </c>
      <c r="H57" s="149" t="n">
        <v>0</v>
      </c>
      <c r="I57" s="149" t="s">
        <v>86</v>
      </c>
      <c r="J57" s="148" t="str">
        <f aca="false">'контрол лист'!J56</f>
        <v>Бродифакум 0,005% РОСС RU Д-RU.АД37.В.11289/19</v>
      </c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6"/>
      <c r="FU57" s="146"/>
      <c r="FV57" s="146"/>
      <c r="FW57" s="146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146"/>
      <c r="GW57" s="146"/>
      <c r="GX57" s="146"/>
      <c r="GY57" s="146"/>
      <c r="GZ57" s="146"/>
      <c r="HA57" s="146"/>
      <c r="HB57" s="146"/>
      <c r="HC57" s="146"/>
      <c r="HD57" s="146"/>
      <c r="HE57" s="146"/>
      <c r="HF57" s="146"/>
      <c r="HG57" s="146"/>
      <c r="HH57" s="146"/>
      <c r="HI57" s="146"/>
      <c r="HJ57" s="146"/>
      <c r="HK57" s="146"/>
      <c r="HL57" s="146"/>
      <c r="HM57" s="146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146"/>
      <c r="HY57" s="146"/>
      <c r="HZ57" s="146"/>
      <c r="IA57" s="146"/>
      <c r="IB57" s="146"/>
      <c r="IC57" s="146"/>
      <c r="ID57" s="146"/>
      <c r="IE57" s="146"/>
      <c r="IF57" s="146"/>
      <c r="IG57" s="146"/>
      <c r="IH57" s="146"/>
      <c r="II57" s="146"/>
      <c r="IJ57" s="146"/>
      <c r="IK57" s="146"/>
      <c r="IL57" s="146"/>
      <c r="IM57" s="146"/>
      <c r="IN57" s="146"/>
      <c r="IO57" s="146"/>
      <c r="IP57" s="146"/>
      <c r="IQ57" s="146"/>
      <c r="IR57" s="146"/>
      <c r="IS57" s="146"/>
      <c r="IT57" s="146"/>
      <c r="IU57" s="146"/>
      <c r="IV57" s="146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148" t="s">
        <v>332</v>
      </c>
      <c r="B58" s="148" t="s">
        <v>333</v>
      </c>
      <c r="C58" s="148" t="s">
        <v>305</v>
      </c>
      <c r="D58" s="148" t="str">
        <f aca="false">'контрол лист'!D57</f>
        <v>КИУ</v>
      </c>
      <c r="E58" s="148" t="n">
        <v>0</v>
      </c>
      <c r="F58" s="149" t="s">
        <v>322</v>
      </c>
      <c r="G58" s="148" t="n">
        <v>16</v>
      </c>
      <c r="H58" s="149" t="n">
        <v>0</v>
      </c>
      <c r="I58" s="149" t="s">
        <v>86</v>
      </c>
      <c r="J58" s="148" t="str">
        <f aca="false">'контрол лист'!J57</f>
        <v>Бродифакум 0,005% РОСС RU Д-RU.АД37.В.11289/19</v>
      </c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6"/>
      <c r="FU58" s="146"/>
      <c r="FV58" s="146"/>
      <c r="FW58" s="146"/>
      <c r="FX58" s="146"/>
      <c r="FY58" s="146"/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T58" s="146"/>
      <c r="GU58" s="146"/>
      <c r="GV58" s="146"/>
      <c r="GW58" s="146"/>
      <c r="GX58" s="146"/>
      <c r="GY58" s="146"/>
      <c r="GZ58" s="146"/>
      <c r="HA58" s="146"/>
      <c r="HB58" s="146"/>
      <c r="HC58" s="146"/>
      <c r="HD58" s="146"/>
      <c r="HE58" s="146"/>
      <c r="HF58" s="146"/>
      <c r="HG58" s="146"/>
      <c r="HH58" s="146"/>
      <c r="HI58" s="146"/>
      <c r="HJ58" s="146"/>
      <c r="HK58" s="146"/>
      <c r="HL58" s="146"/>
      <c r="HM58" s="146"/>
      <c r="HN58" s="146"/>
      <c r="HO58" s="146"/>
      <c r="HP58" s="146"/>
      <c r="HQ58" s="146"/>
      <c r="HR58" s="146"/>
      <c r="HS58" s="146"/>
      <c r="HT58" s="146"/>
      <c r="HU58" s="146"/>
      <c r="HV58" s="146"/>
      <c r="HW58" s="146"/>
      <c r="HX58" s="146"/>
      <c r="HY58" s="146"/>
      <c r="HZ58" s="146"/>
      <c r="IA58" s="146"/>
      <c r="IB58" s="146"/>
      <c r="IC58" s="146"/>
      <c r="ID58" s="146"/>
      <c r="IE58" s="146"/>
      <c r="IF58" s="146"/>
      <c r="IG58" s="146"/>
      <c r="IH58" s="146"/>
      <c r="II58" s="146"/>
      <c r="IJ58" s="146"/>
      <c r="IK58" s="146"/>
      <c r="IL58" s="146"/>
      <c r="IM58" s="146"/>
      <c r="IN58" s="146"/>
      <c r="IO58" s="146"/>
      <c r="IP58" s="146"/>
      <c r="IQ58" s="146"/>
      <c r="IR58" s="146"/>
      <c r="IS58" s="146"/>
      <c r="IT58" s="146"/>
      <c r="IU58" s="146"/>
      <c r="IV58" s="146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153" t="s">
        <v>334</v>
      </c>
      <c r="B59" s="148" t="n">
        <f aca="false">SUM('контрол лист'!G7:G45)</f>
        <v>112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146"/>
      <c r="FU59" s="146"/>
      <c r="FV59" s="146"/>
      <c r="FW59" s="146"/>
      <c r="FX59" s="146"/>
      <c r="FY59" s="146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T59" s="146"/>
      <c r="GU59" s="146"/>
      <c r="GV59" s="146"/>
      <c r="GW59" s="146"/>
      <c r="GX59" s="146"/>
      <c r="GY59" s="146"/>
      <c r="GZ59" s="146"/>
      <c r="HA59" s="146"/>
      <c r="HB59" s="146"/>
      <c r="HC59" s="146"/>
      <c r="HD59" s="146"/>
      <c r="HE59" s="146"/>
      <c r="HF59" s="146"/>
      <c r="HG59" s="146"/>
      <c r="HH59" s="146"/>
      <c r="HI59" s="146"/>
      <c r="HJ59" s="146"/>
      <c r="HK59" s="146"/>
      <c r="HL59" s="146"/>
      <c r="HM59" s="146"/>
      <c r="HN59" s="146"/>
      <c r="HO59" s="146"/>
      <c r="HP59" s="146"/>
      <c r="HQ59" s="146"/>
      <c r="HR59" s="146"/>
      <c r="HS59" s="146"/>
      <c r="HT59" s="146"/>
      <c r="HU59" s="146"/>
      <c r="HV59" s="146"/>
      <c r="HW59" s="146"/>
      <c r="HX59" s="146"/>
      <c r="HY59" s="146"/>
      <c r="HZ59" s="146"/>
      <c r="IA59" s="146"/>
      <c r="IB59" s="146"/>
      <c r="IC59" s="146"/>
      <c r="ID59" s="146"/>
      <c r="IE59" s="146"/>
      <c r="IF59" s="146"/>
      <c r="IG59" s="146"/>
      <c r="IH59" s="146"/>
      <c r="II59" s="146"/>
      <c r="IJ59" s="146"/>
      <c r="IK59" s="146"/>
      <c r="IL59" s="146"/>
      <c r="IM59" s="146"/>
      <c r="IN59" s="146"/>
      <c r="IO59" s="146"/>
      <c r="IP59" s="146"/>
      <c r="IQ59" s="146"/>
      <c r="IR59" s="146"/>
      <c r="IS59" s="146"/>
      <c r="IT59" s="146"/>
      <c r="IU59" s="146"/>
      <c r="IV59" s="146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153" t="s">
        <v>335</v>
      </c>
      <c r="B60" s="148" t="n">
        <f aca="false">SUM('контрол лист'!G46:G58)</f>
        <v>156</v>
      </c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  <c r="FL60" s="146"/>
      <c r="FM60" s="146"/>
      <c r="FN60" s="146"/>
      <c r="FO60" s="146"/>
      <c r="FP60" s="146"/>
      <c r="FQ60" s="146"/>
      <c r="FR60" s="146"/>
      <c r="FS60" s="146"/>
      <c r="FT60" s="146"/>
      <c r="FU60" s="146"/>
      <c r="FV60" s="146"/>
      <c r="FW60" s="146"/>
      <c r="FX60" s="146"/>
      <c r="FY60" s="146"/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T60" s="146"/>
      <c r="GU60" s="146"/>
      <c r="GV60" s="146"/>
      <c r="GW60" s="146"/>
      <c r="GX60" s="146"/>
      <c r="GY60" s="146"/>
      <c r="GZ60" s="146"/>
      <c r="HA60" s="146"/>
      <c r="HB60" s="146"/>
      <c r="HC60" s="146"/>
      <c r="HD60" s="146"/>
      <c r="HE60" s="146"/>
      <c r="HF60" s="146"/>
      <c r="HG60" s="146"/>
      <c r="HH60" s="146"/>
      <c r="HI60" s="146"/>
      <c r="HJ60" s="146"/>
      <c r="HK60" s="146"/>
      <c r="HL60" s="146"/>
      <c r="HM60" s="146"/>
      <c r="HN60" s="146"/>
      <c r="HO60" s="146"/>
      <c r="HP60" s="146"/>
      <c r="HQ60" s="146"/>
      <c r="HR60" s="146"/>
      <c r="HS60" s="146"/>
      <c r="HT60" s="146"/>
      <c r="HU60" s="146"/>
      <c r="HV60" s="146"/>
      <c r="HW60" s="146"/>
      <c r="HX60" s="146"/>
      <c r="HY60" s="146"/>
      <c r="HZ60" s="146"/>
      <c r="IA60" s="146"/>
      <c r="IB60" s="146"/>
      <c r="IC60" s="146"/>
      <c r="ID60" s="146"/>
      <c r="IE60" s="146"/>
      <c r="IF60" s="146"/>
      <c r="IG60" s="146"/>
      <c r="IH60" s="146"/>
      <c r="II60" s="146"/>
      <c r="IJ60" s="146"/>
      <c r="IK60" s="146"/>
      <c r="IL60" s="146"/>
      <c r="IM60" s="146"/>
      <c r="IN60" s="146"/>
      <c r="IO60" s="146"/>
      <c r="IP60" s="146"/>
      <c r="IQ60" s="146"/>
      <c r="IR60" s="146"/>
      <c r="IS60" s="146"/>
      <c r="IT60" s="146"/>
      <c r="IU60" s="146"/>
      <c r="IV60" s="146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153" t="s">
        <v>336</v>
      </c>
      <c r="B61" s="148" t="n">
        <f aca="false">'контрол лист'!B59+'контрол лист'!B60</f>
        <v>268</v>
      </c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  <c r="FL61" s="146"/>
      <c r="FM61" s="146"/>
      <c r="FN61" s="146"/>
      <c r="FO61" s="146"/>
      <c r="FP61" s="146"/>
      <c r="FQ61" s="146"/>
      <c r="FR61" s="146"/>
      <c r="FS61" s="146"/>
      <c r="FT61" s="146"/>
      <c r="FU61" s="146"/>
      <c r="FV61" s="146"/>
      <c r="FW61" s="146"/>
      <c r="FX61" s="146"/>
      <c r="FY61" s="146"/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T61" s="146"/>
      <c r="GU61" s="146"/>
      <c r="GV61" s="146"/>
      <c r="GW61" s="146"/>
      <c r="GX61" s="146"/>
      <c r="GY61" s="146"/>
      <c r="GZ61" s="146"/>
      <c r="HA61" s="146"/>
      <c r="HB61" s="146"/>
      <c r="HC61" s="146"/>
      <c r="HD61" s="146"/>
      <c r="HE61" s="146"/>
      <c r="HF61" s="146"/>
      <c r="HG61" s="146"/>
      <c r="HH61" s="146"/>
      <c r="HI61" s="146"/>
      <c r="HJ61" s="146"/>
      <c r="HK61" s="146"/>
      <c r="HL61" s="146"/>
      <c r="HM61" s="146"/>
      <c r="HN61" s="146"/>
      <c r="HO61" s="146"/>
      <c r="HP61" s="146"/>
      <c r="HQ61" s="146"/>
      <c r="HR61" s="146"/>
      <c r="HS61" s="146"/>
      <c r="HT61" s="146"/>
      <c r="HU61" s="146"/>
      <c r="HV61" s="146"/>
      <c r="HW61" s="146"/>
      <c r="HX61" s="146"/>
      <c r="HY61" s="146"/>
      <c r="HZ61" s="146"/>
      <c r="IA61" s="146"/>
      <c r="IB61" s="146"/>
      <c r="IC61" s="146"/>
      <c r="ID61" s="146"/>
      <c r="IE61" s="146"/>
      <c r="IF61" s="146"/>
      <c r="IG61" s="146"/>
      <c r="IH61" s="146"/>
      <c r="II61" s="146"/>
      <c r="IJ61" s="146"/>
      <c r="IK61" s="146"/>
      <c r="IL61" s="146"/>
      <c r="IM61" s="146"/>
      <c r="IN61" s="146"/>
      <c r="IO61" s="146"/>
      <c r="IP61" s="146"/>
      <c r="IQ61" s="146"/>
      <c r="IR61" s="146"/>
      <c r="IS61" s="146"/>
      <c r="IT61" s="146"/>
      <c r="IU61" s="146"/>
      <c r="IV61" s="146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147" t="s">
        <v>337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  <c r="EV62" s="146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6"/>
      <c r="FI62" s="146"/>
      <c r="FJ62" s="146"/>
      <c r="FK62" s="146"/>
      <c r="FL62" s="146"/>
      <c r="FM62" s="146"/>
      <c r="FN62" s="146"/>
      <c r="FO62" s="146"/>
      <c r="FP62" s="146"/>
      <c r="FQ62" s="146"/>
      <c r="FR62" s="146"/>
      <c r="FS62" s="146"/>
      <c r="FT62" s="146"/>
      <c r="FU62" s="146"/>
      <c r="FV62" s="146"/>
      <c r="FW62" s="146"/>
      <c r="FX62" s="146"/>
      <c r="FY62" s="146"/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T62" s="146"/>
      <c r="GU62" s="146"/>
      <c r="GV62" s="146"/>
      <c r="GW62" s="146"/>
      <c r="GX62" s="146"/>
      <c r="GY62" s="146"/>
      <c r="GZ62" s="146"/>
      <c r="HA62" s="146"/>
      <c r="HB62" s="146"/>
      <c r="HC62" s="146"/>
      <c r="HD62" s="146"/>
      <c r="HE62" s="146"/>
      <c r="HF62" s="146"/>
      <c r="HG62" s="146"/>
      <c r="HH62" s="146"/>
      <c r="HI62" s="146"/>
      <c r="HJ62" s="146"/>
      <c r="HK62" s="146"/>
      <c r="HL62" s="146"/>
      <c r="HM62" s="146"/>
      <c r="HN62" s="146"/>
      <c r="HO62" s="146"/>
      <c r="HP62" s="146"/>
      <c r="HQ62" s="146"/>
      <c r="HR62" s="146"/>
      <c r="HS62" s="146"/>
      <c r="HT62" s="146"/>
      <c r="HU62" s="146"/>
      <c r="HV62" s="146"/>
      <c r="HW62" s="146"/>
      <c r="HX62" s="146"/>
      <c r="HY62" s="146"/>
      <c r="HZ62" s="146"/>
      <c r="IA62" s="146"/>
      <c r="IB62" s="146"/>
      <c r="IC62" s="146"/>
      <c r="ID62" s="146"/>
      <c r="IE62" s="146"/>
      <c r="IF62" s="146"/>
      <c r="IG62" s="146"/>
      <c r="IH62" s="146"/>
      <c r="II62" s="146"/>
      <c r="IJ62" s="146"/>
      <c r="IK62" s="146"/>
      <c r="IL62" s="146"/>
      <c r="IM62" s="146"/>
      <c r="IN62" s="146"/>
      <c r="IO62" s="146"/>
      <c r="IP62" s="146"/>
      <c r="IQ62" s="146"/>
      <c r="IR62" s="146"/>
      <c r="IS62" s="146"/>
      <c r="IT62" s="146"/>
      <c r="IU62" s="146"/>
      <c r="IV62" s="146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147" t="s">
        <v>338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  <c r="EV63" s="146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6"/>
      <c r="FI63" s="146"/>
      <c r="FJ63" s="146"/>
      <c r="FK63" s="146"/>
      <c r="FL63" s="146"/>
      <c r="FM63" s="146"/>
      <c r="FN63" s="146"/>
      <c r="FO63" s="146"/>
      <c r="FP63" s="146"/>
      <c r="FQ63" s="146"/>
      <c r="FR63" s="146"/>
      <c r="FS63" s="146"/>
      <c r="FT63" s="146"/>
      <c r="FU63" s="146"/>
      <c r="FV63" s="146"/>
      <c r="FW63" s="146"/>
      <c r="FX63" s="146"/>
      <c r="FY63" s="146"/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T63" s="146"/>
      <c r="GU63" s="146"/>
      <c r="GV63" s="146"/>
      <c r="GW63" s="146"/>
      <c r="GX63" s="146"/>
      <c r="GY63" s="146"/>
      <c r="GZ63" s="146"/>
      <c r="HA63" s="146"/>
      <c r="HB63" s="146"/>
      <c r="HC63" s="146"/>
      <c r="HD63" s="146"/>
      <c r="HE63" s="146"/>
      <c r="HF63" s="146"/>
      <c r="HG63" s="146"/>
      <c r="HH63" s="146"/>
      <c r="HI63" s="146"/>
      <c r="HJ63" s="146"/>
      <c r="HK63" s="146"/>
      <c r="HL63" s="146"/>
      <c r="HM63" s="146"/>
      <c r="HN63" s="146"/>
      <c r="HO63" s="146"/>
      <c r="HP63" s="146"/>
      <c r="HQ63" s="146"/>
      <c r="HR63" s="146"/>
      <c r="HS63" s="146"/>
      <c r="HT63" s="146"/>
      <c r="HU63" s="146"/>
      <c r="HV63" s="146"/>
      <c r="HW63" s="146"/>
      <c r="HX63" s="146"/>
      <c r="HY63" s="146"/>
      <c r="HZ63" s="146"/>
      <c r="IA63" s="146"/>
      <c r="IB63" s="146"/>
      <c r="IC63" s="146"/>
      <c r="ID63" s="146"/>
      <c r="IE63" s="146"/>
      <c r="IF63" s="146"/>
      <c r="IG63" s="146"/>
      <c r="IH63" s="146"/>
      <c r="II63" s="146"/>
      <c r="IJ63" s="146"/>
      <c r="IK63" s="146"/>
      <c r="IL63" s="146"/>
      <c r="IM63" s="146"/>
      <c r="IN63" s="146"/>
      <c r="IO63" s="146"/>
      <c r="IP63" s="146"/>
      <c r="IQ63" s="146"/>
      <c r="IR63" s="146"/>
      <c r="IS63" s="146"/>
      <c r="IT63" s="146"/>
      <c r="IU63" s="146"/>
      <c r="IV63" s="146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154" t="s">
        <v>339</v>
      </c>
      <c r="B64" s="155" t="s">
        <v>340</v>
      </c>
      <c r="C64" s="155"/>
      <c r="D64" s="155"/>
      <c r="E64" s="155"/>
      <c r="F64" s="155"/>
      <c r="G64" s="154" t="s">
        <v>341</v>
      </c>
      <c r="H64" s="154"/>
      <c r="I64" s="154" t="s">
        <v>342</v>
      </c>
      <c r="J64" s="156"/>
      <c r="K64" s="48"/>
      <c r="L64" s="48"/>
      <c r="M64" s="48"/>
      <c r="N64" s="48"/>
      <c r="O64" s="48"/>
      <c r="P64" s="154" t="s">
        <v>343</v>
      </c>
      <c r="Q64" s="154"/>
      <c r="R64" s="154" t="s">
        <v>342</v>
      </c>
      <c r="S64" s="154" t="s">
        <v>339</v>
      </c>
      <c r="T64" s="155" t="s">
        <v>340</v>
      </c>
      <c r="U64" s="155"/>
      <c r="V64" s="155"/>
      <c r="W64" s="155"/>
      <c r="X64" s="155"/>
      <c r="Y64" s="154" t="s">
        <v>343</v>
      </c>
      <c r="Z64" s="154"/>
      <c r="AA64" s="154" t="s">
        <v>342</v>
      </c>
      <c r="AB64" s="154" t="s">
        <v>339</v>
      </c>
      <c r="AC64" s="155" t="s">
        <v>340</v>
      </c>
      <c r="AD64" s="155"/>
      <c r="AE64" s="155"/>
      <c r="AF64" s="155"/>
      <c r="AG64" s="155"/>
      <c r="AH64" s="154" t="s">
        <v>343</v>
      </c>
      <c r="AI64" s="154"/>
      <c r="AJ64" s="154" t="s">
        <v>342</v>
      </c>
      <c r="AK64" s="154" t="s">
        <v>339</v>
      </c>
      <c r="AL64" s="155" t="s">
        <v>340</v>
      </c>
      <c r="AM64" s="155"/>
      <c r="AN64" s="155"/>
      <c r="AO64" s="155"/>
      <c r="AP64" s="155"/>
      <c r="AQ64" s="154" t="s">
        <v>343</v>
      </c>
      <c r="AR64" s="154"/>
      <c r="AS64" s="154" t="s">
        <v>342</v>
      </c>
      <c r="AT64" s="154" t="s">
        <v>339</v>
      </c>
      <c r="AU64" s="155" t="s">
        <v>340</v>
      </c>
      <c r="AV64" s="155"/>
      <c r="AW64" s="155"/>
      <c r="AX64" s="155"/>
      <c r="AY64" s="155"/>
      <c r="AZ64" s="154" t="s">
        <v>343</v>
      </c>
      <c r="BA64" s="154"/>
      <c r="BB64" s="154" t="s">
        <v>342</v>
      </c>
      <c r="BC64" s="154" t="s">
        <v>339</v>
      </c>
      <c r="BD64" s="155" t="s">
        <v>340</v>
      </c>
      <c r="BE64" s="155"/>
      <c r="BF64" s="155"/>
      <c r="BG64" s="155"/>
      <c r="BH64" s="155"/>
      <c r="BI64" s="154" t="s">
        <v>343</v>
      </c>
      <c r="BJ64" s="154"/>
      <c r="BK64" s="154" t="s">
        <v>342</v>
      </c>
      <c r="BL64" s="154" t="s">
        <v>339</v>
      </c>
      <c r="BM64" s="155" t="s">
        <v>340</v>
      </c>
      <c r="BN64" s="155"/>
      <c r="BO64" s="155"/>
      <c r="BP64" s="155"/>
      <c r="BQ64" s="155"/>
      <c r="BR64" s="154" t="s">
        <v>343</v>
      </c>
      <c r="BS64" s="154"/>
      <c r="BT64" s="154" t="s">
        <v>342</v>
      </c>
      <c r="BU64" s="154" t="s">
        <v>339</v>
      </c>
      <c r="BV64" s="155" t="s">
        <v>340</v>
      </c>
      <c r="BW64" s="155"/>
      <c r="BX64" s="155"/>
      <c r="BY64" s="155"/>
      <c r="BZ64" s="155"/>
      <c r="CA64" s="154" t="s">
        <v>343</v>
      </c>
      <c r="CB64" s="154"/>
      <c r="CC64" s="154" t="s">
        <v>342</v>
      </c>
      <c r="CD64" s="154" t="s">
        <v>339</v>
      </c>
      <c r="CE64" s="155" t="s">
        <v>340</v>
      </c>
      <c r="CF64" s="155"/>
      <c r="CG64" s="155"/>
      <c r="CH64" s="155"/>
      <c r="CI64" s="155"/>
      <c r="CJ64" s="154" t="s">
        <v>343</v>
      </c>
      <c r="CK64" s="154"/>
      <c r="CL64" s="154" t="s">
        <v>342</v>
      </c>
      <c r="CM64" s="154" t="s">
        <v>339</v>
      </c>
      <c r="CN64" s="155" t="s">
        <v>340</v>
      </c>
      <c r="CO64" s="155"/>
      <c r="CP64" s="155"/>
      <c r="CQ64" s="155"/>
      <c r="CR64" s="155"/>
      <c r="CS64" s="154" t="s">
        <v>343</v>
      </c>
      <c r="CT64" s="154"/>
      <c r="CU64" s="154" t="s">
        <v>342</v>
      </c>
      <c r="CV64" s="154" t="s">
        <v>339</v>
      </c>
      <c r="CW64" s="155" t="s">
        <v>340</v>
      </c>
      <c r="CX64" s="155"/>
      <c r="CY64" s="155"/>
      <c r="CZ64" s="155"/>
      <c r="DA64" s="155"/>
      <c r="DB64" s="154" t="s">
        <v>343</v>
      </c>
      <c r="DC64" s="154"/>
      <c r="DD64" s="154" t="s">
        <v>342</v>
      </c>
      <c r="DE64" s="154" t="s">
        <v>339</v>
      </c>
      <c r="DF64" s="155" t="s">
        <v>340</v>
      </c>
      <c r="DG64" s="155"/>
      <c r="DH64" s="155"/>
      <c r="DI64" s="155"/>
      <c r="DJ64" s="155"/>
      <c r="DK64" s="154" t="s">
        <v>343</v>
      </c>
      <c r="DL64" s="154"/>
      <c r="DM64" s="154" t="s">
        <v>342</v>
      </c>
      <c r="DN64" s="154" t="s">
        <v>339</v>
      </c>
      <c r="DO64" s="155" t="s">
        <v>340</v>
      </c>
      <c r="DP64" s="155"/>
      <c r="DQ64" s="155"/>
      <c r="DR64" s="155"/>
      <c r="DS64" s="155"/>
      <c r="DT64" s="154" t="s">
        <v>343</v>
      </c>
      <c r="DU64" s="154"/>
      <c r="DV64" s="154" t="s">
        <v>342</v>
      </c>
      <c r="DW64" s="154" t="s">
        <v>339</v>
      </c>
      <c r="DX64" s="155" t="s">
        <v>340</v>
      </c>
      <c r="DY64" s="155"/>
      <c r="DZ64" s="155"/>
      <c r="EA64" s="155"/>
      <c r="EB64" s="155"/>
      <c r="EC64" s="154" t="s">
        <v>343</v>
      </c>
      <c r="ED64" s="154"/>
      <c r="EE64" s="154" t="s">
        <v>342</v>
      </c>
      <c r="EF64" s="154" t="s">
        <v>339</v>
      </c>
      <c r="EG64" s="155" t="s">
        <v>340</v>
      </c>
      <c r="EH64" s="155"/>
      <c r="EI64" s="155"/>
      <c r="EJ64" s="155"/>
      <c r="EK64" s="155"/>
      <c r="EL64" s="154" t="s">
        <v>343</v>
      </c>
      <c r="EM64" s="154"/>
      <c r="EN64" s="154" t="s">
        <v>342</v>
      </c>
      <c r="EO64" s="154" t="s">
        <v>339</v>
      </c>
      <c r="EP64" s="155" t="s">
        <v>340</v>
      </c>
      <c r="EQ64" s="155"/>
      <c r="ER64" s="155"/>
      <c r="ES64" s="155"/>
      <c r="ET64" s="155"/>
      <c r="EU64" s="154" t="s">
        <v>343</v>
      </c>
      <c r="EV64" s="154"/>
      <c r="EW64" s="154" t="s">
        <v>342</v>
      </c>
      <c r="EX64" s="154" t="s">
        <v>339</v>
      </c>
      <c r="EY64" s="155" t="s">
        <v>340</v>
      </c>
      <c r="EZ64" s="155"/>
      <c r="FA64" s="155"/>
      <c r="FB64" s="155"/>
      <c r="FC64" s="155"/>
      <c r="FD64" s="154" t="s">
        <v>343</v>
      </c>
      <c r="FE64" s="154"/>
      <c r="FF64" s="154" t="s">
        <v>342</v>
      </c>
      <c r="FG64" s="154" t="s">
        <v>339</v>
      </c>
      <c r="FH64" s="155" t="s">
        <v>340</v>
      </c>
      <c r="FI64" s="155"/>
      <c r="FJ64" s="155"/>
      <c r="FK64" s="155"/>
      <c r="FL64" s="155"/>
      <c r="FM64" s="154" t="s">
        <v>343</v>
      </c>
      <c r="FN64" s="154"/>
      <c r="FO64" s="154" t="s">
        <v>342</v>
      </c>
      <c r="FP64" s="154" t="s">
        <v>339</v>
      </c>
      <c r="FQ64" s="155" t="s">
        <v>340</v>
      </c>
      <c r="FR64" s="155"/>
      <c r="FS64" s="155"/>
      <c r="FT64" s="155"/>
      <c r="FU64" s="155"/>
      <c r="FV64" s="154" t="s">
        <v>343</v>
      </c>
      <c r="FW64" s="154"/>
      <c r="FX64" s="154" t="s">
        <v>342</v>
      </c>
      <c r="FY64" s="154" t="s">
        <v>339</v>
      </c>
      <c r="FZ64" s="155" t="s">
        <v>340</v>
      </c>
      <c r="GA64" s="155"/>
      <c r="GB64" s="155"/>
      <c r="GC64" s="155"/>
      <c r="GD64" s="155"/>
      <c r="GE64" s="154" t="s">
        <v>343</v>
      </c>
      <c r="GF64" s="154"/>
      <c r="GG64" s="154" t="s">
        <v>342</v>
      </c>
      <c r="GH64" s="154" t="s">
        <v>339</v>
      </c>
      <c r="GI64" s="155" t="s">
        <v>340</v>
      </c>
      <c r="GJ64" s="155"/>
      <c r="GK64" s="155"/>
      <c r="GL64" s="155"/>
      <c r="GM64" s="155"/>
      <c r="GN64" s="154" t="s">
        <v>343</v>
      </c>
      <c r="GO64" s="154"/>
      <c r="GP64" s="154" t="s">
        <v>342</v>
      </c>
      <c r="GQ64" s="154" t="s">
        <v>339</v>
      </c>
      <c r="GR64" s="155" t="s">
        <v>340</v>
      </c>
      <c r="GS64" s="155"/>
      <c r="GT64" s="155"/>
      <c r="GU64" s="155"/>
      <c r="GV64" s="155"/>
      <c r="GW64" s="154" t="s">
        <v>343</v>
      </c>
      <c r="GX64" s="154"/>
      <c r="GY64" s="154" t="s">
        <v>342</v>
      </c>
      <c r="GZ64" s="154" t="s">
        <v>339</v>
      </c>
      <c r="HA64" s="155" t="s">
        <v>340</v>
      </c>
      <c r="HB64" s="155"/>
      <c r="HC64" s="155"/>
      <c r="HD64" s="155"/>
      <c r="HE64" s="155"/>
      <c r="HF64" s="154" t="s">
        <v>343</v>
      </c>
      <c r="HG64" s="154"/>
      <c r="HH64" s="154" t="s">
        <v>342</v>
      </c>
      <c r="HI64" s="154" t="s">
        <v>339</v>
      </c>
      <c r="HJ64" s="155" t="s">
        <v>340</v>
      </c>
      <c r="HK64" s="155"/>
      <c r="HL64" s="155"/>
      <c r="HM64" s="155"/>
      <c r="HN64" s="155"/>
      <c r="HO64" s="154" t="s">
        <v>343</v>
      </c>
      <c r="HP64" s="154"/>
      <c r="HQ64" s="154" t="s">
        <v>342</v>
      </c>
      <c r="HR64" s="154" t="s">
        <v>339</v>
      </c>
      <c r="HS64" s="155" t="s">
        <v>340</v>
      </c>
      <c r="HT64" s="155"/>
      <c r="HU64" s="155"/>
      <c r="HV64" s="155"/>
      <c r="HW64" s="155"/>
      <c r="HX64" s="154" t="s">
        <v>343</v>
      </c>
      <c r="HY64" s="154"/>
      <c r="HZ64" s="154" t="s">
        <v>342</v>
      </c>
      <c r="IA64" s="154" t="s">
        <v>339</v>
      </c>
      <c r="IB64" s="155" t="s">
        <v>340</v>
      </c>
      <c r="IC64" s="155"/>
      <c r="ID64" s="155"/>
      <c r="IE64" s="155"/>
      <c r="IF64" s="155"/>
      <c r="IG64" s="154" t="s">
        <v>343</v>
      </c>
      <c r="IH64" s="154"/>
      <c r="II64" s="154" t="s">
        <v>342</v>
      </c>
      <c r="IJ64" s="154" t="s">
        <v>339</v>
      </c>
      <c r="IK64" s="155" t="s">
        <v>340</v>
      </c>
      <c r="IL64" s="155"/>
      <c r="IM64" s="155"/>
      <c r="IN64" s="155"/>
      <c r="IO64" s="155"/>
      <c r="IP64" s="154" t="s">
        <v>343</v>
      </c>
      <c r="IQ64" s="154"/>
      <c r="IR64" s="154" t="s">
        <v>342</v>
      </c>
      <c r="IS64" s="154" t="s">
        <v>339</v>
      </c>
      <c r="IT64" s="155" t="s">
        <v>340</v>
      </c>
      <c r="IU64" s="155"/>
      <c r="IV64" s="155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154" t="s">
        <v>344</v>
      </c>
      <c r="B65" s="155" t="s">
        <v>345</v>
      </c>
      <c r="C65" s="155"/>
      <c r="D65" s="155"/>
      <c r="E65" s="155"/>
      <c r="F65" s="155"/>
      <c r="G65" s="154" t="s">
        <v>346</v>
      </c>
      <c r="H65" s="154"/>
      <c r="I65" s="154" t="s">
        <v>347</v>
      </c>
      <c r="J65" s="156"/>
      <c r="K65" s="48"/>
      <c r="L65" s="48"/>
      <c r="M65" s="48"/>
      <c r="N65" s="48"/>
      <c r="O65" s="48"/>
      <c r="P65" s="154" t="s">
        <v>346</v>
      </c>
      <c r="Q65" s="154"/>
      <c r="R65" s="154" t="s">
        <v>348</v>
      </c>
      <c r="S65" s="154" t="s">
        <v>349</v>
      </c>
      <c r="T65" s="155" t="s">
        <v>345</v>
      </c>
      <c r="U65" s="155"/>
      <c r="V65" s="155"/>
      <c r="W65" s="155"/>
      <c r="X65" s="155"/>
      <c r="Y65" s="154" t="s">
        <v>346</v>
      </c>
      <c r="Z65" s="154"/>
      <c r="AA65" s="154" t="s">
        <v>348</v>
      </c>
      <c r="AB65" s="154" t="s">
        <v>349</v>
      </c>
      <c r="AC65" s="155" t="s">
        <v>345</v>
      </c>
      <c r="AD65" s="155"/>
      <c r="AE65" s="155"/>
      <c r="AF65" s="155"/>
      <c r="AG65" s="155"/>
      <c r="AH65" s="154" t="s">
        <v>346</v>
      </c>
      <c r="AI65" s="154"/>
      <c r="AJ65" s="154" t="s">
        <v>348</v>
      </c>
      <c r="AK65" s="154" t="s">
        <v>349</v>
      </c>
      <c r="AL65" s="155" t="s">
        <v>345</v>
      </c>
      <c r="AM65" s="155"/>
      <c r="AN65" s="155"/>
      <c r="AO65" s="155"/>
      <c r="AP65" s="155"/>
      <c r="AQ65" s="154" t="s">
        <v>346</v>
      </c>
      <c r="AR65" s="154"/>
      <c r="AS65" s="154" t="s">
        <v>348</v>
      </c>
      <c r="AT65" s="154" t="s">
        <v>349</v>
      </c>
      <c r="AU65" s="155" t="s">
        <v>345</v>
      </c>
      <c r="AV65" s="155"/>
      <c r="AW65" s="155"/>
      <c r="AX65" s="155"/>
      <c r="AY65" s="155"/>
      <c r="AZ65" s="154" t="s">
        <v>346</v>
      </c>
      <c r="BA65" s="154"/>
      <c r="BB65" s="154" t="s">
        <v>348</v>
      </c>
      <c r="BC65" s="154" t="s">
        <v>349</v>
      </c>
      <c r="BD65" s="155" t="s">
        <v>345</v>
      </c>
      <c r="BE65" s="155"/>
      <c r="BF65" s="155"/>
      <c r="BG65" s="155"/>
      <c r="BH65" s="155"/>
      <c r="BI65" s="154" t="s">
        <v>346</v>
      </c>
      <c r="BJ65" s="154"/>
      <c r="BK65" s="154" t="s">
        <v>348</v>
      </c>
      <c r="BL65" s="154" t="s">
        <v>349</v>
      </c>
      <c r="BM65" s="155" t="s">
        <v>345</v>
      </c>
      <c r="BN65" s="155"/>
      <c r="BO65" s="155"/>
      <c r="BP65" s="155"/>
      <c r="BQ65" s="155"/>
      <c r="BR65" s="154" t="s">
        <v>346</v>
      </c>
      <c r="BS65" s="154"/>
      <c r="BT65" s="154" t="s">
        <v>348</v>
      </c>
      <c r="BU65" s="154" t="s">
        <v>349</v>
      </c>
      <c r="BV65" s="155" t="s">
        <v>345</v>
      </c>
      <c r="BW65" s="155"/>
      <c r="BX65" s="155"/>
      <c r="BY65" s="155"/>
      <c r="BZ65" s="155"/>
      <c r="CA65" s="154" t="s">
        <v>346</v>
      </c>
      <c r="CB65" s="154"/>
      <c r="CC65" s="154" t="s">
        <v>348</v>
      </c>
      <c r="CD65" s="154" t="s">
        <v>349</v>
      </c>
      <c r="CE65" s="155" t="s">
        <v>345</v>
      </c>
      <c r="CF65" s="155"/>
      <c r="CG65" s="155"/>
      <c r="CH65" s="155"/>
      <c r="CI65" s="155"/>
      <c r="CJ65" s="154" t="s">
        <v>346</v>
      </c>
      <c r="CK65" s="154"/>
      <c r="CL65" s="154" t="s">
        <v>348</v>
      </c>
      <c r="CM65" s="154" t="s">
        <v>349</v>
      </c>
      <c r="CN65" s="155" t="s">
        <v>345</v>
      </c>
      <c r="CO65" s="155"/>
      <c r="CP65" s="155"/>
      <c r="CQ65" s="155"/>
      <c r="CR65" s="155"/>
      <c r="CS65" s="154" t="s">
        <v>346</v>
      </c>
      <c r="CT65" s="154"/>
      <c r="CU65" s="154" t="s">
        <v>348</v>
      </c>
      <c r="CV65" s="154" t="s">
        <v>349</v>
      </c>
      <c r="CW65" s="155" t="s">
        <v>345</v>
      </c>
      <c r="CX65" s="155"/>
      <c r="CY65" s="155"/>
      <c r="CZ65" s="155"/>
      <c r="DA65" s="155"/>
      <c r="DB65" s="154" t="s">
        <v>346</v>
      </c>
      <c r="DC65" s="154"/>
      <c r="DD65" s="154" t="s">
        <v>348</v>
      </c>
      <c r="DE65" s="154" t="s">
        <v>349</v>
      </c>
      <c r="DF65" s="155" t="s">
        <v>345</v>
      </c>
      <c r="DG65" s="155"/>
      <c r="DH65" s="155"/>
      <c r="DI65" s="155"/>
      <c r="DJ65" s="155"/>
      <c r="DK65" s="154" t="s">
        <v>346</v>
      </c>
      <c r="DL65" s="154"/>
      <c r="DM65" s="154" t="s">
        <v>348</v>
      </c>
      <c r="DN65" s="154" t="s">
        <v>349</v>
      </c>
      <c r="DO65" s="155" t="s">
        <v>345</v>
      </c>
      <c r="DP65" s="155"/>
      <c r="DQ65" s="155"/>
      <c r="DR65" s="155"/>
      <c r="DS65" s="155"/>
      <c r="DT65" s="154" t="s">
        <v>346</v>
      </c>
      <c r="DU65" s="154"/>
      <c r="DV65" s="154" t="s">
        <v>348</v>
      </c>
      <c r="DW65" s="154" t="s">
        <v>349</v>
      </c>
      <c r="DX65" s="155" t="s">
        <v>345</v>
      </c>
      <c r="DY65" s="155"/>
      <c r="DZ65" s="155"/>
      <c r="EA65" s="155"/>
      <c r="EB65" s="155"/>
      <c r="EC65" s="154" t="s">
        <v>346</v>
      </c>
      <c r="ED65" s="154"/>
      <c r="EE65" s="154" t="s">
        <v>348</v>
      </c>
      <c r="EF65" s="154" t="s">
        <v>349</v>
      </c>
      <c r="EG65" s="155" t="s">
        <v>345</v>
      </c>
      <c r="EH65" s="155"/>
      <c r="EI65" s="155"/>
      <c r="EJ65" s="155"/>
      <c r="EK65" s="155"/>
      <c r="EL65" s="154" t="s">
        <v>346</v>
      </c>
      <c r="EM65" s="154"/>
      <c r="EN65" s="154" t="s">
        <v>348</v>
      </c>
      <c r="EO65" s="154" t="s">
        <v>349</v>
      </c>
      <c r="EP65" s="155" t="s">
        <v>345</v>
      </c>
      <c r="EQ65" s="155"/>
      <c r="ER65" s="155"/>
      <c r="ES65" s="155"/>
      <c r="ET65" s="155"/>
      <c r="EU65" s="154" t="s">
        <v>346</v>
      </c>
      <c r="EV65" s="154"/>
      <c r="EW65" s="154" t="s">
        <v>348</v>
      </c>
      <c r="EX65" s="154" t="s">
        <v>349</v>
      </c>
      <c r="EY65" s="155" t="s">
        <v>345</v>
      </c>
      <c r="EZ65" s="155"/>
      <c r="FA65" s="155"/>
      <c r="FB65" s="155"/>
      <c r="FC65" s="155"/>
      <c r="FD65" s="154" t="s">
        <v>346</v>
      </c>
      <c r="FE65" s="154"/>
      <c r="FF65" s="154" t="s">
        <v>348</v>
      </c>
      <c r="FG65" s="154" t="s">
        <v>349</v>
      </c>
      <c r="FH65" s="155" t="s">
        <v>345</v>
      </c>
      <c r="FI65" s="155"/>
      <c r="FJ65" s="155"/>
      <c r="FK65" s="155"/>
      <c r="FL65" s="155"/>
      <c r="FM65" s="154" t="s">
        <v>346</v>
      </c>
      <c r="FN65" s="154"/>
      <c r="FO65" s="154" t="s">
        <v>348</v>
      </c>
      <c r="FP65" s="154" t="s">
        <v>349</v>
      </c>
      <c r="FQ65" s="155" t="s">
        <v>345</v>
      </c>
      <c r="FR65" s="155"/>
      <c r="FS65" s="155"/>
      <c r="FT65" s="155"/>
      <c r="FU65" s="155"/>
      <c r="FV65" s="154" t="s">
        <v>346</v>
      </c>
      <c r="FW65" s="154"/>
      <c r="FX65" s="154" t="s">
        <v>348</v>
      </c>
      <c r="FY65" s="154" t="s">
        <v>349</v>
      </c>
      <c r="FZ65" s="155" t="s">
        <v>345</v>
      </c>
      <c r="GA65" s="155"/>
      <c r="GB65" s="155"/>
      <c r="GC65" s="155"/>
      <c r="GD65" s="155"/>
      <c r="GE65" s="154" t="s">
        <v>346</v>
      </c>
      <c r="GF65" s="154"/>
      <c r="GG65" s="154" t="s">
        <v>348</v>
      </c>
      <c r="GH65" s="154" t="s">
        <v>349</v>
      </c>
      <c r="GI65" s="155" t="s">
        <v>345</v>
      </c>
      <c r="GJ65" s="155"/>
      <c r="GK65" s="155"/>
      <c r="GL65" s="155"/>
      <c r="GM65" s="155"/>
      <c r="GN65" s="154" t="s">
        <v>346</v>
      </c>
      <c r="GO65" s="154"/>
      <c r="GP65" s="154" t="s">
        <v>348</v>
      </c>
      <c r="GQ65" s="154" t="s">
        <v>349</v>
      </c>
      <c r="GR65" s="155" t="s">
        <v>345</v>
      </c>
      <c r="GS65" s="155"/>
      <c r="GT65" s="155"/>
      <c r="GU65" s="155"/>
      <c r="GV65" s="155"/>
      <c r="GW65" s="154" t="s">
        <v>346</v>
      </c>
      <c r="GX65" s="154"/>
      <c r="GY65" s="154" t="s">
        <v>348</v>
      </c>
      <c r="GZ65" s="154" t="s">
        <v>349</v>
      </c>
      <c r="HA65" s="155" t="s">
        <v>345</v>
      </c>
      <c r="HB65" s="155"/>
      <c r="HC65" s="155"/>
      <c r="HD65" s="155"/>
      <c r="HE65" s="155"/>
      <c r="HF65" s="154" t="s">
        <v>346</v>
      </c>
      <c r="HG65" s="154"/>
      <c r="HH65" s="154" t="s">
        <v>348</v>
      </c>
      <c r="HI65" s="154" t="s">
        <v>349</v>
      </c>
      <c r="HJ65" s="155" t="s">
        <v>345</v>
      </c>
      <c r="HK65" s="155"/>
      <c r="HL65" s="155"/>
      <c r="HM65" s="155"/>
      <c r="HN65" s="155"/>
      <c r="HO65" s="154" t="s">
        <v>346</v>
      </c>
      <c r="HP65" s="154"/>
      <c r="HQ65" s="154" t="s">
        <v>348</v>
      </c>
      <c r="HR65" s="154" t="s">
        <v>349</v>
      </c>
      <c r="HS65" s="155" t="s">
        <v>345</v>
      </c>
      <c r="HT65" s="155"/>
      <c r="HU65" s="155"/>
      <c r="HV65" s="155"/>
      <c r="HW65" s="155"/>
      <c r="HX65" s="154" t="s">
        <v>346</v>
      </c>
      <c r="HY65" s="154"/>
      <c r="HZ65" s="154" t="s">
        <v>348</v>
      </c>
      <c r="IA65" s="154" t="s">
        <v>349</v>
      </c>
      <c r="IB65" s="155" t="s">
        <v>345</v>
      </c>
      <c r="IC65" s="155"/>
      <c r="ID65" s="155"/>
      <c r="IE65" s="155"/>
      <c r="IF65" s="155"/>
      <c r="IG65" s="154" t="s">
        <v>346</v>
      </c>
      <c r="IH65" s="154"/>
      <c r="II65" s="154" t="s">
        <v>348</v>
      </c>
      <c r="IJ65" s="154" t="s">
        <v>349</v>
      </c>
      <c r="IK65" s="155" t="s">
        <v>345</v>
      </c>
      <c r="IL65" s="155"/>
      <c r="IM65" s="155"/>
      <c r="IN65" s="155"/>
      <c r="IO65" s="155"/>
      <c r="IP65" s="154" t="s">
        <v>346</v>
      </c>
      <c r="IQ65" s="154"/>
      <c r="IR65" s="154" t="s">
        <v>348</v>
      </c>
      <c r="IS65" s="154" t="s">
        <v>349</v>
      </c>
      <c r="IT65" s="155" t="s">
        <v>345</v>
      </c>
      <c r="IU65" s="155"/>
      <c r="IV65" s="155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154" t="s">
        <v>350</v>
      </c>
      <c r="B66" s="155" t="s">
        <v>351</v>
      </c>
      <c r="C66" s="155"/>
      <c r="D66" s="155"/>
      <c r="E66" s="155"/>
      <c r="F66" s="155"/>
      <c r="G66" s="154" t="s">
        <v>352</v>
      </c>
      <c r="H66" s="154"/>
      <c r="I66" s="154" t="s">
        <v>353</v>
      </c>
      <c r="J66" s="156"/>
      <c r="K66" s="48"/>
      <c r="L66" s="48"/>
      <c r="M66" s="48"/>
      <c r="N66" s="48"/>
      <c r="O66" s="48"/>
      <c r="P66" s="154" t="s">
        <v>354</v>
      </c>
      <c r="Q66" s="154"/>
      <c r="R66" s="154" t="s">
        <v>353</v>
      </c>
      <c r="S66" s="154" t="s">
        <v>355</v>
      </c>
      <c r="T66" s="155" t="s">
        <v>351</v>
      </c>
      <c r="U66" s="155"/>
      <c r="V66" s="155"/>
      <c r="W66" s="155"/>
      <c r="X66" s="155"/>
      <c r="Y66" s="154" t="s">
        <v>354</v>
      </c>
      <c r="Z66" s="154"/>
      <c r="AA66" s="154" t="s">
        <v>353</v>
      </c>
      <c r="AB66" s="154" t="s">
        <v>355</v>
      </c>
      <c r="AC66" s="155" t="s">
        <v>351</v>
      </c>
      <c r="AD66" s="155"/>
      <c r="AE66" s="155"/>
      <c r="AF66" s="155"/>
      <c r="AG66" s="155"/>
      <c r="AH66" s="154" t="s">
        <v>354</v>
      </c>
      <c r="AI66" s="154"/>
      <c r="AJ66" s="154" t="s">
        <v>353</v>
      </c>
      <c r="AK66" s="154" t="s">
        <v>355</v>
      </c>
      <c r="AL66" s="155" t="s">
        <v>351</v>
      </c>
      <c r="AM66" s="155"/>
      <c r="AN66" s="155"/>
      <c r="AO66" s="155"/>
      <c r="AP66" s="155"/>
      <c r="AQ66" s="154" t="s">
        <v>354</v>
      </c>
      <c r="AR66" s="154"/>
      <c r="AS66" s="154" t="s">
        <v>353</v>
      </c>
      <c r="AT66" s="154" t="s">
        <v>355</v>
      </c>
      <c r="AU66" s="155" t="s">
        <v>351</v>
      </c>
      <c r="AV66" s="155"/>
      <c r="AW66" s="155"/>
      <c r="AX66" s="155"/>
      <c r="AY66" s="155"/>
      <c r="AZ66" s="154" t="s">
        <v>354</v>
      </c>
      <c r="BA66" s="154"/>
      <c r="BB66" s="154" t="s">
        <v>353</v>
      </c>
      <c r="BC66" s="154" t="s">
        <v>355</v>
      </c>
      <c r="BD66" s="155" t="s">
        <v>351</v>
      </c>
      <c r="BE66" s="155"/>
      <c r="BF66" s="155"/>
      <c r="BG66" s="155"/>
      <c r="BH66" s="155"/>
      <c r="BI66" s="154" t="s">
        <v>354</v>
      </c>
      <c r="BJ66" s="154"/>
      <c r="BK66" s="154" t="s">
        <v>353</v>
      </c>
      <c r="BL66" s="154" t="s">
        <v>355</v>
      </c>
      <c r="BM66" s="155" t="s">
        <v>351</v>
      </c>
      <c r="BN66" s="155"/>
      <c r="BO66" s="155"/>
      <c r="BP66" s="155"/>
      <c r="BQ66" s="155"/>
      <c r="BR66" s="154" t="s">
        <v>354</v>
      </c>
      <c r="BS66" s="154"/>
      <c r="BT66" s="154" t="s">
        <v>353</v>
      </c>
      <c r="BU66" s="154" t="s">
        <v>355</v>
      </c>
      <c r="BV66" s="155" t="s">
        <v>351</v>
      </c>
      <c r="BW66" s="155"/>
      <c r="BX66" s="155"/>
      <c r="BY66" s="155"/>
      <c r="BZ66" s="155"/>
      <c r="CA66" s="154" t="s">
        <v>354</v>
      </c>
      <c r="CB66" s="154"/>
      <c r="CC66" s="154" t="s">
        <v>353</v>
      </c>
      <c r="CD66" s="154" t="s">
        <v>355</v>
      </c>
      <c r="CE66" s="155" t="s">
        <v>351</v>
      </c>
      <c r="CF66" s="155"/>
      <c r="CG66" s="155"/>
      <c r="CH66" s="155"/>
      <c r="CI66" s="155"/>
      <c r="CJ66" s="154" t="s">
        <v>354</v>
      </c>
      <c r="CK66" s="154"/>
      <c r="CL66" s="154" t="s">
        <v>353</v>
      </c>
      <c r="CM66" s="154" t="s">
        <v>355</v>
      </c>
      <c r="CN66" s="155" t="s">
        <v>351</v>
      </c>
      <c r="CO66" s="155"/>
      <c r="CP66" s="155"/>
      <c r="CQ66" s="155"/>
      <c r="CR66" s="155"/>
      <c r="CS66" s="154" t="s">
        <v>354</v>
      </c>
      <c r="CT66" s="154"/>
      <c r="CU66" s="154" t="s">
        <v>353</v>
      </c>
      <c r="CV66" s="154" t="s">
        <v>355</v>
      </c>
      <c r="CW66" s="155" t="s">
        <v>351</v>
      </c>
      <c r="CX66" s="155"/>
      <c r="CY66" s="155"/>
      <c r="CZ66" s="155"/>
      <c r="DA66" s="155"/>
      <c r="DB66" s="154" t="s">
        <v>354</v>
      </c>
      <c r="DC66" s="154"/>
      <c r="DD66" s="154" t="s">
        <v>353</v>
      </c>
      <c r="DE66" s="154" t="s">
        <v>355</v>
      </c>
      <c r="DF66" s="155" t="s">
        <v>351</v>
      </c>
      <c r="DG66" s="155"/>
      <c r="DH66" s="155"/>
      <c r="DI66" s="155"/>
      <c r="DJ66" s="155"/>
      <c r="DK66" s="154" t="s">
        <v>354</v>
      </c>
      <c r="DL66" s="154"/>
      <c r="DM66" s="154" t="s">
        <v>353</v>
      </c>
      <c r="DN66" s="154" t="s">
        <v>355</v>
      </c>
      <c r="DO66" s="155" t="s">
        <v>351</v>
      </c>
      <c r="DP66" s="155"/>
      <c r="DQ66" s="155"/>
      <c r="DR66" s="155"/>
      <c r="DS66" s="155"/>
      <c r="DT66" s="154" t="s">
        <v>354</v>
      </c>
      <c r="DU66" s="154"/>
      <c r="DV66" s="154" t="s">
        <v>353</v>
      </c>
      <c r="DW66" s="154" t="s">
        <v>355</v>
      </c>
      <c r="DX66" s="155" t="s">
        <v>351</v>
      </c>
      <c r="DY66" s="155"/>
      <c r="DZ66" s="155"/>
      <c r="EA66" s="155"/>
      <c r="EB66" s="155"/>
      <c r="EC66" s="154" t="s">
        <v>354</v>
      </c>
      <c r="ED66" s="154"/>
      <c r="EE66" s="154" t="s">
        <v>353</v>
      </c>
      <c r="EF66" s="154" t="s">
        <v>355</v>
      </c>
      <c r="EG66" s="155" t="s">
        <v>351</v>
      </c>
      <c r="EH66" s="155"/>
      <c r="EI66" s="155"/>
      <c r="EJ66" s="155"/>
      <c r="EK66" s="155"/>
      <c r="EL66" s="154" t="s">
        <v>354</v>
      </c>
      <c r="EM66" s="154"/>
      <c r="EN66" s="154" t="s">
        <v>353</v>
      </c>
      <c r="EO66" s="154" t="s">
        <v>355</v>
      </c>
      <c r="EP66" s="155" t="s">
        <v>351</v>
      </c>
      <c r="EQ66" s="155"/>
      <c r="ER66" s="155"/>
      <c r="ES66" s="155"/>
      <c r="ET66" s="155"/>
      <c r="EU66" s="154" t="s">
        <v>354</v>
      </c>
      <c r="EV66" s="154"/>
      <c r="EW66" s="154" t="s">
        <v>353</v>
      </c>
      <c r="EX66" s="154" t="s">
        <v>355</v>
      </c>
      <c r="EY66" s="155" t="s">
        <v>351</v>
      </c>
      <c r="EZ66" s="155"/>
      <c r="FA66" s="155"/>
      <c r="FB66" s="155"/>
      <c r="FC66" s="155"/>
      <c r="FD66" s="154" t="s">
        <v>354</v>
      </c>
      <c r="FE66" s="154"/>
      <c r="FF66" s="154" t="s">
        <v>353</v>
      </c>
      <c r="FG66" s="154" t="s">
        <v>355</v>
      </c>
      <c r="FH66" s="155" t="s">
        <v>351</v>
      </c>
      <c r="FI66" s="155"/>
      <c r="FJ66" s="155"/>
      <c r="FK66" s="155"/>
      <c r="FL66" s="155"/>
      <c r="FM66" s="154" t="s">
        <v>354</v>
      </c>
      <c r="FN66" s="154"/>
      <c r="FO66" s="154" t="s">
        <v>353</v>
      </c>
      <c r="FP66" s="154" t="s">
        <v>355</v>
      </c>
      <c r="FQ66" s="155" t="s">
        <v>351</v>
      </c>
      <c r="FR66" s="155"/>
      <c r="FS66" s="155"/>
      <c r="FT66" s="155"/>
      <c r="FU66" s="155"/>
      <c r="FV66" s="154" t="s">
        <v>354</v>
      </c>
      <c r="FW66" s="154"/>
      <c r="FX66" s="154" t="s">
        <v>353</v>
      </c>
      <c r="FY66" s="154" t="s">
        <v>355</v>
      </c>
      <c r="FZ66" s="155" t="s">
        <v>351</v>
      </c>
      <c r="GA66" s="155"/>
      <c r="GB66" s="155"/>
      <c r="GC66" s="155"/>
      <c r="GD66" s="155"/>
      <c r="GE66" s="154" t="s">
        <v>354</v>
      </c>
      <c r="GF66" s="154"/>
      <c r="GG66" s="154" t="s">
        <v>353</v>
      </c>
      <c r="GH66" s="154" t="s">
        <v>355</v>
      </c>
      <c r="GI66" s="155" t="s">
        <v>351</v>
      </c>
      <c r="GJ66" s="155"/>
      <c r="GK66" s="155"/>
      <c r="GL66" s="155"/>
      <c r="GM66" s="155"/>
      <c r="GN66" s="154" t="s">
        <v>354</v>
      </c>
      <c r="GO66" s="154"/>
      <c r="GP66" s="154" t="s">
        <v>353</v>
      </c>
      <c r="GQ66" s="154" t="s">
        <v>355</v>
      </c>
      <c r="GR66" s="155" t="s">
        <v>351</v>
      </c>
      <c r="GS66" s="155"/>
      <c r="GT66" s="155"/>
      <c r="GU66" s="155"/>
      <c r="GV66" s="155"/>
      <c r="GW66" s="154" t="s">
        <v>354</v>
      </c>
      <c r="GX66" s="154"/>
      <c r="GY66" s="154" t="s">
        <v>353</v>
      </c>
      <c r="GZ66" s="154" t="s">
        <v>355</v>
      </c>
      <c r="HA66" s="155" t="s">
        <v>351</v>
      </c>
      <c r="HB66" s="155"/>
      <c r="HC66" s="155"/>
      <c r="HD66" s="155"/>
      <c r="HE66" s="155"/>
      <c r="HF66" s="154" t="s">
        <v>354</v>
      </c>
      <c r="HG66" s="154"/>
      <c r="HH66" s="154" t="s">
        <v>353</v>
      </c>
      <c r="HI66" s="154" t="s">
        <v>355</v>
      </c>
      <c r="HJ66" s="155" t="s">
        <v>351</v>
      </c>
      <c r="HK66" s="155"/>
      <c r="HL66" s="155"/>
      <c r="HM66" s="155"/>
      <c r="HN66" s="155"/>
      <c r="HO66" s="154" t="s">
        <v>354</v>
      </c>
      <c r="HP66" s="154"/>
      <c r="HQ66" s="154" t="s">
        <v>353</v>
      </c>
      <c r="HR66" s="154" t="s">
        <v>355</v>
      </c>
      <c r="HS66" s="155" t="s">
        <v>351</v>
      </c>
      <c r="HT66" s="155"/>
      <c r="HU66" s="155"/>
      <c r="HV66" s="155"/>
      <c r="HW66" s="155"/>
      <c r="HX66" s="154" t="s">
        <v>354</v>
      </c>
      <c r="HY66" s="154"/>
      <c r="HZ66" s="154" t="s">
        <v>353</v>
      </c>
      <c r="IA66" s="154" t="s">
        <v>355</v>
      </c>
      <c r="IB66" s="155" t="s">
        <v>351</v>
      </c>
      <c r="IC66" s="155"/>
      <c r="ID66" s="155"/>
      <c r="IE66" s="155"/>
      <c r="IF66" s="155"/>
      <c r="IG66" s="154" t="s">
        <v>354</v>
      </c>
      <c r="IH66" s="154"/>
      <c r="II66" s="154" t="s">
        <v>353</v>
      </c>
      <c r="IJ66" s="154" t="s">
        <v>355</v>
      </c>
      <c r="IK66" s="155" t="s">
        <v>351</v>
      </c>
      <c r="IL66" s="155"/>
      <c r="IM66" s="155"/>
      <c r="IN66" s="155"/>
      <c r="IO66" s="155"/>
      <c r="IP66" s="154" t="s">
        <v>354</v>
      </c>
      <c r="IQ66" s="154"/>
      <c r="IR66" s="154" t="s">
        <v>353</v>
      </c>
      <c r="IS66" s="154" t="s">
        <v>355</v>
      </c>
      <c r="IT66" s="155" t="s">
        <v>351</v>
      </c>
      <c r="IU66" s="155"/>
      <c r="IV66" s="155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154" t="s">
        <v>356</v>
      </c>
      <c r="B67" s="155" t="s">
        <v>357</v>
      </c>
      <c r="C67" s="155"/>
      <c r="D67" s="155"/>
      <c r="E67" s="155"/>
      <c r="F67" s="155"/>
      <c r="G67" s="154"/>
      <c r="H67" s="154"/>
      <c r="I67" s="154"/>
      <c r="J67" s="156"/>
      <c r="K67" s="157"/>
      <c r="L67" s="157"/>
      <c r="M67" s="157"/>
      <c r="N67" s="157"/>
      <c r="O67" s="157"/>
      <c r="P67" s="154"/>
      <c r="Q67" s="154"/>
      <c r="R67" s="154"/>
      <c r="S67" s="154"/>
      <c r="T67" s="155"/>
      <c r="U67" s="155"/>
      <c r="V67" s="155"/>
      <c r="W67" s="155"/>
      <c r="X67" s="155"/>
      <c r="Y67" s="154"/>
      <c r="Z67" s="154"/>
      <c r="AA67" s="154"/>
      <c r="AB67" s="154"/>
      <c r="AC67" s="155"/>
      <c r="AD67" s="155"/>
      <c r="AE67" s="155"/>
      <c r="AF67" s="155"/>
      <c r="AG67" s="155"/>
      <c r="AH67" s="154"/>
      <c r="AI67" s="154"/>
      <c r="AJ67" s="154"/>
      <c r="AK67" s="154"/>
      <c r="AL67" s="155"/>
      <c r="AM67" s="155"/>
      <c r="AN67" s="155"/>
      <c r="AO67" s="155"/>
      <c r="AP67" s="155"/>
      <c r="AQ67" s="154"/>
      <c r="AR67" s="154"/>
      <c r="AS67" s="154"/>
      <c r="AT67" s="154"/>
      <c r="AU67" s="155"/>
      <c r="AV67" s="155"/>
      <c r="AW67" s="155"/>
      <c r="AX67" s="155"/>
      <c r="AY67" s="155"/>
      <c r="AZ67" s="154"/>
      <c r="BA67" s="154"/>
      <c r="BB67" s="154"/>
      <c r="BC67" s="154"/>
      <c r="BD67" s="155"/>
      <c r="BE67" s="155"/>
      <c r="BF67" s="155"/>
      <c r="BG67" s="155"/>
      <c r="BH67" s="155"/>
      <c r="BI67" s="154"/>
      <c r="BJ67" s="154"/>
      <c r="BK67" s="154"/>
      <c r="BL67" s="154"/>
      <c r="BM67" s="155"/>
      <c r="BN67" s="155"/>
      <c r="BO67" s="155"/>
      <c r="BP67" s="155"/>
      <c r="BQ67" s="155"/>
      <c r="BR67" s="154"/>
      <c r="BS67" s="154"/>
      <c r="BT67" s="154"/>
      <c r="BU67" s="154"/>
      <c r="BV67" s="155"/>
      <c r="BW67" s="155"/>
      <c r="BX67" s="155"/>
      <c r="BY67" s="155"/>
      <c r="BZ67" s="155"/>
      <c r="CA67" s="154"/>
      <c r="CB67" s="154"/>
      <c r="CC67" s="154"/>
      <c r="CD67" s="154"/>
      <c r="CE67" s="155"/>
      <c r="CF67" s="155"/>
      <c r="CG67" s="155"/>
      <c r="CH67" s="155"/>
      <c r="CI67" s="155"/>
      <c r="CJ67" s="154"/>
      <c r="CK67" s="154"/>
      <c r="CL67" s="154"/>
      <c r="CM67" s="154"/>
      <c r="CN67" s="155"/>
      <c r="CO67" s="155"/>
      <c r="CP67" s="155"/>
      <c r="CQ67" s="155"/>
      <c r="CR67" s="155"/>
      <c r="CS67" s="154"/>
      <c r="CT67" s="154"/>
      <c r="CU67" s="154"/>
      <c r="CV67" s="154"/>
      <c r="CW67" s="155"/>
      <c r="CX67" s="155"/>
      <c r="CY67" s="155"/>
      <c r="CZ67" s="155"/>
      <c r="DA67" s="155"/>
      <c r="DB67" s="154"/>
      <c r="DC67" s="154"/>
      <c r="DD67" s="154"/>
      <c r="DE67" s="154"/>
      <c r="DF67" s="155"/>
      <c r="DG67" s="155"/>
      <c r="DH67" s="155"/>
      <c r="DI67" s="155"/>
      <c r="DJ67" s="155"/>
      <c r="DK67" s="154"/>
      <c r="DL67" s="154"/>
      <c r="DM67" s="154"/>
      <c r="DN67" s="154"/>
      <c r="DO67" s="155"/>
      <c r="DP67" s="155"/>
      <c r="DQ67" s="155"/>
      <c r="DR67" s="155"/>
      <c r="DS67" s="155"/>
      <c r="DT67" s="154"/>
      <c r="DU67" s="154"/>
      <c r="DV67" s="154"/>
      <c r="DW67" s="154"/>
      <c r="DX67" s="155"/>
      <c r="DY67" s="155"/>
      <c r="DZ67" s="155"/>
      <c r="EA67" s="155"/>
      <c r="EB67" s="155"/>
      <c r="EC67" s="154"/>
      <c r="ED67" s="154"/>
      <c r="EE67" s="154"/>
      <c r="EF67" s="154"/>
      <c r="EG67" s="155"/>
      <c r="EH67" s="155"/>
      <c r="EI67" s="155"/>
      <c r="EJ67" s="155"/>
      <c r="EK67" s="155"/>
      <c r="EL67" s="154"/>
      <c r="EM67" s="154"/>
      <c r="EN67" s="154"/>
      <c r="EO67" s="154"/>
      <c r="EP67" s="155"/>
      <c r="EQ67" s="155"/>
      <c r="ER67" s="155"/>
      <c r="ES67" s="155"/>
      <c r="ET67" s="155"/>
      <c r="EU67" s="154"/>
      <c r="EV67" s="154"/>
      <c r="EW67" s="154"/>
      <c r="EX67" s="154"/>
      <c r="EY67" s="155"/>
      <c r="EZ67" s="155"/>
      <c r="FA67" s="155"/>
      <c r="FB67" s="155"/>
      <c r="FC67" s="155"/>
      <c r="FD67" s="154"/>
      <c r="FE67" s="154"/>
      <c r="FF67" s="154"/>
      <c r="FG67" s="154"/>
      <c r="FH67" s="155"/>
      <c r="FI67" s="155"/>
      <c r="FJ67" s="155"/>
      <c r="FK67" s="155"/>
      <c r="FL67" s="155"/>
      <c r="FM67" s="154"/>
      <c r="FN67" s="154"/>
      <c r="FO67" s="154"/>
      <c r="FP67" s="154"/>
      <c r="FQ67" s="155"/>
      <c r="FR67" s="155"/>
      <c r="FS67" s="155"/>
      <c r="FT67" s="155"/>
      <c r="FU67" s="155"/>
      <c r="FV67" s="154"/>
      <c r="FW67" s="154"/>
      <c r="FX67" s="154"/>
      <c r="FY67" s="154"/>
      <c r="FZ67" s="155"/>
      <c r="GA67" s="155"/>
      <c r="GB67" s="155"/>
      <c r="GC67" s="155"/>
      <c r="GD67" s="155"/>
      <c r="GE67" s="154"/>
      <c r="GF67" s="154"/>
      <c r="GG67" s="154"/>
      <c r="GH67" s="154"/>
      <c r="GI67" s="155"/>
      <c r="GJ67" s="155"/>
      <c r="GK67" s="155"/>
      <c r="GL67" s="155"/>
      <c r="GM67" s="155"/>
      <c r="GN67" s="154"/>
      <c r="GO67" s="154"/>
      <c r="GP67" s="154"/>
      <c r="GQ67" s="154"/>
      <c r="GR67" s="155"/>
      <c r="GS67" s="155"/>
      <c r="GT67" s="155"/>
      <c r="GU67" s="155"/>
      <c r="GV67" s="155"/>
      <c r="GW67" s="154"/>
      <c r="GX67" s="154"/>
      <c r="GY67" s="154"/>
      <c r="GZ67" s="154"/>
      <c r="HA67" s="155"/>
      <c r="HB67" s="155"/>
      <c r="HC67" s="155"/>
      <c r="HD67" s="155"/>
      <c r="HE67" s="155"/>
      <c r="HF67" s="154"/>
      <c r="HG67" s="154"/>
      <c r="HH67" s="154"/>
      <c r="HI67" s="154"/>
      <c r="HJ67" s="155"/>
      <c r="HK67" s="155"/>
      <c r="HL67" s="155"/>
      <c r="HM67" s="155"/>
      <c r="HN67" s="155"/>
      <c r="HO67" s="154"/>
      <c r="HP67" s="154"/>
      <c r="HQ67" s="154"/>
      <c r="HR67" s="154"/>
      <c r="HS67" s="155"/>
      <c r="HT67" s="155"/>
      <c r="HU67" s="155"/>
      <c r="HV67" s="155"/>
      <c r="HW67" s="155"/>
      <c r="HX67" s="154"/>
      <c r="HY67" s="154"/>
      <c r="HZ67" s="154"/>
      <c r="IA67" s="154"/>
      <c r="IB67" s="155"/>
      <c r="IC67" s="155"/>
      <c r="ID67" s="155"/>
      <c r="IE67" s="155"/>
      <c r="IF67" s="155"/>
      <c r="IG67" s="154"/>
      <c r="IH67" s="154"/>
      <c r="II67" s="154"/>
      <c r="IJ67" s="154"/>
      <c r="IK67" s="155"/>
      <c r="IL67" s="155"/>
      <c r="IM67" s="155"/>
      <c r="IN67" s="155"/>
      <c r="IO67" s="155"/>
      <c r="IP67" s="154"/>
      <c r="IQ67" s="154"/>
      <c r="IR67" s="154"/>
      <c r="IS67" s="154"/>
      <c r="IT67" s="155"/>
      <c r="IU67" s="155"/>
      <c r="IV67" s="155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158" t="s">
        <v>22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  <c r="FL68" s="146"/>
      <c r="FM68" s="146"/>
      <c r="FN68" s="146"/>
      <c r="FO68" s="146"/>
      <c r="FP68" s="146"/>
      <c r="FQ68" s="146"/>
      <c r="FR68" s="146"/>
      <c r="FS68" s="146"/>
      <c r="FT68" s="146"/>
      <c r="FU68" s="146"/>
      <c r="FV68" s="146"/>
      <c r="FW68" s="146"/>
      <c r="FX68" s="146"/>
      <c r="FY68" s="146"/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T68" s="146"/>
      <c r="GU68" s="146"/>
      <c r="GV68" s="146"/>
      <c r="GW68" s="146"/>
      <c r="GX68" s="146"/>
      <c r="GY68" s="146"/>
      <c r="GZ68" s="146"/>
      <c r="HA68" s="146"/>
      <c r="HB68" s="146"/>
      <c r="HC68" s="146"/>
      <c r="HD68" s="146"/>
      <c r="HE68" s="146"/>
      <c r="HF68" s="146"/>
      <c r="HG68" s="146"/>
      <c r="HH68" s="146"/>
      <c r="HI68" s="146"/>
      <c r="HJ68" s="146"/>
      <c r="HK68" s="146"/>
      <c r="HL68" s="146"/>
      <c r="HM68" s="146"/>
      <c r="HN68" s="146"/>
      <c r="HO68" s="146"/>
      <c r="HP68" s="146"/>
      <c r="HQ68" s="146"/>
      <c r="HR68" s="146"/>
      <c r="HS68" s="146"/>
      <c r="HT68" s="146"/>
      <c r="HU68" s="146"/>
      <c r="HV68" s="146"/>
      <c r="HW68" s="146"/>
      <c r="HX68" s="146"/>
      <c r="HY68" s="146"/>
      <c r="HZ68" s="146"/>
      <c r="IA68" s="146"/>
      <c r="IB68" s="146"/>
      <c r="IC68" s="146"/>
      <c r="ID68" s="146"/>
      <c r="IE68" s="146"/>
      <c r="IF68" s="146"/>
      <c r="IG68" s="146"/>
      <c r="IH68" s="146"/>
      <c r="II68" s="146"/>
      <c r="IJ68" s="146"/>
      <c r="IK68" s="146"/>
      <c r="IL68" s="146"/>
      <c r="IM68" s="146"/>
      <c r="IN68" s="146"/>
      <c r="IO68" s="146"/>
      <c r="IP68" s="146"/>
      <c r="IQ68" s="146"/>
      <c r="IR68" s="146"/>
      <c r="IS68" s="146"/>
      <c r="IT68" s="146"/>
      <c r="IU68" s="146"/>
      <c r="IV68" s="146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158" t="s">
        <v>358</v>
      </c>
      <c r="B69" s="158"/>
      <c r="C69" s="158"/>
      <c r="D69" s="158"/>
      <c r="E69" s="158"/>
      <c r="F69" s="158"/>
      <c r="G69" s="159" t="s">
        <v>359</v>
      </c>
      <c r="H69" s="159"/>
      <c r="I69" s="159"/>
      <c r="J69" s="159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146"/>
      <c r="FL69" s="146"/>
      <c r="FM69" s="146"/>
      <c r="FN69" s="146"/>
      <c r="FO69" s="146"/>
      <c r="FP69" s="146"/>
      <c r="FQ69" s="146"/>
      <c r="FR69" s="146"/>
      <c r="FS69" s="146"/>
      <c r="FT69" s="146"/>
      <c r="FU69" s="146"/>
      <c r="FV69" s="146"/>
      <c r="FW69" s="146"/>
      <c r="FX69" s="146"/>
      <c r="FY69" s="146"/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T69" s="146"/>
      <c r="GU69" s="146"/>
      <c r="GV69" s="146"/>
      <c r="GW69" s="146"/>
      <c r="GX69" s="146"/>
      <c r="GY69" s="146"/>
      <c r="GZ69" s="146"/>
      <c r="HA69" s="146"/>
      <c r="HB69" s="146"/>
      <c r="HC69" s="146"/>
      <c r="HD69" s="146"/>
      <c r="HE69" s="146"/>
      <c r="HF69" s="146"/>
      <c r="HG69" s="146"/>
      <c r="HH69" s="146"/>
      <c r="HI69" s="146"/>
      <c r="HJ69" s="146"/>
      <c r="HK69" s="146"/>
      <c r="HL69" s="146"/>
      <c r="HM69" s="146"/>
      <c r="HN69" s="146"/>
      <c r="HO69" s="146"/>
      <c r="HP69" s="146"/>
      <c r="HQ69" s="146"/>
      <c r="HR69" s="146"/>
      <c r="HS69" s="146"/>
      <c r="HT69" s="146"/>
      <c r="HU69" s="146"/>
      <c r="HV69" s="146"/>
      <c r="HW69" s="146"/>
      <c r="HX69" s="146"/>
      <c r="HY69" s="146"/>
      <c r="HZ69" s="146"/>
      <c r="IA69" s="146"/>
      <c r="IB69" s="146"/>
      <c r="IC69" s="146"/>
      <c r="ID69" s="146"/>
      <c r="IE69" s="146"/>
      <c r="IF69" s="146"/>
      <c r="IG69" s="146"/>
      <c r="IH69" s="146"/>
      <c r="II69" s="146"/>
      <c r="IJ69" s="146"/>
      <c r="IK69" s="146"/>
      <c r="IL69" s="146"/>
      <c r="IM69" s="146"/>
      <c r="IN69" s="146"/>
      <c r="IO69" s="146"/>
      <c r="IP69" s="146"/>
      <c r="IQ69" s="146"/>
      <c r="IR69" s="146"/>
      <c r="IS69" s="146"/>
      <c r="IT69" s="146"/>
      <c r="IU69" s="146"/>
      <c r="IV69" s="146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141" customFormat="true" ht="12" hidden="false" customHeight="true" outlineLevel="0" collapsed="false">
      <c r="A70" s="141" t="s">
        <v>25</v>
      </c>
      <c r="B70" s="146"/>
      <c r="C70" s="146"/>
      <c r="D70" s="146"/>
      <c r="E70" s="146"/>
      <c r="J70" s="144"/>
    </row>
    <row r="71" customFormat="false" ht="12" hidden="false" customHeight="true" outlineLevel="0" collapsed="false">
      <c r="A71" s="160" t="s">
        <v>360</v>
      </c>
      <c r="B71" s="160"/>
      <c r="C71" s="160"/>
      <c r="D71" s="160"/>
      <c r="E71" s="146"/>
      <c r="F71" s="146"/>
      <c r="G71" s="161" t="s">
        <v>359</v>
      </c>
      <c r="H71" s="161"/>
      <c r="I71" s="161"/>
      <c r="J71" s="16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83984375" defaultRowHeight="14.25" zeroHeight="false" outlineLevelRow="0" outlineLevelCol="0"/>
  <cols>
    <col collapsed="false" customWidth="true" hidden="false" outlineLevel="0" max="64" min="1" style="3" width="13.92"/>
  </cols>
  <sheetData>
    <row r="1" customFormat="false" ht="15.75" hidden="false" customHeight="true" outlineLevel="0" collapsed="false">
      <c r="A1" s="1" t="s">
        <v>361</v>
      </c>
      <c r="B1" s="1"/>
      <c r="C1" s="1"/>
      <c r="D1" s="1"/>
      <c r="E1" s="1"/>
      <c r="F1" s="1"/>
      <c r="G1" s="1"/>
      <c r="H1" s="1"/>
      <c r="I1" s="1"/>
    </row>
    <row r="2" customFormat="false" ht="15.75" hidden="false" customHeight="true" outlineLevel="0" collapsed="false">
      <c r="A2" s="162" t="str">
        <f aca="false">'контрол лист'!A2</f>
        <v>Август 2020 г</v>
      </c>
      <c r="B2" s="162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163" t="s">
        <v>116</v>
      </c>
      <c r="B3" s="154" t="s">
        <v>117</v>
      </c>
      <c r="C3" s="164" t="s">
        <v>197</v>
      </c>
      <c r="D3" s="163" t="s">
        <v>118</v>
      </c>
      <c r="E3" s="165" t="s">
        <v>362</v>
      </c>
      <c r="F3" s="165"/>
      <c r="G3" s="165"/>
      <c r="H3" s="165"/>
      <c r="I3" s="165"/>
    </row>
    <row r="4" customFormat="false" ht="38.25" hidden="false" customHeight="true" outlineLevel="0" collapsed="false">
      <c r="A4" s="166" t="n">
        <v>1</v>
      </c>
      <c r="B4" s="154" t="s">
        <v>240</v>
      </c>
      <c r="C4" s="148" t="n">
        <v>1.2</v>
      </c>
      <c r="D4" s="167" t="s">
        <v>363</v>
      </c>
      <c r="E4" s="168" t="n">
        <v>44019</v>
      </c>
      <c r="H4" s="168" t="s">
        <v>86</v>
      </c>
      <c r="I4" s="168" t="s">
        <v>86</v>
      </c>
    </row>
    <row r="5" customFormat="false" ht="38.25" hidden="false" customHeight="true" outlineLevel="0" collapsed="false">
      <c r="A5" s="166" t="n">
        <v>2</v>
      </c>
      <c r="B5" s="154" t="s">
        <v>243</v>
      </c>
      <c r="C5" s="148" t="s">
        <v>244</v>
      </c>
      <c r="D5" s="167" t="s">
        <v>363</v>
      </c>
      <c r="E5" s="168" t="n">
        <v>44019</v>
      </c>
      <c r="H5" s="168" t="s">
        <v>86</v>
      </c>
      <c r="I5" s="168" t="s">
        <v>86</v>
      </c>
    </row>
    <row r="6" customFormat="false" ht="38.25" hidden="false" customHeight="true" outlineLevel="0" collapsed="false">
      <c r="A6" s="166" t="n">
        <v>3</v>
      </c>
      <c r="B6" s="154" t="s">
        <v>245</v>
      </c>
      <c r="C6" s="148" t="s">
        <v>246</v>
      </c>
      <c r="D6" s="167" t="s">
        <v>363</v>
      </c>
      <c r="E6" s="168" t="n">
        <v>44019</v>
      </c>
      <c r="H6" s="168" t="s">
        <v>86</v>
      </c>
      <c r="I6" s="168" t="s">
        <v>86</v>
      </c>
    </row>
    <row r="7" customFormat="false" ht="25.5" hidden="false" customHeight="true" outlineLevel="0" collapsed="false">
      <c r="A7" s="166" t="n">
        <v>4</v>
      </c>
      <c r="B7" s="154" t="s">
        <v>247</v>
      </c>
      <c r="C7" s="148" t="s">
        <v>248</v>
      </c>
      <c r="D7" s="167" t="s">
        <v>363</v>
      </c>
      <c r="E7" s="168" t="n">
        <v>44019</v>
      </c>
      <c r="H7" s="168" t="s">
        <v>86</v>
      </c>
      <c r="I7" s="168" t="s">
        <v>86</v>
      </c>
    </row>
    <row r="8" customFormat="false" ht="51" hidden="false" customHeight="true" outlineLevel="0" collapsed="false">
      <c r="A8" s="166" t="n">
        <v>5</v>
      </c>
      <c r="B8" s="154" t="s">
        <v>249</v>
      </c>
      <c r="C8" s="148" t="n">
        <v>18.19</v>
      </c>
      <c r="D8" s="167" t="s">
        <v>363</v>
      </c>
      <c r="E8" s="168" t="n">
        <v>44019</v>
      </c>
      <c r="H8" s="168" t="s">
        <v>86</v>
      </c>
      <c r="I8" s="168" t="s">
        <v>86</v>
      </c>
    </row>
    <row r="9" customFormat="false" ht="38.25" hidden="false" customHeight="true" outlineLevel="0" collapsed="false">
      <c r="A9" s="166" t="n">
        <v>6</v>
      </c>
      <c r="B9" s="154" t="s">
        <v>250</v>
      </c>
      <c r="C9" s="148" t="n">
        <v>108</v>
      </c>
      <c r="D9" s="167" t="s">
        <v>363</v>
      </c>
      <c r="E9" s="168" t="n">
        <v>44019</v>
      </c>
      <c r="H9" s="168" t="s">
        <v>86</v>
      </c>
      <c r="I9" s="168" t="s">
        <v>86</v>
      </c>
    </row>
    <row r="10" customFormat="false" ht="38.25" hidden="false" customHeight="true" outlineLevel="0" collapsed="false">
      <c r="A10" s="166" t="n">
        <v>7</v>
      </c>
      <c r="B10" s="154" t="s">
        <v>251</v>
      </c>
      <c r="C10" s="148" t="n">
        <v>22.21</v>
      </c>
      <c r="D10" s="167" t="s">
        <v>363</v>
      </c>
      <c r="E10" s="168" t="n">
        <v>44019</v>
      </c>
      <c r="H10" s="168" t="s">
        <v>86</v>
      </c>
      <c r="I10" s="168" t="s">
        <v>86</v>
      </c>
    </row>
    <row r="11" customFormat="false" ht="38.25" hidden="false" customHeight="true" outlineLevel="0" collapsed="false">
      <c r="A11" s="166" t="n">
        <v>8</v>
      </c>
      <c r="B11" s="154" t="s">
        <v>252</v>
      </c>
      <c r="C11" s="148" t="n">
        <v>23.24</v>
      </c>
      <c r="D11" s="167" t="s">
        <v>363</v>
      </c>
      <c r="E11" s="168" t="n">
        <v>44019</v>
      </c>
      <c r="H11" s="168" t="s">
        <v>86</v>
      </c>
      <c r="I11" s="168" t="s">
        <v>86</v>
      </c>
    </row>
    <row r="12" customFormat="false" ht="38.25" hidden="false" customHeight="true" outlineLevel="0" collapsed="false">
      <c r="A12" s="166" t="n">
        <v>9</v>
      </c>
      <c r="B12" s="154" t="s">
        <v>253</v>
      </c>
      <c r="C12" s="148" t="n">
        <v>25.26</v>
      </c>
      <c r="D12" s="167" t="s">
        <v>363</v>
      </c>
      <c r="E12" s="168" t="n">
        <v>44019</v>
      </c>
      <c r="H12" s="168" t="s">
        <v>86</v>
      </c>
      <c r="I12" s="168" t="s">
        <v>86</v>
      </c>
    </row>
    <row r="13" customFormat="false" ht="38.25" hidden="false" customHeight="true" outlineLevel="0" collapsed="false">
      <c r="A13" s="166" t="n">
        <v>10</v>
      </c>
      <c r="B13" s="154" t="s">
        <v>254</v>
      </c>
      <c r="C13" s="148" t="s">
        <v>255</v>
      </c>
      <c r="D13" s="167" t="s">
        <v>363</v>
      </c>
      <c r="E13" s="168" t="n">
        <v>44019</v>
      </c>
      <c r="H13" s="168" t="s">
        <v>86</v>
      </c>
      <c r="I13" s="168" t="s">
        <v>86</v>
      </c>
    </row>
    <row r="14" customFormat="false" ht="63.75" hidden="false" customHeight="true" outlineLevel="0" collapsed="false">
      <c r="A14" s="166" t="n">
        <v>11</v>
      </c>
      <c r="B14" s="154" t="s">
        <v>256</v>
      </c>
      <c r="C14" s="148" t="s">
        <v>257</v>
      </c>
      <c r="D14" s="167" t="s">
        <v>363</v>
      </c>
      <c r="E14" s="168" t="n">
        <v>44019</v>
      </c>
      <c r="H14" s="168" t="s">
        <v>86</v>
      </c>
      <c r="I14" s="168" t="s">
        <v>86</v>
      </c>
    </row>
    <row r="15" customFormat="false" ht="63.75" hidden="false" customHeight="true" outlineLevel="0" collapsed="false">
      <c r="A15" s="166" t="n">
        <v>12</v>
      </c>
      <c r="B15" s="154" t="s">
        <v>258</v>
      </c>
      <c r="C15" s="148" t="n">
        <v>37</v>
      </c>
      <c r="D15" s="167" t="s">
        <v>363</v>
      </c>
      <c r="E15" s="168" t="n">
        <v>44019</v>
      </c>
      <c r="H15" s="168" t="s">
        <v>86</v>
      </c>
      <c r="I15" s="168" t="s">
        <v>86</v>
      </c>
    </row>
    <row r="16" customFormat="false" ht="51" hidden="false" customHeight="true" outlineLevel="0" collapsed="false">
      <c r="A16" s="166" t="n">
        <v>13</v>
      </c>
      <c r="B16" s="154" t="s">
        <v>259</v>
      </c>
      <c r="C16" s="148" t="s">
        <v>364</v>
      </c>
      <c r="D16" s="167" t="s">
        <v>363</v>
      </c>
      <c r="E16" s="168" t="n">
        <v>44019</v>
      </c>
      <c r="H16" s="168" t="s">
        <v>86</v>
      </c>
      <c r="I16" s="168" t="s">
        <v>86</v>
      </c>
    </row>
    <row r="17" customFormat="false" ht="38.25" hidden="false" customHeight="true" outlineLevel="0" collapsed="false">
      <c r="A17" s="166" t="n">
        <v>14</v>
      </c>
      <c r="B17" s="154" t="s">
        <v>263</v>
      </c>
      <c r="C17" s="148" t="s">
        <v>264</v>
      </c>
      <c r="D17" s="167" t="s">
        <v>363</v>
      </c>
      <c r="E17" s="168" t="n">
        <v>44019</v>
      </c>
      <c r="H17" s="168" t="s">
        <v>86</v>
      </c>
      <c r="I17" s="168" t="s">
        <v>86</v>
      </c>
    </row>
    <row r="18" customFormat="false" ht="38.25" hidden="false" customHeight="true" outlineLevel="0" collapsed="false">
      <c r="A18" s="166" t="n">
        <v>15</v>
      </c>
      <c r="B18" s="154" t="s">
        <v>265</v>
      </c>
      <c r="C18" s="148" t="n">
        <v>55.63</v>
      </c>
      <c r="D18" s="167" t="s">
        <v>363</v>
      </c>
      <c r="E18" s="168" t="n">
        <v>44019</v>
      </c>
      <c r="H18" s="168" t="s">
        <v>86</v>
      </c>
      <c r="I18" s="168" t="s">
        <v>86</v>
      </c>
    </row>
    <row r="19" customFormat="false" ht="38.25" hidden="false" customHeight="true" outlineLevel="0" collapsed="false">
      <c r="A19" s="166" t="n">
        <v>16</v>
      </c>
      <c r="B19" s="154" t="s">
        <v>268</v>
      </c>
      <c r="C19" s="148" t="n">
        <v>64.67</v>
      </c>
      <c r="D19" s="167" t="s">
        <v>363</v>
      </c>
      <c r="E19" s="168" t="n">
        <v>44019</v>
      </c>
      <c r="H19" s="168" t="s">
        <v>86</v>
      </c>
      <c r="I19" s="168" t="s">
        <v>86</v>
      </c>
    </row>
    <row r="20" customFormat="false" ht="38.25" hidden="false" customHeight="true" outlineLevel="0" collapsed="false">
      <c r="A20" s="166" t="n">
        <v>17</v>
      </c>
      <c r="B20" s="154" t="s">
        <v>269</v>
      </c>
      <c r="C20" s="148" t="n">
        <v>65.66</v>
      </c>
      <c r="D20" s="167" t="s">
        <v>363</v>
      </c>
      <c r="E20" s="168" t="n">
        <v>44019</v>
      </c>
      <c r="H20" s="168" t="s">
        <v>86</v>
      </c>
      <c r="I20" s="168" t="s">
        <v>86</v>
      </c>
    </row>
    <row r="21" customFormat="false" ht="51" hidden="false" customHeight="true" outlineLevel="0" collapsed="false">
      <c r="A21" s="166" t="n">
        <v>18</v>
      </c>
      <c r="B21" s="154" t="s">
        <v>270</v>
      </c>
      <c r="C21" s="148" t="s">
        <v>271</v>
      </c>
      <c r="D21" s="167" t="s">
        <v>363</v>
      </c>
      <c r="E21" s="168" t="n">
        <v>44019</v>
      </c>
      <c r="H21" s="168" t="s">
        <v>86</v>
      </c>
      <c r="I21" s="168" t="s">
        <v>86</v>
      </c>
    </row>
    <row r="22" customFormat="false" ht="38.25" hidden="false" customHeight="true" outlineLevel="0" collapsed="false">
      <c r="A22" s="166" t="n">
        <v>19</v>
      </c>
      <c r="B22" s="154" t="s">
        <v>272</v>
      </c>
      <c r="C22" s="148" t="n">
        <v>27.28</v>
      </c>
      <c r="D22" s="167" t="s">
        <v>363</v>
      </c>
      <c r="E22" s="168" t="n">
        <v>44019</v>
      </c>
      <c r="H22" s="168" t="s">
        <v>86</v>
      </c>
      <c r="I22" s="168" t="s">
        <v>86</v>
      </c>
    </row>
    <row r="23" customFormat="false" ht="63.75" hidden="false" customHeight="true" outlineLevel="0" collapsed="false">
      <c r="A23" s="166" t="n">
        <v>20</v>
      </c>
      <c r="B23" s="154" t="s">
        <v>273</v>
      </c>
      <c r="C23" s="148" t="s">
        <v>274</v>
      </c>
      <c r="D23" s="167" t="s">
        <v>363</v>
      </c>
      <c r="E23" s="168" t="n">
        <v>44019</v>
      </c>
      <c r="H23" s="168" t="s">
        <v>86</v>
      </c>
      <c r="I23" s="168" t="s">
        <v>86</v>
      </c>
    </row>
    <row r="24" customFormat="false" ht="25.5" hidden="false" customHeight="true" outlineLevel="0" collapsed="false">
      <c r="A24" s="166" t="n">
        <v>21</v>
      </c>
      <c r="B24" s="154" t="s">
        <v>275</v>
      </c>
      <c r="C24" s="148" t="s">
        <v>276</v>
      </c>
      <c r="D24" s="167" t="s">
        <v>363</v>
      </c>
      <c r="E24" s="168" t="n">
        <v>44019</v>
      </c>
      <c r="H24" s="168" t="s">
        <v>86</v>
      </c>
      <c r="I24" s="168" t="s">
        <v>86</v>
      </c>
    </row>
    <row r="25" customFormat="false" ht="14.25" hidden="false" customHeight="true" outlineLevel="0" collapsed="false">
      <c r="A25" s="166" t="n">
        <v>22</v>
      </c>
      <c r="B25" s="154" t="s">
        <v>277</v>
      </c>
      <c r="C25" s="148" t="n">
        <v>10.9</v>
      </c>
      <c r="D25" s="167" t="s">
        <v>363</v>
      </c>
      <c r="E25" s="168" t="n">
        <v>44019</v>
      </c>
      <c r="H25" s="168" t="s">
        <v>86</v>
      </c>
      <c r="I25" s="168" t="s">
        <v>86</v>
      </c>
    </row>
    <row r="26" customFormat="false" ht="38.25" hidden="false" customHeight="true" outlineLevel="0" collapsed="false">
      <c r="A26" s="166" t="n">
        <v>23</v>
      </c>
      <c r="B26" s="154" t="s">
        <v>278</v>
      </c>
      <c r="C26" s="148" t="n">
        <v>114</v>
      </c>
      <c r="D26" s="167" t="s">
        <v>363</v>
      </c>
      <c r="E26" s="168" t="n">
        <v>44019</v>
      </c>
      <c r="H26" s="168" t="s">
        <v>86</v>
      </c>
      <c r="I26" s="168" t="s">
        <v>86</v>
      </c>
    </row>
    <row r="27" customFormat="false" ht="25.5" hidden="false" customHeight="true" outlineLevel="0" collapsed="false">
      <c r="A27" s="166" t="n">
        <v>24</v>
      </c>
      <c r="B27" s="154" t="s">
        <v>279</v>
      </c>
      <c r="C27" s="148" t="s">
        <v>280</v>
      </c>
      <c r="D27" s="167" t="s">
        <v>363</v>
      </c>
      <c r="E27" s="168" t="n">
        <v>44019</v>
      </c>
      <c r="H27" s="168" t="s">
        <v>86</v>
      </c>
      <c r="I27" s="168" t="s">
        <v>86</v>
      </c>
    </row>
    <row r="28" customFormat="false" ht="38.25" hidden="false" customHeight="true" outlineLevel="0" collapsed="false">
      <c r="A28" s="166" t="n">
        <v>25</v>
      </c>
      <c r="B28" s="154" t="s">
        <v>281</v>
      </c>
      <c r="C28" s="148" t="n">
        <v>112</v>
      </c>
      <c r="D28" s="167" t="s">
        <v>363</v>
      </c>
      <c r="E28" s="168" t="n">
        <v>44019</v>
      </c>
      <c r="H28" s="168" t="s">
        <v>86</v>
      </c>
      <c r="I28" s="168" t="s">
        <v>86</v>
      </c>
    </row>
    <row r="29" customFormat="false" ht="25.5" hidden="false" customHeight="true" outlineLevel="0" collapsed="false">
      <c r="A29" s="166" t="n">
        <v>26</v>
      </c>
      <c r="B29" s="154" t="s">
        <v>282</v>
      </c>
      <c r="C29" s="148" t="n">
        <v>116</v>
      </c>
      <c r="D29" s="167" t="s">
        <v>363</v>
      </c>
      <c r="E29" s="168" t="n">
        <v>44019</v>
      </c>
      <c r="H29" s="168" t="s">
        <v>86</v>
      </c>
      <c r="I29" s="168" t="s">
        <v>86</v>
      </c>
    </row>
    <row r="30" customFormat="false" ht="63.75" hidden="false" customHeight="true" outlineLevel="0" collapsed="false">
      <c r="A30" s="166" t="n">
        <v>27</v>
      </c>
      <c r="B30" s="154" t="s">
        <v>273</v>
      </c>
      <c r="C30" s="148" t="s">
        <v>284</v>
      </c>
      <c r="D30" s="167" t="s">
        <v>363</v>
      </c>
      <c r="E30" s="168" t="n">
        <v>44019</v>
      </c>
      <c r="H30" s="168" t="s">
        <v>86</v>
      </c>
      <c r="I30" s="168" t="s">
        <v>86</v>
      </c>
    </row>
    <row r="31" customFormat="false" ht="38.25" hidden="false" customHeight="true" outlineLevel="0" collapsed="false">
      <c r="A31" s="166" t="n">
        <v>28</v>
      </c>
      <c r="B31" s="154" t="s">
        <v>272</v>
      </c>
      <c r="C31" s="148" t="n">
        <v>51.52</v>
      </c>
      <c r="D31" s="167" t="s">
        <v>363</v>
      </c>
      <c r="E31" s="168" t="n">
        <v>44019</v>
      </c>
      <c r="H31" s="168" t="s">
        <v>86</v>
      </c>
      <c r="I31" s="168" t="s">
        <v>86</v>
      </c>
    </row>
    <row r="32" customFormat="false" ht="51" hidden="false" customHeight="true" outlineLevel="0" collapsed="false">
      <c r="A32" s="166" t="n">
        <v>29</v>
      </c>
      <c r="B32" s="154" t="s">
        <v>285</v>
      </c>
      <c r="C32" s="148" t="s">
        <v>286</v>
      </c>
      <c r="D32" s="167" t="s">
        <v>363</v>
      </c>
      <c r="E32" s="168" t="n">
        <v>44019</v>
      </c>
      <c r="H32" s="168" t="s">
        <v>86</v>
      </c>
      <c r="I32" s="168" t="s">
        <v>86</v>
      </c>
    </row>
    <row r="33" customFormat="false" ht="38.25" hidden="false" customHeight="true" outlineLevel="0" collapsed="false">
      <c r="A33" s="166" t="n">
        <v>30</v>
      </c>
      <c r="B33" s="154" t="s">
        <v>287</v>
      </c>
      <c r="C33" s="148" t="s">
        <v>288</v>
      </c>
      <c r="D33" s="167" t="s">
        <v>363</v>
      </c>
      <c r="E33" s="168" t="n">
        <v>44019</v>
      </c>
      <c r="H33" s="168" t="s">
        <v>86</v>
      </c>
      <c r="I33" s="168" t="s">
        <v>86</v>
      </c>
    </row>
    <row r="34" customFormat="false" ht="38.25" hidden="false" customHeight="true" outlineLevel="0" collapsed="false">
      <c r="A34" s="166" t="n">
        <v>31</v>
      </c>
      <c r="B34" s="154" t="s">
        <v>289</v>
      </c>
      <c r="C34" s="148" t="s">
        <v>290</v>
      </c>
      <c r="D34" s="167" t="s">
        <v>363</v>
      </c>
      <c r="E34" s="168" t="n">
        <v>44019</v>
      </c>
      <c r="H34" s="168" t="s">
        <v>86</v>
      </c>
      <c r="I34" s="168" t="s">
        <v>86</v>
      </c>
    </row>
    <row r="35" customFormat="false" ht="25.5" hidden="false" customHeight="true" outlineLevel="0" collapsed="false">
      <c r="A35" s="166" t="n">
        <v>32</v>
      </c>
      <c r="B35" s="154" t="s">
        <v>291</v>
      </c>
      <c r="C35" s="148" t="s">
        <v>292</v>
      </c>
      <c r="D35" s="167" t="s">
        <v>363</v>
      </c>
      <c r="E35" s="168" t="n">
        <v>44019</v>
      </c>
      <c r="H35" s="168" t="s">
        <v>86</v>
      </c>
      <c r="I35" s="168" t="s">
        <v>86</v>
      </c>
    </row>
    <row r="36" customFormat="false" ht="51" hidden="false" customHeight="true" outlineLevel="0" collapsed="false">
      <c r="A36" s="166" t="n">
        <v>33</v>
      </c>
      <c r="B36" s="154" t="s">
        <v>293</v>
      </c>
      <c r="C36" s="148" t="n">
        <v>69</v>
      </c>
      <c r="D36" s="167" t="s">
        <v>363</v>
      </c>
      <c r="E36" s="168" t="n">
        <v>44019</v>
      </c>
      <c r="H36" s="168" t="s">
        <v>86</v>
      </c>
      <c r="I36" s="168" t="s">
        <v>86</v>
      </c>
    </row>
    <row r="37" customFormat="false" ht="25.5" hidden="false" customHeight="true" outlineLevel="0" collapsed="false">
      <c r="A37" s="166" t="n">
        <v>34</v>
      </c>
      <c r="B37" s="154" t="s">
        <v>294</v>
      </c>
      <c r="C37" s="148" t="n">
        <v>80</v>
      </c>
      <c r="D37" s="167" t="s">
        <v>363</v>
      </c>
      <c r="E37" s="168" t="n">
        <v>44019</v>
      </c>
      <c r="H37" s="168" t="s">
        <v>86</v>
      </c>
      <c r="I37" s="168" t="s">
        <v>86</v>
      </c>
    </row>
    <row r="38" customFormat="false" ht="25.5" hidden="false" customHeight="true" outlineLevel="0" collapsed="false">
      <c r="A38" s="166" t="n">
        <v>35</v>
      </c>
      <c r="B38" s="154" t="s">
        <v>295</v>
      </c>
      <c r="C38" s="148" t="n">
        <v>74.75</v>
      </c>
      <c r="D38" s="167" t="s">
        <v>363</v>
      </c>
      <c r="E38" s="168" t="n">
        <v>44019</v>
      </c>
      <c r="H38" s="168" t="s">
        <v>86</v>
      </c>
      <c r="I38" s="168" t="s">
        <v>86</v>
      </c>
    </row>
    <row r="39" customFormat="false" ht="38.25" hidden="false" customHeight="true" outlineLevel="0" collapsed="false">
      <c r="A39" s="166" t="n">
        <v>36</v>
      </c>
      <c r="B39" s="154" t="s">
        <v>296</v>
      </c>
      <c r="C39" s="148" t="s">
        <v>297</v>
      </c>
      <c r="D39" s="167" t="s">
        <v>363</v>
      </c>
      <c r="E39" s="168" t="n">
        <v>44019</v>
      </c>
      <c r="H39" s="168" t="s">
        <v>86</v>
      </c>
      <c r="I39" s="168" t="s">
        <v>86</v>
      </c>
    </row>
    <row r="40" customFormat="false" ht="25.5" hidden="false" customHeight="true" outlineLevel="0" collapsed="false">
      <c r="A40" s="166" t="n">
        <v>37</v>
      </c>
      <c r="B40" s="154" t="s">
        <v>298</v>
      </c>
      <c r="C40" s="148" t="n">
        <v>96.97</v>
      </c>
      <c r="D40" s="167" t="s">
        <v>363</v>
      </c>
      <c r="E40" s="168" t="n">
        <v>44019</v>
      </c>
      <c r="H40" s="168" t="s">
        <v>86</v>
      </c>
      <c r="I40" s="168" t="s">
        <v>86</v>
      </c>
    </row>
    <row r="41" customFormat="false" ht="38.25" hidden="false" customHeight="true" outlineLevel="0" collapsed="false">
      <c r="A41" s="166" t="n">
        <v>38</v>
      </c>
      <c r="B41" s="154" t="s">
        <v>299</v>
      </c>
      <c r="C41" s="148" t="s">
        <v>300</v>
      </c>
      <c r="D41" s="167" t="s">
        <v>363</v>
      </c>
      <c r="E41" s="168" t="n">
        <v>44019</v>
      </c>
      <c r="H41" s="168" t="s">
        <v>86</v>
      </c>
      <c r="I41" s="168" t="s">
        <v>86</v>
      </c>
    </row>
    <row r="42" customFormat="false" ht="38.25" hidden="false" customHeight="true" outlineLevel="0" collapsed="false">
      <c r="A42" s="166" t="n">
        <v>39</v>
      </c>
      <c r="B42" s="154" t="s">
        <v>301</v>
      </c>
      <c r="C42" s="148" t="s">
        <v>302</v>
      </c>
      <c r="D42" s="167" t="s">
        <v>363</v>
      </c>
      <c r="E42" s="168" t="n">
        <v>44019</v>
      </c>
      <c r="H42" s="168" t="s">
        <v>86</v>
      </c>
      <c r="I42" s="168" t="s">
        <v>86</v>
      </c>
    </row>
    <row r="43" customFormat="false" ht="51" hidden="false" customHeight="true" outlineLevel="0" collapsed="false">
      <c r="A43" s="166" t="n">
        <v>40</v>
      </c>
      <c r="B43" s="154" t="s">
        <v>303</v>
      </c>
      <c r="C43" s="148" t="s">
        <v>304</v>
      </c>
      <c r="D43" s="167" t="s">
        <v>363</v>
      </c>
      <c r="E43" s="168" t="s">
        <v>86</v>
      </c>
      <c r="H43" s="168" t="n">
        <v>44029</v>
      </c>
      <c r="I43" s="168" t="s">
        <v>86</v>
      </c>
    </row>
    <row r="44" customFormat="false" ht="24" hidden="false" customHeight="true" outlineLevel="0" collapsed="false">
      <c r="A44" s="166" t="n">
        <v>41</v>
      </c>
      <c r="B44" s="154" t="s">
        <v>307</v>
      </c>
      <c r="C44" s="148" t="s">
        <v>308</v>
      </c>
      <c r="D44" s="167" t="s">
        <v>363</v>
      </c>
      <c r="E44" s="168" t="s">
        <v>86</v>
      </c>
      <c r="H44" s="168" t="n">
        <v>44029</v>
      </c>
      <c r="I44" s="168" t="s">
        <v>86</v>
      </c>
    </row>
    <row r="45" customFormat="false" ht="25.5" hidden="false" customHeight="true" outlineLevel="0" collapsed="false">
      <c r="A45" s="166" t="n">
        <v>42</v>
      </c>
      <c r="B45" s="154" t="s">
        <v>309</v>
      </c>
      <c r="C45" s="148" t="s">
        <v>310</v>
      </c>
      <c r="D45" s="167" t="s">
        <v>363</v>
      </c>
      <c r="E45" s="168" t="s">
        <v>86</v>
      </c>
      <c r="H45" s="168" t="n">
        <v>44029</v>
      </c>
      <c r="I45" s="168" t="s">
        <v>86</v>
      </c>
    </row>
    <row r="46" customFormat="false" ht="51" hidden="false" customHeight="true" outlineLevel="0" collapsed="false">
      <c r="A46" s="166" t="n">
        <v>43</v>
      </c>
      <c r="B46" s="154" t="s">
        <v>311</v>
      </c>
      <c r="C46" s="148" t="s">
        <v>312</v>
      </c>
      <c r="D46" s="167" t="s">
        <v>363</v>
      </c>
      <c r="E46" s="168" t="s">
        <v>86</v>
      </c>
      <c r="H46" s="168" t="n">
        <v>44029</v>
      </c>
      <c r="I46" s="168" t="s">
        <v>86</v>
      </c>
    </row>
    <row r="47" customFormat="false" ht="25.5" hidden="false" customHeight="true" outlineLevel="0" collapsed="false">
      <c r="A47" s="166" t="n">
        <v>44</v>
      </c>
      <c r="B47" s="154" t="s">
        <v>313</v>
      </c>
      <c r="C47" s="148" t="s">
        <v>314</v>
      </c>
      <c r="D47" s="167" t="s">
        <v>363</v>
      </c>
      <c r="E47" s="168" t="s">
        <v>365</v>
      </c>
      <c r="H47" s="168" t="n">
        <v>44029</v>
      </c>
      <c r="I47" s="168" t="s">
        <v>86</v>
      </c>
    </row>
    <row r="48" customFormat="false" ht="25.5" hidden="false" customHeight="true" outlineLevel="0" collapsed="false">
      <c r="A48" s="166" t="n">
        <v>45</v>
      </c>
      <c r="B48" s="154" t="s">
        <v>315</v>
      </c>
      <c r="C48" s="148" t="s">
        <v>316</v>
      </c>
      <c r="D48" s="167" t="s">
        <v>363</v>
      </c>
      <c r="E48" s="168" t="s">
        <v>86</v>
      </c>
      <c r="H48" s="168" t="n">
        <v>44029</v>
      </c>
      <c r="I48" s="168" t="s">
        <v>86</v>
      </c>
    </row>
    <row r="49" customFormat="false" ht="36" hidden="false" customHeight="true" outlineLevel="0" collapsed="false">
      <c r="A49" s="166" t="n">
        <v>46</v>
      </c>
      <c r="B49" s="154" t="s">
        <v>318</v>
      </c>
      <c r="C49" s="148" t="s">
        <v>319</v>
      </c>
      <c r="D49" s="167" t="s">
        <v>363</v>
      </c>
      <c r="E49" s="168"/>
      <c r="H49" s="168" t="n">
        <v>44029</v>
      </c>
      <c r="I49" s="168" t="s">
        <v>86</v>
      </c>
    </row>
    <row r="50" customFormat="false" ht="25.5" hidden="false" customHeight="true" outlineLevel="0" collapsed="false">
      <c r="A50" s="166" t="n">
        <v>47</v>
      </c>
      <c r="B50" s="154" t="s">
        <v>320</v>
      </c>
      <c r="C50" s="148" t="s">
        <v>321</v>
      </c>
      <c r="D50" s="167" t="s">
        <v>363</v>
      </c>
      <c r="E50" s="168" t="s">
        <v>86</v>
      </c>
      <c r="H50" s="168" t="n">
        <v>44029</v>
      </c>
      <c r="I50" s="168" t="s">
        <v>86</v>
      </c>
    </row>
    <row r="51" customFormat="false" ht="24" hidden="false" customHeight="true" outlineLevel="0" collapsed="false">
      <c r="A51" s="166" t="n">
        <v>48</v>
      </c>
      <c r="B51" s="154" t="s">
        <v>323</v>
      </c>
      <c r="C51" s="148" t="s">
        <v>324</v>
      </c>
      <c r="D51" s="167" t="s">
        <v>363</v>
      </c>
      <c r="E51" s="168" t="s">
        <v>86</v>
      </c>
      <c r="H51" s="168" t="n">
        <v>44029</v>
      </c>
      <c r="I51" s="168" t="s">
        <v>86</v>
      </c>
    </row>
    <row r="52" customFormat="false" ht="84" hidden="false" customHeight="true" outlineLevel="0" collapsed="false">
      <c r="A52" s="166" t="n">
        <v>49</v>
      </c>
      <c r="B52" s="154" t="s">
        <v>325</v>
      </c>
      <c r="C52" s="148" t="s">
        <v>326</v>
      </c>
      <c r="D52" s="167" t="s">
        <v>363</v>
      </c>
      <c r="E52" s="168" t="s">
        <v>86</v>
      </c>
      <c r="H52" s="168" t="s">
        <v>86</v>
      </c>
      <c r="I52" s="168" t="n">
        <v>44039</v>
      </c>
    </row>
    <row r="53" customFormat="false" ht="108" hidden="false" customHeight="true" outlineLevel="0" collapsed="false">
      <c r="A53" s="166" t="n">
        <v>50</v>
      </c>
      <c r="B53" s="154" t="s">
        <v>328</v>
      </c>
      <c r="C53" s="148" t="s">
        <v>329</v>
      </c>
      <c r="D53" s="167" t="s">
        <v>363</v>
      </c>
      <c r="E53" s="168" t="s">
        <v>86</v>
      </c>
      <c r="H53" s="168" t="s">
        <v>86</v>
      </c>
      <c r="I53" s="168" t="n">
        <v>44039</v>
      </c>
    </row>
    <row r="54" customFormat="false" ht="48" hidden="false" customHeight="true" outlineLevel="0" collapsed="false">
      <c r="A54" s="166" t="n">
        <v>51</v>
      </c>
      <c r="B54" s="154" t="s">
        <v>330</v>
      </c>
      <c r="C54" s="148" t="s">
        <v>331</v>
      </c>
      <c r="D54" s="167" t="s">
        <v>363</v>
      </c>
      <c r="E54" s="168" t="s">
        <v>86</v>
      </c>
      <c r="H54" s="168" t="s">
        <v>86</v>
      </c>
      <c r="I54" s="168" t="n">
        <v>44039</v>
      </c>
    </row>
    <row r="55" customFormat="false" ht="48" hidden="false" customHeight="true" outlineLevel="0" collapsed="false">
      <c r="A55" s="166" t="n">
        <v>52</v>
      </c>
      <c r="B55" s="154" t="s">
        <v>332</v>
      </c>
      <c r="C55" s="148" t="s">
        <v>333</v>
      </c>
      <c r="D55" s="167" t="s">
        <v>363</v>
      </c>
      <c r="E55" s="168" t="s">
        <v>86</v>
      </c>
      <c r="H55" s="168" t="s">
        <v>86</v>
      </c>
      <c r="I55" s="168" t="n">
        <v>44039</v>
      </c>
    </row>
    <row r="56" customFormat="false" ht="15" hidden="false" customHeight="true" outlineLevel="0" collapsed="false">
      <c r="A56" s="169" t="s">
        <v>22</v>
      </c>
      <c r="B56" s="170"/>
      <c r="C56" s="170"/>
      <c r="D56" s="0"/>
      <c r="E56" s="0"/>
    </row>
    <row r="57" customFormat="false" ht="14.25" hidden="false" customHeight="true" outlineLevel="0" collapsed="false">
      <c r="A57" s="171" t="s">
        <v>358</v>
      </c>
      <c r="B57" s="171"/>
      <c r="C57" s="171"/>
      <c r="D57" s="1" t="s">
        <v>359</v>
      </c>
      <c r="E57" s="1"/>
    </row>
    <row r="58" customFormat="false" ht="15" hidden="false" customHeight="true" outlineLevel="0" collapsed="false">
      <c r="A58" s="170"/>
      <c r="B58" s="172"/>
      <c r="C58" s="0"/>
      <c r="D58" s="0"/>
      <c r="E58" s="173"/>
    </row>
    <row r="59" customFormat="false" ht="15" hidden="false" customHeight="true" outlineLevel="0" collapsed="false">
      <c r="A59" s="174"/>
      <c r="B59" s="169"/>
      <c r="C59" s="0"/>
      <c r="D59" s="0"/>
      <c r="E59" s="173"/>
    </row>
    <row r="60" customFormat="false" ht="15" hidden="false" customHeight="true" outlineLevel="0" collapsed="false">
      <c r="A60" s="175" t="s">
        <v>25</v>
      </c>
      <c r="B60" s="170"/>
      <c r="C60" s="0"/>
      <c r="D60" s="0"/>
      <c r="E60" s="170"/>
    </row>
    <row r="61" customFormat="false" ht="14.25" hidden="false" customHeight="true" outlineLevel="0" collapsed="false">
      <c r="A61" s="176" t="s">
        <v>360</v>
      </c>
      <c r="B61" s="176"/>
      <c r="C61" s="176"/>
      <c r="D61" s="1" t="s">
        <v>359</v>
      </c>
      <c r="E61" s="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83984375" defaultRowHeight="14.25" zeroHeight="false" outlineLevelRow="0" outlineLevelCol="0"/>
  <cols>
    <col collapsed="false" customWidth="true" hidden="false" outlineLevel="0" max="1" min="1" style="0" width="13.92"/>
    <col collapsed="false" customWidth="true" hidden="false" outlineLevel="0" max="2" min="2" style="177" width="13.92"/>
    <col collapsed="false" customWidth="true" hidden="false" outlineLevel="0" max="3" min="3" style="91" width="18.46"/>
    <col collapsed="false" customWidth="true" hidden="false" outlineLevel="0" max="4" min="4" style="0" width="13.92"/>
    <col collapsed="false" customWidth="true" hidden="false" outlineLevel="0" max="5" min="5" style="0" width="24"/>
    <col collapsed="false" customWidth="true" hidden="false" outlineLevel="0" max="64" min="6" style="0" width="13.92"/>
  </cols>
  <sheetData>
    <row r="1" customFormat="false" ht="17.1" hidden="false" customHeight="true" outlineLevel="0" collapsed="false">
      <c r="A1" s="178" t="s">
        <v>366</v>
      </c>
      <c r="B1" s="178"/>
      <c r="C1" s="178"/>
      <c r="D1" s="178"/>
      <c r="E1" s="178"/>
    </row>
    <row r="2" customFormat="false" ht="14.25" hidden="false" customHeight="true" outlineLevel="0" collapsed="false">
      <c r="A2" s="179" t="s">
        <v>367</v>
      </c>
      <c r="B2" s="179"/>
      <c r="C2" s="180"/>
    </row>
    <row r="3" customFormat="false" ht="24" hidden="false" customHeight="true" outlineLevel="0" collapsed="false">
      <c r="A3" s="150" t="s">
        <v>116</v>
      </c>
      <c r="B3" s="148" t="s">
        <v>117</v>
      </c>
      <c r="C3" s="149" t="s">
        <v>197</v>
      </c>
      <c r="D3" s="150" t="s">
        <v>118</v>
      </c>
      <c r="E3" s="181" t="s">
        <v>362</v>
      </c>
    </row>
    <row r="4" customFormat="false" ht="40.5" hidden="false" customHeight="true" outlineLevel="0" collapsed="false">
      <c r="A4" s="167" t="n">
        <v>1</v>
      </c>
      <c r="B4" s="182" t="s">
        <v>240</v>
      </c>
      <c r="C4" s="182" t="n">
        <v>1.2</v>
      </c>
      <c r="D4" s="167" t="s">
        <v>363</v>
      </c>
      <c r="E4" s="168"/>
    </row>
    <row r="5" customFormat="false" ht="40.5" hidden="false" customHeight="true" outlineLevel="0" collapsed="false">
      <c r="A5" s="167" t="n">
        <v>2</v>
      </c>
      <c r="B5" s="182" t="s">
        <v>243</v>
      </c>
      <c r="C5" s="182" t="s">
        <v>244</v>
      </c>
      <c r="D5" s="167" t="s">
        <v>363</v>
      </c>
      <c r="E5" s="183"/>
    </row>
    <row r="6" customFormat="false" ht="40.5" hidden="false" customHeight="true" outlineLevel="0" collapsed="false">
      <c r="A6" s="167" t="n">
        <v>3</v>
      </c>
      <c r="B6" s="182" t="s">
        <v>245</v>
      </c>
      <c r="C6" s="182" t="s">
        <v>246</v>
      </c>
      <c r="D6" s="167" t="s">
        <v>363</v>
      </c>
      <c r="E6" s="183"/>
    </row>
    <row r="7" customFormat="false" ht="27" hidden="false" customHeight="true" outlineLevel="0" collapsed="false">
      <c r="A7" s="167" t="n">
        <v>4</v>
      </c>
      <c r="B7" s="182" t="s">
        <v>247</v>
      </c>
      <c r="C7" s="182" t="s">
        <v>248</v>
      </c>
      <c r="D7" s="167" t="s">
        <v>363</v>
      </c>
      <c r="E7" s="183"/>
    </row>
    <row r="8" customFormat="false" ht="54" hidden="false" customHeight="true" outlineLevel="0" collapsed="false">
      <c r="A8" s="167" t="n">
        <v>5</v>
      </c>
      <c r="B8" s="182" t="s">
        <v>249</v>
      </c>
      <c r="C8" s="182" t="n">
        <v>18.19</v>
      </c>
      <c r="D8" s="167" t="s">
        <v>363</v>
      </c>
      <c r="E8" s="183"/>
    </row>
    <row r="9" customFormat="false" ht="40.5" hidden="false" customHeight="true" outlineLevel="0" collapsed="false">
      <c r="A9" s="167" t="n">
        <v>6</v>
      </c>
      <c r="B9" s="182" t="s">
        <v>250</v>
      </c>
      <c r="C9" s="182" t="n">
        <v>108</v>
      </c>
      <c r="D9" s="167" t="s">
        <v>363</v>
      </c>
      <c r="E9" s="183"/>
    </row>
    <row r="10" customFormat="false" ht="40.5" hidden="false" customHeight="true" outlineLevel="0" collapsed="false">
      <c r="A10" s="167" t="n">
        <v>7</v>
      </c>
      <c r="B10" s="182" t="s">
        <v>251</v>
      </c>
      <c r="C10" s="182" t="n">
        <v>22.21</v>
      </c>
      <c r="D10" s="167" t="s">
        <v>363</v>
      </c>
      <c r="E10" s="183"/>
    </row>
    <row r="11" customFormat="false" ht="40.5" hidden="false" customHeight="true" outlineLevel="0" collapsed="false">
      <c r="A11" s="167" t="n">
        <v>8</v>
      </c>
      <c r="B11" s="182" t="s">
        <v>252</v>
      </c>
      <c r="C11" s="182" t="n">
        <v>23.24</v>
      </c>
      <c r="D11" s="167" t="s">
        <v>363</v>
      </c>
      <c r="E11" s="183"/>
    </row>
    <row r="12" customFormat="false" ht="40.5" hidden="false" customHeight="true" outlineLevel="0" collapsed="false">
      <c r="A12" s="167" t="n">
        <v>9</v>
      </c>
      <c r="B12" s="182" t="s">
        <v>253</v>
      </c>
      <c r="C12" s="182" t="n">
        <v>25.26</v>
      </c>
      <c r="D12" s="167" t="s">
        <v>363</v>
      </c>
      <c r="E12" s="183"/>
    </row>
    <row r="13" customFormat="false" ht="40.5" hidden="false" customHeight="true" outlineLevel="0" collapsed="false">
      <c r="A13" s="167" t="n">
        <v>10</v>
      </c>
      <c r="B13" s="182" t="s">
        <v>254</v>
      </c>
      <c r="C13" s="182" t="n">
        <v>33.34</v>
      </c>
      <c r="D13" s="167" t="s">
        <v>363</v>
      </c>
      <c r="E13" s="183"/>
    </row>
    <row r="14" customFormat="false" ht="67.5" hidden="false" customHeight="true" outlineLevel="0" collapsed="false">
      <c r="A14" s="167" t="n">
        <v>11</v>
      </c>
      <c r="B14" s="182" t="s">
        <v>256</v>
      </c>
      <c r="C14" s="182" t="s">
        <v>257</v>
      </c>
      <c r="D14" s="167" t="s">
        <v>363</v>
      </c>
      <c r="E14" s="183"/>
    </row>
    <row r="15" customFormat="false" ht="81" hidden="false" customHeight="true" outlineLevel="0" collapsed="false">
      <c r="A15" s="167" t="n">
        <v>12</v>
      </c>
      <c r="B15" s="182" t="s">
        <v>258</v>
      </c>
      <c r="C15" s="182" t="n">
        <v>37</v>
      </c>
      <c r="D15" s="167" t="s">
        <v>363</v>
      </c>
      <c r="E15" s="183"/>
    </row>
    <row r="16" customFormat="false" ht="54" hidden="false" customHeight="true" outlineLevel="0" collapsed="false">
      <c r="A16" s="167" t="n">
        <v>13</v>
      </c>
      <c r="B16" s="182" t="s">
        <v>259</v>
      </c>
      <c r="C16" s="182" t="s">
        <v>364</v>
      </c>
      <c r="D16" s="167" t="s">
        <v>363</v>
      </c>
      <c r="E16" s="183"/>
    </row>
    <row r="17" customFormat="false" ht="40.5" hidden="false" customHeight="true" outlineLevel="0" collapsed="false">
      <c r="A17" s="167" t="n">
        <v>14</v>
      </c>
      <c r="B17" s="182" t="s">
        <v>263</v>
      </c>
      <c r="C17" s="182" t="s">
        <v>264</v>
      </c>
      <c r="D17" s="167" t="s">
        <v>363</v>
      </c>
      <c r="E17" s="183"/>
    </row>
    <row r="18" customFormat="false" ht="40.5" hidden="false" customHeight="true" outlineLevel="0" collapsed="false">
      <c r="A18" s="167" t="n">
        <v>15</v>
      </c>
      <c r="B18" s="182" t="s">
        <v>265</v>
      </c>
      <c r="C18" s="182" t="n">
        <v>55.63</v>
      </c>
      <c r="D18" s="167" t="s">
        <v>363</v>
      </c>
      <c r="E18" s="183"/>
    </row>
    <row r="19" customFormat="false" ht="40.5" hidden="false" customHeight="true" outlineLevel="0" collapsed="false">
      <c r="A19" s="167" t="n">
        <v>16</v>
      </c>
      <c r="B19" s="182" t="s">
        <v>268</v>
      </c>
      <c r="C19" s="182" t="n">
        <v>64.67</v>
      </c>
      <c r="D19" s="167" t="s">
        <v>363</v>
      </c>
      <c r="E19" s="183"/>
    </row>
    <row r="20" customFormat="false" ht="40.5" hidden="false" customHeight="true" outlineLevel="0" collapsed="false">
      <c r="A20" s="167" t="n">
        <v>17</v>
      </c>
      <c r="B20" s="182" t="s">
        <v>269</v>
      </c>
      <c r="C20" s="182" t="n">
        <v>65.66</v>
      </c>
      <c r="D20" s="167" t="s">
        <v>363</v>
      </c>
      <c r="E20" s="183"/>
    </row>
    <row r="21" customFormat="false" ht="54" hidden="false" customHeight="true" outlineLevel="0" collapsed="false">
      <c r="A21" s="167" t="n">
        <v>18</v>
      </c>
      <c r="B21" s="182" t="s">
        <v>270</v>
      </c>
      <c r="C21" s="182" t="s">
        <v>271</v>
      </c>
      <c r="D21" s="167" t="s">
        <v>363</v>
      </c>
      <c r="E21" s="183"/>
    </row>
    <row r="22" customFormat="false" ht="40.5" hidden="false" customHeight="true" outlineLevel="0" collapsed="false">
      <c r="A22" s="167" t="n">
        <v>19</v>
      </c>
      <c r="B22" s="182" t="s">
        <v>272</v>
      </c>
      <c r="C22" s="182" t="n">
        <v>27.28</v>
      </c>
      <c r="D22" s="167" t="s">
        <v>363</v>
      </c>
      <c r="E22" s="183"/>
    </row>
    <row r="23" customFormat="false" ht="67.5" hidden="false" customHeight="true" outlineLevel="0" collapsed="false">
      <c r="A23" s="167" t="n">
        <v>20</v>
      </c>
      <c r="B23" s="182" t="s">
        <v>273</v>
      </c>
      <c r="C23" s="182" t="s">
        <v>274</v>
      </c>
      <c r="D23" s="167" t="s">
        <v>363</v>
      </c>
      <c r="E23" s="183"/>
    </row>
    <row r="24" customFormat="false" ht="27" hidden="false" customHeight="true" outlineLevel="0" collapsed="false">
      <c r="A24" s="167" t="n">
        <v>21</v>
      </c>
      <c r="B24" s="182" t="s">
        <v>275</v>
      </c>
      <c r="C24" s="182" t="s">
        <v>276</v>
      </c>
      <c r="D24" s="167" t="s">
        <v>363</v>
      </c>
      <c r="E24" s="183"/>
    </row>
    <row r="25" customFormat="false" ht="14.25" hidden="false" customHeight="true" outlineLevel="0" collapsed="false">
      <c r="A25" s="167" t="n">
        <v>22</v>
      </c>
      <c r="B25" s="182" t="s">
        <v>277</v>
      </c>
      <c r="C25" s="182" t="n">
        <v>10.9</v>
      </c>
      <c r="D25" s="167" t="s">
        <v>363</v>
      </c>
      <c r="E25" s="183"/>
    </row>
    <row r="26" customFormat="false" ht="40.5" hidden="false" customHeight="true" outlineLevel="0" collapsed="false">
      <c r="A26" s="167" t="n">
        <v>23</v>
      </c>
      <c r="B26" s="182" t="s">
        <v>278</v>
      </c>
      <c r="C26" s="182" t="n">
        <v>114</v>
      </c>
      <c r="D26" s="167" t="s">
        <v>363</v>
      </c>
      <c r="E26" s="183"/>
    </row>
    <row r="27" customFormat="false" ht="40.5" hidden="false" customHeight="true" outlineLevel="0" collapsed="false">
      <c r="A27" s="167" t="n">
        <v>24</v>
      </c>
      <c r="B27" s="182" t="s">
        <v>279</v>
      </c>
      <c r="C27" s="182" t="s">
        <v>280</v>
      </c>
      <c r="D27" s="167" t="s">
        <v>363</v>
      </c>
      <c r="E27" s="183"/>
    </row>
    <row r="28" customFormat="false" ht="40.5" hidden="false" customHeight="true" outlineLevel="0" collapsed="false">
      <c r="A28" s="167" t="n">
        <v>25</v>
      </c>
      <c r="B28" s="182" t="s">
        <v>281</v>
      </c>
      <c r="C28" s="182" t="n">
        <v>112</v>
      </c>
      <c r="D28" s="167" t="s">
        <v>363</v>
      </c>
      <c r="E28" s="183"/>
    </row>
    <row r="29" customFormat="false" ht="40.5" hidden="false" customHeight="true" outlineLevel="0" collapsed="false">
      <c r="A29" s="167" t="n">
        <v>26</v>
      </c>
      <c r="B29" s="182" t="s">
        <v>282</v>
      </c>
      <c r="C29" s="182" t="n">
        <v>116</v>
      </c>
      <c r="D29" s="167" t="s">
        <v>363</v>
      </c>
      <c r="E29" s="183"/>
    </row>
    <row r="30" customFormat="false" ht="67.5" hidden="false" customHeight="true" outlineLevel="0" collapsed="false">
      <c r="A30" s="167" t="n">
        <v>27</v>
      </c>
      <c r="B30" s="182" t="s">
        <v>273</v>
      </c>
      <c r="C30" s="182" t="s">
        <v>284</v>
      </c>
      <c r="D30" s="167" t="s">
        <v>363</v>
      </c>
      <c r="E30" s="183"/>
    </row>
    <row r="31" customFormat="false" ht="40.5" hidden="false" customHeight="true" outlineLevel="0" collapsed="false">
      <c r="A31" s="167" t="n">
        <v>28</v>
      </c>
      <c r="B31" s="182" t="s">
        <v>272</v>
      </c>
      <c r="C31" s="182" t="n">
        <v>51.52</v>
      </c>
      <c r="D31" s="167" t="s">
        <v>363</v>
      </c>
      <c r="E31" s="183"/>
    </row>
    <row r="32" customFormat="false" ht="54" hidden="false" customHeight="true" outlineLevel="0" collapsed="false">
      <c r="A32" s="167" t="n">
        <v>29</v>
      </c>
      <c r="B32" s="182" t="s">
        <v>285</v>
      </c>
      <c r="C32" s="182" t="n">
        <v>126</v>
      </c>
      <c r="D32" s="167" t="s">
        <v>363</v>
      </c>
      <c r="E32" s="183"/>
    </row>
    <row r="33" customFormat="false" ht="40.5" hidden="false" customHeight="true" outlineLevel="0" collapsed="false">
      <c r="A33" s="167" t="n">
        <v>30</v>
      </c>
      <c r="B33" s="182" t="s">
        <v>287</v>
      </c>
      <c r="C33" s="182" t="s">
        <v>288</v>
      </c>
      <c r="D33" s="167" t="s">
        <v>363</v>
      </c>
      <c r="E33" s="183"/>
    </row>
    <row r="34" customFormat="false" ht="54" hidden="false" customHeight="true" outlineLevel="0" collapsed="false">
      <c r="A34" s="167" t="n">
        <v>31</v>
      </c>
      <c r="B34" s="182" t="s">
        <v>289</v>
      </c>
      <c r="C34" s="182" t="s">
        <v>290</v>
      </c>
      <c r="D34" s="167" t="s">
        <v>363</v>
      </c>
      <c r="E34" s="183"/>
    </row>
    <row r="35" customFormat="false" ht="27" hidden="false" customHeight="true" outlineLevel="0" collapsed="false">
      <c r="A35" s="167" t="n">
        <v>32</v>
      </c>
      <c r="B35" s="182" t="s">
        <v>291</v>
      </c>
      <c r="C35" s="182" t="s">
        <v>292</v>
      </c>
      <c r="D35" s="167" t="s">
        <v>363</v>
      </c>
      <c r="E35" s="183"/>
    </row>
    <row r="36" customFormat="false" ht="67.5" hidden="false" customHeight="true" outlineLevel="0" collapsed="false">
      <c r="A36" s="167" t="n">
        <v>33</v>
      </c>
      <c r="B36" s="182" t="s">
        <v>293</v>
      </c>
      <c r="C36" s="182" t="n">
        <v>69</v>
      </c>
      <c r="D36" s="167" t="s">
        <v>363</v>
      </c>
      <c r="E36" s="183"/>
    </row>
    <row r="37" customFormat="false" ht="27" hidden="false" customHeight="true" outlineLevel="0" collapsed="false">
      <c r="A37" s="167" t="n">
        <v>34</v>
      </c>
      <c r="B37" s="182" t="s">
        <v>294</v>
      </c>
      <c r="C37" s="182" t="n">
        <v>80</v>
      </c>
      <c r="D37" s="167" t="s">
        <v>363</v>
      </c>
      <c r="E37" s="183"/>
    </row>
    <row r="38" customFormat="false" ht="27" hidden="false" customHeight="true" outlineLevel="0" collapsed="false">
      <c r="A38" s="167" t="n">
        <v>35</v>
      </c>
      <c r="B38" s="182" t="s">
        <v>295</v>
      </c>
      <c r="C38" s="182" t="n">
        <v>74.75</v>
      </c>
      <c r="D38" s="167" t="s">
        <v>363</v>
      </c>
      <c r="E38" s="183"/>
    </row>
    <row r="39" customFormat="false" ht="40.5" hidden="false" customHeight="true" outlineLevel="0" collapsed="false">
      <c r="A39" s="167" t="n">
        <v>36</v>
      </c>
      <c r="B39" s="182" t="s">
        <v>296</v>
      </c>
      <c r="C39" s="182" t="s">
        <v>297</v>
      </c>
      <c r="D39" s="167" t="s">
        <v>363</v>
      </c>
      <c r="E39" s="183"/>
    </row>
    <row r="40" customFormat="false" ht="40.5" hidden="false" customHeight="true" outlineLevel="0" collapsed="false">
      <c r="A40" s="167" t="n">
        <v>37</v>
      </c>
      <c r="B40" s="182" t="s">
        <v>298</v>
      </c>
      <c r="C40" s="182" t="n">
        <v>96.97</v>
      </c>
      <c r="D40" s="167" t="s">
        <v>363</v>
      </c>
      <c r="E40" s="183"/>
    </row>
    <row r="41" customFormat="false" ht="27" hidden="false" customHeight="true" outlineLevel="0" collapsed="false">
      <c r="A41" s="167" t="n">
        <v>38</v>
      </c>
      <c r="B41" s="182" t="s">
        <v>368</v>
      </c>
      <c r="C41" s="182" t="s">
        <v>369</v>
      </c>
      <c r="D41" s="167" t="s">
        <v>363</v>
      </c>
      <c r="E41" s="183"/>
    </row>
    <row r="42" customFormat="false" ht="40.5" hidden="false" customHeight="true" outlineLevel="0" collapsed="false">
      <c r="A42" s="167" t="n">
        <v>39</v>
      </c>
      <c r="B42" s="182" t="s">
        <v>299</v>
      </c>
      <c r="C42" s="182" t="s">
        <v>300</v>
      </c>
      <c r="D42" s="167" t="s">
        <v>363</v>
      </c>
      <c r="E42" s="183"/>
    </row>
    <row r="43" customFormat="false" ht="40.5" hidden="false" customHeight="true" outlineLevel="0" collapsed="false">
      <c r="A43" s="167" t="n">
        <v>40</v>
      </c>
      <c r="B43" s="182" t="s">
        <v>301</v>
      </c>
      <c r="C43" s="182" t="s">
        <v>302</v>
      </c>
      <c r="D43" s="167" t="s">
        <v>363</v>
      </c>
      <c r="E43" s="183"/>
    </row>
    <row r="44" customFormat="false" ht="54" hidden="false" customHeight="true" outlineLevel="0" collapsed="false">
      <c r="A44" s="167" t="n">
        <v>41</v>
      </c>
      <c r="B44" s="182" t="s">
        <v>303</v>
      </c>
      <c r="C44" s="182" t="s">
        <v>304</v>
      </c>
      <c r="D44" s="167" t="s">
        <v>363</v>
      </c>
      <c r="E44" s="183"/>
    </row>
    <row r="45" customFormat="false" ht="27" hidden="false" customHeight="true" outlineLevel="0" collapsed="false">
      <c r="A45" s="167" t="n">
        <v>42</v>
      </c>
      <c r="B45" s="182" t="s">
        <v>307</v>
      </c>
      <c r="C45" s="182" t="s">
        <v>308</v>
      </c>
      <c r="D45" s="167" t="s">
        <v>363</v>
      </c>
      <c r="E45" s="183"/>
    </row>
    <row r="46" customFormat="false" ht="27" hidden="false" customHeight="true" outlineLevel="0" collapsed="false">
      <c r="A46" s="167" t="n">
        <v>43</v>
      </c>
      <c r="B46" s="182" t="s">
        <v>309</v>
      </c>
      <c r="C46" s="182" t="s">
        <v>310</v>
      </c>
      <c r="D46" s="167" t="s">
        <v>363</v>
      </c>
      <c r="E46" s="183"/>
    </row>
    <row r="47" customFormat="false" ht="54" hidden="false" customHeight="true" outlineLevel="0" collapsed="false">
      <c r="A47" s="167" t="n">
        <v>44</v>
      </c>
      <c r="B47" s="182" t="s">
        <v>311</v>
      </c>
      <c r="C47" s="182" t="s">
        <v>312</v>
      </c>
      <c r="D47" s="167" t="s">
        <v>363</v>
      </c>
      <c r="E47" s="183"/>
    </row>
    <row r="48" customFormat="false" ht="27" hidden="false" customHeight="true" outlineLevel="0" collapsed="false">
      <c r="A48" s="167" t="n">
        <v>45</v>
      </c>
      <c r="B48" s="182" t="s">
        <v>313</v>
      </c>
      <c r="C48" s="182" t="s">
        <v>314</v>
      </c>
      <c r="D48" s="167" t="s">
        <v>363</v>
      </c>
      <c r="E48" s="183"/>
    </row>
    <row r="49" customFormat="false" ht="27" hidden="false" customHeight="true" outlineLevel="0" collapsed="false">
      <c r="A49" s="167" t="n">
        <v>46</v>
      </c>
      <c r="B49" s="182" t="s">
        <v>315</v>
      </c>
      <c r="C49" s="182" t="s">
        <v>316</v>
      </c>
      <c r="D49" s="167" t="s">
        <v>363</v>
      </c>
      <c r="E49" s="183"/>
    </row>
    <row r="50" customFormat="false" ht="27" hidden="false" customHeight="true" outlineLevel="0" collapsed="false">
      <c r="A50" s="167" t="n">
        <v>47</v>
      </c>
      <c r="B50" s="182" t="s">
        <v>318</v>
      </c>
      <c r="C50" s="182" t="s">
        <v>319</v>
      </c>
      <c r="D50" s="167" t="s">
        <v>363</v>
      </c>
      <c r="E50" s="183"/>
    </row>
    <row r="51" customFormat="false" ht="27" hidden="false" customHeight="true" outlineLevel="0" collapsed="false">
      <c r="A51" s="167" t="n">
        <v>48</v>
      </c>
      <c r="B51" s="182" t="s">
        <v>320</v>
      </c>
      <c r="C51" s="182" t="s">
        <v>321</v>
      </c>
      <c r="D51" s="167" t="s">
        <v>363</v>
      </c>
      <c r="E51" s="183"/>
    </row>
    <row r="52" customFormat="false" ht="27" hidden="false" customHeight="true" outlineLevel="0" collapsed="false">
      <c r="A52" s="167" t="n">
        <v>49</v>
      </c>
      <c r="B52" s="182" t="s">
        <v>323</v>
      </c>
      <c r="C52" s="182" t="s">
        <v>324</v>
      </c>
      <c r="D52" s="167" t="s">
        <v>363</v>
      </c>
      <c r="E52" s="183"/>
    </row>
    <row r="53" customFormat="false" ht="14.25" hidden="false" customHeight="true" outlineLevel="0" collapsed="false">
      <c r="A53" s="167" t="n">
        <v>50</v>
      </c>
      <c r="B53" s="182" t="s">
        <v>370</v>
      </c>
      <c r="C53" s="182" t="s">
        <v>371</v>
      </c>
      <c r="D53" s="167" t="s">
        <v>363</v>
      </c>
      <c r="E53" s="183"/>
    </row>
    <row r="54" customFormat="false" ht="54" hidden="false" customHeight="true" outlineLevel="0" collapsed="false">
      <c r="A54" s="167" t="n">
        <v>51</v>
      </c>
      <c r="B54" s="184" t="s">
        <v>372</v>
      </c>
      <c r="C54" s="185" t="s">
        <v>373</v>
      </c>
      <c r="D54" s="167" t="s">
        <v>363</v>
      </c>
      <c r="E54" s="183"/>
    </row>
    <row r="55" customFormat="false" ht="81" hidden="false" customHeight="true" outlineLevel="0" collapsed="false">
      <c r="A55" s="167" t="n">
        <v>52</v>
      </c>
      <c r="B55" s="186" t="s">
        <v>374</v>
      </c>
      <c r="C55" s="187" t="s">
        <v>375</v>
      </c>
      <c r="D55" s="167" t="s">
        <v>363</v>
      </c>
      <c r="E55" s="183"/>
    </row>
    <row r="56" customFormat="false" ht="40.5" hidden="false" customHeight="true" outlineLevel="0" collapsed="false">
      <c r="A56" s="167" t="n">
        <v>53</v>
      </c>
      <c r="B56" s="186" t="s">
        <v>376</v>
      </c>
      <c r="C56" s="187" t="n">
        <v>20.21</v>
      </c>
      <c r="D56" s="167" t="s">
        <v>363</v>
      </c>
      <c r="E56" s="183"/>
    </row>
    <row r="57" customFormat="false" ht="27" hidden="false" customHeight="true" outlineLevel="0" collapsed="false">
      <c r="A57" s="167" t="n">
        <v>54</v>
      </c>
      <c r="B57" s="186" t="s">
        <v>309</v>
      </c>
      <c r="C57" s="187" t="s">
        <v>377</v>
      </c>
      <c r="D57" s="167" t="s">
        <v>363</v>
      </c>
      <c r="E57" s="183"/>
    </row>
    <row r="58" customFormat="false" ht="40.5" hidden="false" customHeight="true" outlineLevel="0" collapsed="false">
      <c r="A58" s="167" t="n">
        <v>55</v>
      </c>
      <c r="B58" s="186" t="s">
        <v>378</v>
      </c>
      <c r="C58" s="187" t="s">
        <v>379</v>
      </c>
      <c r="D58" s="167" t="s">
        <v>363</v>
      </c>
      <c r="E58" s="183"/>
    </row>
    <row r="59" customFormat="false" ht="27" hidden="false" customHeight="true" outlineLevel="0" collapsed="false">
      <c r="A59" s="167" t="n">
        <v>56</v>
      </c>
      <c r="B59" s="186" t="s">
        <v>380</v>
      </c>
      <c r="C59" s="187" t="s">
        <v>381</v>
      </c>
      <c r="D59" s="167" t="s">
        <v>363</v>
      </c>
      <c r="E59" s="183"/>
    </row>
    <row r="60" customFormat="false" ht="54" hidden="false" customHeight="true" outlineLevel="0" collapsed="false">
      <c r="A60" s="167" t="n">
        <v>57</v>
      </c>
      <c r="B60" s="186" t="s">
        <v>382</v>
      </c>
      <c r="C60" s="187" t="s">
        <v>383</v>
      </c>
      <c r="D60" s="167" t="s">
        <v>363</v>
      </c>
      <c r="E60" s="183"/>
    </row>
    <row r="61" customFormat="false" ht="40.5" hidden="false" customHeight="true" outlineLevel="0" collapsed="false">
      <c r="A61" s="167" t="n">
        <v>58</v>
      </c>
      <c r="B61" s="186" t="s">
        <v>384</v>
      </c>
      <c r="C61" s="187" t="n">
        <v>76.77</v>
      </c>
      <c r="D61" s="167" t="s">
        <v>363</v>
      </c>
      <c r="E61" s="183"/>
    </row>
    <row r="62" customFormat="false" ht="54" hidden="false" customHeight="true" outlineLevel="0" collapsed="false">
      <c r="A62" s="167" t="n">
        <v>59</v>
      </c>
      <c r="B62" s="186" t="s">
        <v>385</v>
      </c>
      <c r="C62" s="187" t="s">
        <v>386</v>
      </c>
      <c r="D62" s="167" t="s">
        <v>363</v>
      </c>
      <c r="E62" s="183"/>
    </row>
    <row r="63" customFormat="false" ht="54" hidden="false" customHeight="true" outlineLevel="0" collapsed="false">
      <c r="A63" s="167" t="n">
        <v>60</v>
      </c>
      <c r="B63" s="186" t="s">
        <v>387</v>
      </c>
      <c r="C63" s="187" t="s">
        <v>388</v>
      </c>
      <c r="D63" s="167" t="s">
        <v>363</v>
      </c>
      <c r="E63" s="183"/>
    </row>
    <row r="64" customFormat="false" ht="27" hidden="false" customHeight="true" outlineLevel="0" collapsed="false">
      <c r="A64" s="167" t="n">
        <v>61</v>
      </c>
      <c r="B64" s="186" t="s">
        <v>389</v>
      </c>
      <c r="C64" s="187" t="s">
        <v>390</v>
      </c>
      <c r="D64" s="167" t="s">
        <v>363</v>
      </c>
      <c r="E64" s="183"/>
    </row>
    <row r="65" customFormat="false" ht="54" hidden="false" customHeight="true" outlineLevel="0" collapsed="false">
      <c r="A65" s="167" t="n">
        <v>62</v>
      </c>
      <c r="B65" s="186" t="s">
        <v>391</v>
      </c>
      <c r="C65" s="187" t="s">
        <v>392</v>
      </c>
      <c r="D65" s="167" t="s">
        <v>363</v>
      </c>
      <c r="E65" s="183"/>
    </row>
    <row r="66" customFormat="false" ht="54" hidden="false" customHeight="true" outlineLevel="0" collapsed="false">
      <c r="A66" s="167" t="n">
        <v>63</v>
      </c>
      <c r="B66" s="186" t="s">
        <v>393</v>
      </c>
      <c r="C66" s="187" t="s">
        <v>394</v>
      </c>
      <c r="D66" s="167" t="s">
        <v>363</v>
      </c>
      <c r="E66" s="183"/>
    </row>
    <row r="67" customFormat="false" ht="54" hidden="false" customHeight="true" outlineLevel="0" collapsed="false">
      <c r="A67" s="167" t="n">
        <v>64</v>
      </c>
      <c r="B67" s="186" t="s">
        <v>395</v>
      </c>
      <c r="C67" s="187" t="s">
        <v>396</v>
      </c>
      <c r="D67" s="167" t="s">
        <v>363</v>
      </c>
      <c r="E67" s="183"/>
    </row>
    <row r="68" customFormat="false" ht="54" hidden="false" customHeight="true" outlineLevel="0" collapsed="false">
      <c r="A68" s="167" t="n">
        <v>65</v>
      </c>
      <c r="B68" s="186" t="s">
        <v>397</v>
      </c>
      <c r="C68" s="187" t="n">
        <v>135.136</v>
      </c>
      <c r="D68" s="167" t="s">
        <v>363</v>
      </c>
      <c r="E68" s="183"/>
    </row>
    <row r="69" customFormat="false" ht="27" hidden="false" customHeight="true" outlineLevel="0" collapsed="false">
      <c r="A69" s="167" t="n">
        <v>66</v>
      </c>
      <c r="B69" s="188" t="s">
        <v>398</v>
      </c>
      <c r="C69" s="187" t="n">
        <v>137.138</v>
      </c>
      <c r="D69" s="167" t="s">
        <v>363</v>
      </c>
      <c r="E69" s="183"/>
    </row>
    <row r="70" customFormat="false" ht="27" hidden="false" customHeight="true" outlineLevel="0" collapsed="false">
      <c r="A70" s="167" t="n">
        <v>67</v>
      </c>
      <c r="B70" s="188" t="s">
        <v>399</v>
      </c>
      <c r="C70" s="187" t="n">
        <v>140.139</v>
      </c>
      <c r="D70" s="167" t="s">
        <v>363</v>
      </c>
      <c r="E70" s="183"/>
    </row>
    <row r="71" customFormat="false" ht="27" hidden="false" customHeight="true" outlineLevel="0" collapsed="false">
      <c r="A71" s="167" t="n">
        <v>68</v>
      </c>
      <c r="B71" s="188" t="s">
        <v>400</v>
      </c>
      <c r="C71" s="187" t="n">
        <v>141.142</v>
      </c>
      <c r="D71" s="167" t="s">
        <v>363</v>
      </c>
      <c r="E71" s="183"/>
    </row>
    <row r="72" customFormat="false" ht="14.25" hidden="false" customHeight="true" outlineLevel="0" collapsed="false">
      <c r="A72" s="167" t="n">
        <v>69</v>
      </c>
      <c r="B72" s="188" t="s">
        <v>370</v>
      </c>
      <c r="C72" s="187" t="s">
        <v>401</v>
      </c>
      <c r="D72" s="167" t="s">
        <v>363</v>
      </c>
      <c r="E72" s="183"/>
    </row>
    <row r="73" customFormat="false" ht="40.5" hidden="false" customHeight="true" outlineLevel="0" collapsed="false">
      <c r="A73" s="167" t="n">
        <v>70</v>
      </c>
      <c r="B73" s="188" t="s">
        <v>402</v>
      </c>
      <c r="C73" s="187" t="s">
        <v>403</v>
      </c>
      <c r="D73" s="167" t="s">
        <v>363</v>
      </c>
      <c r="E73" s="183"/>
    </row>
    <row r="74" customFormat="false" ht="27" hidden="false" customHeight="true" outlineLevel="0" collapsed="false">
      <c r="A74" s="167" t="n">
        <v>71</v>
      </c>
      <c r="B74" s="188" t="s">
        <v>404</v>
      </c>
      <c r="C74" s="187" t="s">
        <v>405</v>
      </c>
      <c r="D74" s="167" t="s">
        <v>363</v>
      </c>
      <c r="E74" s="183"/>
    </row>
    <row r="75" customFormat="false" ht="54" hidden="false" customHeight="true" outlineLevel="0" collapsed="false">
      <c r="A75" s="167" t="n">
        <v>72</v>
      </c>
      <c r="B75" s="188" t="s">
        <v>406</v>
      </c>
      <c r="C75" s="187" t="s">
        <v>407</v>
      </c>
      <c r="D75" s="167" t="s">
        <v>363</v>
      </c>
      <c r="E75" s="183"/>
    </row>
    <row r="76" customFormat="false" ht="54" hidden="false" customHeight="true" outlineLevel="0" collapsed="false">
      <c r="A76" s="167" t="n">
        <v>73</v>
      </c>
      <c r="B76" s="188" t="s">
        <v>408</v>
      </c>
      <c r="C76" s="187" t="s">
        <v>409</v>
      </c>
      <c r="D76" s="167" t="s">
        <v>363</v>
      </c>
      <c r="E76" s="183"/>
    </row>
    <row r="77" customFormat="false" ht="27" hidden="false" customHeight="true" outlineLevel="0" collapsed="false">
      <c r="A77" s="167" t="n">
        <v>74</v>
      </c>
      <c r="B77" s="188" t="s">
        <v>410</v>
      </c>
      <c r="C77" s="187" t="n">
        <v>164.165</v>
      </c>
      <c r="D77" s="167" t="s">
        <v>363</v>
      </c>
      <c r="E77" s="183"/>
    </row>
    <row r="78" customFormat="false" ht="27" hidden="false" customHeight="true" outlineLevel="0" collapsed="false">
      <c r="A78" s="167" t="n">
        <v>75</v>
      </c>
      <c r="B78" s="188" t="s">
        <v>411</v>
      </c>
      <c r="C78" s="187" t="s">
        <v>412</v>
      </c>
      <c r="D78" s="167" t="s">
        <v>363</v>
      </c>
      <c r="E78" s="183"/>
    </row>
    <row r="79" customFormat="false" ht="14.25" hidden="false" customHeight="true" outlineLevel="0" collapsed="false">
      <c r="A79" s="146"/>
      <c r="B79" s="146"/>
      <c r="C79" s="143"/>
      <c r="D79" s="146"/>
      <c r="E79" s="146"/>
    </row>
    <row r="80" customFormat="false" ht="14.25" hidden="false" customHeight="true" outlineLevel="0" collapsed="false">
      <c r="A80" s="146"/>
      <c r="B80" s="146"/>
      <c r="C80" s="143"/>
      <c r="D80" s="146"/>
      <c r="E80" s="146"/>
    </row>
    <row r="81" customFormat="false" ht="14.25" hidden="false" customHeight="true" outlineLevel="0" collapsed="false">
      <c r="A81" s="146"/>
      <c r="B81" s="146"/>
      <c r="C81" s="143"/>
      <c r="D81" s="146"/>
      <c r="E81" s="146"/>
    </row>
    <row r="82" customFormat="false" ht="14.25" hidden="false" customHeight="true" outlineLevel="0" collapsed="false">
      <c r="A82" s="146"/>
      <c r="B82" s="146"/>
      <c r="C82" s="143"/>
      <c r="D82" s="146"/>
      <c r="E82" s="146"/>
    </row>
    <row r="83" customFormat="false" ht="14.25" hidden="false" customHeight="true" outlineLevel="0" collapsed="false">
      <c r="A83" s="158" t="s">
        <v>22</v>
      </c>
      <c r="B83" s="146"/>
      <c r="C83" s="146"/>
      <c r="D83" s="146"/>
      <c r="E83" s="146"/>
    </row>
    <row r="84" customFormat="false" ht="25.35" hidden="false" customHeight="true" outlineLevel="0" collapsed="false">
      <c r="A84" s="189" t="s">
        <v>358</v>
      </c>
      <c r="B84" s="189"/>
      <c r="C84" s="189"/>
      <c r="D84" s="190" t="s">
        <v>359</v>
      </c>
      <c r="E84" s="190"/>
    </row>
    <row r="85" customFormat="false" ht="14.25" hidden="false" customHeight="true" outlineLevel="0" collapsed="false">
      <c r="A85" s="146"/>
      <c r="B85" s="191"/>
      <c r="C85" s="146"/>
      <c r="D85" s="146"/>
      <c r="E85" s="158"/>
      <c r="G85" s="3"/>
    </row>
    <row r="86" customFormat="false" ht="14.25" hidden="false" customHeight="true" outlineLevel="0" collapsed="false">
      <c r="A86" s="192"/>
      <c r="B86" s="158"/>
      <c r="C86" s="146"/>
      <c r="D86" s="146"/>
      <c r="E86" s="158"/>
    </row>
    <row r="87" customFormat="false" ht="14.25" hidden="false" customHeight="true" outlineLevel="0" collapsed="false">
      <c r="A87" s="141" t="s">
        <v>25</v>
      </c>
      <c r="B87" s="146"/>
      <c r="C87" s="146"/>
      <c r="D87" s="146"/>
      <c r="E87" s="146"/>
    </row>
    <row r="88" customFormat="false" ht="15.75" hidden="false" customHeight="true" outlineLevel="0" collapsed="false">
      <c r="A88" s="193" t="s">
        <v>360</v>
      </c>
      <c r="B88" s="193"/>
      <c r="C88" s="193"/>
      <c r="D88" s="161" t="s">
        <v>359</v>
      </c>
      <c r="E88" s="16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25" activeCellId="0" sqref="D25"/>
    </sheetView>
  </sheetViews>
  <sheetFormatPr defaultColWidth="10.85546875" defaultRowHeight="15" zeroHeight="false" outlineLevelRow="0" outlineLevelCol="0"/>
  <cols>
    <col collapsed="false" customWidth="true" hidden="false" outlineLevel="0" max="1" min="1" style="194" width="8.74"/>
    <col collapsed="false" customWidth="false" hidden="false" outlineLevel="0" max="1021" min="2" style="194" width="10.86"/>
    <col collapsed="false" customWidth="true" hidden="false" outlineLevel="0" max="1024" min="1022" style="194" width="10.5"/>
  </cols>
  <sheetData>
    <row r="1" customFormat="false" ht="15" hidden="false" customHeight="true" outlineLevel="0" collapsed="false">
      <c r="A1" s="195" t="s">
        <v>413</v>
      </c>
      <c r="B1" s="195"/>
      <c r="C1" s="195"/>
      <c r="D1" s="195"/>
      <c r="E1" s="195"/>
      <c r="F1" s="195"/>
      <c r="G1" s="195"/>
      <c r="H1" s="195"/>
      <c r="I1" s="195"/>
    </row>
    <row r="2" customFormat="false" ht="15" hidden="false" customHeight="false" outlineLevel="0" collapsed="false">
      <c r="A2" s="195"/>
      <c r="B2" s="195"/>
      <c r="C2" s="195"/>
      <c r="D2" s="195"/>
      <c r="E2" s="195"/>
      <c r="F2" s="195"/>
      <c r="G2" s="195"/>
      <c r="H2" s="195"/>
      <c r="I2" s="195"/>
    </row>
    <row r="3" customFormat="false" ht="15" hidden="false" customHeight="false" outlineLevel="0" collapsed="false">
      <c r="A3" s="196" t="str">
        <f aca="false">Обложка!D8</f>
        <v>01.07.23-31.07.23</v>
      </c>
      <c r="B3" s="196"/>
      <c r="C3" s="196"/>
      <c r="D3" s="197"/>
      <c r="E3" s="198"/>
      <c r="F3" s="198"/>
    </row>
    <row r="4" customFormat="false" ht="15" hidden="false" customHeight="false" outlineLevel="0" collapsed="false">
      <c r="A4" s="197"/>
      <c r="B4" s="197"/>
      <c r="C4" s="197"/>
      <c r="D4" s="197"/>
      <c r="E4" s="199" t="n">
        <v>45023</v>
      </c>
      <c r="F4" s="199"/>
      <c r="G4" s="199"/>
    </row>
    <row r="5" customFormat="false" ht="78.3" hidden="false" customHeight="false" outlineLevel="0" collapsed="false">
      <c r="A5" s="200" t="s">
        <v>414</v>
      </c>
      <c r="B5" s="200" t="s">
        <v>117</v>
      </c>
      <c r="C5" s="200" t="s">
        <v>415</v>
      </c>
      <c r="D5" s="200" t="str">
        <f aca="false">'Контрольный лист'!F3</f>
        <v>Кол-во ловушек</v>
      </c>
      <c r="E5" s="201" t="s">
        <v>234</v>
      </c>
      <c r="F5" s="201" t="s">
        <v>416</v>
      </c>
      <c r="G5" s="202" t="s">
        <v>417</v>
      </c>
    </row>
    <row r="6" customFormat="false" ht="43.9" hidden="false" customHeight="true" outlineLevel="0" collapsed="false">
      <c r="A6" s="200" t="n">
        <v>1</v>
      </c>
      <c r="B6" s="203" t="s">
        <v>127</v>
      </c>
      <c r="C6" s="204" t="n">
        <v>1.2</v>
      </c>
      <c r="D6" s="200" t="n">
        <v>2</v>
      </c>
      <c r="E6" s="205" t="s">
        <v>86</v>
      </c>
      <c r="F6" s="205" t="n">
        <v>0</v>
      </c>
      <c r="G6" s="200" t="s">
        <v>418</v>
      </c>
    </row>
    <row r="7" customFormat="false" ht="27.5" hidden="false" customHeight="false" outlineLevel="0" collapsed="false">
      <c r="A7" s="200" t="n">
        <v>2</v>
      </c>
      <c r="B7" s="203" t="s">
        <v>151</v>
      </c>
      <c r="C7" s="204" t="s">
        <v>212</v>
      </c>
      <c r="D7" s="200" t="n">
        <v>3</v>
      </c>
      <c r="E7" s="205" t="s">
        <v>86</v>
      </c>
      <c r="F7" s="205" t="n">
        <v>0</v>
      </c>
      <c r="G7" s="200" t="s">
        <v>418</v>
      </c>
    </row>
    <row r="8" customFormat="false" ht="27.5" hidden="false" customHeight="false" outlineLevel="0" collapsed="false">
      <c r="A8" s="200" t="n">
        <v>3</v>
      </c>
      <c r="B8" s="203" t="s">
        <v>145</v>
      </c>
      <c r="C8" s="204" t="n">
        <v>6</v>
      </c>
      <c r="D8" s="200" t="n">
        <v>1</v>
      </c>
      <c r="E8" s="205" t="s">
        <v>86</v>
      </c>
      <c r="F8" s="205" t="n">
        <v>0</v>
      </c>
      <c r="G8" s="200" t="s">
        <v>418</v>
      </c>
    </row>
    <row r="9" customFormat="false" ht="15" hidden="false" customHeight="false" outlineLevel="0" collapsed="false">
      <c r="A9" s="206"/>
      <c r="B9" s="200" t="s">
        <v>419</v>
      </c>
      <c r="C9" s="200"/>
      <c r="D9" s="200" t="n">
        <v>6</v>
      </c>
      <c r="E9" s="207"/>
      <c r="F9" s="200" t="n">
        <v>0</v>
      </c>
      <c r="G9" s="200"/>
    </row>
    <row r="10" customFormat="false" ht="15" hidden="false" customHeight="false" outlineLevel="0" collapsed="false">
      <c r="A10" s="208"/>
      <c r="B10" s="197"/>
      <c r="C10" s="197"/>
      <c r="D10" s="197"/>
      <c r="E10" s="198"/>
      <c r="F10" s="198"/>
    </row>
    <row r="11" customFormat="false" ht="13.8" hidden="false" customHeight="true" outlineLevel="0" collapsed="false">
      <c r="A11" s="197" t="s">
        <v>420</v>
      </c>
      <c r="B11" s="197"/>
      <c r="C11" s="197"/>
      <c r="D11" s="197"/>
      <c r="E11" s="197"/>
      <c r="F11" s="197"/>
      <c r="G11" s="197"/>
    </row>
    <row r="12" customFormat="false" ht="15" hidden="false" customHeight="false" outlineLevel="0" collapsed="false">
      <c r="A12" s="197"/>
      <c r="B12" s="197"/>
      <c r="C12" s="197"/>
      <c r="D12" s="197"/>
      <c r="E12" s="197"/>
      <c r="F12" s="197"/>
      <c r="G12" s="197"/>
    </row>
    <row r="13" customFormat="false" ht="15" hidden="false" customHeight="false" outlineLevel="0" collapsed="false">
      <c r="A13" s="197"/>
      <c r="B13" s="197"/>
      <c r="C13" s="197"/>
      <c r="D13" s="197"/>
      <c r="E13" s="198"/>
      <c r="F13" s="198"/>
    </row>
    <row r="14" customFormat="false" ht="15" hidden="false" customHeight="false" outlineLevel="0" collapsed="false">
      <c r="A14" s="197"/>
      <c r="B14" s="197"/>
      <c r="C14" s="197"/>
      <c r="D14" s="197"/>
    </row>
    <row r="15" customFormat="false" ht="15" hidden="false" customHeight="false" outlineLevel="0" collapsed="false">
      <c r="A15" s="209" t="s">
        <v>22</v>
      </c>
      <c r="B15" s="210"/>
      <c r="C15" s="198"/>
      <c r="D15" s="198"/>
    </row>
    <row r="16" customFormat="false" ht="27" hidden="false" customHeight="true" outlineLevel="0" collapsed="false">
      <c r="A16" s="211" t="s">
        <v>23</v>
      </c>
      <c r="B16" s="211"/>
      <c r="C16" s="211"/>
      <c r="D16" s="211"/>
      <c r="E16" s="137" t="s">
        <v>228</v>
      </c>
      <c r="F16" s="137"/>
    </row>
  </sheetData>
  <mergeCells count="6">
    <mergeCell ref="A1:I2"/>
    <mergeCell ref="A3:C3"/>
    <mergeCell ref="E4:G4"/>
    <mergeCell ref="A11:G12"/>
    <mergeCell ref="A16:C16"/>
    <mergeCell ref="E16:F16"/>
  </mergeCells>
  <printOptions headings="false" gridLines="false" gridLinesSet="true" horizontalCentered="false" verticalCentered="false"/>
  <pageMargins left="0.7875" right="0.647916666666667" top="0.7875" bottom="0.78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1523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2023-05-03T09:55:21Z</cp:lastPrinted>
  <dcterms:modified xsi:type="dcterms:W3CDTF">2023-07-27T12:25:00Z</dcterms:modified>
  <cp:revision>202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qrichtext">
    <vt:lpwstr>1</vt:lpwstr>
  </property>
</Properties>
</file>