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drawings/_rels/drawing6.xml.rels" ContentType="application/vnd.openxmlformats-package.relationships+xml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Обложка" sheetId="1" state="visible" r:id="rId2"/>
    <sheet name="Акт сдачи-приемки" sheetId="2" state="visible" r:id="rId3"/>
    <sheet name="эффект" sheetId="3" state="visible" r:id="rId4"/>
    <sheet name="Граф" sheetId="4" state="visible" r:id="rId5"/>
    <sheet name="ил" sheetId="5" state="visible" r:id="rId6"/>
    <sheet name="контрол лист" sheetId="6" state="visible" r:id="rId7"/>
  </sheets>
  <externalReferences>
    <externalReference r:id="rId8"/>
  </externalReferences>
  <definedNames>
    <definedName function="false" hidden="false" localSheetId="3" name="_xlnm.Print_Titles" vbProcedure="false">Граф!$1:$3</definedName>
    <definedName function="false" hidden="true" localSheetId="3" name="_xlnm._FilterDatabase" vbProcedure="false">Граф!$A$3:$G$52</definedName>
    <definedName function="false" hidden="false" localSheetId="5" name="_xlnm.Print_Titles" vbProcedure="false">'контрол лист'!$1:$3</definedName>
    <definedName function="false" hidden="true" localSheetId="5" name="_xlnm._FilterDatabase" vbProcedure="false">'контрол лист'!$A$3:$L$75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<sst xmlns="http://schemas.openxmlformats.org/spreadsheetml/2006/main" count="739" uniqueCount="228">
  <si>
    <t xml:space="preserve">ОТЧЕТ ПО ПЕСТ КОНТРОЛЮ</t>
  </si>
  <si>
    <t xml:space="preserve">Договор №</t>
  </si>
  <si>
    <t xml:space="preserve">259 от 26.01.17г</t>
  </si>
  <si>
    <t xml:space="preserve">Дс №3 от 12.12.21г</t>
  </si>
  <si>
    <t xml:space="preserve">дератизация</t>
  </si>
  <si>
    <t xml:space="preserve">1 раз в месяц</t>
  </si>
  <si>
    <t xml:space="preserve">аэрозольная дезинсекция</t>
  </si>
  <si>
    <t xml:space="preserve">1 раз в квартал</t>
  </si>
  <si>
    <t xml:space="preserve">мониторинг ИМ</t>
  </si>
  <si>
    <t xml:space="preserve">период</t>
  </si>
  <si>
    <t xml:space="preserve">01.06.24-30.06.24</t>
  </si>
  <si>
    <t xml:space="preserve">Исполнитель:</t>
  </si>
  <si>
    <t xml:space="preserve">                                  ООО «Альфадез»</t>
  </si>
  <si>
    <t xml:space="preserve">Заказчик:</t>
  </si>
  <si>
    <t xml:space="preserve">                             ООО «СПК «Курников»</t>
  </si>
  <si>
    <t xml:space="preserve">Адрес:</t>
  </si>
  <si>
    <t xml:space="preserve">                     Саратовская область c. Латухино</t>
  </si>
  <si>
    <t xml:space="preserve">АКТ СДАЧИ ПРИЕМКИ РАБОТ</t>
  </si>
  <si>
    <t xml:space="preserve">ОЦЕНКА ЭФФЕКТИВНОСТИ РАБОТ ПО ДЕРАТИЗАЦИИ ДЕЗИНСЕКЦИИ</t>
  </si>
  <si>
    <t xml:space="preserve">ГРАФИК ОСМОТРА СРЕДСТВ КОНТРОЛЯ ДЕРАТИЗАЦИИ ДЕЗИНСЕКЦИИ</t>
  </si>
  <si>
    <t xml:space="preserve">КОНТРОЛЬНЫЙ ЛИСТ ПРОВЕРКИ СРЕДСТВ КОНТРОЛЯ ДЕРАТИЗАЦИИ ДЕЗИНСЕКЦИИ</t>
  </si>
  <si>
    <t xml:space="preserve">Составил:</t>
  </si>
  <si>
    <t xml:space="preserve">Специалист по пест контролю ООО «Альфадез»</t>
  </si>
  <si>
    <t xml:space="preserve">Руденко В.Н.</t>
  </si>
  <si>
    <t xml:space="preserve">Согласовано:</t>
  </si>
  <si>
    <t xml:space="preserve">Начальник отдела гигиены</t>
  </si>
  <si>
    <t xml:space="preserve">__________/_________</t>
  </si>
  <si>
    <t xml:space="preserve">АКТ СДАЧИ ПРИЕМКИ РАБОТ ПО ДЕРАТИЗАЦИИ ДЕЗИНСЕКЦИИ</t>
  </si>
  <si>
    <t xml:space="preserve">ООО «Альфадез»</t>
  </si>
  <si>
    <t xml:space="preserve">ООО «СПК «Курников»</t>
  </si>
  <si>
    <t xml:space="preserve">Саратовская область, Татищевский р-н 1,5 км к востоку от п.Латухино</t>
  </si>
  <si>
    <r>
      <rPr>
        <sz val="11"/>
        <color rgb="FF000000"/>
        <rFont val="Times New Roman"/>
        <family val="1"/>
        <charset val="1"/>
      </rPr>
      <t xml:space="preserve">Исполнитель, в лице специалиста по пест контролю Руденко В.Н. и </t>
    </r>
    <r>
      <rPr>
        <u val="single"/>
        <sz val="11"/>
        <color rgb="FF000000"/>
        <rFont val="Times New Roman"/>
        <family val="1"/>
        <charset val="1"/>
      </rPr>
      <t xml:space="preserve">ООО «СПК «Курников»</t>
    </r>
    <r>
      <rPr>
        <sz val="11"/>
        <color rgb="FF000000"/>
        <rFont val="Times New Roman"/>
        <family val="1"/>
        <charset val="1"/>
      </rPr>
      <t xml:space="preserve">, в лице специалиста ________________ составили настоящий акт за период</t>
    </r>
  </si>
  <si>
    <t xml:space="preserve">были проведены работы по договору №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</si>
  <si>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</si>
  <si>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</si>
  <si>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</si>
  <si>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</si>
  <si>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</si>
  <si>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</si>
  <si>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</si>
  <si>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</si>
  <si>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Контрольно истребительные устройства</t>
  </si>
  <si>
    <t xml:space="preserve">3 контур</t>
  </si>
  <si>
    <t xml:space="preserve">ИЛ</t>
  </si>
  <si>
    <t xml:space="preserve">Наименование и количество применяемого ядовитого вещества</t>
  </si>
  <si>
    <t xml:space="preserve">“Ратобор” (родентицид) брикет</t>
  </si>
  <si>
    <t xml:space="preserve">Бродифакум 0,05%</t>
  </si>
  <si>
    <t xml:space="preserve">РОСС RU Д-RU.РА01.В.15826/22</t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</si>
  <si>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</si>
  <si>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</si>
  <si>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</si>
  <si>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</si>
  <si>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t xml:space="preserve">РОСС  RU Д-RU.PA02.B.02791/21</t>
  </si>
  <si>
    <t xml:space="preserve">Супер фас</t>
  </si>
  <si>
    <t xml:space="preserve">Тиаметоксам 4%, пиретроид зета-циперметрин1%</t>
  </si>
  <si>
    <t xml:space="preserve">РОСС RU Д-RU.АЯ12.В.002289/19</t>
  </si>
  <si>
    <t xml:space="preserve">л</t>
  </si>
  <si>
    <t xml:space="preserve">Дезинсекция</t>
  </si>
  <si>
    <t xml:space="preserve">Замена клеевой пластины в инсектомониторах</t>
  </si>
  <si>
    <t xml:space="preserve">Мелкодисперсионное орошение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</si>
  <si>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</si>
  <si>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</si>
  <si>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ИЛ-инсектицидные лампы от летающих насекомых   ИМ-инсектицидные мониторы от ползающих насекомых Ж=живоловка от грызунов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</si>
  <si>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</si>
  <si>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</si>
  <si>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</si>
  <si>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</si>
  <si>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</si>
  <si>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площадь, кв.м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</si>
  <si>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</si>
  <si>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</si>
  <si>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</si>
  <si>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</si>
  <si>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 (1.2*100%/1.1-100)</t>
  </si>
  <si>
    <t xml:space="preserve">2 Средства учета вредителей</t>
  </si>
  <si>
    <t xml:space="preserve">2.1</t>
  </si>
  <si>
    <t xml:space="preserve">Общее количество КИУ/ИМ/Ж, шт</t>
  </si>
  <si>
    <t xml:space="preserve">2.2</t>
  </si>
  <si>
    <t xml:space="preserve">Заселенные КИУ/ИМ, шт.</t>
  </si>
  <si>
    <t xml:space="preserve">2.3</t>
  </si>
  <si>
    <t xml:space="preserve">Свободные от вредителей, % (100-2.2*100/2.1)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</si>
  <si>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</si>
  <si>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</si>
  <si>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</si>
  <si>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</si>
  <si>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</si>
  <si>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</si>
  <si>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</si>
  <si>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</si>
  <si>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Мониторинг ИЛ  при визуальном осмотре  летающих насекомых не обнаружено. Маркировка мест расположения сохранена.</t>
  </si>
  <si>
    <t xml:space="preserve">3.2.1</t>
  </si>
  <si>
    <t xml:space="preserve">3.2.2</t>
  </si>
  <si>
    <t xml:space="preserve">3.2.3</t>
  </si>
  <si>
    <t xml:space="preserve">3.2.4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</si>
  <si>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</si>
  <si>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</si>
  <si>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</si>
  <si>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</si>
  <si>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</si>
  <si>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</si>
  <si>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</si>
  <si>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</si>
  <si>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</si>
  <si>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1. Рекомендации по складу гофра — для предотвращения проникновения птиц в помещение склада - установить внутри биоакустический отпугиватель птиц — Сокол, повесить пластиковые завесы на вход 2. Провести инженерно-технические мероприятия по заделки мест проникновения птиц с крыш склада специй 3. Провести барьерную дератизацию территории в естественные укрытия 4. Увеличить количество инсектомониторов на производственных участках.</t>
  </si>
  <si>
    <t xml:space="preserve">_____________Руденко В.Н.</t>
  </si>
  <si>
    <t xml:space="preserve">Согласовано: </t>
  </si>
  <si>
    <t xml:space="preserve">_________/_________</t>
  </si>
  <si>
    <t xml:space="preserve">№П/П</t>
  </si>
  <si>
    <t xml:space="preserve">Месторасположение</t>
  </si>
  <si>
    <t xml:space="preserve">Контур защиты</t>
  </si>
  <si>
    <t xml:space="preserve">Тип ловушки</t>
  </si>
  <si>
    <t xml:space="preserve">Количество ловушек, площадь. шт./ м.кв.</t>
  </si>
  <si>
    <t xml:space="preserve">дератизация/дезинсекция</t>
  </si>
  <si>
    <t xml:space="preserve">Участок заготовки 1эт</t>
  </si>
  <si>
    <t xml:space="preserve">КИУ</t>
  </si>
  <si>
    <t xml:space="preserve">Пищевые</t>
  </si>
  <si>
    <t xml:space="preserve">Участок ГОСТ 1эт</t>
  </si>
  <si>
    <t xml:space="preserve">Участок большой гофротары 1эт</t>
  </si>
  <si>
    <t xml:space="preserve">Участок гофротары 1эт</t>
  </si>
  <si>
    <t xml:space="preserve">Коридор 1эт</t>
  </si>
  <si>
    <t xml:space="preserve">Мастерская 1эт</t>
  </si>
  <si>
    <t xml:space="preserve">Участок фаршей 1эт</t>
  </si>
  <si>
    <t xml:space="preserve">Дефростер 1, 1эт</t>
  </si>
  <si>
    <t xml:space="preserve">СГП 1эт</t>
  </si>
  <si>
    <t xml:space="preserve">Склад специй 1эт</t>
  </si>
  <si>
    <t xml:space="preserve">Прессовая гофротары 1эт</t>
  </si>
  <si>
    <t xml:space="preserve">Участок малой гофротары 1эт</t>
  </si>
  <si>
    <t xml:space="preserve">Дефростер 2, 1эт</t>
  </si>
  <si>
    <t xml:space="preserve">Холодильная камера п3, 1эт</t>
  </si>
  <si>
    <t xml:space="preserve">Холодильная камера п5, 1эт</t>
  </si>
  <si>
    <t xml:space="preserve">Участок упаковки 1эт</t>
  </si>
  <si>
    <t xml:space="preserve">Моечная тары 1эт</t>
  </si>
  <si>
    <t xml:space="preserve">СГП 2, 1эт</t>
  </si>
  <si>
    <t xml:space="preserve">Кухня 1эт</t>
  </si>
  <si>
    <t xml:space="preserve">ИМ</t>
  </si>
  <si>
    <t xml:space="preserve">Раздевалка 1 эт</t>
  </si>
  <si>
    <t xml:space="preserve">Раздевалка 2, 2 эт</t>
  </si>
  <si>
    <t xml:space="preserve">Участок обвалки бедра</t>
  </si>
  <si>
    <t xml:space="preserve">Ж</t>
  </si>
  <si>
    <t xml:space="preserve">Участок обвалки </t>
  </si>
  <si>
    <t xml:space="preserve">Участок маринада</t>
  </si>
  <si>
    <t xml:space="preserve">Столовая</t>
  </si>
  <si>
    <t xml:space="preserve">Раздевалка 2 (2 эт)</t>
  </si>
  <si>
    <t xml:space="preserve">Коридор 2 эт</t>
  </si>
  <si>
    <t xml:space="preserve">Раздевалка 1, 2 эт</t>
  </si>
  <si>
    <t xml:space="preserve">Участок шаурмы</t>
  </si>
  <si>
    <t xml:space="preserve">Доп. Строения Раздевалка Новое СГП</t>
  </si>
  <si>
    <t xml:space="preserve">Доп. Строения Новое СГП</t>
  </si>
  <si>
    <t xml:space="preserve">Доп. Строения Склад доп.материалов</t>
  </si>
  <si>
    <t xml:space="preserve">Доп. Строения Отдел персонала</t>
  </si>
  <si>
    <t xml:space="preserve">Доп. Строения Мед пункт</t>
  </si>
  <si>
    <t xml:space="preserve">Доп. Строения КПП</t>
  </si>
  <si>
    <t xml:space="preserve">Зона отгрузки</t>
  </si>
  <si>
    <t xml:space="preserve">зона основного производства</t>
  </si>
  <si>
    <t xml:space="preserve">Участок фаршей</t>
  </si>
  <si>
    <t xml:space="preserve">панлус отгрузки ГП</t>
  </si>
  <si>
    <t xml:space="preserve">У шокера №3</t>
  </si>
  <si>
    <t xml:space="preserve">Между дефростерами №2и 3</t>
  </si>
  <si>
    <t xml:space="preserve">Пандус №2 СГП</t>
  </si>
  <si>
    <t xml:space="preserve">Прессовая гофротары</t>
  </si>
  <si>
    <t xml:space="preserve">Склад специй</t>
  </si>
  <si>
    <t xml:space="preserve">Периметр СГП</t>
  </si>
  <si>
    <t xml:space="preserve">2 контур</t>
  </si>
  <si>
    <t xml:space="preserve">Не пищевые</t>
  </si>
  <si>
    <t xml:space="preserve">Периметр СБ</t>
  </si>
  <si>
    <t xml:space="preserve">Периметр Мастерская</t>
  </si>
  <si>
    <t xml:space="preserve">Периметр Склада доп.материалов</t>
  </si>
  <si>
    <t xml:space="preserve">Периметр новое СГП</t>
  </si>
  <si>
    <t xml:space="preserve">Периметр территории КПП</t>
  </si>
  <si>
    <t xml:space="preserve">1 контур</t>
  </si>
  <si>
    <t xml:space="preserve">Периметр территории КРО</t>
  </si>
  <si>
    <t xml:space="preserve">Периметр территории Медпункт</t>
  </si>
  <si>
    <t xml:space="preserve">Периметр территории ТБО</t>
  </si>
  <si>
    <t xml:space="preserve">Периметр территории Холодильников</t>
  </si>
  <si>
    <t xml:space="preserve">Периметр территории Вагоны</t>
  </si>
  <si>
    <t xml:space="preserve">Периметр территории Раздевалка</t>
  </si>
  <si>
    <t xml:space="preserve">Периметр территории СБ</t>
  </si>
  <si>
    <t xml:space="preserve">Периметр территории Гараж</t>
  </si>
  <si>
    <t xml:space="preserve">КОНТРОЛЬНЫЙ ЛИСТ ПРОВЕРКИ ИНСЕКТИЦИДНЫХ ЛАМП 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</si>
  <si>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</si>
  <si>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</si>
  <si>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инсектицидных ламп</t>
  </si>
  <si>
    <t xml:space="preserve">Результат контроля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</si>
  <si>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</si>
  <si>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</si>
  <si>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</si>
  <si>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Зона основного производства</t>
  </si>
  <si>
    <t xml:space="preserve">Итого средств учета для летающих насекомых </t>
  </si>
  <si>
    <t xml:space="preserve">Условные обозначения: «-» — отсутствие насекомых, «+» — наличие насекомых</t>
  </si>
  <si>
    <t xml:space="preserve"> «О» - осмотр инсектицидной лампы «Ч»-чистка инсектицидной лампы  </t>
  </si>
  <si>
    <t xml:space="preserve">Специалист по пест контролю ООО «Альфадез»                 Руденко В.Н. 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</si>
  <si>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</si>
  <si>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</si>
  <si>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</si>
  <si>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Погрызы № </t>
  </si>
  <si>
    <t xml:space="preserve">Наличие вредителей № </t>
  </si>
  <si>
    <t xml:space="preserve">Отсутствует № </t>
  </si>
  <si>
    <t xml:space="preserve">Повреждено № </t>
  </si>
  <si>
    <t xml:space="preserve">Нет доступа № </t>
  </si>
  <si>
    <t xml:space="preserve">Замена/ установка/чистка/мониторинг № </t>
  </si>
  <si>
    <t xml:space="preserve">6,9,10,23,26,40</t>
  </si>
  <si>
    <t xml:space="preserve">12,13,14,21,39,42</t>
  </si>
  <si>
    <t xml:space="preserve">17,18,19,20</t>
  </si>
  <si>
    <t xml:space="preserve">Замена клеевой пластины</t>
  </si>
  <si>
    <t xml:space="preserve">Раздевалки  (2 эт)</t>
  </si>
  <si>
    <t xml:space="preserve">31,32,33</t>
  </si>
  <si>
    <t xml:space="preserve">7,8,9,10</t>
  </si>
  <si>
    <t xml:space="preserve">46,47,48,49,50</t>
  </si>
  <si>
    <t xml:space="preserve">22,37,52,53</t>
  </si>
  <si>
    <t xml:space="preserve">1-23</t>
  </si>
  <si>
    <t xml:space="preserve">28-34</t>
  </si>
  <si>
    <t xml:space="preserve">5-10</t>
  </si>
  <si>
    <t xml:space="preserve">11,12,13</t>
  </si>
  <si>
    <t xml:space="preserve">17-21</t>
  </si>
  <si>
    <t xml:space="preserve">Итого средств учета грызунов в помещениях</t>
  </si>
  <si>
    <t xml:space="preserve">Итого средств учета вдоль периметра зданий</t>
  </si>
  <si>
    <t xml:space="preserve">Итого средств учета вдоль периметра забора</t>
  </si>
  <si>
    <t xml:space="preserve">Итого средств учета ползающих насекомых</t>
  </si>
  <si>
    <t xml:space="preserve">Количество «КИУ», в которых имеются погрызы приманки</t>
  </si>
  <si>
    <t xml:space="preserve">Наличие вредителей ползающих/летающих</t>
  </si>
  <si>
    <t xml:space="preserve">Итого отсутствует средства контроля</t>
  </si>
  <si>
    <t xml:space="preserve">Итого поврежденные средства контроля</t>
  </si>
  <si>
    <t xml:space="preserve">Итого нет доступа к средствам контроля (загорожено)</t>
  </si>
  <si>
    <t xml:space="preserve">Итого замена/установка/чистка/мониторинг    </t>
  </si>
  <si>
    <t xml:space="preserve">Состояние приманки 0- нет погрызов 1-единичные 2-множественные 3-съедена  половина и более приманки</t>
  </si>
  <si>
    <t xml:space="preserve">_____________________/Руденко В.Н.</t>
  </si>
  <si>
    <t xml:space="preserve"> </t>
  </si>
  <si>
    <t xml:space="preserve">______________________/_______________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</si>
</sst>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@"/>
    <numFmt numFmtId="167" formatCode="0.00"/>
    <numFmt numFmtId="168" formatCode="0"/>
    <numFmt numFmtId="169" formatCode="dd/mm/yy"/>
  </numFmts>
  <fonts count="38">
    <font>
      <sz val="11"/>
      <color rgb="FF000000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Times New Roman"/>
      <family val="1"/>
      <charset val="1"/>
    </font>
    <font>
      <sz val="16"/>
      <color rgb="FF000000"/>
      <name val="Arial Cyr"/>
      <family val="2"/>
      <charset val="1"/>
    </font>
    <font>
      <sz val="11"/>
      <color rgb="FF000000"/>
      <name val="Times New Roman"/>
      <family val="1"/>
      <charset val="1"/>
    </font>
    <font>
      <i val="true"/>
      <sz val="11"/>
      <color rgb="FF000000"/>
      <name val="Arial Cyr"/>
      <family val="2"/>
      <charset val="1"/>
    </font>
    <font>
      <sz val="12"/>
      <color rgb="FF000000"/>
      <name val="Times New Roman"/>
      <family val="1"/>
      <charset val="1"/>
    </font>
    <font>
      <u val="single"/>
      <sz val="11"/>
      <color rgb="FF000000"/>
      <name val="Times New Roman"/>
      <family val="1"/>
      <charset val="1"/>
    </font>
    <font>
      <sz val="12"/>
      <color rgb="FF000000"/>
      <name val="Arial Cyr"/>
      <family val="2"/>
      <charset val="1"/>
    </font>
    <font>
      <b val="true"/>
      <sz val="11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333333"/>
      <name val="Arial Cyr"/>
      <family val="2"/>
      <charset val="1"/>
    </font>
    <font>
      <sz val="10"/>
      <color rgb="FF000000"/>
      <name val="Arial Cyr"/>
      <family val="2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color rgb="FF000000"/>
      <name val="arial"/>
      <family val="2"/>
      <charset val="1"/>
    </font>
    <font>
      <sz val="10.5"/>
      <name val="Times New Roman"/>
      <family val="1"/>
      <charset val="1"/>
    </font>
    <font>
      <sz val="13"/>
      <name val="Times New Roman"/>
      <family val="1"/>
      <charset val="1"/>
    </font>
    <font>
      <b val="true"/>
      <sz val="11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19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2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9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4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1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5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2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3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3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externalLink" Target="externalLinks/externalLink1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431280</xdr:colOff>
      <xdr:row>33</xdr:row>
      <xdr:rowOff>72720</xdr:rowOff>
    </xdr:from>
    <xdr:to>
      <xdr:col>3</xdr:col>
      <xdr:colOff>240840</xdr:colOff>
      <xdr:row>41</xdr:row>
      <xdr:rowOff>111600</xdr:rowOff>
    </xdr:to>
    <xdr:pic>
      <xdr:nvPicPr>
        <xdr:cNvPr id="0" name="Изображение 12_4" descr=""/>
        <xdr:cNvPicPr/>
      </xdr:nvPicPr>
      <xdr:blipFill>
        <a:blip r:embed="rId1"/>
        <a:stretch/>
      </xdr:blipFill>
      <xdr:spPr>
        <a:xfrm>
          <a:off x="1823040" y="6609240"/>
          <a:ext cx="2247840" cy="168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408240</xdr:colOff>
      <xdr:row>32</xdr:row>
      <xdr:rowOff>181440</xdr:rowOff>
    </xdr:from>
    <xdr:to>
      <xdr:col>3</xdr:col>
      <xdr:colOff>129960</xdr:colOff>
      <xdr:row>41</xdr:row>
      <xdr:rowOff>159480</xdr:rowOff>
    </xdr:to>
    <xdr:pic>
      <xdr:nvPicPr>
        <xdr:cNvPr id="1" name="Изображение 12_0" descr=""/>
        <xdr:cNvPicPr/>
      </xdr:nvPicPr>
      <xdr:blipFill>
        <a:blip r:embed="rId1"/>
        <a:stretch/>
      </xdr:blipFill>
      <xdr:spPr>
        <a:xfrm>
          <a:off x="2608200" y="8255160"/>
          <a:ext cx="2247840" cy="168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228600</xdr:colOff>
      <xdr:row>28</xdr:row>
      <xdr:rowOff>189720</xdr:rowOff>
    </xdr:from>
    <xdr:to>
      <xdr:col>6</xdr:col>
      <xdr:colOff>790560</xdr:colOff>
      <xdr:row>36</xdr:row>
      <xdr:rowOff>29160</xdr:rowOff>
    </xdr:to>
    <xdr:pic>
      <xdr:nvPicPr>
        <xdr:cNvPr id="2" name="Изображение 12_1" descr=""/>
        <xdr:cNvPicPr/>
      </xdr:nvPicPr>
      <xdr:blipFill>
        <a:blip r:embed="rId1"/>
        <a:stretch/>
      </xdr:blipFill>
      <xdr:spPr>
        <a:xfrm>
          <a:off x="3838320" y="8430480"/>
          <a:ext cx="2247840" cy="168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608760</xdr:colOff>
      <xdr:row>65</xdr:row>
      <xdr:rowOff>107280</xdr:rowOff>
    </xdr:from>
    <xdr:to>
      <xdr:col>5</xdr:col>
      <xdr:colOff>113400</xdr:colOff>
      <xdr:row>74</xdr:row>
      <xdr:rowOff>25200</xdr:rowOff>
    </xdr:to>
    <xdr:pic>
      <xdr:nvPicPr>
        <xdr:cNvPr id="3" name="Изображение 12_2" descr=""/>
        <xdr:cNvPicPr/>
      </xdr:nvPicPr>
      <xdr:blipFill>
        <a:blip r:embed="rId1"/>
        <a:stretch/>
      </xdr:blipFill>
      <xdr:spPr>
        <a:xfrm>
          <a:off x="4340520" y="13849920"/>
          <a:ext cx="2247840" cy="168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720</xdr:colOff>
      <xdr:row>20</xdr:row>
      <xdr:rowOff>10080</xdr:rowOff>
    </xdr:from>
    <xdr:to>
      <xdr:col>4</xdr:col>
      <xdr:colOff>626760</xdr:colOff>
      <xdr:row>30</xdr:row>
      <xdr:rowOff>24480</xdr:rowOff>
    </xdr:to>
    <xdr:pic>
      <xdr:nvPicPr>
        <xdr:cNvPr id="4" name="Изображение 12_3" descr=""/>
        <xdr:cNvPicPr/>
      </xdr:nvPicPr>
      <xdr:blipFill>
        <a:blip r:embed="rId1"/>
        <a:stretch/>
      </xdr:blipFill>
      <xdr:spPr>
        <a:xfrm>
          <a:off x="2018520" y="5189760"/>
          <a:ext cx="2247840" cy="168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7</xdr:col>
      <xdr:colOff>973080</xdr:colOff>
      <xdr:row>76</xdr:row>
      <xdr:rowOff>123120</xdr:rowOff>
    </xdr:from>
    <xdr:to>
      <xdr:col>10</xdr:col>
      <xdr:colOff>343800</xdr:colOff>
      <xdr:row>86</xdr:row>
      <xdr:rowOff>101880</xdr:rowOff>
    </xdr:to>
    <xdr:pic>
      <xdr:nvPicPr>
        <xdr:cNvPr id="5" name="Изображение 12_5" descr=""/>
        <xdr:cNvPicPr/>
      </xdr:nvPicPr>
      <xdr:blipFill>
        <a:blip r:embed="rId1"/>
        <a:stretch/>
      </xdr:blipFill>
      <xdr:spPr>
        <a:xfrm>
          <a:off x="7785720" y="18044640"/>
          <a:ext cx="2247840" cy="16804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pk/docs/&#1055;&#1045;&#1057;&#1058;&#1067;/&#1057;&#1072;&#1088;&#1072;&#1090;&#1086;&#1074;/&#1050;&#1091;&#1088;&#1085;&#1080;&#1082;&#1086;&#1074;%20/&#1086;&#1090;&#1095;&#1077;&#1090;/24%20&#1075;/home/pk/&#1056;&#1072;&#1073;&#1086;&#1095;&#1080;&#1081;%20&#1089;&#1090;&#1086;&#1083;/docs/&#1055;&#1045;&#1057;&#1058;&#1067;/&#1057;&#1072;&#1088;&#1072;&#1090;&#1086;&#1074;/&#1050;&#1091;&#1088;&#1085;&#1080;&#1082;&#1086;&#1074;%20+/&#1086;&#1090;&#1095;&#1077;&#1090;/24%20&#1075;/home/pk/&#1056;&#1072;&#1073;&#1086;&#1095;&#1080;&#1081;%20&#1089;&#1090;&#1086;&#1083;/docs/&#1055;&#1045;&#1057;&#1058;&#1067;/&#1057;&#1072;&#1088;&#1072;&#1090;&#1086;&#1074;/&#1050;&#1091;&#1088;&#1085;&#1080;&#1082;&#1086;&#1074;%20+/&#1086;&#1090;&#1095;&#1077;&#1090;/&#1089;&#1090;&#1072;&#1088;&#1099;&#1077;/23%20&#1075;/&#1072;&#1087;&#1088;&#1077;&#1083;&#1100;23&#1080;&#1083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37" activeCellId="0" sqref="A37"/>
    </sheetView>
  </sheetViews>
  <sheetFormatPr defaultColWidth="9.20703125" defaultRowHeight="15" zeroHeight="false" outlineLevelRow="0" outlineLevelCol="0"/>
  <cols>
    <col collapsed="false" customWidth="true" hidden="false" outlineLevel="0" max="1" min="1" style="1" width="17.98"/>
    <col collapsed="false" customWidth="true" hidden="false" outlineLevel="0" max="4" min="2" style="1" width="15.75"/>
    <col collapsed="false" customWidth="true" hidden="false" outlineLevel="0" max="5" min="5" style="1" width="23.38"/>
    <col collapsed="false" customWidth="true" hidden="false" outlineLevel="0" max="6" min="6" style="1" width="1.48"/>
    <col collapsed="false" customWidth="true" hidden="false" outlineLevel="0" max="7" min="7" style="1" width="26.21"/>
    <col collapsed="false" customWidth="true" hidden="false" outlineLevel="0" max="64" min="8" style="2" width="14.89"/>
  </cols>
  <sheetData>
    <row r="1" customFormat="false" ht="15" hidden="false" customHeight="false" outlineLevel="0" collapsed="false">
      <c r="A1" s="2"/>
      <c r="B1" s="2"/>
      <c r="C1" s="3"/>
      <c r="D1" s="2"/>
      <c r="E1" s="2"/>
      <c r="F1" s="2"/>
      <c r="G1" s="2"/>
    </row>
    <row r="2" customFormat="false" ht="19.7" hidden="false" customHeight="false" outlineLevel="0" collapsed="false">
      <c r="A2" s="4" t="s">
        <v>0</v>
      </c>
      <c r="B2" s="4"/>
      <c r="C2" s="4"/>
      <c r="D2" s="4"/>
      <c r="E2" s="4"/>
      <c r="F2" s="5"/>
      <c r="G2" s="5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</row>
    <row r="4" customFormat="false" ht="15" hidden="false" customHeight="false" outlineLevel="0" collapsed="false">
      <c r="A4" s="2"/>
      <c r="B4" s="2"/>
      <c r="C4" s="2"/>
      <c r="D4" s="2"/>
      <c r="E4" s="2"/>
      <c r="F4" s="2"/>
      <c r="G4" s="2"/>
    </row>
    <row r="5" customFormat="false" ht="15" hidden="false" customHeight="false" outlineLevel="0" collapsed="false">
      <c r="A5" s="6" t="s">
        <v>1</v>
      </c>
      <c r="B5" s="6" t="s">
        <v>2</v>
      </c>
      <c r="C5" s="2"/>
      <c r="D5" s="2"/>
      <c r="E5" s="2"/>
      <c r="F5" s="2"/>
      <c r="G5" s="2"/>
    </row>
    <row r="6" customFormat="false" ht="15" hidden="false" customHeight="false" outlineLevel="0" collapsed="false">
      <c r="A6" s="6" t="s">
        <v>3</v>
      </c>
      <c r="B6" s="2"/>
      <c r="C6" s="2"/>
      <c r="D6" s="2"/>
      <c r="E6" s="2"/>
      <c r="F6" s="2"/>
      <c r="G6" s="2"/>
    </row>
    <row r="7" customFormat="false" ht="15" hidden="false" customHeight="false" outlineLevel="0" collapsed="false">
      <c r="A7" s="7" t="s">
        <v>4</v>
      </c>
      <c r="B7" s="7"/>
      <c r="C7" s="7" t="s">
        <v>5</v>
      </c>
      <c r="D7" s="2"/>
      <c r="E7" s="2"/>
      <c r="F7" s="2"/>
      <c r="G7" s="2"/>
    </row>
    <row r="8" customFormat="false" ht="15" hidden="false" customHeight="false" outlineLevel="0" collapsed="false">
      <c r="A8" s="7" t="s">
        <v>6</v>
      </c>
      <c r="B8" s="7"/>
      <c r="C8" s="7" t="s">
        <v>7</v>
      </c>
      <c r="D8" s="2"/>
      <c r="E8" s="2"/>
      <c r="F8" s="2"/>
      <c r="G8" s="2"/>
    </row>
    <row r="9" customFormat="false" ht="15" hidden="false" customHeight="false" outlineLevel="0" collapsed="false">
      <c r="A9" s="7" t="s">
        <v>8</v>
      </c>
      <c r="B9" s="7"/>
      <c r="C9" s="7" t="s">
        <v>5</v>
      </c>
      <c r="D9" s="2"/>
      <c r="E9" s="2"/>
      <c r="F9" s="2"/>
      <c r="G9" s="2"/>
    </row>
    <row r="10" customFormat="false" ht="15" hidden="false" customHeight="false" outlineLevel="0" collapsed="false">
      <c r="A10" s="2"/>
      <c r="B10" s="2"/>
      <c r="C10" s="2"/>
      <c r="D10" s="2"/>
      <c r="E10" s="2"/>
      <c r="F10" s="2"/>
      <c r="G10" s="2"/>
    </row>
    <row r="11" customFormat="false" ht="15" hidden="false" customHeight="false" outlineLevel="0" collapsed="false">
      <c r="A11" s="2"/>
      <c r="B11" s="2"/>
      <c r="C11" s="2"/>
      <c r="D11" s="2"/>
      <c r="E11" s="2"/>
      <c r="F11" s="2"/>
      <c r="G11" s="2"/>
    </row>
    <row r="12" customFormat="false" ht="15" hidden="false" customHeight="false" outlineLevel="0" collapsed="false">
      <c r="A12" s="2"/>
      <c r="B12" s="2"/>
      <c r="C12" s="2"/>
      <c r="D12" s="2"/>
      <c r="E12" s="2"/>
      <c r="F12" s="2"/>
      <c r="G12" s="2"/>
    </row>
    <row r="13" customFormat="false" ht="15" hidden="false" customHeight="false" outlineLevel="0" collapsed="false">
      <c r="A13" s="2"/>
      <c r="B13" s="2"/>
      <c r="C13" s="2"/>
      <c r="D13" s="2"/>
      <c r="E13" s="2"/>
      <c r="F13" s="2"/>
      <c r="G13" s="2"/>
    </row>
    <row r="14" customFormat="false" ht="15" hidden="false" customHeight="false" outlineLevel="0" collapsed="false">
      <c r="A14" s="2"/>
      <c r="B14" s="8" t="s">
        <v>9</v>
      </c>
      <c r="C14" s="9" t="s">
        <v>10</v>
      </c>
      <c r="D14" s="9"/>
      <c r="E14" s="10"/>
      <c r="F14" s="10"/>
      <c r="G14" s="2"/>
    </row>
    <row r="15" customFormat="false" ht="15" hidden="false" customHeight="false" outlineLevel="0" collapsed="false">
      <c r="A15" s="2"/>
      <c r="B15" s="2"/>
      <c r="C15" s="2"/>
      <c r="D15" s="2"/>
      <c r="E15" s="2"/>
      <c r="F15" s="2"/>
      <c r="G15" s="2"/>
    </row>
    <row r="16" customFormat="false" ht="15" hidden="false" customHeight="false" outlineLevel="0" collapsed="false">
      <c r="A16" s="2"/>
      <c r="B16" s="2"/>
      <c r="C16" s="2"/>
      <c r="D16" s="2"/>
      <c r="E16" s="2"/>
      <c r="F16" s="2"/>
      <c r="G16" s="2"/>
    </row>
    <row r="17" customFormat="false" ht="15" hidden="false" customHeight="false" outlineLevel="0" collapsed="false">
      <c r="A17" s="2"/>
      <c r="B17" s="2"/>
      <c r="C17" s="2"/>
      <c r="D17" s="2"/>
      <c r="E17" s="2"/>
      <c r="F17" s="2"/>
      <c r="G17" s="2"/>
    </row>
    <row r="18" customFormat="false" ht="15" hidden="false" customHeight="false" outlineLevel="0" collapsed="false">
      <c r="A18" s="2"/>
      <c r="B18" s="2"/>
      <c r="C18" s="2"/>
      <c r="D18" s="2"/>
      <c r="E18" s="2"/>
      <c r="F18" s="2"/>
      <c r="G18" s="2"/>
    </row>
    <row r="19" customFormat="false" ht="15" hidden="false" customHeight="false" outlineLevel="0" collapsed="false">
      <c r="A19" s="2"/>
      <c r="B19" s="2"/>
      <c r="C19" s="2"/>
      <c r="D19" s="2"/>
      <c r="E19" s="2"/>
      <c r="F19" s="2"/>
      <c r="G19" s="2"/>
    </row>
    <row r="20" customFormat="false" ht="15" hidden="false" customHeight="false" outlineLevel="0" collapsed="false">
      <c r="A20" s="8" t="s">
        <v>11</v>
      </c>
      <c r="B20" s="5" t="s">
        <v>12</v>
      </c>
      <c r="C20" s="5"/>
      <c r="D20" s="5"/>
      <c r="E20" s="5"/>
      <c r="F20" s="10"/>
      <c r="G20" s="10"/>
    </row>
    <row r="21" customFormat="false" ht="15" hidden="false" customHeight="false" outlineLevel="0" collapsed="false">
      <c r="A21" s="8" t="s">
        <v>13</v>
      </c>
      <c r="B21" s="5" t="s">
        <v>14</v>
      </c>
      <c r="C21" s="5"/>
      <c r="D21" s="5"/>
      <c r="E21" s="5"/>
      <c r="F21" s="11"/>
      <c r="G21" s="11"/>
    </row>
    <row r="22" customFormat="false" ht="15" hidden="false" customHeight="false" outlineLevel="0" collapsed="false">
      <c r="A22" s="8" t="s">
        <v>15</v>
      </c>
      <c r="B22" s="5" t="s">
        <v>16</v>
      </c>
      <c r="C22" s="5"/>
      <c r="D22" s="5"/>
      <c r="E22" s="5"/>
      <c r="F22" s="10"/>
      <c r="G22" s="10"/>
    </row>
    <row r="23" customFormat="false" ht="15" hidden="false" customHeight="false" outlineLevel="0" collapsed="false">
      <c r="A23" s="2"/>
      <c r="B23" s="2"/>
      <c r="C23" s="2"/>
      <c r="D23" s="2"/>
      <c r="E23" s="2"/>
      <c r="F23" s="2"/>
    </row>
    <row r="24" customFormat="false" ht="15" hidden="false" customHeight="false" outlineLevel="0" collapsed="false">
      <c r="A24" s="2"/>
      <c r="B24" s="2"/>
      <c r="C24" s="2"/>
      <c r="D24" s="2"/>
      <c r="E24" s="2"/>
      <c r="F24" s="2"/>
    </row>
    <row r="25" customFormat="false" ht="15" hidden="false" customHeight="false" outlineLevel="0" collapsed="false">
      <c r="A25" s="12" t="s">
        <v>17</v>
      </c>
      <c r="B25" s="12"/>
      <c r="C25" s="12"/>
      <c r="D25" s="12"/>
      <c r="E25" s="12"/>
      <c r="F25" s="12"/>
    </row>
    <row r="26" customFormat="false" ht="15" hidden="false" customHeight="false" outlineLevel="0" collapsed="false">
      <c r="A26" s="12" t="s">
        <v>18</v>
      </c>
      <c r="B26" s="12"/>
      <c r="C26" s="12"/>
      <c r="D26" s="12"/>
      <c r="E26" s="12"/>
      <c r="F26" s="12"/>
    </row>
    <row r="27" customFormat="false" ht="15" hidden="false" customHeight="false" outlineLevel="0" collapsed="false">
      <c r="A27" s="12" t="s">
        <v>19</v>
      </c>
      <c r="B27" s="12"/>
      <c r="C27" s="12"/>
      <c r="D27" s="12"/>
      <c r="E27" s="12"/>
      <c r="F27" s="12"/>
    </row>
    <row r="28" customFormat="false" ht="15" hidden="false" customHeight="false" outlineLevel="0" collapsed="false">
      <c r="A28" s="12" t="s">
        <v>20</v>
      </c>
      <c r="B28" s="12"/>
      <c r="C28" s="12"/>
      <c r="D28" s="12"/>
      <c r="E28" s="12"/>
      <c r="F28" s="12"/>
    </row>
    <row r="29" customFormat="false" ht="30" hidden="false" customHeight="true" outlineLevel="0" collapsed="false">
      <c r="A29" s="13"/>
      <c r="B29" s="13"/>
      <c r="C29" s="13"/>
      <c r="D29" s="13"/>
      <c r="E29" s="13"/>
      <c r="F29" s="14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</row>
    <row r="31" customFormat="false" ht="15" hidden="false" customHeight="false" outlineLevel="0" collapsed="false">
      <c r="A31" s="2"/>
      <c r="B31" s="2"/>
      <c r="C31" s="2"/>
      <c r="D31" s="2"/>
      <c r="E31" s="2"/>
      <c r="F31" s="2"/>
    </row>
    <row r="32" customFormat="false" ht="15" hidden="false" customHeight="false" outlineLevel="0" collapsed="false">
      <c r="A32" s="2"/>
      <c r="B32" s="2"/>
      <c r="C32" s="2"/>
      <c r="D32" s="2"/>
      <c r="E32" s="2"/>
      <c r="F32" s="2"/>
    </row>
    <row r="33" customFormat="false" ht="15" hidden="false" customHeight="false" outlineLevel="0" collapsed="false">
      <c r="A33" s="15"/>
      <c r="B33" s="15"/>
      <c r="C33" s="15"/>
      <c r="D33" s="2"/>
      <c r="E33" s="2"/>
      <c r="F33" s="2"/>
    </row>
    <row r="34" customFormat="false" ht="15" hidden="false" customHeight="false" outlineLevel="0" collapsed="false">
      <c r="A34" s="16" t="s">
        <v>21</v>
      </c>
      <c r="B34" s="15"/>
      <c r="C34" s="15"/>
      <c r="D34" s="2"/>
      <c r="E34" s="2"/>
      <c r="F34" s="2"/>
    </row>
    <row r="35" customFormat="false" ht="25.35" hidden="false" customHeight="true" outlineLevel="0" collapsed="false">
      <c r="A35" s="17" t="s">
        <v>22</v>
      </c>
      <c r="B35" s="17"/>
      <c r="C35" s="17"/>
      <c r="D35" s="8" t="s">
        <v>23</v>
      </c>
      <c r="E35" s="8"/>
      <c r="F35" s="8"/>
    </row>
    <row r="36" customFormat="false" ht="15" hidden="false" customHeight="false" outlineLevel="0" collapsed="false">
      <c r="A36" s="15"/>
      <c r="B36" s="15"/>
      <c r="C36" s="15"/>
      <c r="D36" s="2"/>
      <c r="E36" s="2"/>
      <c r="F36" s="2"/>
    </row>
    <row r="37" customFormat="false" ht="15" hidden="false" customHeight="false" outlineLevel="0" collapsed="false">
      <c r="A37" s="15"/>
      <c r="B37" s="15"/>
      <c r="C37" s="15"/>
      <c r="D37" s="2"/>
      <c r="E37" s="2"/>
      <c r="F37" s="2"/>
    </row>
    <row r="38" customFormat="false" ht="15" hidden="false" customHeight="false" outlineLevel="0" collapsed="false">
      <c r="A38" s="15"/>
      <c r="B38" s="15"/>
      <c r="C38" s="15"/>
      <c r="D38" s="2"/>
      <c r="E38" s="2"/>
      <c r="F38" s="2"/>
    </row>
    <row r="39" customFormat="false" ht="15" hidden="false" customHeight="false" outlineLevel="0" collapsed="false">
      <c r="A39" s="16" t="s">
        <v>24</v>
      </c>
      <c r="B39" s="15"/>
      <c r="C39" s="15"/>
      <c r="D39" s="2"/>
      <c r="E39" s="2"/>
      <c r="F39" s="2"/>
    </row>
    <row r="40" customFormat="false" ht="13.9" hidden="false" customHeight="true" outlineLevel="0" collapsed="false">
      <c r="A40" s="17" t="s">
        <v>25</v>
      </c>
      <c r="B40" s="17"/>
      <c r="C40" s="17"/>
      <c r="D40" s="8" t="s">
        <v>26</v>
      </c>
      <c r="E40" s="8"/>
      <c r="F40" s="8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1">
    <mergeCell ref="A2:E2"/>
    <mergeCell ref="C14:D14"/>
    <mergeCell ref="B20:E20"/>
    <mergeCell ref="B21:E21"/>
    <mergeCell ref="B22:E22"/>
    <mergeCell ref="A25:F25"/>
    <mergeCell ref="A26:F26"/>
    <mergeCell ref="A27:F27"/>
    <mergeCell ref="A29:E29"/>
    <mergeCell ref="A35:C35"/>
    <mergeCell ref="A40:C40"/>
  </mergeCells>
  <printOptions headings="false" gridLines="false" gridLinesSet="true" horizontalCentered="false" verticalCentered="false"/>
  <pageMargins left="0.605555555555555" right="0.290277777777778" top="0.659722222222222" bottom="1.18125" header="0.511805555555555" footer="0.511805555555555"/>
  <pageSetup paperSize="9" scale="8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K38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C35" activeCellId="0" sqref="C35"/>
    </sheetView>
  </sheetViews>
  <sheetFormatPr defaultColWidth="19.56640625" defaultRowHeight="12.8" zeroHeight="false" outlineLevelRow="0" outlineLevelCol="0"/>
  <cols>
    <col collapsed="false" customWidth="true" hidden="false" outlineLevel="0" max="1" min="1" style="18" width="28.43"/>
    <col collapsed="false" customWidth="true" hidden="false" outlineLevel="0" max="2" min="2" style="18" width="13.05"/>
    <col collapsed="false" customWidth="false" hidden="false" outlineLevel="0" max="3" min="3" style="18" width="19.58"/>
    <col collapsed="false" customWidth="true" hidden="false" outlineLevel="0" max="4" min="4" style="18" width="9.72"/>
    <col collapsed="false" customWidth="true" hidden="false" outlineLevel="0" max="5" min="5" style="18" width="14.79"/>
    <col collapsed="false" customWidth="false" hidden="false" outlineLevel="0" max="1024" min="6" style="18" width="19.58"/>
  </cols>
  <sheetData>
    <row r="1" s="2" customFormat="true" ht="13.9" hidden="false" customHeight="true" outlineLevel="0" collapsed="false">
      <c r="A1" s="19" t="s">
        <v>27</v>
      </c>
      <c r="B1" s="19"/>
      <c r="C1" s="19"/>
      <c r="D1" s="19"/>
      <c r="E1" s="19"/>
    </row>
    <row r="2" s="2" customFormat="true" ht="13.8" hidden="false" customHeight="true" outlineLevel="0" collapsed="false">
      <c r="A2" s="20" t="str">
        <f aca="false">Обложка!C14</f>
        <v>01.06.24-30.06.24</v>
      </c>
      <c r="B2" s="20"/>
      <c r="C2" s="6"/>
      <c r="D2" s="6"/>
      <c r="E2" s="6"/>
    </row>
    <row r="3" s="2" customFormat="true" ht="15" hidden="false" customHeight="false" outlineLevel="0" collapsed="false">
      <c r="A3" s="21" t="s">
        <v>11</v>
      </c>
      <c r="B3" s="21" t="s">
        <v>28</v>
      </c>
      <c r="C3" s="21"/>
      <c r="D3" s="21"/>
      <c r="E3" s="21"/>
    </row>
    <row r="4" s="2" customFormat="true" ht="15" hidden="false" customHeight="false" outlineLevel="0" collapsed="false">
      <c r="A4" s="21" t="s">
        <v>13</v>
      </c>
      <c r="B4" s="22" t="s">
        <v>29</v>
      </c>
      <c r="C4" s="22"/>
      <c r="D4" s="22"/>
      <c r="E4" s="22"/>
    </row>
    <row r="5" s="2" customFormat="true" ht="15" hidden="false" customHeight="false" outlineLevel="0" collapsed="false">
      <c r="A5" s="21" t="s">
        <v>15</v>
      </c>
      <c r="B5" s="22" t="s">
        <v>30</v>
      </c>
      <c r="C5" s="22"/>
      <c r="D5" s="22"/>
      <c r="E5" s="22"/>
    </row>
    <row r="6" s="2" customFormat="true" ht="38.1" hidden="false" customHeight="true" outlineLevel="0" collapsed="false">
      <c r="A6" s="23" t="s">
        <v>31</v>
      </c>
      <c r="B6" s="23"/>
      <c r="C6" s="23"/>
      <c r="D6" s="23"/>
      <c r="E6" s="23"/>
    </row>
    <row r="7" s="2" customFormat="true" ht="20.25" hidden="false" customHeight="true" outlineLevel="0" collapsed="false">
      <c r="A7" s="24" t="str">
        <f aca="false">Обложка!C14</f>
        <v>01.06.24-30.06.24</v>
      </c>
      <c r="B7" s="24"/>
      <c r="C7" s="25"/>
      <c r="D7" s="25"/>
      <c r="E7" s="25"/>
    </row>
    <row r="8" s="2" customFormat="true" ht="14.65" hidden="false" customHeight="true" outlineLevel="0" collapsed="false">
      <c r="A8" s="26" t="s">
        <v>32</v>
      </c>
      <c r="B8" s="26"/>
      <c r="C8" s="26"/>
      <c r="D8" s="26"/>
      <c r="E8" s="27" t="str">
        <f aca="false">Обложка!B5</f>
        <v>259 от 26.01.17г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</row>
    <row r="9" s="2" customFormat="true" ht="25.9" hidden="false" customHeight="true" outlineLevel="0" collapsed="false">
      <c r="A9" s="26" t="s">
        <v>33</v>
      </c>
      <c r="B9" s="26"/>
      <c r="C9" s="26"/>
      <c r="D9" s="26"/>
      <c r="E9" s="26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</row>
    <row r="10" s="31" customFormat="true" ht="14.25" hidden="false" customHeight="true" outlineLevel="0" collapsed="false">
      <c r="A10" s="29" t="s">
        <v>34</v>
      </c>
      <c r="B10" s="29"/>
      <c r="C10" s="29"/>
      <c r="D10" s="29"/>
      <c r="E10" s="29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</row>
    <row r="11" s="2" customFormat="true" ht="14.25" hidden="false" customHeight="true" outlineLevel="0" collapsed="false">
      <c r="A11" s="32" t="s">
        <v>35</v>
      </c>
      <c r="B11" s="32"/>
      <c r="C11" s="32"/>
      <c r="D11" s="33" t="s">
        <v>36</v>
      </c>
      <c r="E11" s="33" t="n">
        <v>3200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</row>
    <row r="12" s="2" customFormat="true" ht="14.25" hidden="false" customHeight="true" outlineLevel="0" collapsed="false">
      <c r="A12" s="32" t="s">
        <v>37</v>
      </c>
      <c r="B12" s="32"/>
      <c r="C12" s="32"/>
      <c r="D12" s="33" t="s">
        <v>38</v>
      </c>
      <c r="E12" s="33" t="n">
        <f aca="false">D16</f>
        <v>63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</row>
    <row r="13" s="31" customFormat="true" ht="14.25" hidden="false" customHeight="true" outlineLevel="0" collapsed="false">
      <c r="A13" s="29" t="s">
        <v>39</v>
      </c>
      <c r="B13" s="29"/>
      <c r="C13" s="29"/>
      <c r="D13" s="29"/>
      <c r="E13" s="29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</row>
    <row r="14" s="2" customFormat="true" ht="14.25" hidden="false" customHeight="true" outlineLevel="0" collapsed="false">
      <c r="A14" s="32" t="s">
        <v>40</v>
      </c>
      <c r="B14" s="32"/>
      <c r="C14" s="32"/>
      <c r="D14" s="33" t="s">
        <v>36</v>
      </c>
      <c r="E14" s="33" t="n">
        <v>20000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</row>
    <row r="15" s="31" customFormat="true" ht="15" hidden="false" customHeight="false" outlineLevel="0" collapsed="false">
      <c r="A15" s="29" t="s">
        <v>41</v>
      </c>
      <c r="B15" s="29"/>
      <c r="C15" s="29"/>
      <c r="D15" s="29"/>
      <c r="E15" s="29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</row>
    <row r="16" s="2" customFormat="true" ht="25.65" hidden="false" customHeight="true" outlineLevel="0" collapsed="false">
      <c r="A16" s="34" t="str">
        <f aca="false">'контрол лист'!A64</f>
        <v>Итого средств учета грызунов в помещениях</v>
      </c>
      <c r="B16" s="33" t="str">
        <f aca="false">'контрол лист'!B64</f>
        <v>3 контур</v>
      </c>
      <c r="C16" s="33" t="str">
        <f aca="false">'контрол лист'!C64</f>
        <v>КИУ</v>
      </c>
      <c r="D16" s="33" t="n">
        <v>63</v>
      </c>
      <c r="E16" s="29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</row>
    <row r="17" s="2" customFormat="true" ht="25.65" hidden="false" customHeight="true" outlineLevel="0" collapsed="false">
      <c r="A17" s="34" t="str">
        <f aca="false">'контрол лист'!A65</f>
        <v>Итого средств учета вдоль периметра зданий</v>
      </c>
      <c r="B17" s="33" t="str">
        <f aca="false">'контрол лист'!B65</f>
        <v>2 контур</v>
      </c>
      <c r="C17" s="33" t="str">
        <f aca="false">'контрол лист'!C65</f>
        <v>КИУ</v>
      </c>
      <c r="D17" s="33" t="n">
        <f aca="false">'контрол лист'!F65</f>
        <v>34</v>
      </c>
      <c r="E17" s="29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</row>
    <row r="18" s="2" customFormat="true" ht="23.65" hidden="false" customHeight="true" outlineLevel="0" collapsed="false">
      <c r="A18" s="34" t="str">
        <f aca="false">'контрол лист'!A66</f>
        <v>Итого средств учета вдоль периметра забора</v>
      </c>
      <c r="B18" s="33" t="str">
        <f aca="false">'контрол лист'!B66</f>
        <v>1 контур</v>
      </c>
      <c r="C18" s="33" t="str">
        <f aca="false">'контрол лист'!C66</f>
        <v>КИУ</v>
      </c>
      <c r="D18" s="33" t="n">
        <f aca="false">'контрол лист'!F66</f>
        <v>21</v>
      </c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</row>
    <row r="19" s="2" customFormat="true" ht="27.2" hidden="false" customHeight="true" outlineLevel="0" collapsed="false">
      <c r="A19" s="34" t="str">
        <f aca="false">'контрол лист'!A67</f>
        <v>Итого средств учета грызунов в помещениях</v>
      </c>
      <c r="B19" s="33" t="str">
        <f aca="false">'контрол лист'!B67</f>
        <v>3 контур</v>
      </c>
      <c r="C19" s="33" t="str">
        <f aca="false">'контрол лист'!C67</f>
        <v>Ж</v>
      </c>
      <c r="D19" s="33" t="n">
        <f aca="false">'контрол лист'!F67</f>
        <v>3</v>
      </c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</row>
    <row r="20" s="2" customFormat="true" ht="27.2" hidden="false" customHeight="true" outlineLevel="0" collapsed="false">
      <c r="A20" s="34" t="str">
        <f aca="false">[1]ил!A16</f>
        <v>Итого средств учета для летающих насекомых</v>
      </c>
      <c r="B20" s="35" t="s">
        <v>42</v>
      </c>
      <c r="C20" s="35" t="s">
        <v>43</v>
      </c>
      <c r="D20" s="35" t="n">
        <v>10</v>
      </c>
      <c r="E20" s="29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</row>
    <row r="21" s="2" customFormat="true" ht="27.2" hidden="false" customHeight="true" outlineLevel="0" collapsed="false">
      <c r="A21" s="34" t="str">
        <f aca="false">'контрол лист'!A68</f>
        <v>Итого средств учета ползающих насекомых</v>
      </c>
      <c r="B21" s="33" t="str">
        <f aca="false">'контрол лист'!B68</f>
        <v>3 контур</v>
      </c>
      <c r="C21" s="33" t="str">
        <f aca="false">'контрол лист'!C68</f>
        <v>ИМ</v>
      </c>
      <c r="D21" s="33" t="n">
        <f aca="false">'контрол лист'!F68</f>
        <v>9</v>
      </c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</row>
    <row r="22" s="31" customFormat="true" ht="14.85" hidden="false" customHeight="true" outlineLevel="0" collapsed="false">
      <c r="A22" s="36" t="s">
        <v>44</v>
      </c>
      <c r="B22" s="36"/>
      <c r="C22" s="36"/>
      <c r="D22" s="36"/>
      <c r="E22" s="36"/>
      <c r="F22" s="30"/>
      <c r="G22" s="28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</row>
    <row r="23" s="39" customFormat="true" ht="35.05" hidden="false" customHeight="false" outlineLevel="0" collapsed="false">
      <c r="A23" s="37" t="s">
        <v>45</v>
      </c>
      <c r="B23" s="38" t="s">
        <v>46</v>
      </c>
      <c r="C23" s="38" t="s">
        <v>47</v>
      </c>
      <c r="D23" s="35" t="s">
        <v>48</v>
      </c>
      <c r="E23" s="35" t="s">
        <v>49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</row>
    <row r="24" s="2" customFormat="true" ht="37.75" hidden="false" customHeight="true" outlineLevel="0" collapsed="false">
      <c r="A24" s="40" t="s">
        <v>50</v>
      </c>
      <c r="B24" s="38" t="s">
        <v>51</v>
      </c>
      <c r="C24" s="38" t="s">
        <v>52</v>
      </c>
      <c r="D24" s="35" t="s">
        <v>48</v>
      </c>
      <c r="E24" s="35" t="s">
        <v>49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</row>
    <row r="25" s="2" customFormat="true" ht="35.05" hidden="false" customHeight="false" outlineLevel="0" collapsed="false">
      <c r="A25" s="34" t="s">
        <v>53</v>
      </c>
      <c r="B25" s="38" t="s">
        <v>54</v>
      </c>
      <c r="C25" s="38" t="s">
        <v>55</v>
      </c>
      <c r="D25" s="35" t="s">
        <v>56</v>
      </c>
      <c r="E25" s="35" t="s">
        <v>49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</row>
    <row r="26" s="31" customFormat="true" ht="14.65" hidden="false" customHeight="true" outlineLevel="0" collapsed="false">
      <c r="A26" s="41" t="s">
        <v>57</v>
      </c>
      <c r="B26" s="41"/>
      <c r="C26" s="41"/>
      <c r="D26" s="41"/>
      <c r="E26" s="41"/>
      <c r="F26" s="30"/>
      <c r="G26" s="28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</row>
    <row r="27" s="2" customFormat="true" ht="13.8" hidden="false" customHeight="true" outlineLevel="0" collapsed="false">
      <c r="A27" s="38" t="s">
        <v>35</v>
      </c>
      <c r="B27" s="38"/>
      <c r="C27" s="38"/>
      <c r="D27" s="33" t="s">
        <v>36</v>
      </c>
      <c r="E27" s="33" t="n">
        <v>3200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</row>
    <row r="28" s="2" customFormat="true" ht="13.8" hidden="false" customHeight="true" outlineLevel="0" collapsed="false">
      <c r="A28" s="42" t="s">
        <v>58</v>
      </c>
      <c r="B28" s="42"/>
      <c r="C28" s="42"/>
      <c r="D28" s="43" t="s">
        <v>38</v>
      </c>
      <c r="E28" s="43" t="n">
        <f aca="false">D21</f>
        <v>9</v>
      </c>
    </row>
    <row r="29" s="2" customFormat="true" ht="13.8" hidden="false" customHeight="true" outlineLevel="0" collapsed="false">
      <c r="A29" s="42" t="s">
        <v>59</v>
      </c>
      <c r="B29" s="42"/>
      <c r="C29" s="42"/>
      <c r="D29" s="43" t="s">
        <v>36</v>
      </c>
      <c r="E29" s="43" t="n">
        <v>1250</v>
      </c>
    </row>
    <row r="30" s="2" customFormat="true" ht="13.8" hidden="false" customHeight="true" outlineLevel="0" collapsed="false">
      <c r="A30" s="44"/>
      <c r="B30" s="44"/>
      <c r="C30" s="44"/>
      <c r="D30" s="45"/>
      <c r="E30" s="45"/>
    </row>
    <row r="31" s="2" customFormat="true" ht="15" hidden="false" customHeight="false" outlineLevel="0" collapsed="false">
      <c r="A31" s="46" t="s">
        <v>60</v>
      </c>
      <c r="B31" s="47"/>
      <c r="C31" s="47"/>
      <c r="D31" s="47"/>
      <c r="E31" s="48"/>
      <c r="F31" s="48"/>
      <c r="G31" s="47"/>
      <c r="H31" s="47"/>
      <c r="I31" s="47"/>
      <c r="J31" s="47"/>
      <c r="K31" s="47"/>
      <c r="L31" s="49"/>
    </row>
    <row r="32" s="2" customFormat="true" ht="13.8" hidden="false" customHeight="true" outlineLevel="0" collapsed="false">
      <c r="A32" s="50" t="s">
        <v>61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="2" customFormat="true" ht="20.65" hidden="false" customHeight="true" outlineLevel="0" collapsed="false">
      <c r="A33" s="50" t="s">
        <v>62</v>
      </c>
      <c r="B33" s="50"/>
      <c r="C33" s="50"/>
      <c r="D33" s="50"/>
      <c r="E33" s="50"/>
      <c r="F33" s="51"/>
      <c r="G33" s="51"/>
      <c r="H33" s="51"/>
      <c r="I33" s="51"/>
      <c r="J33" s="51"/>
      <c r="K33" s="51"/>
      <c r="L33" s="51"/>
    </row>
    <row r="34" customFormat="false" ht="15" hidden="false" customHeight="false" outlineLevel="0" collapsed="false">
      <c r="A34" s="18" t="str">
        <f aca="false">Обложка!A34</f>
        <v>Составил:</v>
      </c>
      <c r="D34" s="2"/>
    </row>
    <row r="35" customFormat="false" ht="15" hidden="false" customHeight="false" outlineLevel="0" collapsed="false">
      <c r="A35" s="18" t="str">
        <f aca="false">Обложка!A35</f>
        <v>Специалист по пест контролю ООО «Альфадез»</v>
      </c>
      <c r="D35" s="18" t="str">
        <f aca="false">Обложка!D35</f>
        <v>Руденко В.Н.</v>
      </c>
    </row>
    <row r="36" customFormat="false" ht="15" hidden="false" customHeight="false" outlineLevel="0" collapsed="false">
      <c r="A36" s="2"/>
      <c r="D36" s="2"/>
    </row>
    <row r="37" customFormat="false" ht="15" hidden="false" customHeight="false" outlineLevel="0" collapsed="false">
      <c r="A37" s="18" t="str">
        <f aca="false">Обложка!A39</f>
        <v>Согласовано:</v>
      </c>
      <c r="D37" s="2"/>
    </row>
    <row r="38" customFormat="false" ht="15" hidden="false" customHeight="false" outlineLevel="0" collapsed="false">
      <c r="A38" s="18" t="str">
        <f aca="false">Обложка!A40</f>
        <v>Начальник отдела гигиены</v>
      </c>
      <c r="D38" s="8" t="s">
        <v>26</v>
      </c>
    </row>
  </sheetData>
  <mergeCells count="22">
    <mergeCell ref="A1:E1"/>
    <mergeCell ref="A2:B2"/>
    <mergeCell ref="B3:E3"/>
    <mergeCell ref="B4:E4"/>
    <mergeCell ref="B5:E5"/>
    <mergeCell ref="A6:E6"/>
    <mergeCell ref="A7:B7"/>
    <mergeCell ref="A8:D8"/>
    <mergeCell ref="A9:E9"/>
    <mergeCell ref="A10:E10"/>
    <mergeCell ref="A11:C11"/>
    <mergeCell ref="A12:C12"/>
    <mergeCell ref="A13:E13"/>
    <mergeCell ref="A14:C14"/>
    <mergeCell ref="A15:E15"/>
    <mergeCell ref="A22:E22"/>
    <mergeCell ref="A26:E26"/>
    <mergeCell ref="A27:C27"/>
    <mergeCell ref="A28:C28"/>
    <mergeCell ref="A29:C29"/>
    <mergeCell ref="A32:L32"/>
    <mergeCell ref="A33:E33"/>
  </mergeCells>
  <printOptions headings="false" gridLines="false" gridLinesSet="true" horizontalCentered="false" verticalCentered="false"/>
  <pageMargins left="0.545833333333333" right="0.39375" top="0.298611111111111" bottom="1.00763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1048576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F32" activeCellId="0" sqref="F32"/>
    </sheetView>
  </sheetViews>
  <sheetFormatPr defaultColWidth="15.73828125" defaultRowHeight="13.8" zeroHeight="false" outlineLevelRow="0" outlineLevelCol="0"/>
  <cols>
    <col collapsed="false" customWidth="true" hidden="false" outlineLevel="0" max="1" min="1" style="2" width="4.8"/>
    <col collapsed="false" customWidth="true" hidden="false" outlineLevel="0" max="2" min="2" style="2" width="26.95"/>
    <col collapsed="false" customWidth="true" hidden="false" outlineLevel="0" max="3" min="3" style="2" width="9.6"/>
    <col collapsed="false" customWidth="true" hidden="false" outlineLevel="0" max="4" min="4" style="52" width="5.29"/>
    <col collapsed="false" customWidth="true" hidden="true" outlineLevel="0" max="5" min="5" style="2" width="10.5"/>
    <col collapsed="false" customWidth="true" hidden="false" outlineLevel="0" max="6" min="6" style="2" width="21.78"/>
    <col collapsed="false" customWidth="true" hidden="false" outlineLevel="0" max="7" min="7" style="2" width="23.87"/>
    <col collapsed="false" customWidth="false" hidden="false" outlineLevel="0" max="1024" min="8" style="53" width="15.75"/>
  </cols>
  <sheetData>
    <row r="1" s="2" customFormat="true" ht="13.5" hidden="false" customHeight="true" outlineLevel="0" collapsed="false">
      <c r="A1" s="54" t="s">
        <v>18</v>
      </c>
      <c r="B1" s="54"/>
      <c r="C1" s="54"/>
      <c r="D1" s="54"/>
      <c r="E1" s="54"/>
      <c r="F1" s="54"/>
      <c r="G1" s="54"/>
    </row>
    <row r="2" s="2" customFormat="true" ht="19.7" hidden="false" customHeight="false" outlineLevel="0" collapsed="false">
      <c r="A2" s="55" t="str">
        <f aca="false">Обложка!C14</f>
        <v>01.06.24-30.06.24</v>
      </c>
      <c r="B2" s="55"/>
      <c r="C2" s="55"/>
      <c r="D2" s="56"/>
      <c r="E2" s="56"/>
      <c r="F2" s="56"/>
      <c r="G2" s="57"/>
    </row>
    <row r="3" s="2" customFormat="true" ht="24.85" hidden="false" customHeight="true" outlineLevel="0" collapsed="false">
      <c r="A3" s="58" t="s">
        <v>63</v>
      </c>
      <c r="B3" s="59" t="s">
        <v>64</v>
      </c>
      <c r="C3" s="59"/>
      <c r="D3" s="59"/>
      <c r="E3" s="59" t="s">
        <v>65</v>
      </c>
      <c r="F3" s="59" t="s">
        <v>65</v>
      </c>
      <c r="G3" s="59" t="s">
        <v>57</v>
      </c>
    </row>
    <row r="4" s="2" customFormat="true" ht="13.5" hidden="false" customHeight="true" outlineLevel="0" collapsed="false">
      <c r="A4" s="60" t="s">
        <v>66</v>
      </c>
      <c r="B4" s="60"/>
      <c r="C4" s="60"/>
      <c r="D4" s="60"/>
      <c r="E4" s="60"/>
      <c r="F4" s="60"/>
      <c r="G4" s="60"/>
    </row>
    <row r="5" s="2" customFormat="true" ht="13.5" hidden="false" customHeight="true" outlineLevel="0" collapsed="false">
      <c r="A5" s="61" t="s">
        <v>67</v>
      </c>
      <c r="B5" s="62" t="s">
        <v>68</v>
      </c>
      <c r="C5" s="62"/>
      <c r="D5" s="62"/>
      <c r="E5" s="63"/>
      <c r="F5" s="63" t="n">
        <v>3200</v>
      </c>
      <c r="G5" s="63" t="n">
        <v>1250</v>
      </c>
    </row>
    <row r="6" s="2" customFormat="true" ht="12.75" hidden="false" customHeight="true" outlineLevel="0" collapsed="false">
      <c r="A6" s="64" t="s">
        <v>69</v>
      </c>
      <c r="B6" s="65" t="s">
        <v>70</v>
      </c>
      <c r="C6" s="65"/>
      <c r="D6" s="65"/>
      <c r="E6" s="66" t="s">
        <v>71</v>
      </c>
      <c r="F6" s="66" t="n">
        <v>0</v>
      </c>
      <c r="G6" s="53" t="n">
        <v>0</v>
      </c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  <c r="IW6" s="67"/>
    </row>
    <row r="7" s="2" customFormat="true" ht="24" hidden="false" customHeight="true" outlineLevel="0" collapsed="false">
      <c r="A7" s="64" t="s">
        <v>72</v>
      </c>
      <c r="B7" s="65" t="s">
        <v>73</v>
      </c>
      <c r="C7" s="65"/>
      <c r="D7" s="65"/>
      <c r="E7" s="68" t="s">
        <v>71</v>
      </c>
      <c r="F7" s="68" t="n">
        <f aca="false">100-F6*100/F5</f>
        <v>100</v>
      </c>
      <c r="G7" s="68" t="n">
        <f aca="false">100-G6*100/G5</f>
        <v>100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</row>
    <row r="8" customFormat="false" ht="12.75" hidden="false" customHeight="true" outlineLevel="0" collapsed="false">
      <c r="A8" s="69" t="s">
        <v>74</v>
      </c>
      <c r="B8" s="69"/>
      <c r="C8" s="69"/>
      <c r="D8" s="69"/>
      <c r="E8" s="69"/>
      <c r="F8" s="69"/>
      <c r="G8" s="69"/>
    </row>
    <row r="9" customFormat="false" ht="12.75" hidden="false" customHeight="true" outlineLevel="0" collapsed="false">
      <c r="A9" s="70" t="s">
        <v>75</v>
      </c>
      <c r="B9" s="71" t="s">
        <v>76</v>
      </c>
      <c r="C9" s="71"/>
      <c r="D9" s="71"/>
      <c r="E9" s="72" t="e">
        <f aca="false">E13+E14</f>
        <v>#VALUE!</v>
      </c>
      <c r="F9" s="72" t="n">
        <f aca="false">F15+F16+F17+F18</f>
        <v>121</v>
      </c>
      <c r="G9" s="63" t="n">
        <f aca="false">G20+G19</f>
        <v>19</v>
      </c>
    </row>
    <row r="10" customFormat="false" ht="13.9" hidden="false" customHeight="true" outlineLevel="0" collapsed="false">
      <c r="A10" s="73" t="s">
        <v>77</v>
      </c>
      <c r="B10" s="71" t="s">
        <v>78</v>
      </c>
      <c r="C10" s="71"/>
      <c r="D10" s="71"/>
      <c r="E10" s="63" t="n">
        <v>0</v>
      </c>
      <c r="F10" s="63" t="n">
        <v>0</v>
      </c>
      <c r="G10" s="63" t="n">
        <v>0</v>
      </c>
    </row>
    <row r="11" customFormat="false" ht="19.9" hidden="false" customHeight="true" outlineLevel="0" collapsed="false">
      <c r="A11" s="73" t="s">
        <v>79</v>
      </c>
      <c r="B11" s="62" t="s">
        <v>80</v>
      </c>
      <c r="C11" s="62"/>
      <c r="D11" s="62"/>
      <c r="E11" s="74" t="e">
        <f aca="false">100-E10*100/E5</f>
        <v>#DIV/0!</v>
      </c>
      <c r="F11" s="74" t="n">
        <f aca="false">100-F10*100/F5</f>
        <v>100</v>
      </c>
      <c r="G11" s="74" t="n">
        <f aca="false">100-G10*100/G5</f>
        <v>100</v>
      </c>
    </row>
    <row r="12" customFormat="false" ht="14.05" hidden="false" customHeight="true" outlineLevel="0" collapsed="false">
      <c r="A12" s="60" t="s">
        <v>81</v>
      </c>
      <c r="B12" s="60"/>
      <c r="C12" s="60"/>
      <c r="D12" s="60"/>
      <c r="E12" s="60"/>
      <c r="F12" s="60"/>
      <c r="G12" s="60"/>
    </row>
    <row r="13" customFormat="false" ht="89.55" hidden="false" customHeight="true" outlineLevel="0" collapsed="false">
      <c r="A13" s="58" t="s">
        <v>82</v>
      </c>
      <c r="B13" s="75" t="s">
        <v>83</v>
      </c>
      <c r="C13" s="75"/>
      <c r="D13" s="75"/>
      <c r="E13" s="75" t="s">
        <v>84</v>
      </c>
      <c r="F13" s="75" t="s">
        <v>84</v>
      </c>
      <c r="G13" s="75" t="s">
        <v>85</v>
      </c>
    </row>
    <row r="14" customFormat="false" ht="72.1" hidden="false" customHeight="true" outlineLevel="0" collapsed="false">
      <c r="A14" s="58" t="s">
        <v>86</v>
      </c>
      <c r="B14" s="75" t="s">
        <v>87</v>
      </c>
      <c r="C14" s="75"/>
      <c r="D14" s="75"/>
      <c r="E14" s="75" t="s">
        <v>88</v>
      </c>
      <c r="F14" s="75" t="s">
        <v>88</v>
      </c>
      <c r="G14" s="75" t="s">
        <v>89</v>
      </c>
    </row>
    <row r="15" customFormat="false" ht="25.7" hidden="false" customHeight="true" outlineLevel="0" collapsed="false">
      <c r="A15" s="58" t="s">
        <v>90</v>
      </c>
      <c r="B15" s="75" t="str">
        <f aca="false">'контрол лист'!A64</f>
        <v>Итого средств учета грызунов в помещениях</v>
      </c>
      <c r="C15" s="75" t="str">
        <f aca="false">'контрол лист'!B64</f>
        <v>3 контур</v>
      </c>
      <c r="D15" s="59" t="str">
        <f aca="false">'контрол лист'!C64</f>
        <v>КИУ</v>
      </c>
      <c r="E15" s="59"/>
      <c r="F15" s="59" t="n">
        <f aca="false">'Акт сдачи-приемки'!D16</f>
        <v>63</v>
      </c>
      <c r="G15" s="59" t="s">
        <v>71</v>
      </c>
    </row>
    <row r="16" customFormat="false" ht="24.85" hidden="false" customHeight="true" outlineLevel="0" collapsed="false">
      <c r="A16" s="58"/>
      <c r="B16" s="75" t="str">
        <f aca="false">'контрол лист'!A65</f>
        <v>Итого средств учета вдоль периметра зданий</v>
      </c>
      <c r="C16" s="75" t="str">
        <f aca="false">'контрол лист'!B65</f>
        <v>2 контур</v>
      </c>
      <c r="D16" s="59" t="str">
        <f aca="false">'контрол лист'!C65</f>
        <v>КИУ</v>
      </c>
      <c r="E16" s="59"/>
      <c r="F16" s="59" t="n">
        <f aca="false">'контрол лист'!F65</f>
        <v>34</v>
      </c>
      <c r="G16" s="59" t="s">
        <v>71</v>
      </c>
    </row>
    <row r="17" customFormat="false" ht="26.5" hidden="false" customHeight="true" outlineLevel="0" collapsed="false">
      <c r="A17" s="58" t="s">
        <v>91</v>
      </c>
      <c r="B17" s="75" t="str">
        <f aca="false">'контрол лист'!A66</f>
        <v>Итого средств учета вдоль периметра забора</v>
      </c>
      <c r="C17" s="75" t="str">
        <f aca="false">'контрол лист'!B66</f>
        <v>1 контур</v>
      </c>
      <c r="D17" s="59" t="str">
        <f aca="false">'контрол лист'!C66</f>
        <v>КИУ</v>
      </c>
      <c r="E17" s="59"/>
      <c r="F17" s="59" t="n">
        <f aca="false">'контрол лист'!F66</f>
        <v>21</v>
      </c>
      <c r="G17" s="59" t="s">
        <v>71</v>
      </c>
    </row>
    <row r="18" customFormat="false" ht="27.35" hidden="false" customHeight="true" outlineLevel="0" collapsed="false">
      <c r="A18" s="58" t="s">
        <v>92</v>
      </c>
      <c r="B18" s="75" t="str">
        <f aca="false">'контрол лист'!A67</f>
        <v>Итого средств учета грызунов в помещениях</v>
      </c>
      <c r="C18" s="75" t="str">
        <f aca="false">'контрол лист'!B67</f>
        <v>3 контур</v>
      </c>
      <c r="D18" s="59" t="str">
        <f aca="false">'контрол лист'!C67</f>
        <v>Ж</v>
      </c>
      <c r="E18" s="59"/>
      <c r="F18" s="59" t="n">
        <f aca="false">'контрол лист'!F67</f>
        <v>3</v>
      </c>
      <c r="G18" s="59" t="s">
        <v>71</v>
      </c>
    </row>
    <row r="19" customFormat="false" ht="27.35" hidden="false" customHeight="true" outlineLevel="0" collapsed="false">
      <c r="A19" s="58"/>
      <c r="B19" s="75" t="str">
        <f aca="false">'Акт сдачи-приемки'!A20</f>
        <v>Итого средств учета для летающих насекомых</v>
      </c>
      <c r="C19" s="75" t="s">
        <v>42</v>
      </c>
      <c r="D19" s="59" t="s">
        <v>43</v>
      </c>
      <c r="E19" s="59"/>
      <c r="F19" s="59" t="s">
        <v>71</v>
      </c>
      <c r="G19" s="59" t="n">
        <v>10</v>
      </c>
    </row>
    <row r="20" customFormat="false" ht="27.35" hidden="false" customHeight="true" outlineLevel="0" collapsed="false">
      <c r="A20" s="58" t="s">
        <v>93</v>
      </c>
      <c r="B20" s="75" t="str">
        <f aca="false">'контрол лист'!A68</f>
        <v>Итого средств учета ползающих насекомых</v>
      </c>
      <c r="C20" s="75" t="str">
        <f aca="false">'контрол лист'!B68</f>
        <v>3 контур</v>
      </c>
      <c r="D20" s="59" t="str">
        <f aca="false">'контрол лист'!C68</f>
        <v>ИМ</v>
      </c>
      <c r="E20" s="59"/>
      <c r="F20" s="59" t="s">
        <v>71</v>
      </c>
      <c r="G20" s="59" t="n">
        <f aca="false">'контрол лист'!F68</f>
        <v>9</v>
      </c>
    </row>
    <row r="21" customFormat="false" ht="13.5" hidden="false" customHeight="true" outlineLevel="0" collapsed="false">
      <c r="A21" s="59" t="s">
        <v>94</v>
      </c>
      <c r="B21" s="59"/>
      <c r="C21" s="59"/>
      <c r="D21" s="59"/>
      <c r="E21" s="59"/>
      <c r="F21" s="59" t="n">
        <f aca="false">SUM(F15:F18)</f>
        <v>121</v>
      </c>
      <c r="G21" s="59"/>
    </row>
    <row r="22" customFormat="false" ht="24" hidden="false" customHeight="true" outlineLevel="0" collapsed="false">
      <c r="A22" s="58" t="s">
        <v>95</v>
      </c>
      <c r="B22" s="75" t="s">
        <v>96</v>
      </c>
      <c r="C22" s="75"/>
      <c r="D22" s="75"/>
      <c r="E22" s="59" t="s">
        <v>97</v>
      </c>
      <c r="F22" s="59" t="s">
        <v>97</v>
      </c>
      <c r="G22" s="59" t="s">
        <v>97</v>
      </c>
    </row>
    <row r="23" customFormat="false" ht="19" hidden="false" customHeight="true" outlineLevel="0" collapsed="false">
      <c r="A23" s="58" t="s">
        <v>98</v>
      </c>
      <c r="B23" s="75" t="s">
        <v>99</v>
      </c>
      <c r="C23" s="75"/>
      <c r="D23" s="75"/>
      <c r="E23" s="59"/>
      <c r="F23" s="59"/>
      <c r="G23" s="59"/>
    </row>
    <row r="24" customFormat="false" ht="13.5" hidden="false" customHeight="true" outlineLevel="0" collapsed="false">
      <c r="A24" s="58" t="s">
        <v>100</v>
      </c>
      <c r="B24" s="75" t="s">
        <v>101</v>
      </c>
      <c r="C24" s="75"/>
      <c r="D24" s="75"/>
      <c r="E24" s="59"/>
      <c r="F24" s="59"/>
      <c r="G24" s="59"/>
    </row>
    <row r="25" customFormat="false" ht="13.5" hidden="false" customHeight="true" outlineLevel="0" collapsed="false">
      <c r="A25" s="54" t="s">
        <v>102</v>
      </c>
      <c r="B25" s="54"/>
      <c r="C25" s="54"/>
      <c r="D25" s="54"/>
      <c r="E25" s="54"/>
      <c r="F25" s="54"/>
      <c r="G25" s="54"/>
    </row>
    <row r="26" customFormat="false" ht="13.5" hidden="false" customHeight="true" outlineLevel="0" collapsed="false">
      <c r="A26" s="76" t="s">
        <v>103</v>
      </c>
      <c r="B26" s="76"/>
      <c r="C26" s="76"/>
      <c r="D26" s="76"/>
      <c r="E26" s="76"/>
      <c r="F26" s="76"/>
      <c r="G26" s="76"/>
    </row>
    <row r="27" customFormat="false" ht="22.8" hidden="false" customHeight="true" outlineLevel="0" collapsed="false">
      <c r="A27" s="76"/>
      <c r="B27" s="76"/>
      <c r="C27" s="76"/>
      <c r="D27" s="76"/>
      <c r="E27" s="76"/>
      <c r="F27" s="76"/>
      <c r="G27" s="76"/>
    </row>
    <row r="28" customFormat="false" ht="13.2" hidden="false" customHeight="true" outlineLevel="0" collapsed="false">
      <c r="A28" s="76"/>
      <c r="B28" s="76"/>
      <c r="C28" s="76"/>
      <c r="D28" s="76"/>
      <c r="E28" s="76"/>
      <c r="F28" s="76"/>
      <c r="G28" s="76"/>
    </row>
    <row r="29" customFormat="false" ht="23.3" hidden="false" customHeight="true" outlineLevel="0" collapsed="false">
      <c r="A29" s="76"/>
      <c r="B29" s="76"/>
      <c r="C29" s="76"/>
      <c r="D29" s="76"/>
      <c r="E29" s="76"/>
      <c r="F29" s="76"/>
      <c r="G29" s="76"/>
    </row>
    <row r="30" customFormat="false" ht="15" hidden="false" customHeight="false" outlineLevel="0" collapsed="false">
      <c r="A30" s="77"/>
      <c r="B30" s="28" t="str">
        <f aca="false">Обложка!A34</f>
        <v>Составил:</v>
      </c>
      <c r="C30" s="78"/>
      <c r="D30" s="29"/>
      <c r="E30" s="78"/>
      <c r="F30" s="78"/>
      <c r="G30" s="39"/>
    </row>
    <row r="31" customFormat="false" ht="15" hidden="false" customHeight="false" outlineLevel="0" collapsed="false">
      <c r="A31" s="77"/>
      <c r="B31" s="79" t="str">
        <f aca="false">Обложка!A35</f>
        <v>Специалист по пест контролю ООО «Альфадез»</v>
      </c>
      <c r="C31" s="79"/>
      <c r="D31" s="79"/>
      <c r="E31" s="67"/>
      <c r="F31" s="67"/>
      <c r="G31" s="80" t="s">
        <v>104</v>
      </c>
    </row>
    <row r="32" customFormat="false" ht="27.45" hidden="false" customHeight="true" outlineLevel="0" collapsed="false">
      <c r="D32" s="2"/>
    </row>
    <row r="33" customFormat="false" ht="22.45" hidden="false" customHeight="true" outlineLevel="0" collapsed="false">
      <c r="B33" s="81" t="s">
        <v>105</v>
      </c>
      <c r="D33" s="2"/>
    </row>
    <row r="34" customFormat="false" ht="14.15" hidden="false" customHeight="true" outlineLevel="0" collapsed="false">
      <c r="B34" s="17" t="s">
        <v>25</v>
      </c>
      <c r="C34" s="17"/>
      <c r="D34" s="17"/>
      <c r="G34" s="82" t="s">
        <v>106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5">
    <mergeCell ref="A1:G1"/>
    <mergeCell ref="A2:C2"/>
    <mergeCell ref="B3:D3"/>
    <mergeCell ref="A4:G4"/>
    <mergeCell ref="B5:D5"/>
    <mergeCell ref="B6:D6"/>
    <mergeCell ref="B7:D7"/>
    <mergeCell ref="A8:G8"/>
    <mergeCell ref="B9:D9"/>
    <mergeCell ref="B10:D10"/>
    <mergeCell ref="B11:D11"/>
    <mergeCell ref="A12:G12"/>
    <mergeCell ref="B13:D13"/>
    <mergeCell ref="B14:D14"/>
    <mergeCell ref="A21:G21"/>
    <mergeCell ref="B22:D22"/>
    <mergeCell ref="E22:E24"/>
    <mergeCell ref="F22:F24"/>
    <mergeCell ref="G22:G24"/>
    <mergeCell ref="B23:D23"/>
    <mergeCell ref="B24:D24"/>
    <mergeCell ref="A25:G25"/>
    <mergeCell ref="A26:G29"/>
    <mergeCell ref="B31:D31"/>
    <mergeCell ref="B34:D34"/>
  </mergeCells>
  <printOptions headings="false" gridLines="false" gridLinesSet="true" horizontalCentered="false" verticalCentered="false"/>
  <pageMargins left="0.627083333333333" right="0.233333333333333" top="0.210416666666667" bottom="0.541666666666667" header="0.511805555555555" footer="0.511805555555555"/>
  <pageSetup paperSize="9" scale="84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71"/>
  <sheetViews>
    <sheetView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E68" activeCellId="0" sqref="E68"/>
    </sheetView>
  </sheetViews>
  <sheetFormatPr defaultColWidth="9.22265625" defaultRowHeight="13.8" zeroHeight="false" outlineLevelRow="0" outlineLevelCol="0"/>
  <cols>
    <col collapsed="false" customWidth="true" hidden="false" outlineLevel="0" max="1" min="1" style="83" width="4.67"/>
    <col collapsed="false" customWidth="true" hidden="false" outlineLevel="0" max="2" min="2" style="83" width="43.55"/>
    <col collapsed="false" customWidth="true" hidden="false" outlineLevel="0" max="3" min="3" style="83" width="12.8"/>
    <col collapsed="false" customWidth="true" hidden="false" outlineLevel="0" max="4" min="4" style="83" width="9.72"/>
    <col collapsed="false" customWidth="true" hidden="false" outlineLevel="0" max="6" min="5" style="83" width="12.92"/>
    <col collapsed="false" customWidth="true" hidden="false" outlineLevel="0" max="7" min="7" style="83" width="10.2"/>
    <col collapsed="false" customWidth="false" hidden="false" outlineLevel="0" max="9" min="8" style="83" width="9.23"/>
    <col collapsed="false" customWidth="true" hidden="false" outlineLevel="0" max="10" min="10" style="83" width="17.23"/>
    <col collapsed="false" customWidth="false" hidden="false" outlineLevel="0" max="1017" min="11" style="83" width="9.23"/>
    <col collapsed="false" customWidth="true" hidden="false" outlineLevel="0" max="1019" min="1018" style="83" width="14.52"/>
    <col collapsed="false" customWidth="true" hidden="false" outlineLevel="0" max="1020" min="1020" style="83" width="11.45"/>
    <col collapsed="false" customWidth="true" hidden="false" outlineLevel="0" max="1023" min="1021" style="83" width="10.72"/>
    <col collapsed="false" customWidth="true" hidden="false" outlineLevel="0" max="1024" min="1024" style="2" width="10.72"/>
  </cols>
  <sheetData>
    <row r="1" s="2" customFormat="true" ht="15" hidden="false" customHeight="false" outlineLevel="0" collapsed="false">
      <c r="A1" s="84" t="str">
        <f aca="false">Обложка!A27</f>
        <v>ГРАФИК ОСМОТРА СРЕДСТВ КОНТРОЛЯ ДЕРАТИЗАЦИИ ДЕЗИНСЕКЦИИ</v>
      </c>
      <c r="B1" s="84"/>
      <c r="C1" s="84"/>
      <c r="D1" s="84"/>
      <c r="E1" s="84"/>
      <c r="F1" s="84"/>
      <c r="G1" s="84"/>
    </row>
    <row r="2" s="2" customFormat="true" ht="19.7" hidden="false" customHeight="false" outlineLevel="0" collapsed="false">
      <c r="B2" s="83" t="str">
        <f aca="false">Обложка!C14</f>
        <v>01.06.24-30.06.24</v>
      </c>
      <c r="F2" s="83"/>
    </row>
    <row r="3" s="2" customFormat="true" ht="72" hidden="false" customHeight="true" outlineLevel="0" collapsed="false">
      <c r="A3" s="85" t="s">
        <v>107</v>
      </c>
      <c r="B3" s="86" t="s">
        <v>108</v>
      </c>
      <c r="C3" s="86" t="s">
        <v>109</v>
      </c>
      <c r="D3" s="86" t="s">
        <v>110</v>
      </c>
      <c r="E3" s="86" t="s">
        <v>111</v>
      </c>
      <c r="F3" s="86" t="str">
        <f aca="false">'контрол лист'!E3</f>
        <v>Пищевые/ не пищевые</v>
      </c>
      <c r="G3" s="86" t="s">
        <v>112</v>
      </c>
      <c r="J3" s="83"/>
    </row>
    <row r="4" s="2" customFormat="true" ht="15" hidden="false" customHeight="false" outlineLevel="0" collapsed="false">
      <c r="A4" s="87" t="n">
        <v>1</v>
      </c>
      <c r="B4" s="87" t="s">
        <v>113</v>
      </c>
      <c r="C4" s="88" t="s">
        <v>42</v>
      </c>
      <c r="D4" s="89" t="s">
        <v>114</v>
      </c>
      <c r="E4" s="88" t="n">
        <v>2</v>
      </c>
      <c r="F4" s="89" t="s">
        <v>115</v>
      </c>
      <c r="G4" s="90" t="n">
        <v>45468</v>
      </c>
      <c r="J4" s="83"/>
      <c r="K4" s="83"/>
    </row>
    <row r="5" s="2" customFormat="true" ht="15" hidden="false" customHeight="false" outlineLevel="0" collapsed="false">
      <c r="A5" s="87" t="n">
        <v>2</v>
      </c>
      <c r="B5" s="87" t="s">
        <v>116</v>
      </c>
      <c r="C5" s="88" t="s">
        <v>42</v>
      </c>
      <c r="D5" s="89" t="s">
        <v>114</v>
      </c>
      <c r="E5" s="88" t="n">
        <v>1</v>
      </c>
      <c r="F5" s="85" t="s">
        <v>115</v>
      </c>
      <c r="G5" s="91" t="n">
        <f aca="false">G4</f>
        <v>45468</v>
      </c>
      <c r="J5" s="83"/>
      <c r="K5" s="83"/>
      <c r="L5" s="83"/>
    </row>
    <row r="6" s="2" customFormat="true" ht="19.2" hidden="false" customHeight="true" outlineLevel="0" collapsed="false">
      <c r="A6" s="87" t="n">
        <v>3</v>
      </c>
      <c r="B6" s="87" t="s">
        <v>117</v>
      </c>
      <c r="C6" s="88" t="s">
        <v>42</v>
      </c>
      <c r="D6" s="89" t="s">
        <v>114</v>
      </c>
      <c r="E6" s="88" t="n">
        <v>2</v>
      </c>
      <c r="F6" s="85" t="s">
        <v>115</v>
      </c>
      <c r="G6" s="91" t="n">
        <f aca="false">G5</f>
        <v>45468</v>
      </c>
      <c r="K6" s="83"/>
    </row>
    <row r="7" s="2" customFormat="true" ht="19.2" hidden="false" customHeight="true" outlineLevel="0" collapsed="false">
      <c r="A7" s="87" t="n">
        <v>4</v>
      </c>
      <c r="B7" s="87" t="s">
        <v>118</v>
      </c>
      <c r="C7" s="88" t="s">
        <v>42</v>
      </c>
      <c r="D7" s="89" t="s">
        <v>114</v>
      </c>
      <c r="E7" s="88" t="n">
        <v>2</v>
      </c>
      <c r="F7" s="85" t="s">
        <v>115</v>
      </c>
      <c r="G7" s="91" t="n">
        <f aca="false">G6</f>
        <v>45468</v>
      </c>
    </row>
    <row r="8" s="2" customFormat="true" ht="19.2" hidden="false" customHeight="true" outlineLevel="0" collapsed="false">
      <c r="A8" s="87" t="n">
        <v>5</v>
      </c>
      <c r="B8" s="87" t="s">
        <v>119</v>
      </c>
      <c r="C8" s="88" t="s">
        <v>42</v>
      </c>
      <c r="D8" s="89" t="s">
        <v>114</v>
      </c>
      <c r="E8" s="88" t="n">
        <v>8</v>
      </c>
      <c r="F8" s="85" t="s">
        <v>115</v>
      </c>
      <c r="G8" s="91" t="n">
        <f aca="false">G7</f>
        <v>45468</v>
      </c>
    </row>
    <row r="9" s="2" customFormat="true" ht="19.2" hidden="false" customHeight="true" outlineLevel="0" collapsed="false">
      <c r="A9" s="87" t="n">
        <v>6</v>
      </c>
      <c r="B9" s="87" t="s">
        <v>120</v>
      </c>
      <c r="C9" s="88" t="s">
        <v>42</v>
      </c>
      <c r="D9" s="89" t="s">
        <v>114</v>
      </c>
      <c r="E9" s="88" t="n">
        <v>1</v>
      </c>
      <c r="F9" s="85" t="s">
        <v>115</v>
      </c>
      <c r="G9" s="91" t="n">
        <f aca="false">G8</f>
        <v>45468</v>
      </c>
      <c r="J9" s="83"/>
    </row>
    <row r="10" s="2" customFormat="true" ht="19.2" hidden="false" customHeight="true" outlineLevel="0" collapsed="false">
      <c r="A10" s="87" t="n">
        <v>7</v>
      </c>
      <c r="B10" s="87" t="s">
        <v>121</v>
      </c>
      <c r="C10" s="88" t="s">
        <v>42</v>
      </c>
      <c r="D10" s="89" t="s">
        <v>114</v>
      </c>
      <c r="E10" s="88" t="n">
        <v>6</v>
      </c>
      <c r="F10" s="85" t="s">
        <v>115</v>
      </c>
      <c r="G10" s="91" t="n">
        <f aca="false">G9</f>
        <v>45468</v>
      </c>
    </row>
    <row r="11" s="2" customFormat="true" ht="15" hidden="false" customHeight="false" outlineLevel="0" collapsed="false">
      <c r="A11" s="87" t="n">
        <v>8</v>
      </c>
      <c r="B11" s="87" t="s">
        <v>122</v>
      </c>
      <c r="C11" s="88" t="s">
        <v>42</v>
      </c>
      <c r="D11" s="89" t="s">
        <v>114</v>
      </c>
      <c r="E11" s="88" t="n">
        <v>1</v>
      </c>
      <c r="F11" s="85" t="s">
        <v>115</v>
      </c>
      <c r="G11" s="91" t="n">
        <f aca="false">G10</f>
        <v>45468</v>
      </c>
    </row>
    <row r="12" s="2" customFormat="true" ht="15" hidden="false" customHeight="false" outlineLevel="0" collapsed="false">
      <c r="A12" s="87" t="n">
        <v>9</v>
      </c>
      <c r="B12" s="87" t="s">
        <v>123</v>
      </c>
      <c r="C12" s="88" t="s">
        <v>42</v>
      </c>
      <c r="D12" s="89" t="s">
        <v>114</v>
      </c>
      <c r="E12" s="88" t="n">
        <v>4</v>
      </c>
      <c r="F12" s="85" t="s">
        <v>115</v>
      </c>
      <c r="G12" s="91" t="n">
        <f aca="false">G11</f>
        <v>45468</v>
      </c>
    </row>
    <row r="13" s="2" customFormat="true" ht="15" hidden="false" customHeight="false" outlineLevel="0" collapsed="false">
      <c r="A13" s="87" t="n">
        <v>10</v>
      </c>
      <c r="B13" s="87" t="s">
        <v>124</v>
      </c>
      <c r="C13" s="88" t="s">
        <v>42</v>
      </c>
      <c r="D13" s="89" t="s">
        <v>114</v>
      </c>
      <c r="E13" s="88" t="n">
        <v>1</v>
      </c>
      <c r="F13" s="85" t="s">
        <v>115</v>
      </c>
      <c r="G13" s="91" t="n">
        <f aca="false">G12</f>
        <v>45468</v>
      </c>
    </row>
    <row r="14" s="2" customFormat="true" ht="19.2" hidden="false" customHeight="true" outlineLevel="0" collapsed="false">
      <c r="A14" s="87" t="n">
        <v>11</v>
      </c>
      <c r="B14" s="87" t="s">
        <v>125</v>
      </c>
      <c r="C14" s="88" t="s">
        <v>42</v>
      </c>
      <c r="D14" s="89" t="s">
        <v>114</v>
      </c>
      <c r="E14" s="88" t="n">
        <v>1</v>
      </c>
      <c r="F14" s="85" t="s">
        <v>115</v>
      </c>
      <c r="G14" s="91" t="n">
        <f aca="false">G13</f>
        <v>45468</v>
      </c>
    </row>
    <row r="15" s="2" customFormat="true" ht="15" hidden="false" customHeight="false" outlineLevel="0" collapsed="false">
      <c r="A15" s="87" t="n">
        <v>12</v>
      </c>
      <c r="B15" s="87" t="s">
        <v>126</v>
      </c>
      <c r="C15" s="88" t="s">
        <v>42</v>
      </c>
      <c r="D15" s="89" t="s">
        <v>114</v>
      </c>
      <c r="E15" s="88" t="n">
        <v>2</v>
      </c>
      <c r="F15" s="85" t="s">
        <v>115</v>
      </c>
      <c r="G15" s="91" t="n">
        <f aca="false">G14</f>
        <v>45468</v>
      </c>
    </row>
    <row r="16" s="2" customFormat="true" ht="15" hidden="false" customHeight="false" outlineLevel="0" collapsed="false">
      <c r="A16" s="87" t="n">
        <v>13</v>
      </c>
      <c r="B16" s="87" t="s">
        <v>127</v>
      </c>
      <c r="C16" s="88" t="s">
        <v>42</v>
      </c>
      <c r="D16" s="89" t="s">
        <v>114</v>
      </c>
      <c r="E16" s="88" t="n">
        <v>2</v>
      </c>
      <c r="F16" s="85" t="s">
        <v>115</v>
      </c>
      <c r="G16" s="91" t="n">
        <f aca="false">G15</f>
        <v>45468</v>
      </c>
    </row>
    <row r="17" s="2" customFormat="true" ht="14.25" hidden="false" customHeight="true" outlineLevel="0" collapsed="false">
      <c r="A17" s="87" t="n">
        <v>14</v>
      </c>
      <c r="B17" s="87" t="s">
        <v>128</v>
      </c>
      <c r="C17" s="88" t="s">
        <v>42</v>
      </c>
      <c r="D17" s="89" t="s">
        <v>114</v>
      </c>
      <c r="E17" s="88" t="n">
        <v>1</v>
      </c>
      <c r="F17" s="85" t="s">
        <v>115</v>
      </c>
      <c r="G17" s="91" t="n">
        <f aca="false">G16</f>
        <v>45468</v>
      </c>
    </row>
    <row r="18" s="2" customFormat="true" ht="15" hidden="false" customHeight="false" outlineLevel="0" collapsed="false">
      <c r="A18" s="87" t="n">
        <v>15</v>
      </c>
      <c r="B18" s="87" t="s">
        <v>129</v>
      </c>
      <c r="C18" s="88" t="s">
        <v>42</v>
      </c>
      <c r="D18" s="89" t="s">
        <v>114</v>
      </c>
      <c r="E18" s="88" t="n">
        <v>1</v>
      </c>
      <c r="F18" s="85" t="s">
        <v>115</v>
      </c>
      <c r="G18" s="91" t="n">
        <f aca="false">G17</f>
        <v>45468</v>
      </c>
    </row>
    <row r="19" s="2" customFormat="true" ht="17.8" hidden="false" customHeight="true" outlineLevel="0" collapsed="false">
      <c r="A19" s="87" t="n">
        <v>16</v>
      </c>
      <c r="B19" s="87" t="s">
        <v>130</v>
      </c>
      <c r="C19" s="88" t="s">
        <v>42</v>
      </c>
      <c r="D19" s="89" t="s">
        <v>114</v>
      </c>
      <c r="E19" s="88" t="n">
        <v>1</v>
      </c>
      <c r="F19" s="85" t="s">
        <v>115</v>
      </c>
      <c r="G19" s="91" t="n">
        <f aca="false">G18</f>
        <v>45468</v>
      </c>
    </row>
    <row r="20" s="2" customFormat="true" ht="15" hidden="false" customHeight="false" outlineLevel="0" collapsed="false">
      <c r="A20" s="87" t="n">
        <v>17</v>
      </c>
      <c r="B20" s="87" t="s">
        <v>131</v>
      </c>
      <c r="C20" s="88" t="s">
        <v>42</v>
      </c>
      <c r="D20" s="89" t="s">
        <v>114</v>
      </c>
      <c r="E20" s="88" t="n">
        <v>2</v>
      </c>
      <c r="F20" s="85" t="s">
        <v>115</v>
      </c>
      <c r="G20" s="91" t="n">
        <f aca="false">G19</f>
        <v>45468</v>
      </c>
    </row>
    <row r="21" s="2" customFormat="true" ht="19.5" hidden="false" customHeight="true" outlineLevel="0" collapsed="false">
      <c r="A21" s="87" t="n">
        <v>18</v>
      </c>
      <c r="B21" s="87" t="s">
        <v>132</v>
      </c>
      <c r="C21" s="88" t="s">
        <v>42</v>
      </c>
      <c r="D21" s="89" t="s">
        <v>114</v>
      </c>
      <c r="E21" s="88" t="n">
        <v>2</v>
      </c>
      <c r="F21" s="85" t="s">
        <v>115</v>
      </c>
      <c r="G21" s="91" t="n">
        <f aca="false">G20</f>
        <v>45468</v>
      </c>
    </row>
    <row r="22" s="2" customFormat="true" ht="15" hidden="false" customHeight="false" outlineLevel="0" collapsed="false">
      <c r="A22" s="87" t="n">
        <v>19</v>
      </c>
      <c r="B22" s="87" t="s">
        <v>133</v>
      </c>
      <c r="C22" s="88" t="s">
        <v>42</v>
      </c>
      <c r="D22" s="89" t="s">
        <v>134</v>
      </c>
      <c r="E22" s="88" t="n">
        <v>1</v>
      </c>
      <c r="F22" s="85" t="s">
        <v>115</v>
      </c>
      <c r="G22" s="91" t="n">
        <f aca="false">G21</f>
        <v>45468</v>
      </c>
    </row>
    <row r="23" s="2" customFormat="true" ht="35.05" hidden="false" customHeight="false" outlineLevel="0" collapsed="false">
      <c r="A23" s="87" t="n">
        <v>20</v>
      </c>
      <c r="B23" s="87" t="s">
        <v>135</v>
      </c>
      <c r="C23" s="88" t="s">
        <v>42</v>
      </c>
      <c r="D23" s="89" t="s">
        <v>134</v>
      </c>
      <c r="E23" s="88" t="n">
        <v>2</v>
      </c>
      <c r="F23" s="85" t="s">
        <v>115</v>
      </c>
      <c r="G23" s="91" t="n">
        <f aca="false">G22</f>
        <v>45468</v>
      </c>
    </row>
    <row r="24" s="2" customFormat="true" ht="15" hidden="false" customHeight="false" outlineLevel="0" collapsed="false">
      <c r="A24" s="87" t="n">
        <v>21</v>
      </c>
      <c r="B24" s="87" t="s">
        <v>136</v>
      </c>
      <c r="C24" s="92" t="s">
        <v>42</v>
      </c>
      <c r="D24" s="89" t="s">
        <v>134</v>
      </c>
      <c r="E24" s="92" t="n">
        <v>1</v>
      </c>
      <c r="F24" s="85" t="s">
        <v>115</v>
      </c>
      <c r="G24" s="91" t="n">
        <f aca="false">G23</f>
        <v>45468</v>
      </c>
    </row>
    <row r="25" s="2" customFormat="true" ht="35.05" hidden="false" customHeight="false" outlineLevel="0" collapsed="false">
      <c r="A25" s="87" t="n">
        <v>22</v>
      </c>
      <c r="B25" s="87" t="s">
        <v>137</v>
      </c>
      <c r="C25" s="88" t="s">
        <v>42</v>
      </c>
      <c r="D25" s="89" t="s">
        <v>138</v>
      </c>
      <c r="E25" s="88" t="n">
        <v>1</v>
      </c>
      <c r="F25" s="85" t="s">
        <v>115</v>
      </c>
      <c r="G25" s="91" t="n">
        <f aca="false">G24</f>
        <v>45468</v>
      </c>
    </row>
    <row r="26" s="2" customFormat="true" ht="16.55" hidden="false" customHeight="true" outlineLevel="0" collapsed="false">
      <c r="A26" s="87" t="n">
        <v>23</v>
      </c>
      <c r="B26" s="87" t="s">
        <v>139</v>
      </c>
      <c r="C26" s="92" t="s">
        <v>42</v>
      </c>
      <c r="D26" s="89" t="s">
        <v>138</v>
      </c>
      <c r="E26" s="92" t="n">
        <v>1</v>
      </c>
      <c r="F26" s="85" t="s">
        <v>115</v>
      </c>
      <c r="G26" s="91" t="n">
        <f aca="false">G25</f>
        <v>45468</v>
      </c>
    </row>
    <row r="27" s="2" customFormat="true" ht="15" hidden="false" customHeight="false" outlineLevel="0" collapsed="false">
      <c r="A27" s="87" t="n">
        <v>24</v>
      </c>
      <c r="B27" s="87" t="s">
        <v>140</v>
      </c>
      <c r="C27" s="92" t="s">
        <v>42</v>
      </c>
      <c r="D27" s="89" t="s">
        <v>138</v>
      </c>
      <c r="E27" s="92" t="n">
        <v>1</v>
      </c>
      <c r="F27" s="85" t="s">
        <v>115</v>
      </c>
      <c r="G27" s="91" t="n">
        <f aca="false">G26</f>
        <v>45468</v>
      </c>
    </row>
    <row r="28" s="2" customFormat="true" ht="15" hidden="false" customHeight="false" outlineLevel="0" collapsed="false">
      <c r="A28" s="87" t="n">
        <v>25</v>
      </c>
      <c r="B28" s="87" t="s">
        <v>141</v>
      </c>
      <c r="C28" s="92" t="s">
        <v>42</v>
      </c>
      <c r="D28" s="89" t="s">
        <v>114</v>
      </c>
      <c r="E28" s="92" t="n">
        <v>2</v>
      </c>
      <c r="F28" s="85" t="s">
        <v>115</v>
      </c>
      <c r="G28" s="91" t="n">
        <f aca="false">G27</f>
        <v>45468</v>
      </c>
    </row>
    <row r="29" s="2" customFormat="true" ht="15" hidden="false" customHeight="false" outlineLevel="0" collapsed="false">
      <c r="A29" s="87" t="n">
        <v>26</v>
      </c>
      <c r="B29" s="87" t="s">
        <v>133</v>
      </c>
      <c r="C29" s="92" t="s">
        <v>42</v>
      </c>
      <c r="D29" s="89" t="s">
        <v>114</v>
      </c>
      <c r="E29" s="92" t="n">
        <v>1</v>
      </c>
      <c r="F29" s="85" t="s">
        <v>115</v>
      </c>
      <c r="G29" s="91" t="n">
        <f aca="false">G28</f>
        <v>45468</v>
      </c>
    </row>
    <row r="30" s="2" customFormat="true" ht="17.1" hidden="false" customHeight="true" outlineLevel="0" collapsed="false">
      <c r="A30" s="87" t="n">
        <v>27</v>
      </c>
      <c r="B30" s="87" t="s">
        <v>142</v>
      </c>
      <c r="C30" s="92" t="s">
        <v>42</v>
      </c>
      <c r="D30" s="89" t="s">
        <v>114</v>
      </c>
      <c r="E30" s="92" t="n">
        <v>3</v>
      </c>
      <c r="F30" s="85" t="s">
        <v>115</v>
      </c>
      <c r="G30" s="91" t="n">
        <f aca="false">G29</f>
        <v>45468</v>
      </c>
    </row>
    <row r="31" s="2" customFormat="true" ht="15" hidden="false" customHeight="false" outlineLevel="0" collapsed="false">
      <c r="A31" s="87" t="n">
        <v>28</v>
      </c>
      <c r="B31" s="87" t="s">
        <v>143</v>
      </c>
      <c r="C31" s="92" t="s">
        <v>42</v>
      </c>
      <c r="D31" s="89" t="s">
        <v>134</v>
      </c>
      <c r="E31" s="92" t="n">
        <v>1</v>
      </c>
      <c r="F31" s="85" t="s">
        <v>115</v>
      </c>
      <c r="G31" s="91" t="n">
        <f aca="false">G30</f>
        <v>45468</v>
      </c>
    </row>
    <row r="32" s="2" customFormat="true" ht="15" hidden="false" customHeight="false" outlineLevel="0" collapsed="false">
      <c r="A32" s="87" t="n">
        <v>29</v>
      </c>
      <c r="B32" s="87" t="s">
        <v>144</v>
      </c>
      <c r="C32" s="92" t="s">
        <v>42</v>
      </c>
      <c r="D32" s="89" t="s">
        <v>134</v>
      </c>
      <c r="E32" s="92" t="n">
        <v>4</v>
      </c>
      <c r="F32" s="85" t="s">
        <v>115</v>
      </c>
      <c r="G32" s="91" t="n">
        <f aca="false">G31</f>
        <v>45468</v>
      </c>
    </row>
    <row r="33" s="2" customFormat="true" ht="15" hidden="false" customHeight="false" outlineLevel="0" collapsed="false">
      <c r="A33" s="87" t="n">
        <v>30</v>
      </c>
      <c r="B33" s="87" t="s">
        <v>145</v>
      </c>
      <c r="C33" s="92" t="s">
        <v>42</v>
      </c>
      <c r="D33" s="89" t="s">
        <v>114</v>
      </c>
      <c r="E33" s="92" t="n">
        <v>1</v>
      </c>
      <c r="F33" s="85" t="s">
        <v>115</v>
      </c>
      <c r="G33" s="91" t="n">
        <f aca="false">G32</f>
        <v>45468</v>
      </c>
    </row>
    <row r="34" s="2" customFormat="true" ht="15" hidden="false" customHeight="false" outlineLevel="0" collapsed="false">
      <c r="A34" s="87" t="n">
        <v>31</v>
      </c>
      <c r="B34" s="87" t="s">
        <v>139</v>
      </c>
      <c r="C34" s="92" t="s">
        <v>42</v>
      </c>
      <c r="D34" s="89" t="s">
        <v>114</v>
      </c>
      <c r="E34" s="92" t="n">
        <v>1</v>
      </c>
      <c r="F34" s="85" t="s">
        <v>115</v>
      </c>
      <c r="G34" s="91" t="n">
        <f aca="false">G33</f>
        <v>45468</v>
      </c>
    </row>
    <row r="35" s="2" customFormat="true" ht="14.95" hidden="false" customHeight="true" outlineLevel="0" collapsed="false">
      <c r="A35" s="87" t="n">
        <v>32</v>
      </c>
      <c r="B35" s="85" t="s">
        <v>146</v>
      </c>
      <c r="C35" s="92" t="s">
        <v>42</v>
      </c>
      <c r="D35" s="89" t="s">
        <v>114</v>
      </c>
      <c r="E35" s="92" t="n">
        <v>1</v>
      </c>
      <c r="F35" s="85" t="s">
        <v>115</v>
      </c>
      <c r="G35" s="91" t="n">
        <f aca="false">G34</f>
        <v>45468</v>
      </c>
    </row>
    <row r="36" s="2" customFormat="true" ht="15" hidden="false" customHeight="false" outlineLevel="0" collapsed="false">
      <c r="A36" s="87" t="n">
        <v>33</v>
      </c>
      <c r="B36" s="85" t="s">
        <v>147</v>
      </c>
      <c r="C36" s="92" t="s">
        <v>42</v>
      </c>
      <c r="D36" s="89" t="s">
        <v>114</v>
      </c>
      <c r="E36" s="92" t="n">
        <v>5</v>
      </c>
      <c r="F36" s="85" t="s">
        <v>115</v>
      </c>
      <c r="G36" s="91" t="n">
        <f aca="false">G35</f>
        <v>45468</v>
      </c>
    </row>
    <row r="37" s="2" customFormat="true" ht="15" hidden="false" customHeight="false" outlineLevel="0" collapsed="false">
      <c r="A37" s="87" t="n">
        <v>34</v>
      </c>
      <c r="B37" s="85" t="s">
        <v>148</v>
      </c>
      <c r="C37" s="92" t="s">
        <v>42</v>
      </c>
      <c r="D37" s="89" t="s">
        <v>114</v>
      </c>
      <c r="E37" s="92" t="n">
        <v>4</v>
      </c>
      <c r="F37" s="85" t="s">
        <v>115</v>
      </c>
      <c r="G37" s="91" t="n">
        <f aca="false">G36</f>
        <v>45468</v>
      </c>
    </row>
    <row r="38" s="2" customFormat="true" ht="15" hidden="false" customHeight="false" outlineLevel="0" collapsed="false">
      <c r="A38" s="87" t="n">
        <v>35</v>
      </c>
      <c r="B38" s="85" t="s">
        <v>149</v>
      </c>
      <c r="C38" s="92" t="s">
        <v>42</v>
      </c>
      <c r="D38" s="89" t="s">
        <v>114</v>
      </c>
      <c r="E38" s="92" t="n">
        <v>1</v>
      </c>
      <c r="F38" s="85" t="s">
        <v>115</v>
      </c>
      <c r="G38" s="91" t="n">
        <f aca="false">G37</f>
        <v>45468</v>
      </c>
    </row>
    <row r="39" s="2" customFormat="true" ht="14.95" hidden="false" customHeight="true" outlineLevel="0" collapsed="false">
      <c r="A39" s="87" t="n">
        <v>36</v>
      </c>
      <c r="B39" s="85" t="s">
        <v>150</v>
      </c>
      <c r="C39" s="92" t="s">
        <v>42</v>
      </c>
      <c r="D39" s="89" t="s">
        <v>114</v>
      </c>
      <c r="E39" s="92" t="n">
        <v>1</v>
      </c>
      <c r="F39" s="85" t="s">
        <v>115</v>
      </c>
      <c r="G39" s="91" t="n">
        <f aca="false">G38</f>
        <v>45468</v>
      </c>
    </row>
    <row r="40" s="2" customFormat="true" ht="15" hidden="false" customHeight="false" outlineLevel="0" collapsed="false">
      <c r="A40" s="87" t="n">
        <v>37</v>
      </c>
      <c r="B40" s="85" t="s">
        <v>151</v>
      </c>
      <c r="C40" s="92" t="s">
        <v>42</v>
      </c>
      <c r="D40" s="89" t="s">
        <v>114</v>
      </c>
      <c r="E40" s="92" t="n">
        <v>1</v>
      </c>
      <c r="F40" s="85" t="s">
        <v>115</v>
      </c>
      <c r="G40" s="91" t="n">
        <f aca="false">G39</f>
        <v>45468</v>
      </c>
    </row>
    <row r="41" s="2" customFormat="true" ht="13.8" hidden="false" customHeight="false" outlineLevel="0" collapsed="false">
      <c r="A41" s="87" t="n">
        <v>38</v>
      </c>
      <c r="B41" s="93" t="s">
        <v>152</v>
      </c>
      <c r="C41" s="94" t="s">
        <v>42</v>
      </c>
      <c r="D41" s="89" t="s">
        <v>43</v>
      </c>
      <c r="E41" s="95" t="n">
        <v>1</v>
      </c>
      <c r="F41" s="85" t="s">
        <v>115</v>
      </c>
      <c r="G41" s="91" t="n">
        <f aca="false">G40</f>
        <v>45468</v>
      </c>
    </row>
    <row r="42" s="2" customFormat="true" ht="13.8" hidden="false" customHeight="false" outlineLevel="0" collapsed="false">
      <c r="A42" s="87" t="n">
        <v>39</v>
      </c>
      <c r="B42" s="93" t="s">
        <v>153</v>
      </c>
      <c r="C42" s="94" t="s">
        <v>42</v>
      </c>
      <c r="D42" s="89" t="s">
        <v>43</v>
      </c>
      <c r="E42" s="95" t="n">
        <v>1</v>
      </c>
      <c r="F42" s="85" t="s">
        <v>115</v>
      </c>
      <c r="G42" s="91" t="n">
        <f aca="false">G41</f>
        <v>45468</v>
      </c>
    </row>
    <row r="43" s="2" customFormat="true" ht="13.8" hidden="false" customHeight="false" outlineLevel="0" collapsed="false">
      <c r="A43" s="87" t="n">
        <v>40</v>
      </c>
      <c r="B43" s="93" t="s">
        <v>145</v>
      </c>
      <c r="C43" s="94" t="s">
        <v>42</v>
      </c>
      <c r="D43" s="89" t="s">
        <v>43</v>
      </c>
      <c r="E43" s="95" t="n">
        <v>1</v>
      </c>
      <c r="F43" s="85" t="s">
        <v>115</v>
      </c>
      <c r="G43" s="91" t="n">
        <f aca="false">G41</f>
        <v>45468</v>
      </c>
    </row>
    <row r="44" s="2" customFormat="true" ht="13.8" hidden="false" customHeight="false" outlineLevel="0" collapsed="false">
      <c r="A44" s="87" t="n">
        <v>41</v>
      </c>
      <c r="B44" s="95" t="s">
        <v>154</v>
      </c>
      <c r="C44" s="94" t="s">
        <v>42</v>
      </c>
      <c r="D44" s="89" t="s">
        <v>43</v>
      </c>
      <c r="E44" s="95" t="n">
        <v>1</v>
      </c>
      <c r="F44" s="85" t="s">
        <v>115</v>
      </c>
      <c r="G44" s="91" t="n">
        <f aca="false">G43</f>
        <v>45468</v>
      </c>
    </row>
    <row r="45" s="2" customFormat="true" ht="13.8" hidden="false" customHeight="false" outlineLevel="0" collapsed="false">
      <c r="A45" s="87" t="n">
        <v>42</v>
      </c>
      <c r="B45" s="93" t="s">
        <v>155</v>
      </c>
      <c r="C45" s="94" t="s">
        <v>42</v>
      </c>
      <c r="D45" s="89" t="s">
        <v>43</v>
      </c>
      <c r="E45" s="95" t="n">
        <v>1</v>
      </c>
      <c r="F45" s="85" t="s">
        <v>115</v>
      </c>
      <c r="G45" s="91" t="n">
        <f aca="false">G44</f>
        <v>45468</v>
      </c>
    </row>
    <row r="46" s="2" customFormat="true" ht="13.8" hidden="false" customHeight="false" outlineLevel="0" collapsed="false">
      <c r="A46" s="87" t="n">
        <v>43</v>
      </c>
      <c r="B46" s="93" t="s">
        <v>156</v>
      </c>
      <c r="C46" s="94" t="s">
        <v>42</v>
      </c>
      <c r="D46" s="89" t="s">
        <v>43</v>
      </c>
      <c r="E46" s="95" t="n">
        <v>1</v>
      </c>
      <c r="F46" s="85" t="s">
        <v>115</v>
      </c>
      <c r="G46" s="91" t="n">
        <f aca="false">G45</f>
        <v>45468</v>
      </c>
    </row>
    <row r="47" s="2" customFormat="true" ht="13.8" hidden="false" customHeight="false" outlineLevel="0" collapsed="false">
      <c r="A47" s="87" t="n">
        <v>44</v>
      </c>
      <c r="B47" s="93" t="s">
        <v>157</v>
      </c>
      <c r="C47" s="94" t="s">
        <v>42</v>
      </c>
      <c r="D47" s="89" t="s">
        <v>43</v>
      </c>
      <c r="E47" s="95" t="n">
        <v>1</v>
      </c>
      <c r="F47" s="85" t="s">
        <v>115</v>
      </c>
      <c r="G47" s="91" t="n">
        <f aca="false">G46</f>
        <v>45468</v>
      </c>
    </row>
    <row r="48" s="2" customFormat="true" ht="13.8" hidden="false" customHeight="false" outlineLevel="0" collapsed="false">
      <c r="A48" s="87" t="n">
        <v>45</v>
      </c>
      <c r="B48" s="93" t="s">
        <v>158</v>
      </c>
      <c r="C48" s="94" t="s">
        <v>42</v>
      </c>
      <c r="D48" s="89" t="s">
        <v>43</v>
      </c>
      <c r="E48" s="95" t="n">
        <v>1</v>
      </c>
      <c r="F48" s="85" t="s">
        <v>115</v>
      </c>
      <c r="G48" s="91" t="n">
        <f aca="false">G47</f>
        <v>45468</v>
      </c>
    </row>
    <row r="49" s="2" customFormat="true" ht="13.8" hidden="false" customHeight="false" outlineLevel="0" collapsed="false">
      <c r="A49" s="87" t="n">
        <v>46</v>
      </c>
      <c r="B49" s="93" t="s">
        <v>159</v>
      </c>
      <c r="C49" s="94" t="s">
        <v>42</v>
      </c>
      <c r="D49" s="89" t="s">
        <v>43</v>
      </c>
      <c r="E49" s="95" t="n">
        <v>1</v>
      </c>
      <c r="F49" s="85" t="s">
        <v>115</v>
      </c>
      <c r="G49" s="91" t="n">
        <f aca="false">G48</f>
        <v>45468</v>
      </c>
    </row>
    <row r="50" s="2" customFormat="true" ht="13.8" hidden="false" customHeight="false" outlineLevel="0" collapsed="false">
      <c r="A50" s="87" t="n">
        <v>47</v>
      </c>
      <c r="B50" s="93" t="s">
        <v>160</v>
      </c>
      <c r="C50" s="94" t="s">
        <v>42</v>
      </c>
      <c r="D50" s="89" t="s">
        <v>43</v>
      </c>
      <c r="E50" s="95" t="n">
        <v>1</v>
      </c>
      <c r="F50" s="85" t="s">
        <v>115</v>
      </c>
      <c r="G50" s="91" t="n">
        <f aca="false">G49</f>
        <v>45468</v>
      </c>
    </row>
    <row r="51" s="2" customFormat="true" ht="13.8" hidden="false" customHeight="false" outlineLevel="0" collapsed="false">
      <c r="A51" s="87" t="n">
        <v>48</v>
      </c>
      <c r="B51" s="85" t="s">
        <v>161</v>
      </c>
      <c r="C51" s="88" t="s">
        <v>162</v>
      </c>
      <c r="D51" s="89" t="s">
        <v>114</v>
      </c>
      <c r="E51" s="88" t="n">
        <v>23</v>
      </c>
      <c r="F51" s="89" t="s">
        <v>163</v>
      </c>
      <c r="G51" s="91" t="n">
        <f aca="false">G40</f>
        <v>45468</v>
      </c>
    </row>
    <row r="52" s="2" customFormat="true" ht="13.8" hidden="false" customHeight="false" outlineLevel="0" collapsed="false">
      <c r="A52" s="87" t="n">
        <v>49</v>
      </c>
      <c r="B52" s="85" t="s">
        <v>164</v>
      </c>
      <c r="C52" s="88" t="s">
        <v>162</v>
      </c>
      <c r="D52" s="89" t="s">
        <v>114</v>
      </c>
      <c r="E52" s="88" t="n">
        <v>1</v>
      </c>
      <c r="F52" s="89" t="s">
        <v>163</v>
      </c>
      <c r="G52" s="91" t="n">
        <f aca="false">G51</f>
        <v>45468</v>
      </c>
    </row>
    <row r="53" s="2" customFormat="true" ht="13.8" hidden="false" customHeight="false" outlineLevel="0" collapsed="false">
      <c r="A53" s="87" t="n">
        <v>50</v>
      </c>
      <c r="B53" s="85" t="s">
        <v>165</v>
      </c>
      <c r="C53" s="88" t="s">
        <v>162</v>
      </c>
      <c r="D53" s="89" t="s">
        <v>114</v>
      </c>
      <c r="E53" s="88" t="n">
        <v>1</v>
      </c>
      <c r="F53" s="89" t="s">
        <v>163</v>
      </c>
      <c r="G53" s="91" t="n">
        <f aca="false">G52</f>
        <v>45468</v>
      </c>
    </row>
    <row r="54" s="2" customFormat="true" ht="13.8" hidden="false" customHeight="false" outlineLevel="0" collapsed="false">
      <c r="A54" s="87" t="n">
        <v>51</v>
      </c>
      <c r="B54" s="85" t="s">
        <v>166</v>
      </c>
      <c r="C54" s="88" t="s">
        <v>162</v>
      </c>
      <c r="D54" s="89" t="s">
        <v>114</v>
      </c>
      <c r="E54" s="88" t="n">
        <v>2</v>
      </c>
      <c r="F54" s="89" t="s">
        <v>163</v>
      </c>
      <c r="G54" s="91" t="n">
        <f aca="false">G53</f>
        <v>45468</v>
      </c>
    </row>
    <row r="55" s="2" customFormat="true" ht="13.8" hidden="false" customHeight="false" outlineLevel="0" collapsed="false">
      <c r="A55" s="87" t="n">
        <v>52</v>
      </c>
      <c r="B55" s="85" t="s">
        <v>167</v>
      </c>
      <c r="C55" s="88" t="s">
        <v>162</v>
      </c>
      <c r="D55" s="89" t="s">
        <v>114</v>
      </c>
      <c r="E55" s="88" t="n">
        <v>7</v>
      </c>
      <c r="F55" s="89" t="s">
        <v>163</v>
      </c>
      <c r="G55" s="91" t="n">
        <f aca="false">G54</f>
        <v>45468</v>
      </c>
    </row>
    <row r="56" s="2" customFormat="true" ht="13.8" hidden="false" customHeight="false" outlineLevel="0" collapsed="false">
      <c r="A56" s="87" t="n">
        <v>53</v>
      </c>
      <c r="B56" s="85" t="s">
        <v>168</v>
      </c>
      <c r="C56" s="88" t="s">
        <v>169</v>
      </c>
      <c r="D56" s="89" t="s">
        <v>114</v>
      </c>
      <c r="E56" s="88" t="n">
        <v>1</v>
      </c>
      <c r="F56" s="89" t="s">
        <v>163</v>
      </c>
      <c r="G56" s="91" t="n">
        <f aca="false">G55</f>
        <v>45468</v>
      </c>
    </row>
    <row r="57" s="2" customFormat="true" ht="13.8" hidden="false" customHeight="false" outlineLevel="0" collapsed="false">
      <c r="A57" s="87" t="n">
        <v>54</v>
      </c>
      <c r="B57" s="85" t="s">
        <v>170</v>
      </c>
      <c r="C57" s="88" t="s">
        <v>169</v>
      </c>
      <c r="D57" s="89" t="s">
        <v>114</v>
      </c>
      <c r="E57" s="88" t="n">
        <v>1</v>
      </c>
      <c r="F57" s="89" t="s">
        <v>163</v>
      </c>
      <c r="G57" s="91" t="n">
        <f aca="false">G56</f>
        <v>45468</v>
      </c>
    </row>
    <row r="58" s="2" customFormat="true" ht="13.8" hidden="false" customHeight="false" outlineLevel="0" collapsed="false">
      <c r="A58" s="87" t="n">
        <v>55</v>
      </c>
      <c r="B58" s="85" t="s">
        <v>171</v>
      </c>
      <c r="C58" s="88" t="s">
        <v>169</v>
      </c>
      <c r="D58" s="89" t="s">
        <v>114</v>
      </c>
      <c r="E58" s="88" t="n">
        <v>2</v>
      </c>
      <c r="F58" s="89" t="s">
        <v>163</v>
      </c>
      <c r="G58" s="91" t="n">
        <f aca="false">G57</f>
        <v>45468</v>
      </c>
    </row>
    <row r="59" s="2" customFormat="true" ht="13.8" hidden="false" customHeight="false" outlineLevel="0" collapsed="false">
      <c r="A59" s="87" t="n">
        <v>56</v>
      </c>
      <c r="B59" s="85" t="s">
        <v>172</v>
      </c>
      <c r="C59" s="88" t="s">
        <v>169</v>
      </c>
      <c r="D59" s="89" t="s">
        <v>114</v>
      </c>
      <c r="E59" s="88" t="n">
        <v>6</v>
      </c>
      <c r="F59" s="89" t="s">
        <v>163</v>
      </c>
      <c r="G59" s="91" t="n">
        <f aca="false">G58</f>
        <v>45468</v>
      </c>
    </row>
    <row r="60" s="2" customFormat="true" ht="13.8" hidden="false" customHeight="false" outlineLevel="0" collapsed="false">
      <c r="A60" s="87" t="n">
        <v>57</v>
      </c>
      <c r="B60" s="85" t="s">
        <v>173</v>
      </c>
      <c r="C60" s="88" t="s">
        <v>169</v>
      </c>
      <c r="D60" s="89" t="s">
        <v>114</v>
      </c>
      <c r="E60" s="88" t="n">
        <v>2</v>
      </c>
      <c r="F60" s="89" t="s">
        <v>163</v>
      </c>
      <c r="G60" s="91" t="n">
        <f aca="false">G59</f>
        <v>45468</v>
      </c>
    </row>
    <row r="61" s="2" customFormat="true" ht="13.8" hidden="false" customHeight="false" outlineLevel="0" collapsed="false">
      <c r="A61" s="87" t="n">
        <v>58</v>
      </c>
      <c r="B61" s="85" t="s">
        <v>174</v>
      </c>
      <c r="C61" s="88" t="s">
        <v>169</v>
      </c>
      <c r="D61" s="89" t="s">
        <v>114</v>
      </c>
      <c r="E61" s="88" t="n">
        <v>1</v>
      </c>
      <c r="F61" s="89" t="s">
        <v>163</v>
      </c>
      <c r="G61" s="91" t="n">
        <f aca="false">G60</f>
        <v>45468</v>
      </c>
    </row>
    <row r="62" s="2" customFormat="true" ht="13.8" hidden="false" customHeight="false" outlineLevel="0" collapsed="false">
      <c r="A62" s="87" t="n">
        <v>59</v>
      </c>
      <c r="B62" s="85" t="s">
        <v>175</v>
      </c>
      <c r="C62" s="88" t="s">
        <v>169</v>
      </c>
      <c r="D62" s="89" t="s">
        <v>114</v>
      </c>
      <c r="E62" s="88" t="n">
        <v>1</v>
      </c>
      <c r="F62" s="89" t="s">
        <v>163</v>
      </c>
      <c r="G62" s="91" t="n">
        <f aca="false">G61</f>
        <v>45468</v>
      </c>
    </row>
    <row r="63" s="2" customFormat="true" ht="13.8" hidden="false" customHeight="false" outlineLevel="0" collapsed="false">
      <c r="A63" s="87" t="n">
        <v>60</v>
      </c>
      <c r="B63" s="85" t="s">
        <v>176</v>
      </c>
      <c r="C63" s="88" t="s">
        <v>169</v>
      </c>
      <c r="D63" s="89" t="s">
        <v>114</v>
      </c>
      <c r="E63" s="88" t="n">
        <v>6</v>
      </c>
      <c r="F63" s="89" t="s">
        <v>163</v>
      </c>
      <c r="G63" s="91" t="n">
        <f aca="false">G62</f>
        <v>45468</v>
      </c>
    </row>
    <row r="64" s="2" customFormat="true" ht="13.8" hidden="false" customHeight="false" outlineLevel="0" collapsed="false">
      <c r="A64" s="87" t="n">
        <v>61</v>
      </c>
      <c r="B64" s="85" t="s">
        <v>177</v>
      </c>
      <c r="C64" s="88" t="s">
        <v>169</v>
      </c>
      <c r="D64" s="89" t="s">
        <v>114</v>
      </c>
      <c r="E64" s="88" t="n">
        <v>1</v>
      </c>
      <c r="F64" s="89" t="s">
        <v>163</v>
      </c>
      <c r="G64" s="91" t="n">
        <f aca="false">G63</f>
        <v>45468</v>
      </c>
    </row>
    <row r="65" s="2" customFormat="true" ht="13.8" hidden="false" customHeight="false" outlineLevel="0" collapsed="false">
      <c r="A65" s="87" t="n">
        <v>62</v>
      </c>
      <c r="B65" s="85" t="s">
        <v>59</v>
      </c>
      <c r="C65" s="92" t="s">
        <v>42</v>
      </c>
      <c r="D65" s="89" t="s">
        <v>71</v>
      </c>
      <c r="E65" s="88" t="n">
        <v>1250</v>
      </c>
      <c r="F65" s="89" t="s">
        <v>115</v>
      </c>
      <c r="G65" s="90" t="n">
        <v>45454</v>
      </c>
    </row>
    <row r="66" s="2" customFormat="true" ht="13.8" hidden="false" customHeight="false" outlineLevel="0" collapsed="false">
      <c r="A66" s="96"/>
      <c r="B66" s="96"/>
      <c r="C66" s="97"/>
      <c r="D66" s="96"/>
      <c r="E66" s="96"/>
      <c r="F66" s="96"/>
      <c r="G66" s="96"/>
    </row>
    <row r="67" s="2" customFormat="true" ht="13.8" hidden="false" customHeight="false" outlineLevel="0" collapsed="false">
      <c r="B67" s="98" t="s">
        <v>21</v>
      </c>
    </row>
    <row r="68" s="2" customFormat="true" ht="13.8" hidden="false" customHeight="true" outlineLevel="0" collapsed="false">
      <c r="B68" s="99" t="s">
        <v>22</v>
      </c>
      <c r="C68" s="99"/>
      <c r="D68" s="99"/>
      <c r="E68" s="96"/>
      <c r="F68" s="83" t="s">
        <v>23</v>
      </c>
    </row>
    <row r="69" customFormat="false" ht="27.6" hidden="false" customHeight="true" outlineLevel="0" collapsed="false"/>
    <row r="70" customFormat="false" ht="14.15" hidden="false" customHeight="true" outlineLevel="0" collapsed="false">
      <c r="B70" s="99" t="s">
        <v>24</v>
      </c>
      <c r="C70" s="99"/>
      <c r="D70" s="2"/>
      <c r="E70" s="2"/>
    </row>
    <row r="71" customFormat="false" ht="14.25" hidden="false" customHeight="true" outlineLevel="0" collapsed="false">
      <c r="B71" s="99" t="s">
        <v>25</v>
      </c>
      <c r="C71" s="99"/>
      <c r="D71" s="99"/>
      <c r="E71" s="96"/>
      <c r="F71" s="83" t="s">
        <v>26</v>
      </c>
    </row>
  </sheetData>
  <autoFilter ref="A3:G52"/>
  <mergeCells count="4">
    <mergeCell ref="A1:G1"/>
    <mergeCell ref="B68:D68"/>
    <mergeCell ref="B70:C70"/>
    <mergeCell ref="B71:D71"/>
  </mergeCells>
  <printOptions headings="false" gridLines="false" gridLinesSet="true" horizontalCentered="false" verticalCentered="false"/>
  <pageMargins left="0.484027777777778" right="0" top="0.39375" bottom="0.39375" header="0.511805555555555" footer="0.511805555555555"/>
  <pageSetup paperSize="9" scale="65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3" activeCellId="0" sqref="B23"/>
    </sheetView>
  </sheetViews>
  <sheetFormatPr defaultColWidth="10.46875" defaultRowHeight="12.8" zeroHeight="false" outlineLevelRow="0" outlineLevelCol="0"/>
  <cols>
    <col collapsed="false" customWidth="true" hidden="false" outlineLevel="0" max="2" min="2" style="2" width="15.6"/>
    <col collapsed="false" customWidth="true" hidden="true" outlineLevel="0" max="11" min="11" style="0" width="3.29"/>
    <col collapsed="false" customWidth="true" hidden="false" outlineLevel="0" max="12" min="12" style="0" width="3.92"/>
  </cols>
  <sheetData>
    <row r="1" customFormat="false" ht="15" hidden="false" customHeight="false" outlineLevel="0" collapsed="false">
      <c r="A1" s="100" t="s">
        <v>178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customFormat="false" ht="19.7" hidden="false" customHeight="false" outlineLevel="0" collapsed="false">
      <c r="A2" s="100"/>
      <c r="B2" s="100"/>
      <c r="C2" s="100"/>
      <c r="D2" s="101"/>
      <c r="E2" s="100"/>
      <c r="F2" s="100"/>
      <c r="G2" s="100"/>
    </row>
    <row r="3" customFormat="false" ht="16.15" hidden="false" customHeight="false" outlineLevel="0" collapsed="false">
      <c r="A3" s="102" t="str">
        <f aca="false">Обложка!C14</f>
        <v>01.06.24-30.06.24</v>
      </c>
      <c r="B3" s="102"/>
      <c r="C3" s="102"/>
      <c r="D3" s="103"/>
      <c r="E3" s="104"/>
      <c r="F3" s="2"/>
      <c r="G3" s="2"/>
    </row>
    <row r="4" customFormat="false" ht="16.15" hidden="false" customHeight="false" outlineLevel="0" collapsed="false">
      <c r="A4" s="103"/>
      <c r="B4" s="103"/>
      <c r="C4" s="103"/>
      <c r="D4" s="103"/>
      <c r="E4" s="105" t="n">
        <f aca="false">Граф!G41</f>
        <v>45468</v>
      </c>
      <c r="F4" s="105"/>
      <c r="G4" s="105"/>
    </row>
    <row r="5" customFormat="false" ht="73.1" hidden="false" customHeight="false" outlineLevel="0" collapsed="false">
      <c r="A5" s="106" t="s">
        <v>179</v>
      </c>
      <c r="B5" s="106" t="s">
        <v>108</v>
      </c>
      <c r="C5" s="106" t="s">
        <v>180</v>
      </c>
      <c r="D5" s="106" t="s">
        <v>181</v>
      </c>
      <c r="E5" s="107" t="s">
        <v>182</v>
      </c>
      <c r="F5" s="107" t="s">
        <v>183</v>
      </c>
      <c r="G5" s="108" t="s">
        <v>184</v>
      </c>
    </row>
    <row r="6" customFormat="false" ht="16.15" hidden="false" customHeight="false" outlineLevel="0" collapsed="false">
      <c r="A6" s="109" t="n">
        <v>1</v>
      </c>
      <c r="B6" s="110" t="s">
        <v>152</v>
      </c>
      <c r="C6" s="63" t="n">
        <v>1</v>
      </c>
      <c r="D6" s="95" t="n">
        <v>2</v>
      </c>
      <c r="E6" s="111" t="s">
        <v>71</v>
      </c>
      <c r="F6" s="112" t="n">
        <v>0</v>
      </c>
      <c r="G6" s="113" t="s">
        <v>185</v>
      </c>
    </row>
    <row r="7" customFormat="false" ht="23.85" hidden="false" customHeight="false" outlineLevel="0" collapsed="false">
      <c r="A7" s="109" t="n">
        <v>2</v>
      </c>
      <c r="B7" s="110" t="s">
        <v>186</v>
      </c>
      <c r="C7" s="63" t="n">
        <v>2</v>
      </c>
      <c r="D7" s="95"/>
      <c r="E7" s="111" t="s">
        <v>71</v>
      </c>
      <c r="F7" s="112" t="n">
        <v>0</v>
      </c>
      <c r="G7" s="113" t="s">
        <v>185</v>
      </c>
    </row>
    <row r="8" customFormat="false" ht="16.15" hidden="false" customHeight="false" outlineLevel="0" collapsed="false">
      <c r="A8" s="109" t="n">
        <v>3</v>
      </c>
      <c r="B8" s="110" t="s">
        <v>145</v>
      </c>
      <c r="C8" s="63" t="n">
        <v>3</v>
      </c>
      <c r="D8" s="95" t="n">
        <v>1</v>
      </c>
      <c r="E8" s="111" t="s">
        <v>71</v>
      </c>
      <c r="F8" s="112" t="n">
        <v>0</v>
      </c>
      <c r="G8" s="113" t="s">
        <v>185</v>
      </c>
    </row>
    <row r="9" customFormat="false" ht="16.15" hidden="false" customHeight="false" outlineLevel="0" collapsed="false">
      <c r="A9" s="109" t="n">
        <v>4</v>
      </c>
      <c r="B9" s="114" t="s">
        <v>154</v>
      </c>
      <c r="C9" s="63" t="n">
        <v>4</v>
      </c>
      <c r="D9" s="95" t="n">
        <v>1</v>
      </c>
      <c r="E9" s="111" t="s">
        <v>71</v>
      </c>
      <c r="F9" s="112" t="n">
        <v>0</v>
      </c>
      <c r="G9" s="113" t="s">
        <v>185</v>
      </c>
    </row>
    <row r="10" customFormat="false" ht="16.15" hidden="false" customHeight="false" outlineLevel="0" collapsed="false">
      <c r="A10" s="109" t="n">
        <v>5</v>
      </c>
      <c r="B10" s="110" t="s">
        <v>155</v>
      </c>
      <c r="C10" s="63" t="n">
        <v>7</v>
      </c>
      <c r="D10" s="95" t="n">
        <v>1</v>
      </c>
      <c r="E10" s="111" t="s">
        <v>71</v>
      </c>
      <c r="F10" s="112" t="n">
        <v>0</v>
      </c>
      <c r="G10" s="113" t="s">
        <v>185</v>
      </c>
    </row>
    <row r="11" customFormat="false" ht="16.15" hidden="false" customHeight="false" outlineLevel="0" collapsed="false">
      <c r="A11" s="109" t="n">
        <v>6</v>
      </c>
      <c r="B11" s="110" t="s">
        <v>156</v>
      </c>
      <c r="C11" s="63" t="n">
        <v>5</v>
      </c>
      <c r="D11" s="95" t="n">
        <v>2</v>
      </c>
      <c r="E11" s="111" t="s">
        <v>71</v>
      </c>
      <c r="F11" s="112" t="n">
        <v>0</v>
      </c>
      <c r="G11" s="113" t="s">
        <v>185</v>
      </c>
    </row>
    <row r="12" customFormat="false" ht="23.85" hidden="false" customHeight="false" outlineLevel="0" collapsed="false">
      <c r="A12" s="109" t="n">
        <v>7</v>
      </c>
      <c r="B12" s="110" t="s">
        <v>157</v>
      </c>
      <c r="C12" s="63" t="n">
        <v>9</v>
      </c>
      <c r="D12" s="95"/>
      <c r="E12" s="111" t="s">
        <v>71</v>
      </c>
      <c r="F12" s="112" t="n">
        <v>0</v>
      </c>
      <c r="G12" s="113" t="s">
        <v>185</v>
      </c>
    </row>
    <row r="13" customFormat="false" ht="16.15" hidden="false" customHeight="false" outlineLevel="0" collapsed="false">
      <c r="A13" s="109" t="n">
        <v>8</v>
      </c>
      <c r="B13" s="110" t="s">
        <v>158</v>
      </c>
      <c r="C13" s="63" t="n">
        <v>10</v>
      </c>
      <c r="D13" s="95" t="n">
        <v>1</v>
      </c>
      <c r="E13" s="111" t="s">
        <v>71</v>
      </c>
      <c r="F13" s="112" t="n">
        <v>0</v>
      </c>
      <c r="G13" s="113" t="s">
        <v>185</v>
      </c>
    </row>
    <row r="14" customFormat="false" ht="23.85" hidden="false" customHeight="false" outlineLevel="0" collapsed="false">
      <c r="A14" s="109" t="n">
        <v>9</v>
      </c>
      <c r="B14" s="110" t="s">
        <v>159</v>
      </c>
      <c r="C14" s="63" t="n">
        <v>11</v>
      </c>
      <c r="D14" s="95" t="n">
        <v>1</v>
      </c>
      <c r="E14" s="111" t="s">
        <v>71</v>
      </c>
      <c r="F14" s="112" t="n">
        <v>0</v>
      </c>
      <c r="G14" s="113" t="s">
        <v>185</v>
      </c>
    </row>
    <row r="15" customFormat="false" ht="16.15" hidden="false" customHeight="false" outlineLevel="0" collapsed="false">
      <c r="A15" s="109" t="n">
        <v>10</v>
      </c>
      <c r="B15" s="110" t="s">
        <v>160</v>
      </c>
      <c r="C15" s="63" t="n">
        <v>12</v>
      </c>
      <c r="D15" s="95" t="n">
        <v>1</v>
      </c>
      <c r="E15" s="111" t="s">
        <v>71</v>
      </c>
      <c r="F15" s="112" t="n">
        <v>0</v>
      </c>
      <c r="G15" s="113" t="s">
        <v>185</v>
      </c>
    </row>
    <row r="16" customFormat="false" ht="25.55" hidden="false" customHeight="true" outlineLevel="0" collapsed="false">
      <c r="A16" s="115" t="s">
        <v>187</v>
      </c>
      <c r="B16" s="115"/>
      <c r="C16" s="115"/>
      <c r="D16" s="109" t="n">
        <v>10</v>
      </c>
      <c r="E16" s="116"/>
      <c r="F16" s="116" t="n">
        <v>0</v>
      </c>
      <c r="G16" s="116"/>
    </row>
    <row r="17" customFormat="false" ht="15" hidden="false" customHeight="false" outlineLevel="0" collapsed="false">
      <c r="A17" s="117"/>
      <c r="B17" s="29"/>
      <c r="C17" s="118"/>
      <c r="D17" s="118"/>
      <c r="E17" s="119"/>
      <c r="F17" s="119"/>
      <c r="G17" s="119"/>
    </row>
    <row r="18" customFormat="false" ht="13.8" hidden="false" customHeight="true" outlineLevel="0" collapsed="false">
      <c r="A18" s="120" t="s">
        <v>188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customFormat="false" ht="13.8" hidden="false" customHeight="true" outlineLevel="0" collapsed="false">
      <c r="A19" s="120" t="s">
        <v>189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customFormat="false" ht="15" hidden="false" customHeight="false" outlineLevel="0" collapsed="false">
      <c r="A20" s="2"/>
      <c r="C20" s="2"/>
      <c r="D20" s="2"/>
      <c r="E20" s="2"/>
      <c r="F20" s="2"/>
      <c r="G20" s="2"/>
    </row>
    <row r="21" customFormat="false" ht="15" hidden="false" customHeight="false" outlineLevel="0" collapsed="false">
      <c r="A21" s="3" t="s">
        <v>21</v>
      </c>
      <c r="B21" s="121"/>
      <c r="C21" s="104"/>
      <c r="D21" s="52"/>
      <c r="E21" s="2"/>
      <c r="F21" s="2"/>
      <c r="G21" s="2"/>
    </row>
    <row r="22" customFormat="false" ht="13.8" hidden="false" customHeight="true" outlineLevel="0" collapsed="false">
      <c r="A22" s="122" t="s">
        <v>190</v>
      </c>
      <c r="B22" s="122"/>
      <c r="C22" s="122"/>
      <c r="D22" s="122"/>
      <c r="E22" s="122"/>
      <c r="F22" s="122"/>
      <c r="G22" s="122"/>
      <c r="H22" s="122"/>
      <c r="I22" s="122"/>
    </row>
  </sheetData>
  <mergeCells count="9">
    <mergeCell ref="A1:L1"/>
    <mergeCell ref="A3:C3"/>
    <mergeCell ref="E4:G4"/>
    <mergeCell ref="D6:D7"/>
    <mergeCell ref="D11:D12"/>
    <mergeCell ref="A16:C16"/>
    <mergeCell ref="A18:L18"/>
    <mergeCell ref="A19:L19"/>
    <mergeCell ref="A22:I22"/>
  </mergeCells>
  <printOptions headings="false" gridLines="false" gridLinesSet="true" horizontalCentered="false" verticalCentered="false"/>
  <pageMargins left="0.7875" right="0.7875" top="1.05277777777778" bottom="0.7875" header="0.7875" footer="0.511805555555555"/>
  <pageSetup paperSize="9" scale="6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84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I79" activeCellId="0" sqref="I79"/>
    </sheetView>
  </sheetViews>
  <sheetFormatPr defaultColWidth="19.56640625" defaultRowHeight="12.8" zeroHeight="false" outlineLevelRow="0" outlineLevelCol="0"/>
  <cols>
    <col collapsed="false" customWidth="true" hidden="false" outlineLevel="0" max="1" min="1" style="123" width="29.67"/>
    <col collapsed="false" customWidth="true" hidden="false" outlineLevel="0" max="2" min="2" style="124" width="10.46"/>
    <col collapsed="false" customWidth="true" hidden="false" outlineLevel="0" max="3" min="3" style="124" width="8.25"/>
    <col collapsed="false" customWidth="true" hidden="false" outlineLevel="0" max="4" min="4" style="124" width="12.8"/>
    <col collapsed="false" customWidth="true" hidden="false" outlineLevel="0" max="5" min="5" style="124" width="11.69"/>
    <col collapsed="false" customWidth="true" hidden="false" outlineLevel="0" max="6" min="6" style="124" width="8.49"/>
    <col collapsed="false" customWidth="true" hidden="false" outlineLevel="0" max="7" min="7" style="124" width="6.66"/>
    <col collapsed="false" customWidth="true" hidden="false" outlineLevel="0" max="8" min="8" style="124" width="15.26"/>
    <col collapsed="false" customWidth="true" hidden="false" outlineLevel="0" max="9" min="9" style="124" width="11.19"/>
    <col collapsed="false" customWidth="true" hidden="false" outlineLevel="0" max="10" min="10" style="124" width="10.72"/>
    <col collapsed="false" customWidth="true" hidden="false" outlineLevel="0" max="11" min="11" style="124" width="9.47"/>
    <col collapsed="false" customWidth="true" hidden="false" outlineLevel="0" max="12" min="12" style="124" width="14.52"/>
    <col collapsed="false" customWidth="false" hidden="false" outlineLevel="0" max="1024" min="13" style="124" width="19.58"/>
  </cols>
  <sheetData>
    <row r="1" s="127" customFormat="true" ht="13.8" hidden="false" customHeight="true" outlineLevel="0" collapsed="false">
      <c r="A1" s="125" t="s">
        <v>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</row>
    <row r="2" s="2" customFormat="true" ht="19.7" hidden="false" customHeight="false" outlineLevel="0" collapsed="false">
      <c r="A2" s="128" t="str">
        <f aca="false">Обложка!C14</f>
        <v>01.06.24-30.06.24</v>
      </c>
      <c r="B2" s="128"/>
      <c r="C2" s="129"/>
      <c r="D2" s="129"/>
      <c r="E2" s="129"/>
      <c r="F2" s="129"/>
      <c r="G2" s="130"/>
      <c r="H2" s="130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</row>
    <row r="3" s="2" customFormat="true" ht="32.8" hidden="false" customHeight="false" outlineLevel="0" collapsed="false">
      <c r="A3" s="131" t="s">
        <v>108</v>
      </c>
      <c r="B3" s="132" t="s">
        <v>109</v>
      </c>
      <c r="C3" s="132" t="s">
        <v>110</v>
      </c>
      <c r="D3" s="132" t="s">
        <v>191</v>
      </c>
      <c r="E3" s="132" t="s">
        <v>192</v>
      </c>
      <c r="F3" s="132" t="s">
        <v>193</v>
      </c>
      <c r="G3" s="132" t="s">
        <v>194</v>
      </c>
      <c r="H3" s="132" t="s">
        <v>195</v>
      </c>
      <c r="I3" s="132" t="s">
        <v>196</v>
      </c>
      <c r="J3" s="132" t="s">
        <v>197</v>
      </c>
      <c r="K3" s="132" t="s">
        <v>198</v>
      </c>
      <c r="L3" s="132" t="s">
        <v>199</v>
      </c>
    </row>
    <row r="4" s="2" customFormat="true" ht="16.15" hidden="false" customHeight="false" outlineLevel="0" collapsed="false">
      <c r="A4" s="133" t="s">
        <v>113</v>
      </c>
      <c r="B4" s="134" t="s">
        <v>42</v>
      </c>
      <c r="C4" s="135" t="s">
        <v>114</v>
      </c>
      <c r="D4" s="135" t="n">
        <v>1.36</v>
      </c>
      <c r="E4" s="135" t="s">
        <v>115</v>
      </c>
      <c r="F4" s="134" t="n">
        <v>2</v>
      </c>
      <c r="G4" s="136" t="n">
        <v>0</v>
      </c>
      <c r="H4" s="136" t="n">
        <v>0</v>
      </c>
      <c r="I4" s="136" t="n">
        <v>0</v>
      </c>
      <c r="J4" s="136" t="n">
        <v>0</v>
      </c>
      <c r="K4" s="136" t="n">
        <v>0</v>
      </c>
      <c r="L4" s="136" t="n">
        <f aca="false">J4</f>
        <v>0</v>
      </c>
    </row>
    <row r="5" s="2" customFormat="true" ht="73.1" hidden="false" customHeight="false" outlineLevel="0" collapsed="false">
      <c r="A5" s="133" t="s">
        <v>116</v>
      </c>
      <c r="B5" s="134" t="s">
        <v>42</v>
      </c>
      <c r="C5" s="135" t="s">
        <v>114</v>
      </c>
      <c r="D5" s="135" t="n">
        <v>3</v>
      </c>
      <c r="E5" s="137" t="s">
        <v>115</v>
      </c>
      <c r="F5" s="134" t="n">
        <v>1</v>
      </c>
      <c r="G5" s="136" t="n">
        <v>0</v>
      </c>
      <c r="H5" s="136" t="n">
        <v>0</v>
      </c>
      <c r="I5" s="136" t="n">
        <v>0</v>
      </c>
      <c r="J5" s="136" t="n">
        <v>0</v>
      </c>
      <c r="K5" s="136" t="n">
        <v>0</v>
      </c>
      <c r="L5" s="136" t="n">
        <f aca="false">J5</f>
        <v>0</v>
      </c>
    </row>
    <row r="6" s="2" customFormat="true" ht="16.15" hidden="false" customHeight="false" outlineLevel="0" collapsed="false">
      <c r="A6" s="133" t="s">
        <v>117</v>
      </c>
      <c r="B6" s="134" t="s">
        <v>42</v>
      </c>
      <c r="C6" s="135" t="s">
        <v>114</v>
      </c>
      <c r="D6" s="135" t="n">
        <v>4.5</v>
      </c>
      <c r="E6" s="137" t="s">
        <v>115</v>
      </c>
      <c r="F6" s="134" t="n">
        <v>2</v>
      </c>
      <c r="G6" s="136" t="n">
        <v>0</v>
      </c>
      <c r="H6" s="136" t="n">
        <v>0</v>
      </c>
      <c r="I6" s="136" t="n">
        <v>0</v>
      </c>
      <c r="J6" s="136" t="n">
        <v>0</v>
      </c>
      <c r="K6" s="136" t="n">
        <v>0</v>
      </c>
      <c r="L6" s="136" t="n">
        <f aca="false">J6</f>
        <v>0</v>
      </c>
    </row>
    <row r="7" s="2" customFormat="true" ht="23.85" hidden="false" customHeight="false" outlineLevel="0" collapsed="false">
      <c r="A7" s="133" t="s">
        <v>118</v>
      </c>
      <c r="B7" s="134" t="s">
        <v>42</v>
      </c>
      <c r="C7" s="135" t="s">
        <v>114</v>
      </c>
      <c r="D7" s="135" t="n">
        <v>7.8</v>
      </c>
      <c r="E7" s="137" t="s">
        <v>115</v>
      </c>
      <c r="F7" s="134" t="n">
        <v>2</v>
      </c>
      <c r="G7" s="136" t="n">
        <v>0</v>
      </c>
      <c r="H7" s="136" t="n">
        <v>0</v>
      </c>
      <c r="I7" s="136" t="n">
        <v>0</v>
      </c>
      <c r="J7" s="136" t="n">
        <v>0</v>
      </c>
      <c r="K7" s="136" t="n">
        <v>0</v>
      </c>
      <c r="L7" s="136" t="n">
        <f aca="false">J7</f>
        <v>0</v>
      </c>
    </row>
    <row r="8" s="2" customFormat="true" ht="16.15" hidden="false" customHeight="false" outlineLevel="0" collapsed="false">
      <c r="A8" s="133" t="s">
        <v>119</v>
      </c>
      <c r="B8" s="134" t="s">
        <v>42</v>
      </c>
      <c r="C8" s="135" t="s">
        <v>114</v>
      </c>
      <c r="D8" s="135" t="s">
        <v>200</v>
      </c>
      <c r="E8" s="137" t="s">
        <v>115</v>
      </c>
      <c r="F8" s="134" t="n">
        <v>8</v>
      </c>
      <c r="G8" s="136" t="n">
        <v>0</v>
      </c>
      <c r="H8" s="136" t="n">
        <v>0</v>
      </c>
      <c r="I8" s="136" t="n">
        <v>0</v>
      </c>
      <c r="J8" s="136" t="n">
        <v>0</v>
      </c>
      <c r="K8" s="136" t="n">
        <v>0</v>
      </c>
      <c r="L8" s="136" t="n">
        <f aca="false">J8</f>
        <v>0</v>
      </c>
      <c r="M8" s="138"/>
    </row>
    <row r="9" s="2" customFormat="true" ht="16.15" hidden="false" customHeight="false" outlineLevel="0" collapsed="false">
      <c r="A9" s="133" t="s">
        <v>120</v>
      </c>
      <c r="B9" s="134" t="s">
        <v>42</v>
      </c>
      <c r="C9" s="135" t="s">
        <v>114</v>
      </c>
      <c r="D9" s="135" t="n">
        <v>11</v>
      </c>
      <c r="E9" s="137" t="s">
        <v>115</v>
      </c>
      <c r="F9" s="134" t="n">
        <v>1</v>
      </c>
      <c r="G9" s="136" t="n">
        <v>0</v>
      </c>
      <c r="H9" s="136" t="n">
        <v>0</v>
      </c>
      <c r="I9" s="136" t="n">
        <v>0</v>
      </c>
      <c r="J9" s="136" t="n">
        <v>0</v>
      </c>
      <c r="K9" s="136" t="n">
        <v>0</v>
      </c>
      <c r="L9" s="136" t="n">
        <f aca="false">J9</f>
        <v>0</v>
      </c>
    </row>
    <row r="10" s="2" customFormat="true" ht="16.15" hidden="false" customHeight="false" outlineLevel="0" collapsed="false">
      <c r="A10" s="133" t="s">
        <v>121</v>
      </c>
      <c r="B10" s="134" t="s">
        <v>42</v>
      </c>
      <c r="C10" s="135" t="s">
        <v>114</v>
      </c>
      <c r="D10" s="135" t="s">
        <v>201</v>
      </c>
      <c r="E10" s="137" t="s">
        <v>115</v>
      </c>
      <c r="F10" s="134" t="n">
        <v>6</v>
      </c>
      <c r="G10" s="136" t="n">
        <v>0</v>
      </c>
      <c r="H10" s="136" t="n">
        <v>0</v>
      </c>
      <c r="I10" s="136" t="n">
        <v>0</v>
      </c>
      <c r="J10" s="136" t="n">
        <v>0</v>
      </c>
      <c r="K10" s="136" t="n">
        <v>0</v>
      </c>
      <c r="L10" s="136" t="n">
        <v>0</v>
      </c>
    </row>
    <row r="11" s="2" customFormat="true" ht="16.15" hidden="false" customHeight="false" outlineLevel="0" collapsed="false">
      <c r="A11" s="133" t="s">
        <v>122</v>
      </c>
      <c r="B11" s="134" t="s">
        <v>42</v>
      </c>
      <c r="C11" s="135" t="s">
        <v>114</v>
      </c>
      <c r="D11" s="135" t="n">
        <v>16</v>
      </c>
      <c r="E11" s="137" t="s">
        <v>115</v>
      </c>
      <c r="F11" s="134" t="n">
        <v>1</v>
      </c>
      <c r="G11" s="136" t="n">
        <v>0</v>
      </c>
      <c r="H11" s="136" t="n">
        <v>0</v>
      </c>
      <c r="I11" s="136" t="n">
        <v>0</v>
      </c>
      <c r="J11" s="136" t="n">
        <v>0</v>
      </c>
      <c r="K11" s="136" t="n">
        <v>0</v>
      </c>
      <c r="L11" s="136" t="n">
        <f aca="false">J11</f>
        <v>0</v>
      </c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  <c r="IR11" s="138"/>
      <c r="IS11" s="138"/>
      <c r="IT11" s="138"/>
      <c r="IU11" s="138"/>
      <c r="IV11" s="138"/>
    </row>
    <row r="12" s="2" customFormat="true" ht="23.85" hidden="false" customHeight="false" outlineLevel="0" collapsed="false">
      <c r="A12" s="133" t="s">
        <v>123</v>
      </c>
      <c r="B12" s="134" t="s">
        <v>42</v>
      </c>
      <c r="C12" s="135" t="s">
        <v>114</v>
      </c>
      <c r="D12" s="135" t="s">
        <v>202</v>
      </c>
      <c r="E12" s="137" t="s">
        <v>115</v>
      </c>
      <c r="F12" s="134" t="n">
        <v>4</v>
      </c>
      <c r="G12" s="136" t="n">
        <v>0</v>
      </c>
      <c r="H12" s="136" t="n">
        <v>0</v>
      </c>
      <c r="I12" s="136" t="n">
        <v>0</v>
      </c>
      <c r="J12" s="136" t="n">
        <v>0</v>
      </c>
      <c r="K12" s="136" t="n">
        <v>0</v>
      </c>
      <c r="L12" s="136" t="n">
        <f aca="false">J12</f>
        <v>0</v>
      </c>
    </row>
    <row r="13" s="2" customFormat="true" ht="16.15" hidden="false" customHeight="false" outlineLevel="0" collapsed="false">
      <c r="A13" s="133" t="s">
        <v>124</v>
      </c>
      <c r="B13" s="134" t="s">
        <v>42</v>
      </c>
      <c r="C13" s="135" t="s">
        <v>114</v>
      </c>
      <c r="D13" s="135" t="n">
        <v>24</v>
      </c>
      <c r="E13" s="137" t="s">
        <v>115</v>
      </c>
      <c r="F13" s="134" t="n">
        <v>1</v>
      </c>
      <c r="G13" s="136" t="n">
        <v>0</v>
      </c>
      <c r="H13" s="136" t="n">
        <v>0</v>
      </c>
      <c r="I13" s="136" t="n">
        <v>0</v>
      </c>
      <c r="J13" s="136" t="n">
        <v>0</v>
      </c>
      <c r="K13" s="136" t="n">
        <v>0</v>
      </c>
      <c r="L13" s="136" t="n">
        <f aca="false">J13</f>
        <v>0</v>
      </c>
    </row>
    <row r="14" s="2" customFormat="true" ht="23.85" hidden="false" customHeight="false" outlineLevel="0" collapsed="false">
      <c r="A14" s="133" t="s">
        <v>125</v>
      </c>
      <c r="B14" s="134" t="s">
        <v>42</v>
      </c>
      <c r="C14" s="135" t="s">
        <v>114</v>
      </c>
      <c r="D14" s="135" t="n">
        <v>25</v>
      </c>
      <c r="E14" s="137" t="s">
        <v>115</v>
      </c>
      <c r="F14" s="134" t="n">
        <v>1</v>
      </c>
      <c r="G14" s="136" t="n">
        <v>0</v>
      </c>
      <c r="H14" s="136" t="n">
        <v>0</v>
      </c>
      <c r="I14" s="136" t="n">
        <v>0</v>
      </c>
      <c r="J14" s="136" t="n">
        <v>0</v>
      </c>
      <c r="K14" s="136" t="n">
        <v>0</v>
      </c>
      <c r="L14" s="136" t="n">
        <f aca="false">J14</f>
        <v>0</v>
      </c>
    </row>
    <row r="15" s="2" customFormat="true" ht="16.15" hidden="false" customHeight="false" outlineLevel="0" collapsed="false">
      <c r="A15" s="133" t="s">
        <v>126</v>
      </c>
      <c r="B15" s="134" t="s">
        <v>42</v>
      </c>
      <c r="C15" s="135" t="s">
        <v>114</v>
      </c>
      <c r="D15" s="135" t="n">
        <v>27.28</v>
      </c>
      <c r="E15" s="137" t="s">
        <v>115</v>
      </c>
      <c r="F15" s="134" t="n">
        <v>2</v>
      </c>
      <c r="G15" s="136" t="n">
        <v>0</v>
      </c>
      <c r="H15" s="136" t="n">
        <v>0</v>
      </c>
      <c r="I15" s="136" t="n">
        <v>0</v>
      </c>
      <c r="J15" s="136" t="n">
        <v>0</v>
      </c>
      <c r="K15" s="136" t="n">
        <v>0</v>
      </c>
      <c r="L15" s="135" t="n">
        <v>0</v>
      </c>
    </row>
    <row r="16" s="2" customFormat="true" ht="15" hidden="false" customHeight="false" outlineLevel="0" collapsed="false">
      <c r="A16" s="133" t="s">
        <v>127</v>
      </c>
      <c r="B16" s="134" t="s">
        <v>42</v>
      </c>
      <c r="C16" s="135" t="s">
        <v>114</v>
      </c>
      <c r="D16" s="135" t="n">
        <v>29.35</v>
      </c>
      <c r="E16" s="137" t="s">
        <v>115</v>
      </c>
      <c r="F16" s="134" t="n">
        <v>2</v>
      </c>
      <c r="G16" s="136" t="n">
        <v>0</v>
      </c>
      <c r="H16" s="136" t="n">
        <v>0</v>
      </c>
      <c r="I16" s="136" t="n">
        <v>0</v>
      </c>
      <c r="J16" s="136" t="n">
        <v>0</v>
      </c>
      <c r="K16" s="136" t="n">
        <v>0</v>
      </c>
      <c r="L16" s="136" t="n">
        <f aca="false">J16</f>
        <v>0</v>
      </c>
    </row>
    <row r="17" s="2" customFormat="true" ht="15" hidden="false" customHeight="false" outlineLevel="0" collapsed="false">
      <c r="A17" s="133" t="s">
        <v>128</v>
      </c>
      <c r="B17" s="134" t="s">
        <v>42</v>
      </c>
      <c r="C17" s="135" t="s">
        <v>114</v>
      </c>
      <c r="D17" s="135" t="n">
        <v>30</v>
      </c>
      <c r="E17" s="137" t="s">
        <v>115</v>
      </c>
      <c r="F17" s="134" t="n">
        <v>1</v>
      </c>
      <c r="G17" s="136" t="n">
        <v>0</v>
      </c>
      <c r="H17" s="136" t="n">
        <v>0</v>
      </c>
      <c r="I17" s="136" t="n">
        <v>0</v>
      </c>
      <c r="J17" s="136" t="n">
        <v>0</v>
      </c>
      <c r="K17" s="136" t="n">
        <v>0</v>
      </c>
      <c r="L17" s="136" t="n">
        <v>0</v>
      </c>
    </row>
    <row r="18" s="2" customFormat="true" ht="15" hidden="false" customHeight="false" outlineLevel="0" collapsed="false">
      <c r="A18" s="133" t="s">
        <v>129</v>
      </c>
      <c r="B18" s="134" t="s">
        <v>42</v>
      </c>
      <c r="C18" s="135" t="s">
        <v>114</v>
      </c>
      <c r="D18" s="135" t="n">
        <v>34</v>
      </c>
      <c r="E18" s="137" t="s">
        <v>115</v>
      </c>
      <c r="F18" s="134" t="n">
        <v>1</v>
      </c>
      <c r="G18" s="136" t="n">
        <v>0</v>
      </c>
      <c r="H18" s="136" t="n">
        <v>0</v>
      </c>
      <c r="I18" s="136" t="n">
        <v>0</v>
      </c>
      <c r="J18" s="136" t="n">
        <v>0</v>
      </c>
      <c r="K18" s="136" t="n">
        <v>0</v>
      </c>
      <c r="L18" s="136" t="n">
        <v>0</v>
      </c>
    </row>
    <row r="19" s="2" customFormat="true" ht="15" hidden="false" customHeight="false" outlineLevel="0" collapsed="false">
      <c r="A19" s="133" t="s">
        <v>130</v>
      </c>
      <c r="B19" s="134" t="s">
        <v>42</v>
      </c>
      <c r="C19" s="135" t="s">
        <v>114</v>
      </c>
      <c r="D19" s="135" t="n">
        <v>41</v>
      </c>
      <c r="E19" s="137" t="s">
        <v>115</v>
      </c>
      <c r="F19" s="134" t="n">
        <v>1</v>
      </c>
      <c r="G19" s="136" t="n">
        <v>0</v>
      </c>
      <c r="H19" s="136" t="n">
        <v>0</v>
      </c>
      <c r="I19" s="136" t="n">
        <v>0</v>
      </c>
      <c r="J19" s="136" t="n">
        <v>0</v>
      </c>
      <c r="K19" s="136" t="n">
        <v>0</v>
      </c>
      <c r="L19" s="136" t="n">
        <v>0</v>
      </c>
    </row>
    <row r="20" s="2" customFormat="true" ht="15" hidden="false" customHeight="false" outlineLevel="0" collapsed="false">
      <c r="A20" s="133" t="s">
        <v>131</v>
      </c>
      <c r="B20" s="134" t="s">
        <v>42</v>
      </c>
      <c r="C20" s="135" t="s">
        <v>114</v>
      </c>
      <c r="D20" s="135" t="n">
        <v>43.44</v>
      </c>
      <c r="E20" s="137" t="s">
        <v>115</v>
      </c>
      <c r="F20" s="134" t="n">
        <v>2</v>
      </c>
      <c r="G20" s="136" t="n">
        <v>0</v>
      </c>
      <c r="H20" s="136" t="n">
        <v>0</v>
      </c>
      <c r="I20" s="136" t="n">
        <v>0</v>
      </c>
      <c r="J20" s="136" t="n">
        <v>0</v>
      </c>
      <c r="K20" s="136" t="n">
        <v>0</v>
      </c>
      <c r="L20" s="136" t="n">
        <f aca="false">J20</f>
        <v>0</v>
      </c>
    </row>
    <row r="21" s="2" customFormat="true" ht="15" hidden="false" customHeight="false" outlineLevel="0" collapsed="false">
      <c r="A21" s="133" t="s">
        <v>132</v>
      </c>
      <c r="B21" s="134" t="s">
        <v>42</v>
      </c>
      <c r="C21" s="135" t="s">
        <v>114</v>
      </c>
      <c r="D21" s="135" t="n">
        <v>45.38</v>
      </c>
      <c r="E21" s="137" t="s">
        <v>115</v>
      </c>
      <c r="F21" s="134" t="n">
        <v>2</v>
      </c>
      <c r="G21" s="136" t="n">
        <v>0</v>
      </c>
      <c r="H21" s="136" t="n">
        <v>0</v>
      </c>
      <c r="I21" s="136" t="n">
        <v>0</v>
      </c>
      <c r="J21" s="136" t="n">
        <v>0</v>
      </c>
      <c r="K21" s="136" t="n">
        <v>0</v>
      </c>
      <c r="L21" s="136" t="n">
        <v>0</v>
      </c>
    </row>
    <row r="22" s="2" customFormat="true" ht="22.35" hidden="false" customHeight="false" outlineLevel="0" collapsed="false">
      <c r="A22" s="133" t="s">
        <v>133</v>
      </c>
      <c r="B22" s="134" t="s">
        <v>42</v>
      </c>
      <c r="C22" s="135" t="s">
        <v>134</v>
      </c>
      <c r="D22" s="135" t="n">
        <v>4</v>
      </c>
      <c r="E22" s="137" t="s">
        <v>115</v>
      </c>
      <c r="F22" s="134" t="n">
        <v>1</v>
      </c>
      <c r="G22" s="136" t="n">
        <v>0</v>
      </c>
      <c r="H22" s="136" t="n">
        <v>0</v>
      </c>
      <c r="I22" s="136" t="n">
        <v>0</v>
      </c>
      <c r="J22" s="136" t="n">
        <v>0</v>
      </c>
      <c r="K22" s="136" t="n">
        <v>0</v>
      </c>
      <c r="L22" s="135" t="s">
        <v>203</v>
      </c>
    </row>
    <row r="23" s="2" customFormat="true" ht="35.05" hidden="false" customHeight="false" outlineLevel="0" collapsed="false">
      <c r="A23" s="133" t="s">
        <v>135</v>
      </c>
      <c r="B23" s="134" t="s">
        <v>42</v>
      </c>
      <c r="C23" s="135" t="s">
        <v>134</v>
      </c>
      <c r="D23" s="135" t="n">
        <v>3.5</v>
      </c>
      <c r="E23" s="137" t="s">
        <v>115</v>
      </c>
      <c r="F23" s="134" t="n">
        <v>2</v>
      </c>
      <c r="G23" s="136" t="n">
        <v>0</v>
      </c>
      <c r="H23" s="136" t="n">
        <v>0</v>
      </c>
      <c r="I23" s="136" t="n">
        <v>0</v>
      </c>
      <c r="J23" s="136" t="n">
        <v>0</v>
      </c>
      <c r="K23" s="136" t="n">
        <v>0</v>
      </c>
      <c r="L23" s="135" t="s">
        <v>203</v>
      </c>
    </row>
    <row r="24" s="2" customFormat="true" ht="22.35" hidden="false" customHeight="false" outlineLevel="0" collapsed="false">
      <c r="A24" s="133" t="s">
        <v>136</v>
      </c>
      <c r="B24" s="139" t="s">
        <v>42</v>
      </c>
      <c r="C24" s="135" t="s">
        <v>134</v>
      </c>
      <c r="D24" s="135" t="n">
        <v>2</v>
      </c>
      <c r="E24" s="137" t="s">
        <v>115</v>
      </c>
      <c r="F24" s="139" t="n">
        <v>1</v>
      </c>
      <c r="G24" s="136" t="n">
        <v>0</v>
      </c>
      <c r="H24" s="135" t="n">
        <v>0</v>
      </c>
      <c r="I24" s="136" t="n">
        <v>0</v>
      </c>
      <c r="J24" s="136" t="n">
        <v>0</v>
      </c>
      <c r="K24" s="136" t="n">
        <v>0</v>
      </c>
      <c r="L24" s="135" t="s">
        <v>203</v>
      </c>
    </row>
    <row r="25" s="2" customFormat="true" ht="35.05" hidden="false" customHeight="false" outlineLevel="0" collapsed="false">
      <c r="A25" s="133" t="s">
        <v>137</v>
      </c>
      <c r="B25" s="134" t="s">
        <v>42</v>
      </c>
      <c r="C25" s="135" t="s">
        <v>138</v>
      </c>
      <c r="D25" s="135" t="n">
        <v>1</v>
      </c>
      <c r="E25" s="137" t="s">
        <v>115</v>
      </c>
      <c r="F25" s="134" t="n">
        <v>1</v>
      </c>
      <c r="G25" s="136" t="n">
        <v>0</v>
      </c>
      <c r="H25" s="136" t="n">
        <v>0</v>
      </c>
      <c r="I25" s="136" t="n">
        <v>0</v>
      </c>
      <c r="J25" s="136" t="n">
        <v>0</v>
      </c>
      <c r="K25" s="136" t="n">
        <v>0</v>
      </c>
      <c r="L25" s="135" t="n">
        <f aca="false">J25</f>
        <v>0</v>
      </c>
    </row>
    <row r="26" s="2" customFormat="true" ht="15" hidden="false" customHeight="false" outlineLevel="0" collapsed="false">
      <c r="A26" s="133" t="s">
        <v>139</v>
      </c>
      <c r="B26" s="139" t="s">
        <v>42</v>
      </c>
      <c r="C26" s="135" t="s">
        <v>138</v>
      </c>
      <c r="D26" s="135" t="n">
        <v>2</v>
      </c>
      <c r="E26" s="137" t="s">
        <v>115</v>
      </c>
      <c r="F26" s="139" t="n">
        <v>1</v>
      </c>
      <c r="G26" s="136" t="n">
        <v>0</v>
      </c>
      <c r="H26" s="135" t="n">
        <v>0</v>
      </c>
      <c r="I26" s="136" t="n">
        <v>0</v>
      </c>
      <c r="J26" s="136" t="n">
        <v>0</v>
      </c>
      <c r="K26" s="136" t="n">
        <v>0</v>
      </c>
      <c r="L26" s="135" t="n">
        <v>0</v>
      </c>
    </row>
    <row r="27" s="2" customFormat="true" ht="15" hidden="false" customHeight="false" outlineLevel="0" collapsed="false">
      <c r="A27" s="133" t="s">
        <v>140</v>
      </c>
      <c r="B27" s="139" t="s">
        <v>42</v>
      </c>
      <c r="C27" s="135" t="s">
        <v>138</v>
      </c>
      <c r="D27" s="135" t="n">
        <v>3</v>
      </c>
      <c r="E27" s="137" t="s">
        <v>115</v>
      </c>
      <c r="F27" s="139" t="n">
        <v>1</v>
      </c>
      <c r="G27" s="136" t="n">
        <v>0</v>
      </c>
      <c r="H27" s="136" t="n">
        <v>0</v>
      </c>
      <c r="I27" s="136" t="n">
        <v>0</v>
      </c>
      <c r="J27" s="136" t="n">
        <v>0</v>
      </c>
      <c r="K27" s="136" t="n">
        <v>0</v>
      </c>
      <c r="L27" s="135" t="n">
        <v>0</v>
      </c>
    </row>
    <row r="28" s="2" customFormat="true" ht="22.35" hidden="false" customHeight="false" outlineLevel="0" collapsed="false">
      <c r="A28" s="133" t="s">
        <v>141</v>
      </c>
      <c r="B28" s="139" t="s">
        <v>42</v>
      </c>
      <c r="C28" s="135" t="s">
        <v>114</v>
      </c>
      <c r="D28" s="135"/>
      <c r="E28" s="137" t="s">
        <v>115</v>
      </c>
      <c r="F28" s="139" t="n">
        <v>2</v>
      </c>
      <c r="G28" s="136" t="n">
        <v>0</v>
      </c>
      <c r="H28" s="136" t="n">
        <v>0</v>
      </c>
      <c r="I28" s="136" t="n">
        <v>0</v>
      </c>
      <c r="J28" s="136" t="n">
        <v>0</v>
      </c>
      <c r="K28" s="136" t="n">
        <v>0</v>
      </c>
      <c r="L28" s="135" t="s">
        <v>203</v>
      </c>
    </row>
    <row r="29" s="2" customFormat="true" ht="22.35" hidden="false" customHeight="false" outlineLevel="0" collapsed="false">
      <c r="A29" s="133" t="s">
        <v>133</v>
      </c>
      <c r="B29" s="139" t="s">
        <v>42</v>
      </c>
      <c r="C29" s="135" t="s">
        <v>114</v>
      </c>
      <c r="D29" s="135"/>
      <c r="E29" s="137" t="s">
        <v>115</v>
      </c>
      <c r="F29" s="139" t="n">
        <v>1</v>
      </c>
      <c r="G29" s="136" t="n">
        <v>0</v>
      </c>
      <c r="H29" s="136" t="n">
        <v>0</v>
      </c>
      <c r="I29" s="136" t="n">
        <v>0</v>
      </c>
      <c r="J29" s="136" t="n">
        <v>0</v>
      </c>
      <c r="K29" s="136" t="n">
        <v>0</v>
      </c>
      <c r="L29" s="135" t="s">
        <v>203</v>
      </c>
    </row>
    <row r="30" s="2" customFormat="true" ht="22.35" hidden="false" customHeight="false" outlineLevel="0" collapsed="false">
      <c r="A30" s="133" t="s">
        <v>204</v>
      </c>
      <c r="B30" s="139" t="s">
        <v>42</v>
      </c>
      <c r="C30" s="135" t="s">
        <v>114</v>
      </c>
      <c r="D30" s="135" t="s">
        <v>205</v>
      </c>
      <c r="E30" s="137" t="s">
        <v>115</v>
      </c>
      <c r="F30" s="139" t="n">
        <v>3</v>
      </c>
      <c r="G30" s="136" t="n">
        <v>0</v>
      </c>
      <c r="H30" s="136" t="n">
        <v>0</v>
      </c>
      <c r="I30" s="136" t="n">
        <v>0</v>
      </c>
      <c r="J30" s="136" t="n">
        <v>0</v>
      </c>
      <c r="K30" s="136" t="n">
        <v>0</v>
      </c>
      <c r="L30" s="135" t="s">
        <v>203</v>
      </c>
    </row>
    <row r="31" s="2" customFormat="true" ht="22.35" hidden="false" customHeight="false" outlineLevel="0" collapsed="false">
      <c r="A31" s="133" t="s">
        <v>143</v>
      </c>
      <c r="B31" s="139" t="s">
        <v>42</v>
      </c>
      <c r="C31" s="135" t="s">
        <v>134</v>
      </c>
      <c r="D31" s="135" t="n">
        <v>1</v>
      </c>
      <c r="E31" s="137" t="s">
        <v>115</v>
      </c>
      <c r="F31" s="139" t="n">
        <v>1</v>
      </c>
      <c r="G31" s="136" t="n">
        <v>0</v>
      </c>
      <c r="H31" s="136" t="n">
        <v>0</v>
      </c>
      <c r="I31" s="136" t="n">
        <v>0</v>
      </c>
      <c r="J31" s="136" t="n">
        <v>0</v>
      </c>
      <c r="K31" s="136" t="n">
        <v>0</v>
      </c>
      <c r="L31" s="135" t="s">
        <v>203</v>
      </c>
    </row>
    <row r="32" s="2" customFormat="true" ht="22.35" hidden="false" customHeight="false" outlineLevel="0" collapsed="false">
      <c r="A32" s="133" t="s">
        <v>144</v>
      </c>
      <c r="B32" s="139" t="s">
        <v>42</v>
      </c>
      <c r="C32" s="135" t="s">
        <v>134</v>
      </c>
      <c r="D32" s="135" t="s">
        <v>206</v>
      </c>
      <c r="E32" s="137" t="s">
        <v>115</v>
      </c>
      <c r="F32" s="139" t="n">
        <v>4</v>
      </c>
      <c r="G32" s="136" t="n">
        <v>0</v>
      </c>
      <c r="H32" s="136" t="n">
        <v>0</v>
      </c>
      <c r="I32" s="136" t="n">
        <v>0</v>
      </c>
      <c r="J32" s="136" t="n">
        <v>0</v>
      </c>
      <c r="K32" s="136" t="n">
        <v>0</v>
      </c>
      <c r="L32" s="135" t="s">
        <v>203</v>
      </c>
    </row>
    <row r="33" s="2" customFormat="true" ht="25.35" hidden="false" customHeight="false" outlineLevel="0" collapsed="false">
      <c r="A33" s="140" t="s">
        <v>146</v>
      </c>
      <c r="B33" s="139" t="s">
        <v>42</v>
      </c>
      <c r="C33" s="135" t="s">
        <v>114</v>
      </c>
      <c r="D33" s="135" t="n">
        <v>51</v>
      </c>
      <c r="E33" s="137" t="s">
        <v>115</v>
      </c>
      <c r="F33" s="139" t="n">
        <v>1</v>
      </c>
      <c r="G33" s="136" t="n">
        <v>0</v>
      </c>
      <c r="H33" s="136" t="n">
        <v>0</v>
      </c>
      <c r="I33" s="136" t="n">
        <v>0</v>
      </c>
      <c r="J33" s="136" t="n">
        <v>0</v>
      </c>
      <c r="K33" s="136" t="n">
        <v>0</v>
      </c>
      <c r="L33" s="136" t="n">
        <v>0</v>
      </c>
    </row>
    <row r="34" s="2" customFormat="true" ht="15" hidden="false" customHeight="false" outlineLevel="0" collapsed="false">
      <c r="A34" s="140" t="s">
        <v>147</v>
      </c>
      <c r="B34" s="139" t="s">
        <v>42</v>
      </c>
      <c r="C34" s="135" t="s">
        <v>114</v>
      </c>
      <c r="D34" s="135" t="s">
        <v>207</v>
      </c>
      <c r="E34" s="137" t="s">
        <v>115</v>
      </c>
      <c r="F34" s="139" t="n">
        <v>5</v>
      </c>
      <c r="G34" s="136" t="n">
        <v>0</v>
      </c>
      <c r="H34" s="136" t="n">
        <v>0</v>
      </c>
      <c r="I34" s="136" t="n">
        <v>0</v>
      </c>
      <c r="J34" s="136" t="n">
        <v>0</v>
      </c>
      <c r="K34" s="136" t="n">
        <v>0</v>
      </c>
      <c r="L34" s="136" t="n">
        <v>0</v>
      </c>
    </row>
    <row r="35" s="2" customFormat="true" ht="25.35" hidden="false" customHeight="false" outlineLevel="0" collapsed="false">
      <c r="A35" s="140" t="s">
        <v>148</v>
      </c>
      <c r="B35" s="139" t="s">
        <v>42</v>
      </c>
      <c r="C35" s="135" t="s">
        <v>114</v>
      </c>
      <c r="D35" s="135" t="s">
        <v>208</v>
      </c>
      <c r="E35" s="137" t="s">
        <v>115</v>
      </c>
      <c r="F35" s="139" t="n">
        <v>4</v>
      </c>
      <c r="G35" s="136" t="n">
        <v>0</v>
      </c>
      <c r="H35" s="136" t="n">
        <v>0</v>
      </c>
      <c r="I35" s="136" t="n">
        <v>0</v>
      </c>
      <c r="J35" s="136" t="n">
        <v>0</v>
      </c>
      <c r="K35" s="136" t="n">
        <v>0</v>
      </c>
      <c r="L35" s="136" t="n">
        <v>0</v>
      </c>
    </row>
    <row r="36" s="2" customFormat="true" ht="15" hidden="false" customHeight="false" outlineLevel="0" collapsed="false">
      <c r="A36" s="140" t="s">
        <v>149</v>
      </c>
      <c r="B36" s="139" t="s">
        <v>42</v>
      </c>
      <c r="C36" s="135" t="s">
        <v>114</v>
      </c>
      <c r="D36" s="135" t="n">
        <v>54</v>
      </c>
      <c r="E36" s="137" t="s">
        <v>115</v>
      </c>
      <c r="F36" s="139" t="n">
        <v>1</v>
      </c>
      <c r="G36" s="136" t="n">
        <v>0</v>
      </c>
      <c r="H36" s="136" t="n">
        <v>0</v>
      </c>
      <c r="I36" s="136" t="n">
        <v>0</v>
      </c>
      <c r="J36" s="136" t="n">
        <v>0</v>
      </c>
      <c r="K36" s="136" t="n">
        <v>0</v>
      </c>
      <c r="L36" s="136" t="n">
        <v>0</v>
      </c>
    </row>
    <row r="37" s="2" customFormat="true" ht="15" hidden="false" customHeight="false" outlineLevel="0" collapsed="false">
      <c r="A37" s="140" t="s">
        <v>150</v>
      </c>
      <c r="B37" s="139" t="s">
        <v>42</v>
      </c>
      <c r="C37" s="135" t="s">
        <v>114</v>
      </c>
      <c r="D37" s="135" t="n">
        <v>55</v>
      </c>
      <c r="E37" s="137" t="s">
        <v>115</v>
      </c>
      <c r="F37" s="139" t="n">
        <v>1</v>
      </c>
      <c r="G37" s="136" t="n">
        <v>0</v>
      </c>
      <c r="H37" s="136" t="n">
        <v>0</v>
      </c>
      <c r="I37" s="136" t="n">
        <v>0</v>
      </c>
      <c r="J37" s="136" t="n">
        <v>0</v>
      </c>
      <c r="K37" s="136" t="n">
        <v>0</v>
      </c>
      <c r="L37" s="136" t="n">
        <v>0</v>
      </c>
    </row>
    <row r="38" s="2" customFormat="true" ht="15" hidden="false" customHeight="false" outlineLevel="0" collapsed="false">
      <c r="A38" s="140" t="s">
        <v>151</v>
      </c>
      <c r="B38" s="139" t="s">
        <v>42</v>
      </c>
      <c r="C38" s="135" t="s">
        <v>114</v>
      </c>
      <c r="D38" s="135" t="n">
        <v>56</v>
      </c>
      <c r="E38" s="137" t="s">
        <v>115</v>
      </c>
      <c r="F38" s="139" t="n">
        <v>1</v>
      </c>
      <c r="G38" s="136" t="n">
        <v>0</v>
      </c>
      <c r="H38" s="136" t="n">
        <v>0</v>
      </c>
      <c r="I38" s="136" t="n">
        <v>0</v>
      </c>
      <c r="J38" s="136" t="n">
        <v>0</v>
      </c>
      <c r="K38" s="136" t="n">
        <v>0</v>
      </c>
      <c r="L38" s="136" t="n">
        <v>0</v>
      </c>
    </row>
    <row r="39" s="2" customFormat="true" ht="15" hidden="false" customHeight="false" outlineLevel="0" collapsed="false">
      <c r="A39" s="110" t="s">
        <v>152</v>
      </c>
      <c r="B39" s="139" t="s">
        <v>42</v>
      </c>
      <c r="C39" s="135" t="s">
        <v>43</v>
      </c>
      <c r="D39" s="63" t="n">
        <v>1</v>
      </c>
      <c r="E39" s="137" t="s">
        <v>115</v>
      </c>
      <c r="F39" s="139" t="n">
        <v>1</v>
      </c>
      <c r="G39" s="136" t="n">
        <v>0</v>
      </c>
      <c r="H39" s="136" t="n">
        <v>0</v>
      </c>
      <c r="I39" s="136" t="n">
        <v>0</v>
      </c>
      <c r="J39" s="136" t="n">
        <v>0</v>
      </c>
      <c r="K39" s="136" t="n">
        <v>0</v>
      </c>
      <c r="L39" s="136" t="n">
        <v>0</v>
      </c>
    </row>
    <row r="40" s="2" customFormat="true" ht="15" hidden="false" customHeight="false" outlineLevel="0" collapsed="false">
      <c r="A40" s="110" t="s">
        <v>153</v>
      </c>
      <c r="B40" s="139" t="s">
        <v>42</v>
      </c>
      <c r="C40" s="135" t="s">
        <v>43</v>
      </c>
      <c r="D40" s="63" t="n">
        <v>2</v>
      </c>
      <c r="E40" s="137" t="s">
        <v>115</v>
      </c>
      <c r="F40" s="139" t="n">
        <v>1</v>
      </c>
      <c r="G40" s="136" t="n">
        <v>0</v>
      </c>
      <c r="H40" s="136" t="n">
        <v>0</v>
      </c>
      <c r="I40" s="136" t="n">
        <v>0</v>
      </c>
      <c r="J40" s="136" t="n">
        <v>0</v>
      </c>
      <c r="K40" s="136" t="n">
        <v>0</v>
      </c>
      <c r="L40" s="136" t="n">
        <v>0</v>
      </c>
    </row>
    <row r="41" s="2" customFormat="true" ht="13.8" hidden="false" customHeight="false" outlineLevel="0" collapsed="false">
      <c r="A41" s="110" t="s">
        <v>145</v>
      </c>
      <c r="B41" s="139" t="s">
        <v>42</v>
      </c>
      <c r="C41" s="135" t="s">
        <v>43</v>
      </c>
      <c r="D41" s="63" t="n">
        <v>3</v>
      </c>
      <c r="E41" s="137" t="s">
        <v>115</v>
      </c>
      <c r="F41" s="139" t="n">
        <v>1</v>
      </c>
      <c r="G41" s="136" t="n">
        <v>0</v>
      </c>
      <c r="H41" s="136" t="n">
        <v>0</v>
      </c>
      <c r="I41" s="136" t="n">
        <v>0</v>
      </c>
      <c r="J41" s="136" t="n">
        <v>0</v>
      </c>
      <c r="K41" s="136" t="n">
        <v>0</v>
      </c>
      <c r="L41" s="136" t="n">
        <v>0</v>
      </c>
    </row>
    <row r="42" s="2" customFormat="true" ht="13.8" hidden="false" customHeight="false" outlineLevel="0" collapsed="false">
      <c r="A42" s="114" t="s">
        <v>154</v>
      </c>
      <c r="B42" s="139" t="s">
        <v>42</v>
      </c>
      <c r="C42" s="135" t="s">
        <v>43</v>
      </c>
      <c r="D42" s="63" t="n">
        <v>4</v>
      </c>
      <c r="E42" s="137" t="s">
        <v>115</v>
      </c>
      <c r="F42" s="139" t="n">
        <v>1</v>
      </c>
      <c r="G42" s="136" t="n">
        <v>0</v>
      </c>
      <c r="H42" s="136" t="n">
        <v>0</v>
      </c>
      <c r="I42" s="136" t="n">
        <v>0</v>
      </c>
      <c r="J42" s="136" t="n">
        <v>0</v>
      </c>
      <c r="K42" s="136" t="n">
        <v>0</v>
      </c>
      <c r="L42" s="136" t="n">
        <v>0</v>
      </c>
    </row>
    <row r="43" s="2" customFormat="true" ht="13.8" hidden="false" customHeight="false" outlineLevel="0" collapsed="false">
      <c r="A43" s="110" t="s">
        <v>155</v>
      </c>
      <c r="B43" s="139" t="s">
        <v>42</v>
      </c>
      <c r="C43" s="135" t="s">
        <v>43</v>
      </c>
      <c r="D43" s="63" t="n">
        <v>7</v>
      </c>
      <c r="E43" s="137" t="s">
        <v>115</v>
      </c>
      <c r="F43" s="139" t="n">
        <v>1</v>
      </c>
      <c r="G43" s="136" t="n">
        <v>0</v>
      </c>
      <c r="H43" s="136" t="n">
        <v>0</v>
      </c>
      <c r="I43" s="136" t="n">
        <v>0</v>
      </c>
      <c r="J43" s="136" t="n">
        <v>0</v>
      </c>
      <c r="K43" s="136" t="n">
        <v>0</v>
      </c>
      <c r="L43" s="136" t="n">
        <v>0</v>
      </c>
    </row>
    <row r="44" s="2" customFormat="true" ht="13.8" hidden="false" customHeight="false" outlineLevel="0" collapsed="false">
      <c r="A44" s="110" t="s">
        <v>156</v>
      </c>
      <c r="B44" s="139" t="s">
        <v>42</v>
      </c>
      <c r="C44" s="135" t="s">
        <v>43</v>
      </c>
      <c r="D44" s="63" t="n">
        <v>5</v>
      </c>
      <c r="E44" s="137" t="s">
        <v>115</v>
      </c>
      <c r="F44" s="139" t="n">
        <v>1</v>
      </c>
      <c r="G44" s="136" t="n">
        <v>0</v>
      </c>
      <c r="H44" s="136" t="n">
        <v>0</v>
      </c>
      <c r="I44" s="136" t="n">
        <v>0</v>
      </c>
      <c r="J44" s="136" t="n">
        <v>0</v>
      </c>
      <c r="K44" s="136" t="n">
        <v>0</v>
      </c>
      <c r="L44" s="136" t="n">
        <v>0</v>
      </c>
    </row>
    <row r="45" s="2" customFormat="true" ht="13.8" hidden="false" customHeight="false" outlineLevel="0" collapsed="false">
      <c r="A45" s="110" t="s">
        <v>157</v>
      </c>
      <c r="B45" s="139" t="s">
        <v>42</v>
      </c>
      <c r="C45" s="135" t="s">
        <v>43</v>
      </c>
      <c r="D45" s="63" t="n">
        <v>9</v>
      </c>
      <c r="E45" s="137" t="s">
        <v>115</v>
      </c>
      <c r="F45" s="139" t="n">
        <v>1</v>
      </c>
      <c r="G45" s="136" t="n">
        <v>0</v>
      </c>
      <c r="H45" s="136" t="n">
        <v>0</v>
      </c>
      <c r="I45" s="136" t="n">
        <v>0</v>
      </c>
      <c r="J45" s="136" t="n">
        <v>0</v>
      </c>
      <c r="K45" s="136" t="n">
        <v>0</v>
      </c>
      <c r="L45" s="136" t="n">
        <v>0</v>
      </c>
    </row>
    <row r="46" s="2" customFormat="true" ht="13.8" hidden="false" customHeight="false" outlineLevel="0" collapsed="false">
      <c r="A46" s="110" t="s">
        <v>158</v>
      </c>
      <c r="B46" s="139" t="s">
        <v>42</v>
      </c>
      <c r="C46" s="135" t="s">
        <v>43</v>
      </c>
      <c r="D46" s="63" t="n">
        <v>10</v>
      </c>
      <c r="E46" s="137" t="s">
        <v>115</v>
      </c>
      <c r="F46" s="139" t="n">
        <v>1</v>
      </c>
      <c r="G46" s="136" t="n">
        <v>0</v>
      </c>
      <c r="H46" s="136" t="n">
        <v>0</v>
      </c>
      <c r="I46" s="136" t="n">
        <v>0</v>
      </c>
      <c r="J46" s="136" t="n">
        <v>0</v>
      </c>
      <c r="K46" s="136" t="n">
        <v>0</v>
      </c>
      <c r="L46" s="136" t="n">
        <v>0</v>
      </c>
    </row>
    <row r="47" s="2" customFormat="true" ht="13.8" hidden="false" customHeight="false" outlineLevel="0" collapsed="false">
      <c r="A47" s="110" t="s">
        <v>159</v>
      </c>
      <c r="B47" s="139" t="s">
        <v>42</v>
      </c>
      <c r="C47" s="135" t="s">
        <v>43</v>
      </c>
      <c r="D47" s="63" t="n">
        <v>11</v>
      </c>
      <c r="E47" s="137" t="s">
        <v>115</v>
      </c>
      <c r="F47" s="139" t="n">
        <v>1</v>
      </c>
      <c r="G47" s="136" t="n">
        <v>0</v>
      </c>
      <c r="H47" s="136" t="n">
        <v>0</v>
      </c>
      <c r="I47" s="136" t="n">
        <v>0</v>
      </c>
      <c r="J47" s="136" t="n">
        <v>0</v>
      </c>
      <c r="K47" s="136" t="n">
        <v>0</v>
      </c>
      <c r="L47" s="136" t="n">
        <v>0</v>
      </c>
    </row>
    <row r="48" s="2" customFormat="true" ht="13.8" hidden="false" customHeight="false" outlineLevel="0" collapsed="false">
      <c r="A48" s="110" t="s">
        <v>160</v>
      </c>
      <c r="B48" s="139" t="s">
        <v>42</v>
      </c>
      <c r="C48" s="135" t="s">
        <v>43</v>
      </c>
      <c r="D48" s="63" t="n">
        <v>12</v>
      </c>
      <c r="E48" s="137" t="s">
        <v>115</v>
      </c>
      <c r="F48" s="139" t="n">
        <v>1</v>
      </c>
      <c r="G48" s="136" t="n">
        <v>0</v>
      </c>
      <c r="H48" s="136" t="n">
        <v>0</v>
      </c>
      <c r="I48" s="136" t="n">
        <v>0</v>
      </c>
      <c r="J48" s="136" t="n">
        <v>0</v>
      </c>
      <c r="K48" s="136" t="n">
        <v>0</v>
      </c>
      <c r="L48" s="136" t="n">
        <v>0</v>
      </c>
    </row>
    <row r="49" s="2" customFormat="true" ht="13.8" hidden="false" customHeight="false" outlineLevel="0" collapsed="false">
      <c r="A49" s="141" t="s">
        <v>161</v>
      </c>
      <c r="B49" s="134" t="s">
        <v>162</v>
      </c>
      <c r="C49" s="135" t="s">
        <v>114</v>
      </c>
      <c r="D49" s="135" t="s">
        <v>209</v>
      </c>
      <c r="E49" s="135" t="s">
        <v>163</v>
      </c>
      <c r="F49" s="134" t="n">
        <v>23</v>
      </c>
      <c r="G49" s="136" t="n">
        <v>0</v>
      </c>
      <c r="H49" s="136" t="n">
        <v>0</v>
      </c>
      <c r="I49" s="136" t="n">
        <v>0</v>
      </c>
      <c r="J49" s="136" t="n">
        <v>0</v>
      </c>
      <c r="K49" s="136" t="n">
        <v>0</v>
      </c>
      <c r="L49" s="136" t="n">
        <v>0</v>
      </c>
    </row>
    <row r="50" s="2" customFormat="true" ht="13.8" hidden="false" customHeight="false" outlineLevel="0" collapsed="false">
      <c r="A50" s="141" t="s">
        <v>164</v>
      </c>
      <c r="B50" s="134" t="s">
        <v>162</v>
      </c>
      <c r="C50" s="135" t="s">
        <v>114</v>
      </c>
      <c r="D50" s="135" t="n">
        <v>24</v>
      </c>
      <c r="E50" s="135" t="s">
        <v>163</v>
      </c>
      <c r="F50" s="134" t="n">
        <v>1</v>
      </c>
      <c r="G50" s="136" t="n">
        <v>0</v>
      </c>
      <c r="H50" s="136" t="n">
        <v>0</v>
      </c>
      <c r="I50" s="136" t="n">
        <v>0</v>
      </c>
      <c r="J50" s="136" t="n">
        <v>0</v>
      </c>
      <c r="K50" s="136" t="n">
        <v>0</v>
      </c>
      <c r="L50" s="136" t="n">
        <v>0</v>
      </c>
    </row>
    <row r="51" s="2" customFormat="true" ht="13.8" hidden="false" customHeight="false" outlineLevel="0" collapsed="false">
      <c r="A51" s="141" t="s">
        <v>165</v>
      </c>
      <c r="B51" s="134" t="s">
        <v>162</v>
      </c>
      <c r="C51" s="135" t="s">
        <v>114</v>
      </c>
      <c r="D51" s="135" t="n">
        <v>25</v>
      </c>
      <c r="E51" s="135" t="s">
        <v>163</v>
      </c>
      <c r="F51" s="134" t="n">
        <v>1</v>
      </c>
      <c r="G51" s="136" t="n">
        <v>0</v>
      </c>
      <c r="H51" s="136" t="n">
        <v>0</v>
      </c>
      <c r="I51" s="136" t="n">
        <v>0</v>
      </c>
      <c r="J51" s="136" t="n">
        <v>0</v>
      </c>
      <c r="K51" s="136" t="n">
        <v>0</v>
      </c>
      <c r="L51" s="136" t="n">
        <v>0</v>
      </c>
    </row>
    <row r="52" s="2" customFormat="true" ht="13.8" hidden="false" customHeight="false" outlineLevel="0" collapsed="false">
      <c r="A52" s="141" t="s">
        <v>166</v>
      </c>
      <c r="B52" s="134" t="s">
        <v>162</v>
      </c>
      <c r="C52" s="135" t="s">
        <v>114</v>
      </c>
      <c r="D52" s="135" t="n">
        <v>26.27</v>
      </c>
      <c r="E52" s="135" t="s">
        <v>163</v>
      </c>
      <c r="F52" s="134" t="n">
        <v>2</v>
      </c>
      <c r="G52" s="136" t="n">
        <v>0</v>
      </c>
      <c r="H52" s="136" t="n">
        <v>0</v>
      </c>
      <c r="I52" s="136" t="n">
        <v>0</v>
      </c>
      <c r="J52" s="136" t="n">
        <v>0</v>
      </c>
      <c r="K52" s="136" t="n">
        <v>0</v>
      </c>
      <c r="L52" s="136" t="n">
        <v>0</v>
      </c>
    </row>
    <row r="53" s="2" customFormat="true" ht="13.8" hidden="false" customHeight="false" outlineLevel="0" collapsed="false">
      <c r="A53" s="141" t="s">
        <v>167</v>
      </c>
      <c r="B53" s="134" t="s">
        <v>162</v>
      </c>
      <c r="C53" s="135" t="s">
        <v>114</v>
      </c>
      <c r="D53" s="135" t="s">
        <v>210</v>
      </c>
      <c r="E53" s="135" t="s">
        <v>163</v>
      </c>
      <c r="F53" s="134" t="n">
        <v>7</v>
      </c>
      <c r="G53" s="136" t="n">
        <v>0</v>
      </c>
      <c r="H53" s="136" t="n">
        <v>0</v>
      </c>
      <c r="I53" s="136" t="n">
        <v>0</v>
      </c>
      <c r="J53" s="136" t="n">
        <v>0</v>
      </c>
      <c r="K53" s="136" t="n">
        <v>0</v>
      </c>
      <c r="L53" s="136" t="n">
        <v>0</v>
      </c>
    </row>
    <row r="54" s="2" customFormat="true" ht="13.8" hidden="false" customHeight="false" outlineLevel="0" collapsed="false">
      <c r="A54" s="141" t="s">
        <v>168</v>
      </c>
      <c r="B54" s="134" t="s">
        <v>169</v>
      </c>
      <c r="C54" s="135" t="s">
        <v>114</v>
      </c>
      <c r="D54" s="135" t="n">
        <v>1</v>
      </c>
      <c r="E54" s="135" t="s">
        <v>163</v>
      </c>
      <c r="F54" s="134" t="n">
        <v>1</v>
      </c>
      <c r="G54" s="136" t="n">
        <v>0</v>
      </c>
      <c r="H54" s="136" t="n">
        <v>0</v>
      </c>
      <c r="I54" s="136" t="n">
        <v>0</v>
      </c>
      <c r="J54" s="136" t="n">
        <v>0</v>
      </c>
      <c r="K54" s="136" t="n">
        <v>0</v>
      </c>
      <c r="L54" s="136" t="n">
        <f aca="false">J54</f>
        <v>0</v>
      </c>
    </row>
    <row r="55" s="2" customFormat="true" ht="13.8" hidden="false" customHeight="false" outlineLevel="0" collapsed="false">
      <c r="A55" s="141" t="s">
        <v>170</v>
      </c>
      <c r="B55" s="134" t="s">
        <v>169</v>
      </c>
      <c r="C55" s="135" t="s">
        <v>114</v>
      </c>
      <c r="D55" s="135" t="n">
        <v>2</v>
      </c>
      <c r="E55" s="135" t="s">
        <v>163</v>
      </c>
      <c r="F55" s="134" t="n">
        <v>1</v>
      </c>
      <c r="G55" s="136" t="n">
        <v>0</v>
      </c>
      <c r="H55" s="136" t="n">
        <v>0</v>
      </c>
      <c r="I55" s="136" t="n">
        <v>0</v>
      </c>
      <c r="J55" s="136" t="n">
        <v>0</v>
      </c>
      <c r="K55" s="136" t="n">
        <v>0</v>
      </c>
      <c r="L55" s="136" t="n">
        <v>0</v>
      </c>
    </row>
    <row r="56" s="2" customFormat="true" ht="13.8" hidden="false" customHeight="false" outlineLevel="0" collapsed="false">
      <c r="A56" s="141" t="s">
        <v>171</v>
      </c>
      <c r="B56" s="134" t="s">
        <v>169</v>
      </c>
      <c r="C56" s="135" t="s">
        <v>114</v>
      </c>
      <c r="D56" s="135" t="n">
        <v>3.4</v>
      </c>
      <c r="E56" s="135" t="s">
        <v>163</v>
      </c>
      <c r="F56" s="134" t="n">
        <v>2</v>
      </c>
      <c r="G56" s="136" t="n">
        <v>0</v>
      </c>
      <c r="H56" s="136" t="n">
        <v>0</v>
      </c>
      <c r="I56" s="136" t="n">
        <v>0</v>
      </c>
      <c r="J56" s="136" t="n">
        <v>0</v>
      </c>
      <c r="K56" s="136" t="n">
        <v>0</v>
      </c>
      <c r="L56" s="136" t="n">
        <f aca="false">J56</f>
        <v>0</v>
      </c>
    </row>
    <row r="57" s="2" customFormat="true" ht="13.8" hidden="false" customHeight="false" outlineLevel="0" collapsed="false">
      <c r="A57" s="141" t="s">
        <v>172</v>
      </c>
      <c r="B57" s="134" t="s">
        <v>169</v>
      </c>
      <c r="C57" s="135" t="s">
        <v>114</v>
      </c>
      <c r="D57" s="135" t="s">
        <v>211</v>
      </c>
      <c r="E57" s="135" t="s">
        <v>163</v>
      </c>
      <c r="F57" s="134" t="n">
        <v>6</v>
      </c>
      <c r="G57" s="136" t="n">
        <v>0</v>
      </c>
      <c r="H57" s="136" t="n">
        <v>0</v>
      </c>
      <c r="I57" s="136" t="n">
        <v>0</v>
      </c>
      <c r="J57" s="136" t="n">
        <v>0</v>
      </c>
      <c r="K57" s="136" t="n">
        <v>0</v>
      </c>
      <c r="L57" s="136" t="n">
        <f aca="false">J57</f>
        <v>0</v>
      </c>
    </row>
    <row r="58" s="2" customFormat="true" ht="25.35" hidden="false" customHeight="false" outlineLevel="0" collapsed="false">
      <c r="A58" s="141" t="s">
        <v>173</v>
      </c>
      <c r="B58" s="134" t="s">
        <v>169</v>
      </c>
      <c r="C58" s="135" t="s">
        <v>114</v>
      </c>
      <c r="D58" s="135" t="s">
        <v>212</v>
      </c>
      <c r="E58" s="135" t="s">
        <v>163</v>
      </c>
      <c r="F58" s="134" t="n">
        <v>2</v>
      </c>
      <c r="G58" s="136" t="n">
        <v>0</v>
      </c>
      <c r="H58" s="136" t="n">
        <v>0</v>
      </c>
      <c r="I58" s="136" t="n">
        <v>0</v>
      </c>
      <c r="J58" s="136" t="n">
        <v>0</v>
      </c>
      <c r="K58" s="136" t="n">
        <v>0</v>
      </c>
      <c r="L58" s="136" t="n">
        <v>0</v>
      </c>
    </row>
    <row r="59" s="2" customFormat="true" ht="14" hidden="false" customHeight="false" outlineLevel="0" collapsed="false">
      <c r="A59" s="141" t="s">
        <v>174</v>
      </c>
      <c r="B59" s="134" t="s">
        <v>169</v>
      </c>
      <c r="C59" s="135" t="s">
        <v>114</v>
      </c>
      <c r="D59" s="135" t="n">
        <v>14</v>
      </c>
      <c r="E59" s="135" t="s">
        <v>163</v>
      </c>
      <c r="F59" s="134" t="n">
        <v>1</v>
      </c>
      <c r="G59" s="136" t="n">
        <v>0</v>
      </c>
      <c r="H59" s="136" t="n">
        <v>0</v>
      </c>
      <c r="I59" s="136" t="n">
        <v>0</v>
      </c>
      <c r="J59" s="136" t="n">
        <v>0</v>
      </c>
      <c r="K59" s="136" t="n">
        <v>0</v>
      </c>
      <c r="L59" s="136" t="n">
        <f aca="false">J59</f>
        <v>0</v>
      </c>
    </row>
    <row r="60" s="2" customFormat="true" ht="14" hidden="false" customHeight="false" outlineLevel="0" collapsed="false">
      <c r="A60" s="141" t="s">
        <v>175</v>
      </c>
      <c r="B60" s="134" t="s">
        <v>169</v>
      </c>
      <c r="C60" s="135" t="s">
        <v>114</v>
      </c>
      <c r="D60" s="135" t="n">
        <v>15</v>
      </c>
      <c r="E60" s="135" t="s">
        <v>163</v>
      </c>
      <c r="F60" s="134" t="n">
        <v>1</v>
      </c>
      <c r="G60" s="136" t="n">
        <v>0</v>
      </c>
      <c r="H60" s="136" t="n">
        <v>0</v>
      </c>
      <c r="I60" s="136" t="n">
        <v>0</v>
      </c>
      <c r="J60" s="136" t="n">
        <v>0</v>
      </c>
      <c r="K60" s="136" t="n">
        <v>0</v>
      </c>
      <c r="L60" s="136" t="n">
        <f aca="false">J60</f>
        <v>0</v>
      </c>
    </row>
    <row r="61" s="2" customFormat="true" ht="14" hidden="false" customHeight="false" outlineLevel="0" collapsed="false">
      <c r="A61" s="141" t="s">
        <v>176</v>
      </c>
      <c r="B61" s="134" t="s">
        <v>169</v>
      </c>
      <c r="C61" s="135" t="s">
        <v>114</v>
      </c>
      <c r="D61" s="135" t="s">
        <v>213</v>
      </c>
      <c r="E61" s="135" t="s">
        <v>163</v>
      </c>
      <c r="F61" s="134" t="n">
        <v>5</v>
      </c>
      <c r="G61" s="136" t="n">
        <v>0</v>
      </c>
      <c r="H61" s="136" t="n">
        <v>0</v>
      </c>
      <c r="I61" s="136" t="n">
        <v>0</v>
      </c>
      <c r="J61" s="136" t="n">
        <v>0</v>
      </c>
      <c r="K61" s="136" t="n">
        <v>0</v>
      </c>
      <c r="L61" s="136" t="n">
        <v>0</v>
      </c>
    </row>
    <row r="62" s="2" customFormat="true" ht="14" hidden="false" customHeight="false" outlineLevel="0" collapsed="false">
      <c r="A62" s="141" t="s">
        <v>177</v>
      </c>
      <c r="B62" s="134" t="s">
        <v>169</v>
      </c>
      <c r="C62" s="135" t="s">
        <v>114</v>
      </c>
      <c r="D62" s="135" t="n">
        <v>16</v>
      </c>
      <c r="E62" s="135" t="s">
        <v>163</v>
      </c>
      <c r="F62" s="134" t="n">
        <v>1</v>
      </c>
      <c r="G62" s="136" t="n">
        <v>0</v>
      </c>
      <c r="H62" s="136" t="n">
        <v>0</v>
      </c>
      <c r="I62" s="136" t="n">
        <v>0</v>
      </c>
      <c r="J62" s="136" t="n">
        <v>0</v>
      </c>
      <c r="K62" s="136" t="n">
        <v>0</v>
      </c>
      <c r="L62" s="136" t="n">
        <f aca="false">J62</f>
        <v>0</v>
      </c>
    </row>
    <row r="63" s="2" customFormat="true" ht="14" hidden="false" customHeight="true" outlineLevel="0" collapsed="false">
      <c r="A63" s="141" t="s">
        <v>59</v>
      </c>
      <c r="B63" s="134" t="s">
        <v>42</v>
      </c>
      <c r="C63" s="135" t="s">
        <v>36</v>
      </c>
      <c r="D63" s="135"/>
      <c r="E63" s="135"/>
      <c r="F63" s="134" t="n">
        <v>1250</v>
      </c>
      <c r="G63" s="126"/>
      <c r="H63" s="126"/>
      <c r="I63" s="126"/>
      <c r="J63" s="126"/>
      <c r="K63" s="126"/>
      <c r="L63" s="126"/>
    </row>
    <row r="64" s="2" customFormat="true" ht="26" hidden="false" customHeight="true" outlineLevel="0" collapsed="false">
      <c r="A64" s="142" t="s">
        <v>214</v>
      </c>
      <c r="B64" s="139" t="s">
        <v>42</v>
      </c>
      <c r="C64" s="135" t="s">
        <v>114</v>
      </c>
      <c r="D64" s="135"/>
      <c r="E64" s="135"/>
      <c r="F64" s="134" t="n">
        <v>63</v>
      </c>
      <c r="G64" s="126"/>
      <c r="H64" s="126"/>
      <c r="J64" s="126"/>
      <c r="K64" s="126"/>
      <c r="L64" s="143"/>
    </row>
    <row r="65" s="2" customFormat="true" ht="26" hidden="false" customHeight="true" outlineLevel="0" collapsed="false">
      <c r="A65" s="142" t="s">
        <v>215</v>
      </c>
      <c r="B65" s="135" t="s">
        <v>162</v>
      </c>
      <c r="C65" s="135" t="s">
        <v>114</v>
      </c>
      <c r="D65" s="135"/>
      <c r="E65" s="135"/>
      <c r="F65" s="134" t="n">
        <v>34</v>
      </c>
      <c r="G65" s="126"/>
      <c r="H65" s="126"/>
      <c r="I65" s="126"/>
      <c r="J65" s="126"/>
      <c r="K65" s="126"/>
      <c r="L65" s="143"/>
    </row>
    <row r="66" s="2" customFormat="true" ht="26" hidden="false" customHeight="true" outlineLevel="0" collapsed="false">
      <c r="A66" s="142" t="s">
        <v>216</v>
      </c>
      <c r="B66" s="135" t="s">
        <v>169</v>
      </c>
      <c r="C66" s="135" t="s">
        <v>114</v>
      </c>
      <c r="D66" s="135"/>
      <c r="E66" s="135"/>
      <c r="F66" s="134" t="n">
        <v>21</v>
      </c>
      <c r="G66" s="126"/>
      <c r="H66" s="126"/>
      <c r="I66" s="126"/>
      <c r="J66" s="126"/>
      <c r="K66" s="126"/>
      <c r="L66" s="143"/>
    </row>
    <row r="67" s="2" customFormat="true" ht="26" hidden="false" customHeight="true" outlineLevel="0" collapsed="false">
      <c r="A67" s="142" t="s">
        <v>214</v>
      </c>
      <c r="B67" s="135" t="s">
        <v>42</v>
      </c>
      <c r="C67" s="135" t="s">
        <v>138</v>
      </c>
      <c r="D67" s="135"/>
      <c r="E67" s="135"/>
      <c r="F67" s="134" t="n">
        <v>3</v>
      </c>
      <c r="G67" s="126"/>
      <c r="H67" s="126"/>
      <c r="I67" s="126"/>
      <c r="J67" s="126"/>
      <c r="K67" s="126"/>
      <c r="L67" s="143"/>
    </row>
    <row r="68" s="2" customFormat="true" ht="26" hidden="false" customHeight="true" outlineLevel="0" collapsed="false">
      <c r="A68" s="142" t="s">
        <v>217</v>
      </c>
      <c r="B68" s="135" t="s">
        <v>42</v>
      </c>
      <c r="C68" s="135" t="s">
        <v>134</v>
      </c>
      <c r="D68" s="135"/>
      <c r="E68" s="135"/>
      <c r="F68" s="134" t="n">
        <v>9</v>
      </c>
      <c r="G68" s="126"/>
      <c r="H68" s="126"/>
      <c r="I68" s="126"/>
      <c r="J68" s="126"/>
      <c r="K68" s="126"/>
      <c r="L68" s="143"/>
    </row>
    <row r="69" s="2" customFormat="true" ht="26" hidden="false" customHeight="true" outlineLevel="0" collapsed="false">
      <c r="A69" s="75" t="str">
        <f aca="false">'Акт сдачи-приемки'!A20</f>
        <v>Итого средств учета для летающих насекомых</v>
      </c>
      <c r="B69" s="135" t="s">
        <v>42</v>
      </c>
      <c r="C69" s="135" t="s">
        <v>43</v>
      </c>
      <c r="D69" s="135"/>
      <c r="E69" s="135"/>
      <c r="F69" s="134" t="n">
        <v>10</v>
      </c>
      <c r="G69" s="126"/>
      <c r="H69" s="126"/>
      <c r="I69" s="126"/>
      <c r="J69" s="126"/>
      <c r="K69" s="126"/>
      <c r="L69" s="143"/>
    </row>
    <row r="70" s="2" customFormat="true" ht="14" hidden="false" customHeight="true" outlineLevel="0" collapsed="false">
      <c r="A70" s="142" t="s">
        <v>218</v>
      </c>
      <c r="B70" s="142"/>
      <c r="C70" s="142"/>
      <c r="D70" s="142"/>
      <c r="E70" s="142"/>
      <c r="F70" s="142" t="n">
        <f aca="false">SUM(F30:F30)</f>
        <v>3</v>
      </c>
      <c r="G70" s="135" t="n">
        <v>0</v>
      </c>
      <c r="H70" s="126"/>
      <c r="I70" s="126"/>
      <c r="J70" s="126"/>
      <c r="K70" s="126"/>
      <c r="L70" s="126"/>
      <c r="M70" s="138"/>
    </row>
    <row r="71" s="2" customFormat="true" ht="14" hidden="false" customHeight="true" outlineLevel="0" collapsed="false">
      <c r="A71" s="142" t="s">
        <v>219</v>
      </c>
      <c r="B71" s="142"/>
      <c r="C71" s="142"/>
      <c r="D71" s="142"/>
      <c r="E71" s="142"/>
      <c r="F71" s="142" t="n">
        <f aca="false">SUM(F33:F36)</f>
        <v>11</v>
      </c>
      <c r="G71" s="142"/>
      <c r="H71" s="135" t="n">
        <v>0</v>
      </c>
      <c r="I71" s="126"/>
      <c r="J71" s="126"/>
      <c r="K71" s="126"/>
      <c r="L71" s="126"/>
      <c r="M71" s="138"/>
    </row>
    <row r="72" s="2" customFormat="true" ht="14" hidden="false" customHeight="true" outlineLevel="0" collapsed="false">
      <c r="A72" s="142" t="s">
        <v>220</v>
      </c>
      <c r="B72" s="142"/>
      <c r="C72" s="142"/>
      <c r="D72" s="142"/>
      <c r="E72" s="142"/>
      <c r="F72" s="142"/>
      <c r="G72" s="142"/>
      <c r="H72" s="142"/>
      <c r="I72" s="136" t="n">
        <v>0</v>
      </c>
      <c r="J72" s="126"/>
      <c r="K72" s="126"/>
      <c r="L72" s="126"/>
      <c r="M72" s="138"/>
    </row>
    <row r="73" s="2" customFormat="true" ht="14" hidden="false" customHeight="true" outlineLevel="0" collapsed="false">
      <c r="A73" s="142" t="s">
        <v>221</v>
      </c>
      <c r="B73" s="142"/>
      <c r="C73" s="142"/>
      <c r="D73" s="142"/>
      <c r="E73" s="142"/>
      <c r="F73" s="142"/>
      <c r="G73" s="142"/>
      <c r="H73" s="142"/>
      <c r="I73" s="142"/>
      <c r="J73" s="136"/>
      <c r="K73" s="126"/>
      <c r="L73" s="126"/>
      <c r="M73" s="138"/>
    </row>
    <row r="74" s="144" customFormat="true" ht="14" hidden="false" customHeight="true" outlineLevel="0" collapsed="false">
      <c r="A74" s="142" t="s">
        <v>222</v>
      </c>
      <c r="B74" s="142"/>
      <c r="C74" s="142"/>
      <c r="D74" s="142"/>
      <c r="E74" s="142"/>
      <c r="F74" s="142"/>
      <c r="G74" s="142"/>
      <c r="H74" s="142"/>
      <c r="I74" s="142"/>
      <c r="J74" s="142"/>
      <c r="K74" s="136" t="n">
        <v>0</v>
      </c>
      <c r="L74" s="126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</row>
    <row r="75" customFormat="false" ht="14" hidden="false" customHeight="true" outlineLevel="0" collapsed="false">
      <c r="A75" s="142" t="s">
        <v>223</v>
      </c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36" t="n">
        <v>0</v>
      </c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</row>
    <row r="76" customFormat="false" ht="13.8" hidden="false" customHeight="false" outlineLevel="0" collapsed="false">
      <c r="A76" s="145"/>
      <c r="B76" s="126"/>
      <c r="C76" s="126"/>
      <c r="D76" s="126"/>
      <c r="E76" s="146"/>
      <c r="F76" s="146"/>
      <c r="G76" s="126"/>
      <c r="H76" s="126"/>
      <c r="I76" s="126"/>
      <c r="J76" s="126"/>
      <c r="K76" s="126"/>
      <c r="L76" s="127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8"/>
    </row>
    <row r="77" customFormat="false" ht="12.8" hidden="false" customHeight="false" outlineLevel="0" collapsed="false">
      <c r="A77" s="147" t="s">
        <v>224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</row>
    <row r="78" customFormat="false" ht="12.8" hidden="false" customHeight="false" outlineLevel="0" collapsed="false">
      <c r="A78" s="147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</row>
    <row r="79" customFormat="false" ht="13.8" hidden="false" customHeight="false" outlineLevel="0" collapsed="false">
      <c r="A79" s="148" t="str">
        <f aca="false">Обложка!A34</f>
        <v>Составил:</v>
      </c>
      <c r="G79" s="2"/>
      <c r="H79" s="127"/>
      <c r="I79" s="149" t="s">
        <v>225</v>
      </c>
      <c r="J79" s="149"/>
      <c r="K79" s="149"/>
      <c r="L79" s="149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</row>
    <row r="80" customFormat="false" ht="13.8" hidden="false" customHeight="false" outlineLevel="0" collapsed="false">
      <c r="A80" s="148" t="str">
        <f aca="false">Обложка!A35</f>
        <v>Специалист по пест контролю ООО «Альфадез»</v>
      </c>
      <c r="G80" s="124" t="s">
        <v>226</v>
      </c>
      <c r="H80" s="2"/>
      <c r="J80" s="2"/>
      <c r="K80" s="2"/>
      <c r="L80" s="2"/>
    </row>
    <row r="81" customFormat="false" ht="13.8" hidden="false" customHeight="false" outlineLevel="0" collapsed="false">
      <c r="A81" s="127"/>
      <c r="H81" s="127"/>
      <c r="J81" s="2"/>
      <c r="K81" s="2"/>
      <c r="L81" s="2"/>
    </row>
    <row r="82" customFormat="false" ht="13.8" hidden="false" customHeight="false" outlineLevel="0" collapsed="false">
      <c r="A82" s="127"/>
      <c r="H82" s="127"/>
      <c r="J82" s="2"/>
      <c r="K82" s="2"/>
      <c r="L82" s="2"/>
    </row>
    <row r="83" customFormat="false" ht="13.8" hidden="false" customHeight="false" outlineLevel="0" collapsed="false">
      <c r="A83" s="148" t="str">
        <f aca="false">Обложка!A39</f>
        <v>Согласовано:</v>
      </c>
      <c r="H83" s="127"/>
      <c r="J83" s="2"/>
      <c r="K83" s="2"/>
      <c r="L83" s="2"/>
    </row>
    <row r="84" customFormat="false" ht="13.8" hidden="false" customHeight="true" outlineLevel="0" collapsed="false">
      <c r="A84" s="148" t="str">
        <f aca="false">Обложка!A40</f>
        <v>Начальник отдела гигиены</v>
      </c>
      <c r="H84" s="127"/>
      <c r="J84" s="150" t="s">
        <v>227</v>
      </c>
      <c r="K84" s="150"/>
      <c r="L84" s="150"/>
    </row>
  </sheetData>
  <autoFilter ref="A3:L75"/>
  <mergeCells count="16">
    <mergeCell ref="A1:L1"/>
    <mergeCell ref="C63:E63"/>
    <mergeCell ref="C64:E64"/>
    <mergeCell ref="C65:E65"/>
    <mergeCell ref="C66:E66"/>
    <mergeCell ref="C67:E67"/>
    <mergeCell ref="C68:E68"/>
    <mergeCell ref="C69:E69"/>
    <mergeCell ref="A70:F70"/>
    <mergeCell ref="A71:G71"/>
    <mergeCell ref="A72:H72"/>
    <mergeCell ref="A73:I73"/>
    <mergeCell ref="A74:J74"/>
    <mergeCell ref="A75:K75"/>
    <mergeCell ref="I79:L79"/>
    <mergeCell ref="J84:L84"/>
  </mergeCells>
  <printOptions headings="false" gridLines="false" gridLinesSet="true" horizontalCentered="false" verticalCentered="false"/>
  <pageMargins left="0.398611111111111" right="0.130555555555556" top="0.649305555555556" bottom="0.7375" header="0.511805555555555" footer="0.511805555555555"/>
  <pageSetup paperSize="9" scale="4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2017-09-01T11:55:00Z</dcterms:created>
  <dc:creator>Хвалина Светлана Владимировна</dc:creator>
  <dc:description/>
  <dc:language>ru-RU</dc:language>
  <cp:lastModifiedBy/>
  <cp:lastPrinted>2024-07-02T18:09:01Z</cp:lastPrinted>
  <dcterms:modified xsi:type="dcterms:W3CDTF">2024-08-05T15:43:18Z</dcterms:modified>
  <cp:revision>446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  <property fmtid="{D5CDD505-2E9C-101B-9397-08002B2CF9AE}" pid="7" name="qrichtext">
    <vt:lpwstr>1</vt:lpwstr>
  </property>
</Properties>
</file>