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обложка" sheetId="1" r:id="rId1"/>
    <sheet name="Акт сдачи-приемки" sheetId="2" r:id="rId2"/>
    <sheet name="эффект дерати" sheetId="3" r:id="rId3"/>
    <sheet name="График ревизий" sheetId="4" r:id="rId4"/>
    <sheet name="контрол лист" sheetId="5" r:id="rId5"/>
  </sheets>
  <definedNames>
    <definedName name="_xlnm.Print_Titles" localSheetId="3">'График ревизий'!$1:$4</definedName>
    <definedName name="_xlnm.Print_Titles" localSheetId="4">'контрол лист'!$1:$3</definedName>
    <definedName name="Excel_BuiltIn_Print_Titles" localSheetId="3">'График ревизий'!$1:$4</definedName>
    <definedName name="Excel_BuiltIn_Print_Titles" localSheetId="4">'контрол лист'!$1:$3</definedName>
    <definedName name="Excel_BuiltIn__FilterDatabase" localSheetId="4">'контрол лист'!$B$3:$J$28</definedName>
  </definedNames>
  <calcPr fullCalcOnLoad="1"/>
</workbook>
</file>

<file path=xl/sharedStrings.xml><?xml version="1.0" encoding="utf-8"?>
<sst xmlns="http://schemas.openxmlformats.org/spreadsheetml/2006/main" count="218" uniqueCount="134">
  <si>
    <t>ОТЧЕТ ПО ДЕРАТИЗАЦИИ ДЕЗИНСЕКЦИИ</t>
  </si>
  <si>
    <t>Договор №:  435</t>
  </si>
  <si>
    <t>От: 01.04.2022г.</t>
  </si>
  <si>
    <t>Дератизация</t>
  </si>
  <si>
    <t>1 раз в месяц</t>
  </si>
  <si>
    <t>Дезинсекция</t>
  </si>
  <si>
    <t>период</t>
  </si>
  <si>
    <t>01.05.23-31.05.23</t>
  </si>
  <si>
    <t>Исполнитель:</t>
  </si>
  <si>
    <t>ООО «Альфадез»</t>
  </si>
  <si>
    <t>Заказчик:</t>
  </si>
  <si>
    <t>ООО «Старый пекарь»</t>
  </si>
  <si>
    <t xml:space="preserve">Адрес: </t>
  </si>
  <si>
    <t>г. Саратов Московское шоссе, б/н</t>
  </si>
  <si>
    <t xml:space="preserve">АКТ СДАЧИ ПРИЕМКИ РАБОТ </t>
  </si>
  <si>
    <t xml:space="preserve">ОЦЕНКА ЭФФЕКТИВНОСТИ РАБОТ ПО ДЕРАТИЗАЦИИ </t>
  </si>
  <si>
    <t xml:space="preserve">ГРАФИК ОСМОТРА СРЕДСТВ КОНТРОЛЯ ДЕРАТИЗАЦИИ </t>
  </si>
  <si>
    <t xml:space="preserve">КОНТРОЛЬНЫЙ ЛИСТ ПРОВЕРКИ СРЕДСТВ КОНТРОЛЯ ДЕРАТИЗАЦИИ </t>
  </si>
  <si>
    <t>Составил:</t>
  </si>
  <si>
    <t>Специалист по пест контролю ООО «Альфадез»</t>
  </si>
  <si>
    <t>______________Руденко В.Н.</t>
  </si>
  <si>
    <t>Согласовано:</t>
  </si>
  <si>
    <t>инженер по качеству СМБПП</t>
  </si>
  <si>
    <t>__________Митрошкина О.Н.</t>
  </si>
  <si>
    <t>410080, г Саратов, 410062, г. Саратов, Московское шоссе, б/н</t>
  </si>
  <si>
    <t>Исполнитель ООО Альфадез, в лице специалиста по пест контролю Руденко В.Н. с одной стороны и</t>
  </si>
  <si>
    <t xml:space="preserve">ООО « Старый пекарь »  , в лице  специалиста по качеству СМБПП Митрошкиной О.Н. c другой, составили   настоящий  Акт  о  том,  что за период </t>
  </si>
  <si>
    <t xml:space="preserve">были проведены работы по договору №  </t>
  </si>
  <si>
    <t xml:space="preserve">      435  01.04.2022</t>
  </si>
  <si>
    <t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</si>
  <si>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</si>
  <si>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</si>
  <si>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</si>
  <si>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</si>
  <si>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</si>
  <si>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</si>
  <si>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</si>
  <si>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</si>
  <si>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</si>
  <si>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</si>
  <si>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Д-RU.PA 01.B.15826/22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</si>
  <si>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</si>
  <si>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</si>
  <si>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</si>
  <si>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</si>
  <si>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</si>
  <si>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Контрольно истребительные устройства</t>
  </si>
  <si>
    <t>КИУ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</si>
  <si>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</si>
  <si>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</si>
  <si>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>КИУ-контрольно истребительные устройства от грызунов</t>
  </si>
  <si>
    <t>_____________________________Руденко В.Н.</t>
  </si>
  <si>
    <t>_________________________Митрошкина О.Н.</t>
  </si>
  <si>
    <t>Наименование</t>
  </si>
  <si>
    <t>Общая площадь, кв.м</t>
  </si>
  <si>
    <t>1. КИУ,   на объекте</t>
  </si>
  <si>
    <t>1.1 Общее количество  шт</t>
  </si>
  <si>
    <t>1.2.Заселенные  шт.</t>
  </si>
  <si>
    <t>1.3.Свободные от вредителей КИУ, % (1.2*100%/1.1-100)</t>
  </si>
  <si>
    <t>2 Методы обследования</t>
  </si>
  <si>
    <t>2.1 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</si>
  <si>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</si>
  <si>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2.2 Объективная оценка</t>
  </si>
  <si>
    <t>Контроль наличия погрызов приманок в КИУ,  наличие грызунов или их следов на клеевых ловушках, в помещениях и  на территории</t>
  </si>
  <si>
    <t>3. Используемые истребительные средства</t>
  </si>
  <si>
    <t>3.1  Родентицидные</t>
  </si>
  <si>
    <r>
      <rPr>
        <sz val="10"/>
        <color indexed="8"/>
        <rFont val="Times New Roman"/>
        <family val="1"/>
      </rPr>
      <t xml:space="preserve">Ратобор-брикет от грызунов </t>
    </r>
    <r>
      <rPr>
        <sz val="10.5"/>
        <color indexed="8"/>
        <rFont val="Times new roman"/>
        <family val="1"/>
      </rPr>
      <t xml:space="preserve">Бродифакум 0,005%  РОСС RU Д-RU.PA 01.B.15826/22 </t>
    </r>
  </si>
  <si>
    <t>3.2 Инсектицидно-родентицидные</t>
  </si>
  <si>
    <r>
      <rPr>
        <sz val="10.5"/>
        <rFont val="Times new roman"/>
        <family val="1"/>
      </rPr>
      <t xml:space="preserve">АЛТ клей </t>
    </r>
    <r>
      <rPr>
        <sz val="10"/>
        <color indexed="8"/>
        <rFont val="Times New Roman"/>
        <family val="1"/>
      </rPr>
      <t>Полибутилен 80,8% РОСС  RU Д-RU.PA02.B.02791/21</t>
    </r>
  </si>
  <si>
    <t>4. Оценка эффективности</t>
  </si>
  <si>
    <t>Норма эффективности: 90 - 100%-хорошая</t>
  </si>
  <si>
    <t>хорошая</t>
  </si>
  <si>
    <t>80 - 90% удовлетворительная.</t>
  </si>
  <si>
    <t>Ниже 80% - не удовлетворительная</t>
  </si>
  <si>
    <t>5. Рекомендации  и дополнительные мероприятия</t>
  </si>
  <si>
    <t xml:space="preserve"> Соблюдение Санитарно-эпидемиологического режима в подразделениях зоны общей приемки товаров. Увеличить количество КИУ на 1 и 2 контурах защиты, в том числе КИУ-К. Проведение барьерной дератизации в естественные укрытия. </t>
  </si>
  <si>
    <t>_____________________________________Руденко В.Н.</t>
  </si>
  <si>
    <t xml:space="preserve">_________________________________Митрошкина О.Н. </t>
  </si>
  <si>
    <t xml:space="preserve">№
П/П </t>
  </si>
  <si>
    <t>Дератизация/дезинсекция</t>
  </si>
  <si>
    <t>Въезд</t>
  </si>
  <si>
    <t>Не пищевые</t>
  </si>
  <si>
    <t>__________________Руденко В.Н.</t>
  </si>
  <si>
    <t>______________Митрошкина О.Н.</t>
  </si>
  <si>
    <t>п/п</t>
  </si>
  <si>
    <t>месторасположение</t>
  </si>
  <si>
    <t>контрольные точки (№)</t>
  </si>
  <si>
    <t xml:space="preserve"> Тип ловушки</t>
  </si>
  <si>
    <t>пищевые/не пищевые</t>
  </si>
  <si>
    <t>Контур защиты</t>
  </si>
  <si>
    <t>Кол-во ловушек</t>
  </si>
  <si>
    <t xml:space="preserve">Заселенные  № </t>
  </si>
  <si>
    <t xml:space="preserve">Наличие вредителей № </t>
  </si>
  <si>
    <t xml:space="preserve">Замена/ установка (№) </t>
  </si>
  <si>
    <t>СГП</t>
  </si>
  <si>
    <t>1-3</t>
  </si>
  <si>
    <t xml:space="preserve">Пищевые </t>
  </si>
  <si>
    <t>3 контур защиты</t>
  </si>
  <si>
    <t>цех подготовки</t>
  </si>
  <si>
    <t>кондитерский цех</t>
  </si>
  <si>
    <t>Цех №4</t>
  </si>
  <si>
    <t>7-11</t>
  </si>
  <si>
    <t xml:space="preserve">Столовая </t>
  </si>
  <si>
    <t>Цех№2</t>
  </si>
  <si>
    <t>Цех№1</t>
  </si>
  <si>
    <t>Склад сырья</t>
  </si>
  <si>
    <t>Здание ИТР</t>
  </si>
  <si>
    <t xml:space="preserve">КИУ </t>
  </si>
  <si>
    <t>2 контур защиты</t>
  </si>
  <si>
    <t>территория вдоль забора</t>
  </si>
  <si>
    <t>1,2,3,6,7</t>
  </si>
  <si>
    <t>1 контур защиты</t>
  </si>
  <si>
    <t>въезд</t>
  </si>
  <si>
    <t>Курилка/мусорка</t>
  </si>
  <si>
    <t>Периметр сгп пандус на улице</t>
  </si>
  <si>
    <t>8-12</t>
  </si>
  <si>
    <t>вход в цех №3</t>
  </si>
  <si>
    <t>Вход цех № 2</t>
  </si>
  <si>
    <t>у  холодильной камеры</t>
  </si>
  <si>
    <t>вход в склад сырья</t>
  </si>
  <si>
    <t>вход в цех №1</t>
  </si>
  <si>
    <t xml:space="preserve">Периметр мукомольного склада </t>
  </si>
  <si>
    <t>22-26</t>
  </si>
  <si>
    <t>Итого средств учета грызунов в помещениях</t>
  </si>
  <si>
    <t>Итого средств учета грызунов по периметру зданий</t>
  </si>
  <si>
    <t>Итого средств учета грызунов по периметру  территории</t>
  </si>
  <si>
    <t>Количество «КИУ», в которых имеются погрызы приманки</t>
  </si>
  <si>
    <t>Количество клеевых ловушек с отловленными грызунами</t>
  </si>
  <si>
    <t xml:space="preserve">Итого замена/ установка (№) </t>
  </si>
  <si>
    <t>Состояние приманки 0- нет погрызов 1-единичные 2-множественные 3-съедена  половина и более приманки</t>
  </si>
  <si>
    <r>
      <rPr>
        <sz val="10"/>
        <color indexed="8"/>
        <rFont val="Times New Roman"/>
        <family val="1"/>
      </rPr>
      <t xml:space="preserve">Специалист по пест контролю </t>
    </r>
    <r>
      <rPr>
        <sz val="11"/>
        <color indexed="8"/>
        <rFont val="Times New Roman"/>
        <family val="1"/>
      </rPr>
      <t>ООО Альфадез</t>
    </r>
  </si>
  <si>
    <t>_____________________Рудекно В.Н.</t>
  </si>
  <si>
    <t>Утверждаю:</t>
  </si>
  <si>
    <t>__________________Митрошкина О.Н.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</si>
</sst>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"/>
    <numFmt numFmtId="167" formatCode="0.00"/>
    <numFmt numFmtId="168" formatCode="yyyy\-mm\-dd"/>
    <numFmt numFmtId="169" formatCode="mm/yy"/>
  </numFmts>
  <fonts count="28">
    <font>
      <sz val="11"/>
      <color indexed="8"/>
      <name val="Arial Cyr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.5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Border="0" applyProtection="0">
      <alignment/>
    </xf>
  </cellStyleXfs>
  <cellXfs count="13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/>
    </xf>
    <xf numFmtId="164" fontId="0" fillId="0" borderId="0" xfId="0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7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8" fillId="0" borderId="0" xfId="0" applyFont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4" fontId="10" fillId="0" borderId="1" xfId="0" applyFont="1" applyBorder="1" applyAlignment="1">
      <alignment vertical="center"/>
    </xf>
    <xf numFmtId="164" fontId="9" fillId="0" borderId="1" xfId="0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11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6" fontId="11" fillId="0" borderId="0" xfId="0" applyNumberFormat="1" applyFont="1" applyBorder="1" applyAlignment="1">
      <alignment vertical="center" wrapText="1"/>
    </xf>
    <xf numFmtId="164" fontId="12" fillId="0" borderId="1" xfId="0" applyFont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14" fillId="0" borderId="1" xfId="0" applyFont="1" applyBorder="1" applyAlignment="1">
      <alignment vertical="center"/>
    </xf>
    <xf numFmtId="164" fontId="14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vertical="center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5" fillId="0" borderId="2" xfId="0" applyFont="1" applyBorder="1" applyAlignment="1">
      <alignment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0" xfId="0" applyFont="1" applyAlignment="1">
      <alignment vertical="center" wrapText="1"/>
    </xf>
    <xf numFmtId="164" fontId="16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17" fillId="0" borderId="0" xfId="0" applyFont="1" applyBorder="1" applyAlignment="1">
      <alignment vertical="center" wrapText="1"/>
    </xf>
    <xf numFmtId="164" fontId="18" fillId="0" borderId="0" xfId="0" applyFont="1" applyBorder="1" applyAlignment="1">
      <alignment vertical="center" wrapText="1" shrinkToFit="1"/>
    </xf>
    <xf numFmtId="164" fontId="19" fillId="0" borderId="0" xfId="0" applyFont="1" applyBorder="1" applyAlignment="1">
      <alignment vertical="center" wrapText="1"/>
    </xf>
    <xf numFmtId="164" fontId="20" fillId="0" borderId="0" xfId="0" applyFont="1" applyAlignment="1">
      <alignment horizontal="left" vertical="center"/>
    </xf>
    <xf numFmtId="164" fontId="21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  <xf numFmtId="164" fontId="20" fillId="0" borderId="0" xfId="0" applyNumberFormat="1" applyFont="1" applyAlignment="1">
      <alignment horizontal="left" vertical="center" wrapText="1"/>
    </xf>
    <xf numFmtId="164" fontId="20" fillId="0" borderId="1" xfId="0" applyFont="1" applyBorder="1" applyAlignment="1">
      <alignment horizontal="center" vertical="center" wrapText="1"/>
    </xf>
    <xf numFmtId="164" fontId="22" fillId="0" borderId="3" xfId="0" applyFont="1" applyBorder="1" applyAlignment="1">
      <alignment vertical="center" wrapText="1"/>
    </xf>
    <xf numFmtId="164" fontId="22" fillId="0" borderId="3" xfId="0" applyFont="1" applyBorder="1" applyAlignment="1">
      <alignment horizontal="center" vertical="center" wrapText="1"/>
    </xf>
    <xf numFmtId="164" fontId="20" fillId="0" borderId="1" xfId="0" applyFont="1" applyBorder="1" applyAlignment="1">
      <alignment horizontal="left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164" fontId="14" fillId="0" borderId="0" xfId="0" applyFont="1" applyBorder="1" applyAlignment="1">
      <alignment vertical="center" wrapText="1"/>
    </xf>
    <xf numFmtId="164" fontId="14" fillId="0" borderId="0" xfId="0" applyFont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164" fontId="23" fillId="0" borderId="1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left" vertical="center"/>
    </xf>
    <xf numFmtId="164" fontId="8" fillId="0" borderId="1" xfId="0" applyFont="1" applyBorder="1" applyAlignment="1">
      <alignment horizontal="center" vertical="center" wrapText="1"/>
    </xf>
    <xf numFmtId="164" fontId="13" fillId="0" borderId="0" xfId="0" applyFont="1" applyAlignment="1">
      <alignment horizontal="left" vertical="center" wrapText="1"/>
    </xf>
    <xf numFmtId="164" fontId="13" fillId="0" borderId="0" xfId="0" applyFont="1" applyAlignment="1">
      <alignment horizontal="left" vertical="center"/>
    </xf>
    <xf numFmtId="164" fontId="13" fillId="0" borderId="0" xfId="0" applyFont="1" applyAlignment="1">
      <alignment horizontal="center" vertical="center"/>
    </xf>
    <xf numFmtId="164" fontId="8" fillId="0" borderId="0" xfId="0" applyFont="1" applyBorder="1" applyAlignment="1">
      <alignment vertical="center" wrapText="1"/>
    </xf>
    <xf numFmtId="164" fontId="8" fillId="0" borderId="0" xfId="0" applyFont="1" applyAlignment="1">
      <alignment horizontal="center" vertical="center"/>
    </xf>
    <xf numFmtId="164" fontId="13" fillId="0" borderId="0" xfId="0" applyFont="1" applyBorder="1" applyAlignment="1">
      <alignment horizontal="left" vertical="center" wrapText="1"/>
    </xf>
    <xf numFmtId="164" fontId="13" fillId="2" borderId="0" xfId="0" applyFont="1" applyFill="1" applyBorder="1" applyAlignment="1">
      <alignment horizontal="left" vertical="center" wrapText="1"/>
    </xf>
    <xf numFmtId="164" fontId="2" fillId="0" borderId="0" xfId="0" applyFont="1" applyAlignment="1">
      <alignment wrapText="1"/>
    </xf>
    <xf numFmtId="164" fontId="24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8" fontId="2" fillId="0" borderId="0" xfId="0" applyNumberFormat="1" applyFont="1" applyBorder="1" applyAlignment="1">
      <alignment horizontal="center" vertical="center" wrapText="1"/>
    </xf>
    <xf numFmtId="164" fontId="25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164" fontId="25" fillId="0" borderId="3" xfId="0" applyFont="1" applyBorder="1" applyAlignment="1">
      <alignment horizontal="center" vertical="center"/>
    </xf>
    <xf numFmtId="166" fontId="2" fillId="0" borderId="3" xfId="20" applyNumberFormat="1" applyFont="1" applyBorder="1" applyAlignment="1" applyProtection="1">
      <alignment horizontal="center" vertical="center" wrapText="1"/>
      <protection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 wrapText="1"/>
    </xf>
    <xf numFmtId="164" fontId="24" fillId="0" borderId="1" xfId="0" applyFont="1" applyBorder="1" applyAlignment="1">
      <alignment horizontal="center" vertical="center" wrapText="1"/>
    </xf>
    <xf numFmtId="164" fontId="24" fillId="0" borderId="1" xfId="0" applyFont="1" applyBorder="1" applyAlignment="1">
      <alignment horizontal="left" vertical="center" wrapText="1"/>
    </xf>
    <xf numFmtId="164" fontId="27" fillId="0" borderId="1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Fill="1" applyBorder="1" applyAlignment="1">
      <alignment horizontal="left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left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/>
    </xf>
    <xf numFmtId="164" fontId="2" fillId="0" borderId="3" xfId="0" applyFont="1" applyBorder="1" applyAlignment="1">
      <alignment horizontal="left" wrapText="1"/>
    </xf>
    <xf numFmtId="164" fontId="2" fillId="0" borderId="3" xfId="0" applyFont="1" applyBorder="1" applyAlignment="1">
      <alignment horizontal="center"/>
    </xf>
    <xf numFmtId="164" fontId="4" fillId="0" borderId="3" xfId="0" applyFont="1" applyBorder="1" applyAlignment="1">
      <alignment horizontal="left" wrapText="1"/>
    </xf>
    <xf numFmtId="164" fontId="4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23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zoomScale="65" zoomScaleNormal="65" workbookViewId="0" topLeftCell="A1">
      <selection activeCell="C9" sqref="C9"/>
    </sheetView>
  </sheetViews>
  <sheetFormatPr defaultColWidth="8.796875" defaultRowHeight="14.25"/>
  <cols>
    <col min="1" max="1" width="20.19921875" style="1" customWidth="1"/>
    <col min="2" max="16384" width="12.19921875" style="1" customWidth="1"/>
  </cols>
  <sheetData>
    <row r="1" ht="16.5" customHeight="1"/>
    <row r="2" spans="1:7" ht="15.75">
      <c r="A2" s="2" t="s">
        <v>0</v>
      </c>
      <c r="B2" s="2"/>
      <c r="C2" s="2"/>
      <c r="D2" s="2"/>
      <c r="E2" s="2"/>
      <c r="F2" s="2"/>
      <c r="G2" s="3"/>
    </row>
    <row r="4" spans="1:3" ht="15.75">
      <c r="A4" s="4" t="s">
        <v>1</v>
      </c>
      <c r="B4" s="5" t="s">
        <v>2</v>
      </c>
      <c r="C4" s="5"/>
    </row>
    <row r="6" spans="1:2" ht="15.75">
      <c r="A6" s="6" t="s">
        <v>3</v>
      </c>
      <c r="B6" s="6" t="s">
        <v>4</v>
      </c>
    </row>
    <row r="7" spans="1:2" ht="15.75">
      <c r="A7" s="6" t="s">
        <v>5</v>
      </c>
      <c r="B7" s="6" t="s">
        <v>4</v>
      </c>
    </row>
    <row r="9" spans="2:5" ht="15.75">
      <c r="B9" s="1" t="s">
        <v>6</v>
      </c>
      <c r="C9" s="7" t="s">
        <v>7</v>
      </c>
      <c r="D9" s="7"/>
      <c r="E9" s="7"/>
    </row>
    <row r="15" spans="1:7" ht="15.75">
      <c r="A15" s="1" t="s">
        <v>8</v>
      </c>
      <c r="B15" s="3" t="s">
        <v>9</v>
      </c>
      <c r="C15" s="3"/>
      <c r="D15" s="3"/>
      <c r="E15" s="3"/>
      <c r="F15" s="2"/>
      <c r="G15" s="2"/>
    </row>
    <row r="16" spans="1:7" ht="15.75">
      <c r="A16" s="1" t="s">
        <v>10</v>
      </c>
      <c r="B16" s="3" t="s">
        <v>11</v>
      </c>
      <c r="C16" s="3"/>
      <c r="D16" s="3"/>
      <c r="E16" s="3"/>
      <c r="F16" s="2"/>
      <c r="G16" s="8"/>
    </row>
    <row r="17" spans="1:7" ht="15.75">
      <c r="A17" s="1" t="s">
        <v>12</v>
      </c>
      <c r="B17" s="3" t="s">
        <v>13</v>
      </c>
      <c r="C17" s="3"/>
      <c r="D17" s="3"/>
      <c r="E17" s="3"/>
      <c r="F17" s="2"/>
      <c r="G17" s="2"/>
    </row>
    <row r="20" spans="1:6" ht="15.75">
      <c r="A20" s="9" t="s">
        <v>14</v>
      </c>
      <c r="B20" s="9"/>
      <c r="C20" s="9"/>
      <c r="D20" s="9"/>
      <c r="E20" s="9"/>
      <c r="F20" s="10"/>
    </row>
    <row r="21" spans="1:6" ht="15.75">
      <c r="A21" s="9" t="s">
        <v>15</v>
      </c>
      <c r="B21" s="9"/>
      <c r="C21" s="9"/>
      <c r="D21" s="9"/>
      <c r="E21" s="9"/>
      <c r="F21" s="10"/>
    </row>
    <row r="22" spans="1:12" ht="15.75">
      <c r="A22" s="9" t="s">
        <v>16</v>
      </c>
      <c r="B22" s="9"/>
      <c r="C22" s="9"/>
      <c r="D22" s="9"/>
      <c r="E22" s="9"/>
      <c r="F22" s="10"/>
      <c r="G22" s="3"/>
      <c r="H22" s="3"/>
      <c r="I22" s="3"/>
      <c r="J22" s="3"/>
      <c r="K22" s="3"/>
      <c r="L22" s="3"/>
    </row>
    <row r="23" spans="1:12" ht="15.75">
      <c r="A23" s="9" t="s">
        <v>17</v>
      </c>
      <c r="B23" s="9"/>
      <c r="C23" s="9"/>
      <c r="D23" s="9"/>
      <c r="E23" s="9"/>
      <c r="F23" s="10"/>
      <c r="G23" s="3"/>
      <c r="H23" s="3"/>
      <c r="I23" s="3"/>
      <c r="J23" s="3"/>
      <c r="K23" s="3"/>
      <c r="L23" s="3"/>
    </row>
    <row r="24" spans="1:12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4:7" ht="15.75">
      <c r="D25" s="4"/>
      <c r="G25" s="4"/>
    </row>
    <row r="26" spans="1:7" ht="15.75">
      <c r="A26" s="11"/>
      <c r="B26" s="11"/>
      <c r="C26" s="11"/>
      <c r="D26" s="4"/>
      <c r="G26" s="4"/>
    </row>
    <row r="27" spans="1:7" ht="15.75">
      <c r="A27" s="12" t="s">
        <v>18</v>
      </c>
      <c r="B27" s="11"/>
      <c r="C27" s="11"/>
      <c r="D27" s="4"/>
      <c r="G27" s="4"/>
    </row>
    <row r="28" spans="1:7" ht="15.75" customHeight="1">
      <c r="A28" s="13" t="s">
        <v>19</v>
      </c>
      <c r="B28" s="13"/>
      <c r="C28" s="13"/>
      <c r="D28" s="14" t="s">
        <v>20</v>
      </c>
      <c r="E28" s="14"/>
      <c r="G28" s="4"/>
    </row>
    <row r="29" spans="1:7" ht="15.75">
      <c r="A29" s="11"/>
      <c r="B29" s="11"/>
      <c r="C29" s="11"/>
      <c r="D29" s="4"/>
      <c r="G29" s="4"/>
    </row>
    <row r="30" spans="1:7" ht="15.75">
      <c r="A30" s="11"/>
      <c r="B30" s="11"/>
      <c r="C30" s="11"/>
      <c r="D30" s="4"/>
      <c r="G30" s="4"/>
    </row>
    <row r="31" spans="1:7" ht="15.75">
      <c r="A31" s="11"/>
      <c r="B31" s="11"/>
      <c r="C31" s="11"/>
      <c r="D31" s="4"/>
      <c r="G31" s="4"/>
    </row>
    <row r="32" spans="1:7" ht="15.75">
      <c r="A32" s="11"/>
      <c r="B32" s="11"/>
      <c r="C32" s="11"/>
      <c r="D32" s="4"/>
      <c r="G32" s="4"/>
    </row>
    <row r="33" spans="1:7" ht="15.75">
      <c r="A33" s="12" t="s">
        <v>21</v>
      </c>
      <c r="B33" s="11"/>
      <c r="C33" s="11"/>
      <c r="D33" s="4"/>
      <c r="G33" s="4"/>
    </row>
    <row r="34" spans="1:7" ht="15.75" customHeight="1">
      <c r="A34" s="13" t="s">
        <v>22</v>
      </c>
      <c r="B34" s="13"/>
      <c r="C34" s="13"/>
      <c r="D34" s="14" t="s">
        <v>23</v>
      </c>
      <c r="E34" s="14"/>
      <c r="G34" s="4"/>
    </row>
  </sheetData>
  <sheetProtection selectLockedCells="1" selectUnlockedCells="1"/>
  <mergeCells count="14">
    <mergeCell ref="A2:E2"/>
    <mergeCell ref="B4:C4"/>
    <mergeCell ref="C9:E9"/>
    <mergeCell ref="B15:E15"/>
    <mergeCell ref="B16:E16"/>
    <mergeCell ref="B17:E17"/>
    <mergeCell ref="A20:E20"/>
    <mergeCell ref="A21:E21"/>
    <mergeCell ref="A22:E22"/>
    <mergeCell ref="A23:E23"/>
    <mergeCell ref="A28:C28"/>
    <mergeCell ref="D28:E28"/>
    <mergeCell ref="A34:C34"/>
    <mergeCell ref="D34:E34"/>
  </mergeCells>
  <printOptions/>
  <pageMargins left="0.7875" right="0.7875" top="0.7875" bottom="0.7875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6"/>
  <sheetViews>
    <sheetView zoomScale="65" zoomScaleNormal="65" workbookViewId="0" topLeftCell="A1">
      <selection activeCell="E16" sqref="E16"/>
    </sheetView>
  </sheetViews>
  <sheetFormatPr defaultColWidth="8.796875" defaultRowHeight="14.25"/>
  <cols>
    <col min="1" max="1" width="16.19921875" style="15" customWidth="1"/>
    <col min="2" max="2" width="17.19921875" style="15" customWidth="1"/>
    <col min="3" max="3" width="14.69921875" style="15" customWidth="1"/>
    <col min="4" max="4" width="8.69921875" style="15" customWidth="1"/>
    <col min="5" max="5" width="30.19921875" style="16" customWidth="1"/>
    <col min="6" max="16384" width="11.19921875" style="15" customWidth="1"/>
  </cols>
  <sheetData>
    <row r="1" spans="1:5" ht="14.25" customHeight="1">
      <c r="A1" s="17">
        <f>обложка!A20</f>
        <v>0</v>
      </c>
      <c r="B1" s="17"/>
      <c r="C1" s="17"/>
      <c r="D1" s="17"/>
      <c r="E1" s="17"/>
    </row>
    <row r="2" spans="1:5" ht="15.75">
      <c r="A2" s="18"/>
      <c r="B2" s="18"/>
      <c r="C2" s="18"/>
      <c r="D2" s="18"/>
      <c r="E2" s="18"/>
    </row>
    <row r="3" spans="1:2" ht="15.75">
      <c r="A3" s="19">
        <f>обложка!C9</f>
        <v>0</v>
      </c>
      <c r="B3" s="19"/>
    </row>
    <row r="4" spans="1:2" ht="15.75">
      <c r="A4" s="20"/>
      <c r="B4" s="20"/>
    </row>
    <row r="5" spans="1:5" ht="15.75">
      <c r="A5" s="21" t="s">
        <v>8</v>
      </c>
      <c r="B5" s="22" t="s">
        <v>9</v>
      </c>
      <c r="C5" s="22"/>
      <c r="D5" s="22"/>
      <c r="E5" s="22"/>
    </row>
    <row r="6" spans="1:5" ht="15.75">
      <c r="A6" s="21" t="s">
        <v>10</v>
      </c>
      <c r="B6" s="22" t="s">
        <v>11</v>
      </c>
      <c r="C6" s="22"/>
      <c r="D6" s="22"/>
      <c r="E6" s="22"/>
    </row>
    <row r="7" spans="1:5" ht="15.75">
      <c r="A7" s="21" t="s">
        <v>12</v>
      </c>
      <c r="B7" s="22" t="s">
        <v>24</v>
      </c>
      <c r="C7" s="22"/>
      <c r="D7" s="22"/>
      <c r="E7" s="22"/>
    </row>
    <row r="9" spans="1:5" ht="15.75">
      <c r="A9" s="23" t="s">
        <v>25</v>
      </c>
      <c r="B9" s="23"/>
      <c r="C9" s="23"/>
      <c r="D9" s="23"/>
      <c r="E9" s="23"/>
    </row>
    <row r="10" spans="1:5" ht="27" customHeight="1">
      <c r="A10" s="24" t="s">
        <v>26</v>
      </c>
      <c r="B10" s="24"/>
      <c r="C10" s="24"/>
      <c r="D10" s="24"/>
      <c r="E10" s="24"/>
    </row>
    <row r="11" spans="1:5" ht="18" customHeight="1">
      <c r="A11" s="25">
        <f>обложка!C9</f>
        <v>0</v>
      </c>
      <c r="B11" s="25"/>
      <c r="C11" s="24"/>
      <c r="D11" s="24"/>
      <c r="E11" s="24"/>
    </row>
    <row r="12" spans="1:5" ht="25.5" customHeight="1">
      <c r="A12" s="26" t="s">
        <v>27</v>
      </c>
      <c r="B12" s="26"/>
      <c r="C12" s="27" t="s">
        <v>28</v>
      </c>
      <c r="D12" s="27"/>
      <c r="E12" s="24"/>
    </row>
    <row r="13" spans="1:5" ht="27" customHeight="1">
      <c r="A13" s="24" t="s">
        <v>29</v>
      </c>
      <c r="B13" s="24"/>
      <c r="C13" s="24"/>
      <c r="D13" s="24"/>
      <c r="E13" s="24"/>
    </row>
    <row r="14" spans="1:63" ht="15.75">
      <c r="A14" s="28" t="s">
        <v>30</v>
      </c>
      <c r="B14" s="28"/>
      <c r="C14" s="28"/>
      <c r="D14" s="28"/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</row>
    <row r="15" spans="1:63" ht="15.75">
      <c r="A15" s="30" t="s">
        <v>31</v>
      </c>
      <c r="B15" s="30"/>
      <c r="C15" s="30"/>
      <c r="D15" s="31" t="s">
        <v>32</v>
      </c>
      <c r="E15" s="32">
        <v>5000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</row>
    <row r="16" spans="1:63" ht="15.75">
      <c r="A16" s="30" t="s">
        <v>33</v>
      </c>
      <c r="B16" s="30"/>
      <c r="C16" s="30"/>
      <c r="D16" s="32" t="s">
        <v>34</v>
      </c>
      <c r="E16" s="32">
        <f>'контрол лист'!F23</f>
        <v>17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5.75">
      <c r="A17" s="33" t="s">
        <v>35</v>
      </c>
      <c r="B17" s="33"/>
      <c r="C17" s="33"/>
      <c r="D17" s="33"/>
      <c r="E17" s="33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</row>
    <row r="18" spans="1:63" ht="15.75">
      <c r="A18" s="30" t="s">
        <v>36</v>
      </c>
      <c r="B18" s="30"/>
      <c r="C18" s="30"/>
      <c r="D18" s="31" t="s">
        <v>32</v>
      </c>
      <c r="E18" s="32">
        <v>10000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</row>
    <row r="19" spans="1:63" ht="15" customHeight="1">
      <c r="A19" s="34" t="s">
        <v>37</v>
      </c>
      <c r="B19" s="34"/>
      <c r="C19" s="34"/>
      <c r="D19" s="34"/>
      <c r="E19" s="34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</row>
    <row r="20" spans="1:5" s="38" customFormat="1" ht="37.5" customHeight="1">
      <c r="A20" s="35" t="s">
        <v>38</v>
      </c>
      <c r="B20" s="35" t="s">
        <v>39</v>
      </c>
      <c r="C20" s="36" t="s">
        <v>40</v>
      </c>
      <c r="D20" s="37" t="s">
        <v>41</v>
      </c>
      <c r="E20" s="35" t="s">
        <v>42</v>
      </c>
    </row>
    <row r="21" spans="1:5" s="38" customFormat="1" ht="36">
      <c r="A21" s="35" t="s">
        <v>43</v>
      </c>
      <c r="B21" s="35" t="s">
        <v>44</v>
      </c>
      <c r="C21" s="39" t="s">
        <v>45</v>
      </c>
      <c r="D21" s="37" t="s">
        <v>41</v>
      </c>
      <c r="E21" s="35" t="s">
        <v>42</v>
      </c>
    </row>
    <row r="22" spans="1:5" s="38" customFormat="1" ht="14.25">
      <c r="A22" s="28" t="s">
        <v>46</v>
      </c>
      <c r="B22" s="28"/>
      <c r="C22" s="28"/>
      <c r="D22" s="28"/>
      <c r="E22" s="28"/>
    </row>
    <row r="23" spans="1:5" s="38" customFormat="1" ht="29.25" customHeight="1">
      <c r="A23" s="40">
        <f>'контрол лист'!A23</f>
        <v>0</v>
      </c>
      <c r="B23" s="40">
        <f>'контрол лист'!B23</f>
        <v>0</v>
      </c>
      <c r="C23" s="40">
        <f>'контрол лист'!C23</f>
        <v>0</v>
      </c>
      <c r="D23" s="41">
        <f>'контрол лист'!E23</f>
        <v>0</v>
      </c>
      <c r="E23" s="42">
        <f>'контрол лист'!F23</f>
        <v>17</v>
      </c>
    </row>
    <row r="24" spans="1:5" s="38" customFormat="1" ht="27" customHeight="1">
      <c r="A24" s="40">
        <f>'контрол лист'!A24</f>
        <v>0</v>
      </c>
      <c r="B24" s="40"/>
      <c r="C24" s="40">
        <f>'контрол лист'!C24</f>
        <v>0</v>
      </c>
      <c r="D24" s="41" t="s">
        <v>47</v>
      </c>
      <c r="E24" s="42">
        <v>19</v>
      </c>
    </row>
    <row r="25" spans="1:5" ht="24.75">
      <c r="A25" s="40">
        <f>'контрол лист'!A25</f>
        <v>0</v>
      </c>
      <c r="B25" s="40"/>
      <c r="C25" s="40">
        <f>'контрол лист'!C25</f>
        <v>0</v>
      </c>
      <c r="D25" s="41" t="s">
        <v>47</v>
      </c>
      <c r="E25" s="42">
        <f>'контрол лист'!F25</f>
        <v>8</v>
      </c>
    </row>
    <row r="27" spans="1:5" ht="15.75">
      <c r="A27" s="43" t="s">
        <v>48</v>
      </c>
      <c r="B27" s="43"/>
      <c r="C27" s="43"/>
      <c r="D27" s="43"/>
      <c r="E27" s="44"/>
    </row>
    <row r="28" spans="1:12" ht="15.75" customHeight="1">
      <c r="A28" s="45" t="s">
        <v>49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5" ht="15.75" customHeight="1">
      <c r="A29" s="45" t="s">
        <v>50</v>
      </c>
      <c r="B29" s="45"/>
      <c r="C29" s="45"/>
      <c r="D29" s="45"/>
      <c r="E29" s="45"/>
    </row>
    <row r="31" spans="1:4" ht="15.75">
      <c r="A31" s="38"/>
      <c r="B31" s="29"/>
      <c r="C31" s="29"/>
      <c r="D31" s="29"/>
    </row>
    <row r="32" spans="1:5" ht="24" customHeight="1">
      <c r="A32" s="12" t="s">
        <v>18</v>
      </c>
      <c r="B32" s="11"/>
      <c r="C32" s="11"/>
      <c r="D32" s="23"/>
      <c r="E32" s="23"/>
    </row>
    <row r="33" spans="1:5" ht="15.75" customHeight="1">
      <c r="A33" s="13" t="s">
        <v>19</v>
      </c>
      <c r="B33" s="13"/>
      <c r="C33" s="13"/>
      <c r="D33" s="23" t="s">
        <v>51</v>
      </c>
      <c r="E33" s="23"/>
    </row>
    <row r="34" spans="1:2" s="15" customFormat="1" ht="15.75">
      <c r="A34" s="38"/>
      <c r="B34" s="29"/>
    </row>
    <row r="35" spans="1:5" ht="13.5" customHeight="1">
      <c r="A35" s="12" t="s">
        <v>21</v>
      </c>
      <c r="B35" s="11"/>
      <c r="C35" s="11"/>
      <c r="D35" s="23"/>
      <c r="E35" s="23"/>
    </row>
    <row r="36" spans="1:5" ht="15.75" customHeight="1">
      <c r="A36" s="13" t="s">
        <v>22</v>
      </c>
      <c r="B36" s="13"/>
      <c r="C36" s="13"/>
      <c r="D36" s="23" t="s">
        <v>52</v>
      </c>
      <c r="E36" s="23"/>
    </row>
  </sheetData>
  <sheetProtection selectLockedCells="1" selectUnlockedCells="1"/>
  <mergeCells count="28">
    <mergeCell ref="A1:E1"/>
    <mergeCell ref="A3:B3"/>
    <mergeCell ref="B5:E5"/>
    <mergeCell ref="B6:E6"/>
    <mergeCell ref="B7:E7"/>
    <mergeCell ref="A9:E9"/>
    <mergeCell ref="A10:E10"/>
    <mergeCell ref="A11:B11"/>
    <mergeCell ref="A12:B12"/>
    <mergeCell ref="C12:D12"/>
    <mergeCell ref="A13:E13"/>
    <mergeCell ref="A14:E14"/>
    <mergeCell ref="A15:C15"/>
    <mergeCell ref="A16:C16"/>
    <mergeCell ref="A17:E17"/>
    <mergeCell ref="A18:C18"/>
    <mergeCell ref="A19:E19"/>
    <mergeCell ref="A22:E22"/>
    <mergeCell ref="A23:B23"/>
    <mergeCell ref="A24:B24"/>
    <mergeCell ref="A25:B25"/>
    <mergeCell ref="A28:L28"/>
    <mergeCell ref="A29:E29"/>
    <mergeCell ref="A33:C33"/>
    <mergeCell ref="D33:E33"/>
    <mergeCell ref="D35:E35"/>
    <mergeCell ref="A36:C36"/>
    <mergeCell ref="D36:E36"/>
  </mergeCells>
  <printOptions/>
  <pageMargins left="0.675" right="0.16805555555555557" top="0.5013888888888889" bottom="0.886111111111111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="65" zoomScaleNormal="65" workbookViewId="0" topLeftCell="A1">
      <selection activeCell="B6" sqref="B6"/>
    </sheetView>
  </sheetViews>
  <sheetFormatPr defaultColWidth="8.796875" defaultRowHeight="14.25"/>
  <cols>
    <col min="1" max="1" width="38.69921875" style="46" customWidth="1"/>
    <col min="2" max="2" width="25.19921875" style="46" customWidth="1"/>
    <col min="3" max="3" width="35.69921875" style="46" customWidth="1"/>
    <col min="4" max="16384" width="21.19921875" style="46" customWidth="1"/>
  </cols>
  <sheetData>
    <row r="1" spans="1:2" s="15" customFormat="1" ht="13.5" customHeight="1">
      <c r="A1" s="47">
        <f>обложка!A21</f>
        <v>0</v>
      </c>
      <c r="B1" s="47"/>
    </row>
    <row r="2" spans="1:2" s="15" customFormat="1" ht="15.75">
      <c r="A2" s="48">
        <f>обложка!C9</f>
        <v>0</v>
      </c>
      <c r="B2" s="49"/>
    </row>
    <row r="3" spans="1:2" s="15" customFormat="1" ht="15.75">
      <c r="A3" s="50" t="s">
        <v>53</v>
      </c>
      <c r="B3" s="50" t="s">
        <v>3</v>
      </c>
    </row>
    <row r="4" spans="1:2" s="15" customFormat="1" ht="15.75">
      <c r="A4" s="51" t="s">
        <v>54</v>
      </c>
      <c r="B4" s="52">
        <v>5000</v>
      </c>
    </row>
    <row r="5" spans="1:2" s="15" customFormat="1" ht="13.5" customHeight="1">
      <c r="A5" s="50" t="s">
        <v>55</v>
      </c>
      <c r="B5" s="50"/>
    </row>
    <row r="6" spans="1:2" s="15" customFormat="1" ht="15.75">
      <c r="A6" s="53" t="s">
        <v>56</v>
      </c>
      <c r="B6" s="54">
        <f>B12+B13+B14</f>
        <v>44</v>
      </c>
    </row>
    <row r="7" spans="1:6" s="15" customFormat="1" ht="15.75">
      <c r="A7" s="53" t="s">
        <v>57</v>
      </c>
      <c r="B7" s="55">
        <f>'контрол лист'!H26</f>
        <v>0</v>
      </c>
      <c r="C7" s="56"/>
      <c r="D7" s="56"/>
      <c r="E7" s="57"/>
      <c r="F7" s="57"/>
    </row>
    <row r="8" spans="1:6" s="15" customFormat="1" ht="33.75" customHeight="1">
      <c r="A8" s="53" t="s">
        <v>58</v>
      </c>
      <c r="B8" s="58">
        <f>100-B7*100/B6</f>
        <v>100</v>
      </c>
      <c r="C8" s="56"/>
      <c r="D8" s="56"/>
      <c r="E8" s="57"/>
      <c r="F8" s="57"/>
    </row>
    <row r="9" spans="1:2" s="15" customFormat="1" ht="13.5" customHeight="1">
      <c r="A9" s="50" t="s">
        <v>59</v>
      </c>
      <c r="B9" s="50"/>
    </row>
    <row r="10" spans="1:2" s="15" customFormat="1" ht="76.5" customHeight="1">
      <c r="A10" s="53" t="s">
        <v>60</v>
      </c>
      <c r="B10" s="53" t="s">
        <v>61</v>
      </c>
    </row>
    <row r="11" spans="1:2" s="15" customFormat="1" ht="67.5" customHeight="1">
      <c r="A11" s="53" t="s">
        <v>62</v>
      </c>
      <c r="B11" s="53" t="s">
        <v>63</v>
      </c>
    </row>
    <row r="12" spans="1:2" s="15" customFormat="1" ht="15.75">
      <c r="A12" s="53">
        <f>'контрол лист'!A23</f>
        <v>0</v>
      </c>
      <c r="B12" s="55">
        <f>'контрол лист'!F23</f>
        <v>17</v>
      </c>
    </row>
    <row r="13" spans="1:2" s="15" customFormat="1" ht="26.25" customHeight="1">
      <c r="A13" s="53">
        <f>'контрол лист'!A24</f>
        <v>0</v>
      </c>
      <c r="B13" s="55">
        <v>19</v>
      </c>
    </row>
    <row r="14" spans="1:2" s="15" customFormat="1" ht="33" customHeight="1">
      <c r="A14" s="53">
        <f>'контрол лист'!A25</f>
        <v>0</v>
      </c>
      <c r="B14" s="55">
        <f>'контрол лист'!F25</f>
        <v>8</v>
      </c>
    </row>
    <row r="15" spans="1:2" s="15" customFormat="1" ht="13.5" customHeight="1">
      <c r="A15" s="50" t="s">
        <v>64</v>
      </c>
      <c r="B15" s="50"/>
    </row>
    <row r="16" spans="1:2" s="15" customFormat="1" ht="52.5" customHeight="1">
      <c r="A16" s="53" t="s">
        <v>65</v>
      </c>
      <c r="B16" s="59" t="s">
        <v>66</v>
      </c>
    </row>
    <row r="17" spans="1:2" s="15" customFormat="1" ht="78.75" customHeight="1">
      <c r="A17" s="53" t="s">
        <v>67</v>
      </c>
      <c r="B17" s="54" t="s">
        <v>68</v>
      </c>
    </row>
    <row r="18" spans="1:2" s="15" customFormat="1" ht="13.5" customHeight="1">
      <c r="A18" s="50" t="s">
        <v>69</v>
      </c>
      <c r="B18" s="50"/>
    </row>
    <row r="19" spans="1:2" s="15" customFormat="1" ht="13.5" customHeight="1">
      <c r="A19" s="53" t="s">
        <v>70</v>
      </c>
      <c r="B19" s="50" t="s">
        <v>71</v>
      </c>
    </row>
    <row r="20" spans="1:3" s="15" customFormat="1" ht="15.75">
      <c r="A20" s="53" t="s">
        <v>72</v>
      </c>
      <c r="B20" s="50"/>
      <c r="C20" s="60"/>
    </row>
    <row r="21" spans="1:3" s="15" customFormat="1" ht="15.75">
      <c r="A21" s="53" t="s">
        <v>73</v>
      </c>
      <c r="B21" s="50"/>
      <c r="C21" s="60"/>
    </row>
    <row r="22" spans="1:3" s="15" customFormat="1" ht="13.5" customHeight="1">
      <c r="A22" s="50" t="s">
        <v>74</v>
      </c>
      <c r="B22" s="50"/>
      <c r="C22" s="60"/>
    </row>
    <row r="23" spans="1:3" s="15" customFormat="1" ht="54" customHeight="1">
      <c r="A23" s="61" t="s">
        <v>75</v>
      </c>
      <c r="B23" s="61"/>
      <c r="C23" s="60"/>
    </row>
    <row r="24" spans="1:2" s="15" customFormat="1" ht="15.75">
      <c r="A24" s="62"/>
      <c r="B24" s="63"/>
    </row>
    <row r="25" spans="1:5" s="15" customFormat="1" ht="15.75">
      <c r="A25" s="12"/>
      <c r="B25" s="11"/>
      <c r="C25" s="64"/>
      <c r="D25" s="65"/>
      <c r="E25" s="66"/>
    </row>
    <row r="26" spans="1:5" s="15" customFormat="1" ht="15.75">
      <c r="A26" s="12" t="s">
        <v>18</v>
      </c>
      <c r="B26" s="11"/>
      <c r="C26" s="64"/>
      <c r="D26" s="65"/>
      <c r="E26" s="66"/>
    </row>
    <row r="27" spans="1:4" ht="26.25" customHeight="1">
      <c r="A27" s="13" t="s">
        <v>19</v>
      </c>
      <c r="B27" s="13" t="s">
        <v>76</v>
      </c>
      <c r="C27" s="64"/>
      <c r="D27" s="64"/>
    </row>
    <row r="28" spans="1:4" ht="13.5" customHeight="1">
      <c r="A28" s="67"/>
      <c r="B28" s="67"/>
      <c r="C28" s="63"/>
      <c r="D28" s="68"/>
    </row>
    <row r="29" spans="1:4" ht="15.75">
      <c r="A29" s="12" t="s">
        <v>21</v>
      </c>
      <c r="B29" s="11"/>
      <c r="C29" s="63"/>
      <c r="D29" s="15"/>
    </row>
    <row r="30" spans="1:2" ht="26.25" customHeight="1">
      <c r="A30" s="13" t="s">
        <v>22</v>
      </c>
      <c r="B30" s="13" t="s">
        <v>77</v>
      </c>
    </row>
  </sheetData>
  <sheetProtection selectLockedCells="1" selectUnlockedCells="1"/>
  <mergeCells count="9">
    <mergeCell ref="A1:B1"/>
    <mergeCell ref="A5:B5"/>
    <mergeCell ref="A9:B9"/>
    <mergeCell ref="A15:B15"/>
    <mergeCell ref="A18:B18"/>
    <mergeCell ref="B19:B21"/>
    <mergeCell ref="A22:B22"/>
    <mergeCell ref="A23:B23"/>
    <mergeCell ref="A28:B28"/>
  </mergeCells>
  <printOptions/>
  <pageMargins left="0.7097222222222223" right="0.21805555555555556" top="0.3541666666666667" bottom="0.3159722222222222" header="0.5118055555555555" footer="0.5118055555555555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65" zoomScaleNormal="65" workbookViewId="0" topLeftCell="A1">
      <selection activeCell="G20" sqref="G20"/>
    </sheetView>
  </sheetViews>
  <sheetFormatPr defaultColWidth="8.796875" defaultRowHeight="14.25"/>
  <cols>
    <col min="1" max="1" width="4.69921875" style="1" customWidth="1"/>
    <col min="2" max="2" width="26.69921875" style="69" customWidth="1"/>
    <col min="3" max="3" width="10.19921875" style="1" customWidth="1"/>
    <col min="4" max="4" width="9.796875" style="1" customWidth="1"/>
    <col min="5" max="5" width="11.19921875" style="1" customWidth="1"/>
    <col min="6" max="6" width="17.19921875" style="1" customWidth="1"/>
    <col min="7" max="16384" width="25.19921875" style="1" customWidth="1"/>
  </cols>
  <sheetData>
    <row r="1" spans="1:6" ht="15.75" customHeight="1">
      <c r="A1" s="70">
        <f>обложка!A22</f>
        <v>0</v>
      </c>
      <c r="B1" s="70"/>
      <c r="C1" s="70"/>
      <c r="D1" s="70"/>
      <c r="E1" s="70"/>
      <c r="F1" s="70"/>
    </row>
    <row r="2" spans="1:6" ht="15.75" customHeight="1">
      <c r="A2" s="71">
        <f>обложка!C9</f>
        <v>0</v>
      </c>
      <c r="B2" s="71"/>
      <c r="C2" s="72"/>
      <c r="D2" s="72"/>
      <c r="E2" s="72"/>
      <c r="F2" s="72"/>
    </row>
    <row r="3" spans="1:6" ht="15.75">
      <c r="A3" s="73"/>
      <c r="B3" s="73"/>
      <c r="C3" s="72"/>
      <c r="D3" s="72"/>
      <c r="E3" s="72"/>
      <c r="F3" s="72"/>
    </row>
    <row r="4" spans="1:6" ht="39" customHeight="1">
      <c r="A4" s="74" t="s">
        <v>78</v>
      </c>
      <c r="B4" s="75">
        <f>'контрол лист'!D3</f>
        <v>0</v>
      </c>
      <c r="C4" s="75">
        <f>'контрол лист'!G3</f>
        <v>0</v>
      </c>
      <c r="D4" s="75">
        <f>'контрол лист'!D3</f>
        <v>0</v>
      </c>
      <c r="E4" s="75">
        <f>'контрол лист'!E3</f>
        <v>0</v>
      </c>
      <c r="F4" s="76" t="s">
        <v>79</v>
      </c>
    </row>
    <row r="5" spans="1:6" ht="15.75">
      <c r="A5" s="77">
        <v>1</v>
      </c>
      <c r="B5" s="75">
        <f>'контрол лист'!B4</f>
        <v>0</v>
      </c>
      <c r="C5" s="75">
        <f>'контрол лист'!G4</f>
        <v>3</v>
      </c>
      <c r="D5" s="75">
        <f>'контрол лист'!D4</f>
        <v>0</v>
      </c>
      <c r="E5" s="75">
        <f>'контрол лист'!E4</f>
        <v>0</v>
      </c>
      <c r="F5" s="78">
        <v>45064</v>
      </c>
    </row>
    <row r="6" spans="1:6" ht="15.75">
      <c r="A6" s="77">
        <v>2</v>
      </c>
      <c r="B6" s="75">
        <f>'контрол лист'!B5</f>
        <v>0</v>
      </c>
      <c r="C6" s="75">
        <f>'контрол лист'!G5</f>
        <v>1</v>
      </c>
      <c r="D6" s="75">
        <f>'контрол лист'!D5</f>
        <v>0</v>
      </c>
      <c r="E6" s="75">
        <f>'контрол лист'!E5</f>
        <v>0</v>
      </c>
      <c r="F6" s="78">
        <f aca="true" t="shared" si="0" ref="F6:F23">F5</f>
        <v>45064</v>
      </c>
    </row>
    <row r="7" spans="1:6" ht="15.75">
      <c r="A7" s="77">
        <v>3</v>
      </c>
      <c r="B7" s="75">
        <f>'контрол лист'!B6</f>
        <v>0</v>
      </c>
      <c r="C7" s="75">
        <f>'контрол лист'!G6</f>
        <v>2</v>
      </c>
      <c r="D7" s="75">
        <f>'контрол лист'!D6</f>
        <v>0</v>
      </c>
      <c r="E7" s="75">
        <f>'контрол лист'!E6</f>
        <v>0</v>
      </c>
      <c r="F7" s="78">
        <f t="shared" si="0"/>
        <v>45064</v>
      </c>
    </row>
    <row r="8" spans="1:6" ht="15.75">
      <c r="A8" s="77">
        <v>4</v>
      </c>
      <c r="B8" s="75">
        <f>'контрол лист'!B7</f>
        <v>0</v>
      </c>
      <c r="C8" s="75">
        <v>7</v>
      </c>
      <c r="D8" s="75">
        <f>'контрол лист'!D7</f>
        <v>0</v>
      </c>
      <c r="E8" s="75">
        <f>'контрол лист'!E7</f>
        <v>0</v>
      </c>
      <c r="F8" s="78">
        <f t="shared" si="0"/>
        <v>45064</v>
      </c>
    </row>
    <row r="9" spans="1:6" ht="15.75">
      <c r="A9" s="77">
        <v>5</v>
      </c>
      <c r="B9" s="75">
        <f>'контрол лист'!B8</f>
        <v>0</v>
      </c>
      <c r="C9" s="75">
        <f>'контрол лист'!G8</f>
        <v>1</v>
      </c>
      <c r="D9" s="75">
        <f>'контрол лист'!D8</f>
        <v>0</v>
      </c>
      <c r="E9" s="75">
        <f>'контрол лист'!E8</f>
        <v>0</v>
      </c>
      <c r="F9" s="78">
        <f t="shared" si="0"/>
        <v>45064</v>
      </c>
    </row>
    <row r="10" spans="1:6" ht="15.75">
      <c r="A10" s="77">
        <v>7</v>
      </c>
      <c r="B10" s="75">
        <f>'контрол лист'!B9</f>
        <v>0</v>
      </c>
      <c r="C10" s="75">
        <f>'контрол лист'!G9</f>
        <v>1</v>
      </c>
      <c r="D10" s="75">
        <f>'контрол лист'!D9</f>
        <v>0</v>
      </c>
      <c r="E10" s="75">
        <f>'контрол лист'!E9</f>
        <v>0</v>
      </c>
      <c r="F10" s="78">
        <f t="shared" si="0"/>
        <v>45064</v>
      </c>
    </row>
    <row r="11" spans="1:6" ht="15.75">
      <c r="A11" s="77">
        <v>8</v>
      </c>
      <c r="B11" s="75">
        <f>'контрол лист'!B10</f>
        <v>0</v>
      </c>
      <c r="C11" s="75">
        <f>'контрол лист'!G10</f>
        <v>2</v>
      </c>
      <c r="D11" s="75">
        <f>'контрол лист'!D10</f>
        <v>0</v>
      </c>
      <c r="E11" s="75">
        <f>'контрол лист'!E10</f>
        <v>0</v>
      </c>
      <c r="F11" s="78">
        <f t="shared" si="0"/>
        <v>45064</v>
      </c>
    </row>
    <row r="12" spans="1:6" ht="15.75">
      <c r="A12" s="77">
        <v>9</v>
      </c>
      <c r="B12" s="75">
        <f>'контрол лист'!B11</f>
        <v>0</v>
      </c>
      <c r="C12" s="75">
        <f>'контрол лист'!G11</f>
        <v>2</v>
      </c>
      <c r="D12" s="75">
        <f>'контрол лист'!D11</f>
        <v>0</v>
      </c>
      <c r="E12" s="75">
        <f>'контрол лист'!E11</f>
        <v>0</v>
      </c>
      <c r="F12" s="78">
        <f t="shared" si="0"/>
        <v>45064</v>
      </c>
    </row>
    <row r="13" spans="1:6" ht="15.75">
      <c r="A13" s="77">
        <v>11</v>
      </c>
      <c r="B13" s="75">
        <f>'контрол лист'!B12</f>
        <v>0</v>
      </c>
      <c r="C13" s="75">
        <f>'контрол лист'!G12</f>
        <v>1</v>
      </c>
      <c r="D13" s="75">
        <f>'контрол лист'!D12</f>
        <v>0</v>
      </c>
      <c r="E13" s="75">
        <f>'контрол лист'!E12</f>
        <v>0</v>
      </c>
      <c r="F13" s="78">
        <f t="shared" si="0"/>
        <v>45064</v>
      </c>
    </row>
    <row r="14" spans="1:6" ht="15.75">
      <c r="A14" s="77">
        <v>12</v>
      </c>
      <c r="B14" s="75">
        <f>'контрол лист'!B13</f>
        <v>0</v>
      </c>
      <c r="C14" s="75">
        <f>'контрол лист'!G13</f>
        <v>5</v>
      </c>
      <c r="D14" s="75">
        <f>'контрол лист'!D13</f>
        <v>0</v>
      </c>
      <c r="E14" s="75">
        <f>'контрол лист'!E13</f>
        <v>0</v>
      </c>
      <c r="F14" s="78">
        <f t="shared" si="0"/>
        <v>45064</v>
      </c>
    </row>
    <row r="15" spans="1:6" ht="15.75">
      <c r="A15" s="77">
        <v>13</v>
      </c>
      <c r="B15" s="75">
        <f>'контрол лист'!B15</f>
        <v>0</v>
      </c>
      <c r="C15" s="75">
        <f>'контрол лист'!G15</f>
        <v>2</v>
      </c>
      <c r="D15" s="75">
        <f>'контрол лист'!D15</f>
        <v>0</v>
      </c>
      <c r="E15" s="75">
        <f>'контрол лист'!E15</f>
        <v>0</v>
      </c>
      <c r="F15" s="78">
        <f t="shared" si="0"/>
        <v>45064</v>
      </c>
    </row>
    <row r="16" spans="1:6" ht="15.75">
      <c r="A16" s="77">
        <v>14</v>
      </c>
      <c r="B16" s="75" t="s">
        <v>80</v>
      </c>
      <c r="C16" s="75">
        <v>1</v>
      </c>
      <c r="D16" s="75" t="s">
        <v>47</v>
      </c>
      <c r="E16" s="75" t="s">
        <v>81</v>
      </c>
      <c r="F16" s="78">
        <f t="shared" si="0"/>
        <v>45064</v>
      </c>
    </row>
    <row r="17" spans="1:6" ht="18.75" customHeight="1">
      <c r="A17" s="77">
        <v>14</v>
      </c>
      <c r="B17" s="75">
        <f>'контрол лист'!B16</f>
        <v>0</v>
      </c>
      <c r="C17" s="75">
        <f>'контрол лист'!G16</f>
        <v>5</v>
      </c>
      <c r="D17" s="75">
        <f>'контрол лист'!D16</f>
        <v>0</v>
      </c>
      <c r="E17" s="75">
        <f>'контрол лист'!E16</f>
        <v>0</v>
      </c>
      <c r="F17" s="78">
        <f t="shared" si="0"/>
        <v>45064</v>
      </c>
    </row>
    <row r="18" spans="1:6" ht="15.75">
      <c r="A18" s="77">
        <v>15</v>
      </c>
      <c r="B18" s="75">
        <f>'контрол лист'!B17</f>
        <v>0</v>
      </c>
      <c r="C18" s="75">
        <f>'контрол лист'!G17</f>
        <v>2</v>
      </c>
      <c r="D18" s="75">
        <f>'контрол лист'!D17</f>
        <v>0</v>
      </c>
      <c r="E18" s="75">
        <f>'контрол лист'!E17</f>
        <v>0</v>
      </c>
      <c r="F18" s="78">
        <f t="shared" si="0"/>
        <v>45064</v>
      </c>
    </row>
    <row r="19" spans="1:6" ht="15.75">
      <c r="A19" s="77">
        <v>16</v>
      </c>
      <c r="B19" s="75">
        <f>'контрол лист'!B18</f>
        <v>0</v>
      </c>
      <c r="C19" s="75">
        <f>'контрол лист'!G18</f>
        <v>2</v>
      </c>
      <c r="D19" s="75">
        <f>'контрол лист'!D18</f>
        <v>0</v>
      </c>
      <c r="E19" s="75">
        <f>'контрол лист'!E18</f>
        <v>0</v>
      </c>
      <c r="F19" s="78">
        <f t="shared" si="0"/>
        <v>45064</v>
      </c>
    </row>
    <row r="20" spans="1:6" ht="15.75">
      <c r="A20" s="77">
        <v>17</v>
      </c>
      <c r="B20" s="75">
        <f>'контрол лист'!B19</f>
        <v>0</v>
      </c>
      <c r="C20" s="75">
        <f>'контрол лист'!G19</f>
        <v>1</v>
      </c>
      <c r="D20" s="75">
        <f>'контрол лист'!D19</f>
        <v>0</v>
      </c>
      <c r="E20" s="75">
        <f>'контрол лист'!E19</f>
        <v>0</v>
      </c>
      <c r="F20" s="78">
        <f t="shared" si="0"/>
        <v>45064</v>
      </c>
    </row>
    <row r="21" spans="1:6" ht="15.75">
      <c r="A21" s="77">
        <v>18</v>
      </c>
      <c r="B21" s="75">
        <f>'контрол лист'!B20</f>
        <v>0</v>
      </c>
      <c r="C21" s="75">
        <f>'контрол лист'!G20</f>
        <v>2</v>
      </c>
      <c r="D21" s="75">
        <f>'контрол лист'!D20</f>
        <v>0</v>
      </c>
      <c r="E21" s="75">
        <f>'контрол лист'!E20</f>
        <v>0</v>
      </c>
      <c r="F21" s="78">
        <f t="shared" si="0"/>
        <v>45064</v>
      </c>
    </row>
    <row r="22" spans="1:6" ht="15.75">
      <c r="A22" s="77">
        <v>19</v>
      </c>
      <c r="B22" s="75">
        <f>'контрол лист'!B21</f>
        <v>0</v>
      </c>
      <c r="C22" s="75">
        <f>'контрол лист'!G21</f>
        <v>1</v>
      </c>
      <c r="D22" s="75">
        <f>'контрол лист'!D21</f>
        <v>0</v>
      </c>
      <c r="E22" s="75">
        <f>'контрол лист'!E21</f>
        <v>0</v>
      </c>
      <c r="F22" s="78">
        <f t="shared" si="0"/>
        <v>45064</v>
      </c>
    </row>
    <row r="23" spans="1:6" ht="21" customHeight="1">
      <c r="A23" s="77">
        <v>20</v>
      </c>
      <c r="B23" s="75">
        <f>'контрол лист'!B22</f>
        <v>0</v>
      </c>
      <c r="C23" s="75">
        <v>6</v>
      </c>
      <c r="D23" s="75">
        <f>'контрол лист'!D22</f>
        <v>0</v>
      </c>
      <c r="E23" s="75">
        <f>'контрол лист'!E22</f>
        <v>0</v>
      </c>
      <c r="F23" s="78">
        <f t="shared" si="0"/>
        <v>45064</v>
      </c>
    </row>
    <row r="24" spans="1:6" ht="15.75">
      <c r="A24" s="13"/>
      <c r="B24" s="13"/>
      <c r="C24" s="79"/>
      <c r="D24" s="79"/>
      <c r="E24" s="79"/>
      <c r="F24" s="79"/>
    </row>
    <row r="25" spans="1:6" ht="15.75" customHeight="1">
      <c r="A25" s="12" t="s">
        <v>18</v>
      </c>
      <c r="B25" s="11"/>
      <c r="C25" s="11"/>
      <c r="E25" s="72"/>
      <c r="F25" s="72"/>
    </row>
    <row r="26" spans="1:6" ht="29.25" customHeight="1">
      <c r="A26" s="13" t="s">
        <v>19</v>
      </c>
      <c r="B26" s="13"/>
      <c r="C26" s="13"/>
      <c r="E26" s="2" t="s">
        <v>82</v>
      </c>
      <c r="F26" s="2"/>
    </row>
    <row r="27" spans="1:3" ht="15.75">
      <c r="A27" s="80"/>
      <c r="B27" s="79"/>
      <c r="C27" s="13"/>
    </row>
    <row r="28" spans="1:3" ht="15.75" customHeight="1">
      <c r="A28" s="12" t="s">
        <v>21</v>
      </c>
      <c r="B28" s="11"/>
      <c r="C28" s="11"/>
    </row>
    <row r="29" spans="1:6" ht="15.75" customHeight="1">
      <c r="A29" s="13" t="s">
        <v>22</v>
      </c>
      <c r="B29" s="13"/>
      <c r="C29" s="13"/>
      <c r="E29" s="81" t="s">
        <v>83</v>
      </c>
      <c r="F29" s="81"/>
    </row>
    <row r="30" spans="1:6" ht="15.75">
      <c r="A30" s="82"/>
      <c r="B30" s="82"/>
      <c r="E30" s="2"/>
      <c r="F30" s="2"/>
    </row>
  </sheetData>
  <sheetProtection selectLockedCells="1" selectUnlockedCells="1"/>
  <mergeCells count="6">
    <mergeCell ref="A1:F1"/>
    <mergeCell ref="A2:B2"/>
    <mergeCell ref="A26:C26"/>
    <mergeCell ref="E26:F26"/>
    <mergeCell ref="A29:C29"/>
    <mergeCell ref="E29:F29"/>
  </mergeCells>
  <printOptions/>
  <pageMargins left="0.5236111111111111" right="0.18333333333333332" top="0.21180555555555555" bottom="0.3527777777777778" header="0.5118055555555555" footer="0.5118055555555555"/>
  <pageSetup horizontalDpi="300" verticalDpi="3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36"/>
  <sheetViews>
    <sheetView tabSelected="1" zoomScale="65" zoomScaleNormal="6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4" sqref="G24"/>
    </sheetView>
  </sheetViews>
  <sheetFormatPr defaultColWidth="8.796875" defaultRowHeight="14.25"/>
  <cols>
    <col min="1" max="1" width="3.69921875" style="79" customWidth="1"/>
    <col min="2" max="2" width="27.5" style="80" customWidth="1"/>
    <col min="3" max="3" width="7.8984375" style="83" customWidth="1"/>
    <col min="4" max="4" width="6" style="84" customWidth="1"/>
    <col min="5" max="5" width="10.3984375" style="83" customWidth="1"/>
    <col min="6" max="6" width="18.5" style="83" customWidth="1"/>
    <col min="7" max="7" width="7.19921875" style="84" customWidth="1"/>
    <col min="8" max="8" width="13.19921875" style="84" customWidth="1"/>
    <col min="9" max="9" width="20.19921875" style="84" customWidth="1"/>
    <col min="10" max="10" width="16.19921875" style="84" customWidth="1"/>
    <col min="11" max="246" width="25.19921875" style="79" customWidth="1"/>
    <col min="247" max="16384" width="25.19921875" style="72" customWidth="1"/>
  </cols>
  <sheetData>
    <row r="1" spans="1:10" s="72" customFormat="1" ht="15.75">
      <c r="A1" s="85">
        <f>обложка!A23</f>
        <v>0</v>
      </c>
      <c r="B1" s="85"/>
      <c r="C1" s="85"/>
      <c r="D1" s="85"/>
      <c r="E1" s="85"/>
      <c r="F1" s="85"/>
      <c r="G1" s="85"/>
      <c r="H1" s="85"/>
      <c r="I1" s="85"/>
      <c r="J1" s="86"/>
    </row>
    <row r="2" spans="2:246" s="72" customFormat="1" ht="15.75" customHeight="1">
      <c r="B2" s="87">
        <f>обложка!C9</f>
        <v>0</v>
      </c>
      <c r="C2" s="87"/>
      <c r="D2" s="86"/>
      <c r="E2" s="86"/>
      <c r="F2" s="86"/>
      <c r="G2" s="86"/>
      <c r="H2" s="86"/>
      <c r="I2" s="86"/>
      <c r="J2" s="86"/>
      <c r="IL2" s="79"/>
    </row>
    <row r="3" spans="1:246" s="72" customFormat="1" ht="52.5">
      <c r="A3" s="88" t="s">
        <v>84</v>
      </c>
      <c r="B3" s="89" t="s">
        <v>85</v>
      </c>
      <c r="C3" s="88" t="s">
        <v>86</v>
      </c>
      <c r="D3" s="90" t="s">
        <v>87</v>
      </c>
      <c r="E3" s="88" t="s">
        <v>88</v>
      </c>
      <c r="F3" s="88" t="s">
        <v>89</v>
      </c>
      <c r="G3" s="91" t="s">
        <v>90</v>
      </c>
      <c r="H3" s="91" t="s">
        <v>91</v>
      </c>
      <c r="I3" s="91" t="s">
        <v>92</v>
      </c>
      <c r="J3" s="92" t="s">
        <v>93</v>
      </c>
      <c r="K3" s="93"/>
      <c r="IL3" s="79"/>
    </row>
    <row r="4" spans="1:246" s="72" customFormat="1" ht="23.25" customHeight="1">
      <c r="A4" s="94">
        <v>1</v>
      </c>
      <c r="B4" s="95" t="s">
        <v>94</v>
      </c>
      <c r="C4" s="75" t="s">
        <v>95</v>
      </c>
      <c r="D4" s="94" t="s">
        <v>47</v>
      </c>
      <c r="E4" s="96" t="s">
        <v>96</v>
      </c>
      <c r="F4" s="96" t="s">
        <v>97</v>
      </c>
      <c r="G4" s="75">
        <v>3</v>
      </c>
      <c r="H4" s="97">
        <v>0</v>
      </c>
      <c r="I4" s="97">
        <v>0</v>
      </c>
      <c r="J4" s="97">
        <v>0</v>
      </c>
      <c r="IL4" s="79"/>
    </row>
    <row r="5" spans="1:246" s="72" customFormat="1" ht="15.75">
      <c r="A5" s="94">
        <v>2</v>
      </c>
      <c r="B5" s="95" t="s">
        <v>98</v>
      </c>
      <c r="C5" s="75">
        <v>13</v>
      </c>
      <c r="D5" s="94" t="s">
        <v>47</v>
      </c>
      <c r="E5" s="96" t="s">
        <v>96</v>
      </c>
      <c r="F5" s="96" t="s">
        <v>97</v>
      </c>
      <c r="G5" s="75">
        <v>1</v>
      </c>
      <c r="H5" s="97">
        <v>0</v>
      </c>
      <c r="I5" s="97">
        <v>0</v>
      </c>
      <c r="J5" s="97">
        <v>0</v>
      </c>
      <c r="IL5" s="79"/>
    </row>
    <row r="6" spans="1:246" s="72" customFormat="1" ht="15.75">
      <c r="A6" s="94">
        <v>3</v>
      </c>
      <c r="B6" s="95" t="s">
        <v>99</v>
      </c>
      <c r="C6" s="75">
        <v>6.5</v>
      </c>
      <c r="D6" s="94" t="s">
        <v>47</v>
      </c>
      <c r="E6" s="96" t="s">
        <v>96</v>
      </c>
      <c r="F6" s="96" t="s">
        <v>97</v>
      </c>
      <c r="G6" s="75">
        <v>2</v>
      </c>
      <c r="H6" s="97">
        <v>0</v>
      </c>
      <c r="I6" s="97">
        <v>0</v>
      </c>
      <c r="J6" s="97">
        <v>0</v>
      </c>
      <c r="IL6" s="79"/>
    </row>
    <row r="7" spans="1:246" s="72" customFormat="1" ht="15.75">
      <c r="A7" s="94">
        <v>4</v>
      </c>
      <c r="B7" s="95" t="s">
        <v>100</v>
      </c>
      <c r="C7" s="75" t="s">
        <v>101</v>
      </c>
      <c r="D7" s="94" t="s">
        <v>47</v>
      </c>
      <c r="E7" s="96" t="s">
        <v>96</v>
      </c>
      <c r="F7" s="96" t="s">
        <v>97</v>
      </c>
      <c r="G7" s="75">
        <v>5</v>
      </c>
      <c r="H7" s="97">
        <v>0</v>
      </c>
      <c r="I7" s="97">
        <v>0</v>
      </c>
      <c r="J7" s="97">
        <v>0</v>
      </c>
      <c r="IL7" s="79"/>
    </row>
    <row r="8" spans="1:246" s="72" customFormat="1" ht="15.75">
      <c r="A8" s="94">
        <v>5</v>
      </c>
      <c r="B8" s="95" t="s">
        <v>102</v>
      </c>
      <c r="C8" s="75">
        <v>20</v>
      </c>
      <c r="D8" s="94" t="s">
        <v>47</v>
      </c>
      <c r="E8" s="96" t="s">
        <v>96</v>
      </c>
      <c r="F8" s="96" t="s">
        <v>97</v>
      </c>
      <c r="G8" s="75">
        <v>1</v>
      </c>
      <c r="H8" s="97">
        <v>0</v>
      </c>
      <c r="I8" s="97">
        <v>0</v>
      </c>
      <c r="J8" s="97">
        <v>0</v>
      </c>
      <c r="IL8" s="79"/>
    </row>
    <row r="9" spans="1:246" s="72" customFormat="1" ht="15.75">
      <c r="A9" s="94">
        <v>7</v>
      </c>
      <c r="B9" s="95" t="s">
        <v>103</v>
      </c>
      <c r="C9" s="75">
        <v>16</v>
      </c>
      <c r="D9" s="94" t="s">
        <v>47</v>
      </c>
      <c r="E9" s="96" t="s">
        <v>96</v>
      </c>
      <c r="F9" s="96" t="s">
        <v>97</v>
      </c>
      <c r="G9" s="75">
        <v>1</v>
      </c>
      <c r="H9" s="97">
        <v>0</v>
      </c>
      <c r="I9" s="97">
        <v>0</v>
      </c>
      <c r="J9" s="97">
        <v>0</v>
      </c>
      <c r="IL9" s="79"/>
    </row>
    <row r="10" spans="1:246" s="72" customFormat="1" ht="15.75">
      <c r="A10" s="94">
        <v>8</v>
      </c>
      <c r="B10" s="95" t="s">
        <v>104</v>
      </c>
      <c r="C10" s="75">
        <v>14.15</v>
      </c>
      <c r="D10" s="94" t="s">
        <v>47</v>
      </c>
      <c r="E10" s="96" t="s">
        <v>96</v>
      </c>
      <c r="F10" s="96" t="s">
        <v>97</v>
      </c>
      <c r="G10" s="75">
        <v>2</v>
      </c>
      <c r="H10" s="97">
        <v>0</v>
      </c>
      <c r="I10" s="97">
        <v>0</v>
      </c>
      <c r="J10" s="97">
        <v>0</v>
      </c>
      <c r="IL10" s="79"/>
    </row>
    <row r="11" spans="1:246" s="93" customFormat="1" ht="15.75">
      <c r="A11" s="94">
        <v>9</v>
      </c>
      <c r="B11" s="98" t="s">
        <v>105</v>
      </c>
      <c r="C11" s="99">
        <v>19.24</v>
      </c>
      <c r="D11" s="100" t="s">
        <v>47</v>
      </c>
      <c r="E11" s="99" t="s">
        <v>96</v>
      </c>
      <c r="F11" s="99" t="s">
        <v>97</v>
      </c>
      <c r="G11" s="75">
        <v>2</v>
      </c>
      <c r="H11" s="97">
        <v>0</v>
      </c>
      <c r="I11" s="97">
        <v>0</v>
      </c>
      <c r="J11" s="97">
        <v>0</v>
      </c>
      <c r="IL11" s="101"/>
    </row>
    <row r="12" spans="1:246" s="72" customFormat="1" ht="18.75" customHeight="1">
      <c r="A12" s="94">
        <v>11</v>
      </c>
      <c r="B12" s="95" t="s">
        <v>106</v>
      </c>
      <c r="C12" s="75">
        <v>21</v>
      </c>
      <c r="D12" s="94" t="s">
        <v>107</v>
      </c>
      <c r="E12" s="96" t="s">
        <v>81</v>
      </c>
      <c r="F12" s="96" t="s">
        <v>108</v>
      </c>
      <c r="G12" s="75">
        <v>1</v>
      </c>
      <c r="H12" s="97">
        <v>0</v>
      </c>
      <c r="I12" s="97">
        <v>0</v>
      </c>
      <c r="J12" s="97">
        <v>0</v>
      </c>
      <c r="IL12" s="79"/>
    </row>
    <row r="13" spans="1:246" s="72" customFormat="1" ht="18" customHeight="1">
      <c r="A13" s="94">
        <v>12</v>
      </c>
      <c r="B13" s="95" t="s">
        <v>109</v>
      </c>
      <c r="C13" s="75" t="s">
        <v>110</v>
      </c>
      <c r="D13" s="94" t="s">
        <v>47</v>
      </c>
      <c r="E13" s="96" t="s">
        <v>81</v>
      </c>
      <c r="F13" s="96" t="s">
        <v>111</v>
      </c>
      <c r="G13" s="75">
        <v>5</v>
      </c>
      <c r="H13" s="97">
        <v>0</v>
      </c>
      <c r="I13" s="97">
        <v>0</v>
      </c>
      <c r="J13" s="97">
        <v>0</v>
      </c>
      <c r="IL13" s="79"/>
    </row>
    <row r="14" spans="1:246" s="72" customFormat="1" ht="18" customHeight="1">
      <c r="A14" s="94">
        <v>13</v>
      </c>
      <c r="B14" s="95" t="s">
        <v>112</v>
      </c>
      <c r="C14" s="75">
        <v>27</v>
      </c>
      <c r="D14" s="94" t="s">
        <v>47</v>
      </c>
      <c r="E14" s="96" t="s">
        <v>81</v>
      </c>
      <c r="F14" s="96" t="s">
        <v>111</v>
      </c>
      <c r="G14" s="75">
        <v>1</v>
      </c>
      <c r="H14" s="97">
        <v>0</v>
      </c>
      <c r="I14" s="97">
        <v>0</v>
      </c>
      <c r="J14" s="97">
        <v>0</v>
      </c>
      <c r="IL14" s="79"/>
    </row>
    <row r="15" spans="1:246" s="72" customFormat="1" ht="17.25" customHeight="1">
      <c r="A15" s="94">
        <v>14</v>
      </c>
      <c r="B15" s="95" t="s">
        <v>113</v>
      </c>
      <c r="C15" s="75">
        <v>4.5</v>
      </c>
      <c r="D15" s="94" t="s">
        <v>47</v>
      </c>
      <c r="E15" s="96" t="s">
        <v>81</v>
      </c>
      <c r="F15" s="96" t="s">
        <v>111</v>
      </c>
      <c r="G15" s="75">
        <v>2</v>
      </c>
      <c r="H15" s="97">
        <v>0</v>
      </c>
      <c r="I15" s="97">
        <v>0</v>
      </c>
      <c r="J15" s="97">
        <v>0</v>
      </c>
      <c r="IL15" s="79"/>
    </row>
    <row r="16" spans="1:246" s="93" customFormat="1" ht="18" customHeight="1">
      <c r="A16" s="94">
        <v>15</v>
      </c>
      <c r="B16" s="98" t="s">
        <v>114</v>
      </c>
      <c r="C16" s="102" t="s">
        <v>115</v>
      </c>
      <c r="D16" s="94" t="s">
        <v>47</v>
      </c>
      <c r="E16" s="99" t="s">
        <v>81</v>
      </c>
      <c r="F16" s="99" t="s">
        <v>108</v>
      </c>
      <c r="G16" s="102">
        <v>5</v>
      </c>
      <c r="H16" s="103">
        <v>0</v>
      </c>
      <c r="I16" s="103">
        <v>0</v>
      </c>
      <c r="J16" s="97">
        <v>0</v>
      </c>
      <c r="IL16" s="101"/>
    </row>
    <row r="17" spans="1:246" s="72" customFormat="1" ht="14.25" customHeight="1">
      <c r="A17" s="94">
        <v>16</v>
      </c>
      <c r="B17" s="95" t="s">
        <v>116</v>
      </c>
      <c r="C17" s="75">
        <v>13.14</v>
      </c>
      <c r="D17" s="94" t="s">
        <v>47</v>
      </c>
      <c r="E17" s="96" t="s">
        <v>81</v>
      </c>
      <c r="F17" s="96" t="s">
        <v>108</v>
      </c>
      <c r="G17" s="75">
        <v>2</v>
      </c>
      <c r="H17" s="97">
        <v>0</v>
      </c>
      <c r="I17" s="97">
        <v>0</v>
      </c>
      <c r="J17" s="97">
        <v>0</v>
      </c>
      <c r="IL17" s="79"/>
    </row>
    <row r="18" spans="1:246" s="72" customFormat="1" ht="13.5" customHeight="1">
      <c r="A18" s="94">
        <v>17</v>
      </c>
      <c r="B18" s="95" t="s">
        <v>117</v>
      </c>
      <c r="C18" s="75">
        <v>15.16</v>
      </c>
      <c r="D18" s="94" t="s">
        <v>47</v>
      </c>
      <c r="E18" s="96" t="s">
        <v>81</v>
      </c>
      <c r="F18" s="96" t="s">
        <v>108</v>
      </c>
      <c r="G18" s="75">
        <v>2</v>
      </c>
      <c r="H18" s="97">
        <v>0</v>
      </c>
      <c r="I18" s="97">
        <v>0</v>
      </c>
      <c r="J18" s="97">
        <v>0</v>
      </c>
      <c r="IL18" s="79"/>
    </row>
    <row r="19" spans="1:246" s="72" customFormat="1" ht="16.5" customHeight="1">
      <c r="A19" s="94">
        <v>18</v>
      </c>
      <c r="B19" s="95" t="s">
        <v>118</v>
      </c>
      <c r="C19" s="75">
        <v>17</v>
      </c>
      <c r="D19" s="94" t="s">
        <v>47</v>
      </c>
      <c r="E19" s="96" t="s">
        <v>81</v>
      </c>
      <c r="F19" s="96" t="s">
        <v>108</v>
      </c>
      <c r="G19" s="75">
        <v>1</v>
      </c>
      <c r="H19" s="97">
        <v>0</v>
      </c>
      <c r="I19" s="97">
        <v>0</v>
      </c>
      <c r="J19" s="97">
        <v>0</v>
      </c>
      <c r="IL19" s="79"/>
    </row>
    <row r="20" spans="1:246" s="72" customFormat="1" ht="15.75" customHeight="1">
      <c r="A20" s="94">
        <v>19</v>
      </c>
      <c r="B20" s="95" t="s">
        <v>119</v>
      </c>
      <c r="C20" s="75">
        <v>18.19</v>
      </c>
      <c r="D20" s="94" t="s">
        <v>47</v>
      </c>
      <c r="E20" s="96" t="s">
        <v>81</v>
      </c>
      <c r="F20" s="96" t="s">
        <v>108</v>
      </c>
      <c r="G20" s="75">
        <v>2</v>
      </c>
      <c r="H20" s="97">
        <v>0</v>
      </c>
      <c r="I20" s="97">
        <v>0</v>
      </c>
      <c r="J20" s="97">
        <v>0</v>
      </c>
      <c r="IL20" s="79"/>
    </row>
    <row r="21" spans="1:246" s="72" customFormat="1" ht="18" customHeight="1">
      <c r="A21" s="94">
        <v>20</v>
      </c>
      <c r="B21" s="95" t="s">
        <v>120</v>
      </c>
      <c r="C21" s="75">
        <v>20</v>
      </c>
      <c r="D21" s="94" t="s">
        <v>47</v>
      </c>
      <c r="E21" s="96" t="s">
        <v>81</v>
      </c>
      <c r="F21" s="96" t="s">
        <v>108</v>
      </c>
      <c r="G21" s="75">
        <v>1</v>
      </c>
      <c r="H21" s="97">
        <v>0</v>
      </c>
      <c r="I21" s="97">
        <v>0</v>
      </c>
      <c r="J21" s="97">
        <v>0</v>
      </c>
      <c r="IL21" s="79"/>
    </row>
    <row r="22" spans="1:246" s="72" customFormat="1" ht="18" customHeight="1">
      <c r="A22" s="94">
        <v>21</v>
      </c>
      <c r="B22" s="104" t="s">
        <v>121</v>
      </c>
      <c r="C22" s="105" t="s">
        <v>122</v>
      </c>
      <c r="D22" s="94" t="s">
        <v>47</v>
      </c>
      <c r="E22" s="96" t="s">
        <v>81</v>
      </c>
      <c r="F22" s="96" t="s">
        <v>108</v>
      </c>
      <c r="G22" s="75">
        <v>5</v>
      </c>
      <c r="H22" s="97">
        <v>0</v>
      </c>
      <c r="I22" s="97">
        <v>0</v>
      </c>
      <c r="J22" s="97">
        <v>0</v>
      </c>
      <c r="IL22" s="79"/>
    </row>
    <row r="23" spans="1:246" s="72" customFormat="1" ht="28.5" customHeight="1">
      <c r="A23" s="106" t="s">
        <v>123</v>
      </c>
      <c r="B23" s="106"/>
      <c r="C23" s="107" t="s">
        <v>97</v>
      </c>
      <c r="D23" s="107"/>
      <c r="E23" s="108" t="s">
        <v>47</v>
      </c>
      <c r="F23" s="108">
        <v>17</v>
      </c>
      <c r="G23" s="86"/>
      <c r="H23" s="86"/>
      <c r="I23" s="86"/>
      <c r="J23" s="86"/>
      <c r="IL23" s="79"/>
    </row>
    <row r="24" spans="1:246" s="72" customFormat="1" ht="33.75" customHeight="1">
      <c r="A24" s="106" t="s">
        <v>124</v>
      </c>
      <c r="B24" s="106"/>
      <c r="C24" s="107" t="s">
        <v>108</v>
      </c>
      <c r="D24" s="107"/>
      <c r="E24" s="108" t="s">
        <v>107</v>
      </c>
      <c r="F24" s="108">
        <v>19</v>
      </c>
      <c r="G24" s="86"/>
      <c r="H24" s="86"/>
      <c r="I24" s="86"/>
      <c r="J24" s="86"/>
      <c r="IL24" s="79"/>
    </row>
    <row r="25" spans="1:246" s="72" customFormat="1" ht="33" customHeight="1">
      <c r="A25" s="106" t="s">
        <v>125</v>
      </c>
      <c r="B25" s="106"/>
      <c r="C25" s="107" t="s">
        <v>111</v>
      </c>
      <c r="D25" s="107"/>
      <c r="E25" s="108" t="s">
        <v>107</v>
      </c>
      <c r="F25" s="108">
        <v>8</v>
      </c>
      <c r="G25" s="86"/>
      <c r="H25" s="86"/>
      <c r="I25" s="86"/>
      <c r="J25" s="86"/>
      <c r="IL25" s="79"/>
    </row>
    <row r="26" spans="1:61" s="72" customFormat="1" ht="15.75" customHeight="1">
      <c r="A26" s="109" t="s">
        <v>126</v>
      </c>
      <c r="B26" s="109"/>
      <c r="C26" s="109"/>
      <c r="D26" s="109"/>
      <c r="E26" s="109"/>
      <c r="F26" s="109"/>
      <c r="G26" s="109"/>
      <c r="H26" s="110">
        <v>0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</row>
    <row r="27" spans="1:10" s="116" customFormat="1" ht="17.25" customHeight="1">
      <c r="A27" s="109" t="s">
        <v>127</v>
      </c>
      <c r="B27" s="109"/>
      <c r="C27" s="109"/>
      <c r="D27" s="109"/>
      <c r="E27" s="109"/>
      <c r="F27" s="109"/>
      <c r="G27" s="109"/>
      <c r="H27" s="109"/>
      <c r="I27" s="114">
        <v>0</v>
      </c>
      <c r="J27" s="115"/>
    </row>
    <row r="28" spans="1:10" s="116" customFormat="1" ht="14.25" customHeight="1">
      <c r="A28" s="109" t="s">
        <v>128</v>
      </c>
      <c r="B28" s="109"/>
      <c r="C28" s="109"/>
      <c r="D28" s="109"/>
      <c r="E28" s="109"/>
      <c r="F28" s="109"/>
      <c r="G28" s="109"/>
      <c r="H28" s="109"/>
      <c r="I28" s="109"/>
      <c r="J28" s="117">
        <v>0</v>
      </c>
    </row>
    <row r="29" spans="1:10" s="116" customFormat="1" ht="14.25" customHeight="1">
      <c r="A29" s="118"/>
      <c r="B29" s="118"/>
      <c r="C29" s="118"/>
      <c r="D29" s="119"/>
      <c r="E29" s="119"/>
      <c r="F29" s="119"/>
      <c r="G29" s="119"/>
      <c r="H29" s="119"/>
      <c r="I29" s="119"/>
      <c r="J29" s="120"/>
    </row>
    <row r="30" spans="1:246" s="72" customFormat="1" ht="15.75">
      <c r="A30" s="121" t="s">
        <v>129</v>
      </c>
      <c r="B30" s="122"/>
      <c r="C30" s="123"/>
      <c r="D30" s="86"/>
      <c r="E30" s="86"/>
      <c r="F30" s="86"/>
      <c r="G30" s="86"/>
      <c r="H30" s="86"/>
      <c r="I30" s="86"/>
      <c r="J30" s="86"/>
      <c r="IL30" s="79"/>
    </row>
    <row r="31" spans="1:246" s="72" customFormat="1" ht="15.75">
      <c r="A31" s="121"/>
      <c r="B31" s="122"/>
      <c r="C31" s="123"/>
      <c r="D31" s="86"/>
      <c r="E31" s="86"/>
      <c r="F31" s="86"/>
      <c r="G31" s="86"/>
      <c r="H31" s="86"/>
      <c r="I31" s="86"/>
      <c r="J31" s="86"/>
      <c r="IL31" s="79"/>
    </row>
    <row r="32" spans="1:6" ht="12.75" customHeight="1">
      <c r="A32" s="13" t="s">
        <v>18</v>
      </c>
      <c r="B32" s="13"/>
      <c r="C32" s="13"/>
      <c r="D32" s="86"/>
      <c r="E32" s="86"/>
      <c r="F32" s="86"/>
    </row>
    <row r="33" spans="1:9" ht="12" customHeight="1">
      <c r="A33" s="124" t="s">
        <v>130</v>
      </c>
      <c r="B33" s="124"/>
      <c r="C33" s="124"/>
      <c r="D33" s="125"/>
      <c r="E33" s="126"/>
      <c r="F33" s="126"/>
      <c r="G33" s="2" t="s">
        <v>131</v>
      </c>
      <c r="H33" s="2"/>
      <c r="I33" s="2"/>
    </row>
    <row r="34" spans="1:6" ht="12" customHeight="1">
      <c r="A34" s="13"/>
      <c r="B34" s="13"/>
      <c r="C34" s="13"/>
      <c r="D34" s="125"/>
      <c r="E34" s="127"/>
      <c r="F34" s="125"/>
    </row>
    <row r="35" spans="1:8" ht="15.75" customHeight="1">
      <c r="A35" s="13" t="s">
        <v>132</v>
      </c>
      <c r="B35" s="13"/>
      <c r="C35" s="13"/>
      <c r="E35" s="86"/>
      <c r="F35" s="86"/>
      <c r="G35" s="86"/>
      <c r="H35" s="128"/>
    </row>
    <row r="36" spans="1:9" ht="15.75" customHeight="1">
      <c r="A36" s="13" t="s">
        <v>22</v>
      </c>
      <c r="B36" s="13"/>
      <c r="C36" s="13"/>
      <c r="E36" s="2"/>
      <c r="F36" s="2"/>
      <c r="G36" s="129" t="s">
        <v>133</v>
      </c>
      <c r="H36" s="129"/>
      <c r="I36" s="129"/>
    </row>
  </sheetData>
  <sheetProtection selectLockedCells="1" selectUnlockedCells="1"/>
  <mergeCells count="19">
    <mergeCell ref="A1:I1"/>
    <mergeCell ref="B2:C2"/>
    <mergeCell ref="A23:B23"/>
    <mergeCell ref="C23:D23"/>
    <mergeCell ref="A24:B24"/>
    <mergeCell ref="C24:D24"/>
    <mergeCell ref="A25:B25"/>
    <mergeCell ref="C25:D25"/>
    <mergeCell ref="A26:G26"/>
    <mergeCell ref="A27:H27"/>
    <mergeCell ref="A28:I28"/>
    <mergeCell ref="A32:B32"/>
    <mergeCell ref="A33:C33"/>
    <mergeCell ref="E33:F33"/>
    <mergeCell ref="G33:I33"/>
    <mergeCell ref="A35:B35"/>
    <mergeCell ref="A36:B36"/>
    <mergeCell ref="E36:F36"/>
    <mergeCell ref="G36:I36"/>
  </mergeCells>
  <printOptions/>
  <pageMargins left="0.25972222222222224" right="0.21736111111111112" top="0.22291666666666668" bottom="0.23958333333333334" header="0.5118055555555555" footer="0.5118055555555555"/>
  <pageSetup horizontalDpi="300" verticalDpi="3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Хвалина Светлана Владимировна</dc:creator>
  <cp:keywords/>
  <dc:description/>
  <cp:lastModifiedBy/>
  <cp:lastPrinted>2023-05-26T10:45:18Z</cp:lastPrinted>
  <dcterms:created xsi:type="dcterms:W3CDTF">2017-09-01T07:55:00Z</dcterms:created>
  <dcterms:modified xsi:type="dcterms:W3CDTF">2023-05-26T10:45:06Z</dcterms:modified>
  <cp:category/>
  <cp:version/>
  <cp:contentType/>
  <cp:contentStatus/>
  <cp:revision>424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qrichtext">
    <vt:lpwstr>1</vt:lpwstr>
  </property>
</Properties>
</file>