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16.xml" ContentType="application/vnd.openxmlformats-officedocument.spreadsheetml.comments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6.xml.rels" ContentType="application/vnd.openxmlformats-package.relationships+xml"/>
  <Override PartName="/xl/worksheets/_rels/sheet13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Цех убоя и переработки птицы" sheetId="11" state="visible" r:id="rId12"/>
    <sheet name="ИЛ" sheetId="12" state="visible" r:id="rId13"/>
    <sheet name="Склад ОПМ" sheetId="13" state="visible" r:id="rId14"/>
    <sheet name="контрол лист" sheetId="14" state="hidden" r:id="rId15"/>
    <sheet name="Лист6" sheetId="15" state="hidden" r:id="rId16"/>
    <sheet name="Лист10" sheetId="16" state="hidden" r:id="rId17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<sst xmlns="http://schemas.openxmlformats.org/spreadsheetml/2006/main" count="2386" uniqueCount="463">
  <si>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</si>
  <si>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</si>
  <si>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</si>
  <si>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</si>
  <si>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</si>
  <si>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</si>
  <si>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</si>
  <si>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</si>
  <si>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01.05.2023-31.05.2023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</si>
  <si>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</si>
  <si>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</si>
  <si>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</si>
  <si>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</si>
  <si>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</si>
  <si>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</si>
  <si>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</si>
  <si>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</si>
  <si>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</si>
  <si>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</si>
  <si>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</si>
  <si>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</si>
  <si>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</si>
  <si>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</si>
  <si>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</si>
  <si>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</si>
  <si>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</si>
  <si>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</si>
  <si>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</si>
  <si>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</si>
  <si>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</si>
  <si>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</si>
  <si>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</si>
  <si>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</si>
  <si>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</si>
  <si>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</si>
  <si>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</si>
  <si>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</si>
  <si>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</si>
  <si>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</si>
  <si>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</si>
  <si>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</si>
  <si>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</si>
  <si>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</si>
  <si>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</si>
  <si>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</si>
  <si>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</si>
  <si>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</si>
  <si>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</si>
  <si>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</si>
  <si>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</si>
  <si>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</si>
  <si>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</si>
  <si>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</si>
  <si>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</si>
  <si>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</si>
  <si>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</si>
  <si>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</si>
  <si>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</si>
  <si>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</si>
  <si>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__________  Маркус Л.В 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</si>
  <si>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</si>
  <si>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</si>
  <si>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</si>
  <si>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</si>
  <si>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</si>
  <si>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</si>
  <si>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</si>
  <si>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</si>
  <si>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</si>
  <si>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</si>
  <si>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</si>
  <si>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</si>
  <si>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</si>
  <si>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</si>
  <si>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</si>
  <si>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</si>
  <si>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</si>
  <si>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</si>
  <si>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</si>
  <si>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</si>
  <si>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</si>
  <si>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</si>
  <si>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</si>
  <si>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</si>
  <si>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</si>
  <si>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</si>
  <si>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</si>
  <si>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</si>
  <si>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</si>
  <si>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</si>
  <si>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</si>
  <si>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</si>
  <si>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</si>
  <si>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</si>
  <si>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</si>
  <si>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</si>
  <si>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</si>
  <si>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</si>
  <si>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</si>
  <si>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</si>
  <si>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</si>
  <si>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</si>
  <si>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</si>
  <si>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</si>
  <si>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</si>
  <si>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</si>
  <si>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</si>
  <si>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</si>
  <si>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</si>
  <si>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</si>
  <si>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</si>
  <si>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</si>
  <si>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</si>
  <si>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</si>
  <si>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</si>
  <si>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</si>
  <si>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</si>
  <si>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</si>
  <si>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</si>
  <si>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</si>
  <si>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</si>
  <si>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</si>
  <si>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</si>
  <si>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</si>
  <si>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</si>
  <si>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</si>
  <si>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</si>
  <si>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</si>
  <si>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Поставить КИУ по периметру забора каждые 15 метров. Установить уличные фонари и пластиковые пластины с феромонами при входе в производственные помещения и склад утиля для профилактики от мух.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</si>
  <si>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</si>
  <si>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</si>
  <si>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</si>
  <si>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</si>
  <si>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</si>
  <si>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</si>
  <si>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</si>
  <si>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</si>
  <si>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</si>
  <si>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</si>
  <si>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</si>
  <si>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</si>
  <si>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__________________Руденко В.Н. 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</si>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</sst>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849240</xdr:colOff>
      <xdr:row>36</xdr:row>
      <xdr:rowOff>115560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29600" cy="1596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6" activeCellId="0" sqref="E46"/>
    </sheetView>
  </sheetViews>
  <sheetFormatPr defaultColWidth="11.937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СДАЧИ ПРИЕМКИ ВЫПОЛНЕННЫХ РАБОТ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'Цех убоя и переработки птицы'!A2</f>
        <v>«ЦЕХ УБОЯ И ПЕРЕРАБОТКИ ПТИЦЫ»</v>
      </c>
    </row>
    <row r="34" customFormat="false" ht="13.8" hidden="false" customHeight="false" outlineLevel="0" collapsed="false">
      <c r="A34" s="0" t="str">
        <f aca="false">ИЛ!A1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ИЛ!A2</f>
        <v>ПО ЛЕТАЮЩИМ СИНАНТРОПНЫМ ЧЛЕНИСТОНОГИМ</v>
      </c>
    </row>
    <row r="36" customFormat="false" ht="13.8" hidden="false" customHeight="false" outlineLevel="0" collapsed="false">
      <c r="A36" s="0" t="str">
        <f aca="false">'Склад ОПМ'!A1</f>
        <v>-КОНТРОЛЬНЫЙ ЛИСТ ПРОВЕРКИ СРЕДСТВ КОНТРОЛЯ ДЕРАТИЗАЦИИ  ДЕЗИНСЕКЦИИ</v>
      </c>
    </row>
    <row r="37" customFormat="false" ht="13.8" hidden="false" customHeight="false" outlineLevel="0" collapsed="false">
      <c r="A37" s="0" t="str">
        <f aca="false">'Склад ОПМ'!A2</f>
        <v>«СКЛАД ОПМ»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2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8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F31" activeCellId="0" sqref="F31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13" min="13" style="124" width="12.43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true" outlineLevel="0" collapsed="false">
      <c r="A2" s="133" t="s">
        <v>213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  <c r="M4" s="137"/>
    </row>
    <row r="5" customFormat="false" ht="13.8" hidden="false" customHeight="false" outlineLevel="0" collapsed="false">
      <c r="A5" s="41" t="s">
        <v>214</v>
      </c>
      <c r="B5" s="138" t="s">
        <v>138</v>
      </c>
      <c r="C5" s="43" t="s">
        <v>137</v>
      </c>
      <c r="D5" s="139" t="s">
        <v>215</v>
      </c>
      <c r="E5" s="43" t="s">
        <v>156</v>
      </c>
      <c r="F5" s="140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216</v>
      </c>
      <c r="B6" s="138" t="s">
        <v>138</v>
      </c>
      <c r="C6" s="43" t="s">
        <v>137</v>
      </c>
      <c r="D6" s="139" t="s">
        <v>217</v>
      </c>
      <c r="E6" s="43" t="s">
        <v>156</v>
      </c>
      <c r="F6" s="140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218</v>
      </c>
      <c r="B7" s="138" t="s">
        <v>138</v>
      </c>
      <c r="C7" s="43" t="s">
        <v>137</v>
      </c>
      <c r="D7" s="139" t="s">
        <v>219</v>
      </c>
      <c r="E7" s="43" t="s">
        <v>156</v>
      </c>
      <c r="F7" s="140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220</v>
      </c>
      <c r="B8" s="138" t="s">
        <v>138</v>
      </c>
      <c r="C8" s="43" t="s">
        <v>137</v>
      </c>
      <c r="D8" s="139" t="n">
        <v>14.15</v>
      </c>
      <c r="E8" s="43" t="s">
        <v>156</v>
      </c>
      <c r="F8" s="140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13.8" hidden="false" customHeight="false" outlineLevel="0" collapsed="false">
      <c r="A9" s="41" t="s">
        <v>214</v>
      </c>
      <c r="B9" s="138" t="s">
        <v>138</v>
      </c>
      <c r="C9" s="43" t="s">
        <v>139</v>
      </c>
      <c r="D9" s="139" t="n">
        <v>1.2</v>
      </c>
      <c r="E9" s="43" t="s">
        <v>156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s">
        <v>185</v>
      </c>
      <c r="L9" s="0"/>
      <c r="M9" s="0"/>
    </row>
    <row r="10" customFormat="false" ht="13.8" hidden="false" customHeight="false" outlineLevel="0" collapsed="false">
      <c r="A10" s="41" t="s">
        <v>218</v>
      </c>
      <c r="B10" s="138" t="s">
        <v>138</v>
      </c>
      <c r="C10" s="43" t="s">
        <v>139</v>
      </c>
      <c r="D10" s="139" t="s">
        <v>221</v>
      </c>
      <c r="E10" s="43" t="s">
        <v>156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s">
        <v>185</v>
      </c>
      <c r="L10" s="0"/>
      <c r="M10" s="0"/>
    </row>
    <row r="11" customFormat="false" ht="13.8" hidden="false" customHeight="false" outlineLevel="0" collapsed="false">
      <c r="A11" s="41" t="s">
        <v>220</v>
      </c>
      <c r="B11" s="138" t="s">
        <v>138</v>
      </c>
      <c r="C11" s="43" t="s">
        <v>139</v>
      </c>
      <c r="D11" s="139" t="n">
        <v>7</v>
      </c>
      <c r="E11" s="43" t="s">
        <v>156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s">
        <v>185</v>
      </c>
      <c r="L11" s="0"/>
      <c r="M11" s="0"/>
    </row>
    <row r="12" customFormat="false" ht="36.85" hidden="false" customHeight="true" outlineLevel="0" collapsed="false">
      <c r="A12" s="41" t="s">
        <v>222</v>
      </c>
      <c r="B12" s="138" t="s">
        <v>140</v>
      </c>
      <c r="C12" s="43" t="s">
        <v>137</v>
      </c>
      <c r="D12" s="139" t="s">
        <v>223</v>
      </c>
      <c r="E12" s="43" t="s">
        <v>168</v>
      </c>
      <c r="F12" s="140" t="n">
        <v>21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  <c r="M12" s="0"/>
    </row>
    <row r="13" customFormat="false" ht="23.85" hidden="false" customHeight="false" outlineLevel="0" collapsed="false">
      <c r="A13" s="143" t="s">
        <v>170</v>
      </c>
      <c r="B13" s="144" t="s">
        <v>138</v>
      </c>
      <c r="C13" s="43" t="s">
        <v>137</v>
      </c>
      <c r="D13" s="145"/>
      <c r="E13" s="145"/>
      <c r="F13" s="144" t="n">
        <v>22</v>
      </c>
      <c r="G13" s="142"/>
      <c r="H13" s="142"/>
      <c r="I13" s="146"/>
      <c r="J13" s="146"/>
      <c r="K13" s="146"/>
      <c r="L13" s="0"/>
      <c r="M13" s="0"/>
    </row>
    <row r="14" customFormat="false" ht="23.85" hidden="false" customHeight="false" outlineLevel="0" collapsed="false">
      <c r="A14" s="143" t="s">
        <v>171</v>
      </c>
      <c r="B14" s="145" t="s">
        <v>140</v>
      </c>
      <c r="C14" s="43" t="s">
        <v>137</v>
      </c>
      <c r="D14" s="145"/>
      <c r="E14" s="145"/>
      <c r="F14" s="144" t="n">
        <v>21</v>
      </c>
      <c r="G14" s="142"/>
      <c r="H14" s="142"/>
      <c r="I14" s="146"/>
      <c r="J14" s="146"/>
      <c r="K14" s="146"/>
      <c r="L14" s="0"/>
      <c r="M14" s="0"/>
    </row>
    <row r="15" customFormat="false" ht="23.85" hidden="false" customHeight="false" outlineLevel="0" collapsed="false">
      <c r="A15" s="143" t="s">
        <v>172</v>
      </c>
      <c r="B15" s="144" t="s">
        <v>138</v>
      </c>
      <c r="C15" s="145" t="s">
        <v>139</v>
      </c>
      <c r="D15" s="145"/>
      <c r="E15" s="145"/>
      <c r="F15" s="144" t="n">
        <v>8</v>
      </c>
      <c r="G15" s="142"/>
      <c r="H15" s="142"/>
      <c r="I15" s="146"/>
      <c r="J15" s="146"/>
      <c r="K15" s="146"/>
      <c r="L15" s="0"/>
      <c r="M15" s="0"/>
    </row>
    <row r="16" customFormat="false" ht="23.85" hidden="false" customHeight="false" outlineLevel="0" collapsed="false">
      <c r="A16" s="143" t="s">
        <v>173</v>
      </c>
      <c r="B16" s="144" t="s">
        <v>138</v>
      </c>
      <c r="C16" s="145" t="s">
        <v>117</v>
      </c>
      <c r="D16" s="145"/>
      <c r="E16" s="145"/>
      <c r="F16" s="144" t="n">
        <v>0</v>
      </c>
      <c r="G16" s="142"/>
      <c r="H16" s="142"/>
      <c r="I16" s="146"/>
      <c r="J16" s="146"/>
      <c r="K16" s="146"/>
      <c r="L16" s="0"/>
      <c r="M16" s="0"/>
    </row>
    <row r="17" customFormat="false" ht="27.95" hidden="false" customHeight="true" outlineLevel="0" collapsed="false">
      <c r="A17" s="41" t="s">
        <v>174</v>
      </c>
      <c r="B17" s="29"/>
      <c r="C17" s="29"/>
      <c r="D17" s="29"/>
      <c r="E17" s="29"/>
      <c r="F17" s="29"/>
      <c r="G17" s="29" t="n">
        <v>0</v>
      </c>
      <c r="H17" s="142"/>
      <c r="I17" s="146"/>
      <c r="J17" s="146"/>
      <c r="K17" s="146"/>
      <c r="L17" s="0"/>
      <c r="M17" s="0"/>
    </row>
    <row r="18" customFormat="false" ht="23.85" hidden="false" customHeight="false" outlineLevel="0" collapsed="false">
      <c r="A18" s="41" t="s">
        <v>175</v>
      </c>
      <c r="B18" s="29"/>
      <c r="C18" s="29"/>
      <c r="D18" s="29"/>
      <c r="E18" s="29"/>
      <c r="F18" s="29"/>
      <c r="G18" s="29"/>
      <c r="H18" s="29" t="n">
        <v>0</v>
      </c>
      <c r="I18" s="146"/>
      <c r="J18" s="146"/>
      <c r="K18" s="146"/>
      <c r="L18" s="0"/>
      <c r="M18" s="0"/>
    </row>
    <row r="19" customFormat="false" ht="28.9" hidden="false" customHeight="true" outlineLevel="0" collapsed="false">
      <c r="A19" s="147" t="s">
        <v>176</v>
      </c>
      <c r="B19" s="29"/>
      <c r="C19" s="29"/>
      <c r="D19" s="29"/>
      <c r="E19" s="29"/>
      <c r="F19" s="29"/>
      <c r="G19" s="29"/>
      <c r="H19" s="29"/>
      <c r="I19" s="20" t="n">
        <v>0</v>
      </c>
      <c r="J19" s="146"/>
      <c r="K19" s="146"/>
      <c r="L19" s="0"/>
      <c r="M19" s="0"/>
    </row>
    <row r="20" customFormat="false" ht="23.85" hidden="false" customHeight="false" outlineLevel="0" collapsed="false">
      <c r="A20" s="41" t="s">
        <v>177</v>
      </c>
      <c r="B20" s="29"/>
      <c r="C20" s="29"/>
      <c r="D20" s="29"/>
      <c r="E20" s="29"/>
      <c r="F20" s="29"/>
      <c r="G20" s="29"/>
      <c r="H20" s="29"/>
      <c r="I20" s="29"/>
      <c r="J20" s="20" t="n">
        <v>0</v>
      </c>
      <c r="K20" s="146"/>
      <c r="L20" s="0"/>
      <c r="M20" s="0"/>
    </row>
    <row r="21" customFormat="false" ht="21.75" hidden="false" customHeight="true" outlineLevel="0" collapsed="false">
      <c r="A21" s="147" t="s">
        <v>178</v>
      </c>
      <c r="B21" s="29"/>
      <c r="C21" s="29"/>
      <c r="D21" s="29"/>
      <c r="E21" s="29"/>
      <c r="F21" s="29"/>
      <c r="G21" s="29"/>
      <c r="H21" s="29"/>
      <c r="I21" s="29"/>
      <c r="J21" s="29"/>
      <c r="K21" s="20" t="n">
        <v>0</v>
      </c>
      <c r="L21" s="0"/>
      <c r="M21" s="0"/>
    </row>
    <row r="22" customFormat="false" ht="13.8" hidden="false" customHeight="false" outlineLevel="0" collapsed="false">
      <c r="A22" s="149"/>
      <c r="B22" s="142"/>
      <c r="C22" s="142"/>
      <c r="D22" s="142"/>
      <c r="E22" s="142"/>
      <c r="F22" s="142"/>
      <c r="G22" s="142"/>
      <c r="H22" s="142"/>
      <c r="I22" s="142"/>
      <c r="J22" s="142"/>
      <c r="K22" s="146"/>
      <c r="L22" s="0"/>
      <c r="M22" s="0"/>
    </row>
    <row r="23" customFormat="false" ht="13.8" hidden="false" customHeight="false" outlineLevel="0" collapsed="false">
      <c r="A23" s="1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0"/>
      <c r="M23" s="0"/>
    </row>
    <row r="24" customFormat="false" ht="13.8" hidden="false" customHeight="false" outlineLevel="0" collapsed="false">
      <c r="A24" s="150" t="s">
        <v>179</v>
      </c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L24" s="153"/>
      <c r="M24" s="153"/>
    </row>
    <row r="25" customFormat="false" ht="13.8" hidden="false" customHeight="false" outlineLevel="0" collapsed="false">
      <c r="A25" s="150"/>
      <c r="B25" s="151"/>
      <c r="C25" s="152"/>
      <c r="D25" s="151"/>
      <c r="E25" s="152"/>
      <c r="F25" s="152"/>
      <c r="G25" s="152"/>
      <c r="H25" s="152"/>
      <c r="I25" s="152"/>
      <c r="J25" s="152"/>
      <c r="K25" s="152"/>
      <c r="L25" s="153"/>
      <c r="M25" s="153"/>
    </row>
    <row r="26" customFormat="false" ht="13.8" hidden="false" customHeight="false" outlineLevel="0" collapsed="false">
      <c r="A26" s="9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0" t="s">
        <v>16</v>
      </c>
      <c r="B27" s="10"/>
      <c r="C27" s="10"/>
      <c r="E27" s="152"/>
      <c r="F27" s="154" t="s">
        <v>180</v>
      </c>
      <c r="G27" s="155"/>
    </row>
    <row r="28" customFormat="false" ht="16.15" hidden="false" customHeight="false" outlineLevel="0" collapsed="false">
      <c r="A28" s="0"/>
      <c r="F28" s="156"/>
      <c r="G28" s="155"/>
    </row>
    <row r="29" customFormat="false" ht="16.15" hidden="false" customHeight="false" outlineLevel="0" collapsed="false">
      <c r="A29" s="0"/>
      <c r="F29" s="156"/>
      <c r="G29" s="155"/>
    </row>
    <row r="30" customFormat="false" ht="16.15" hidden="false" customHeight="false" outlineLevel="0" collapsed="false">
      <c r="A30" s="30" t="s">
        <v>18</v>
      </c>
      <c r="F30" s="156"/>
      <c r="G30" s="155"/>
    </row>
    <row r="31" customFormat="false" ht="16.15" hidden="false" customHeight="false" outlineLevel="0" collapsed="false">
      <c r="A31" s="30" t="s">
        <v>181</v>
      </c>
      <c r="F31" s="11" t="s">
        <v>20</v>
      </c>
      <c r="G31" s="155"/>
    </row>
  </sheetData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F49" activeCellId="0" sqref="F49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1.73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="159" customFormat="true" ht="13.8" hidden="false" customHeight="true" outlineLevel="0" collapsed="false">
      <c r="A2" s="133" t="s">
        <v>224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225</v>
      </c>
      <c r="B5" s="138" t="s">
        <v>138</v>
      </c>
      <c r="C5" s="43" t="s">
        <v>137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226</v>
      </c>
      <c r="B6" s="138" t="s">
        <v>138</v>
      </c>
      <c r="C6" s="43" t="s">
        <v>137</v>
      </c>
      <c r="D6" s="139" t="s">
        <v>227</v>
      </c>
      <c r="E6" s="43" t="s">
        <v>156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228</v>
      </c>
      <c r="B7" s="138" t="s">
        <v>138</v>
      </c>
      <c r="C7" s="43" t="s">
        <v>137</v>
      </c>
      <c r="D7" s="139" t="n">
        <v>3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229</v>
      </c>
      <c r="B8" s="138" t="s">
        <v>138</v>
      </c>
      <c r="C8" s="43" t="s">
        <v>137</v>
      </c>
      <c r="D8" s="139" t="n">
        <v>4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230</v>
      </c>
      <c r="B9" s="138" t="s">
        <v>138</v>
      </c>
      <c r="C9" s="43" t="s">
        <v>137</v>
      </c>
      <c r="D9" s="139" t="n">
        <v>5.6</v>
      </c>
      <c r="E9" s="43" t="s">
        <v>156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231</v>
      </c>
      <c r="B10" s="138" t="s">
        <v>138</v>
      </c>
      <c r="C10" s="43" t="s">
        <v>137</v>
      </c>
      <c r="D10" s="139" t="s">
        <v>232</v>
      </c>
      <c r="E10" s="43" t="s">
        <v>156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233</v>
      </c>
      <c r="B11" s="138" t="s">
        <v>138</v>
      </c>
      <c r="C11" s="43" t="s">
        <v>137</v>
      </c>
      <c r="D11" s="139" t="n">
        <v>9.1</v>
      </c>
      <c r="E11" s="43" t="s">
        <v>156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234</v>
      </c>
      <c r="B12" s="138" t="s">
        <v>138</v>
      </c>
      <c r="C12" s="43" t="s">
        <v>137</v>
      </c>
      <c r="D12" s="139" t="n">
        <v>11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235</v>
      </c>
      <c r="B13" s="138" t="s">
        <v>138</v>
      </c>
      <c r="C13" s="43" t="s">
        <v>137</v>
      </c>
      <c r="D13" s="139" t="n">
        <v>12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236</v>
      </c>
      <c r="B14" s="138" t="s">
        <v>138</v>
      </c>
      <c r="C14" s="43" t="s">
        <v>137</v>
      </c>
      <c r="D14" s="139" t="n">
        <v>13</v>
      </c>
      <c r="E14" s="43" t="s">
        <v>156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237</v>
      </c>
      <c r="B15" s="138" t="s">
        <v>138</v>
      </c>
      <c r="C15" s="43" t="s">
        <v>137</v>
      </c>
      <c r="D15" s="139" t="n">
        <v>14</v>
      </c>
      <c r="E15" s="43" t="s">
        <v>156</v>
      </c>
      <c r="F15" s="140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238</v>
      </c>
      <c r="B16" s="138" t="s">
        <v>138</v>
      </c>
      <c r="C16" s="43" t="s">
        <v>137</v>
      </c>
      <c r="D16" s="139" t="s">
        <v>239</v>
      </c>
      <c r="E16" s="43" t="s">
        <v>156</v>
      </c>
      <c r="F16" s="140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240</v>
      </c>
      <c r="B17" s="138" t="s">
        <v>138</v>
      </c>
      <c r="C17" s="43" t="s">
        <v>137</v>
      </c>
      <c r="D17" s="139" t="n">
        <v>21.22</v>
      </c>
      <c r="E17" s="43" t="s">
        <v>156</v>
      </c>
      <c r="F17" s="140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32.6" hidden="false" customHeight="true" outlineLevel="0" collapsed="false">
      <c r="A18" s="41" t="s">
        <v>241</v>
      </c>
      <c r="B18" s="138" t="s">
        <v>138</v>
      </c>
      <c r="C18" s="43" t="s">
        <v>139</v>
      </c>
      <c r="D18" s="139" t="n">
        <v>1</v>
      </c>
      <c r="E18" s="43" t="s">
        <v>156</v>
      </c>
      <c r="F18" s="140" t="n">
        <v>1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185</v>
      </c>
      <c r="L18" s="0"/>
    </row>
    <row r="19" customFormat="false" ht="25.35" hidden="false" customHeight="false" outlineLevel="0" collapsed="false">
      <c r="A19" s="41" t="s">
        <v>242</v>
      </c>
      <c r="B19" s="138" t="s">
        <v>138</v>
      </c>
      <c r="C19" s="43" t="s">
        <v>139</v>
      </c>
      <c r="D19" s="139" t="s">
        <v>243</v>
      </c>
      <c r="E19" s="43" t="s">
        <v>156</v>
      </c>
      <c r="F19" s="140" t="n">
        <v>15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185</v>
      </c>
      <c r="L19" s="0"/>
    </row>
    <row r="20" customFormat="false" ht="28.9" hidden="false" customHeight="true" outlineLevel="0" collapsed="false">
      <c r="A20" s="41" t="s">
        <v>240</v>
      </c>
      <c r="B20" s="138" t="s">
        <v>138</v>
      </c>
      <c r="C20" s="43" t="s">
        <v>139</v>
      </c>
      <c r="D20" s="139" t="n">
        <v>9</v>
      </c>
      <c r="E20" s="43" t="s">
        <v>156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185</v>
      </c>
      <c r="L20" s="0"/>
    </row>
    <row r="21" customFormat="false" ht="13.8" hidden="false" customHeight="false" outlineLevel="0" collapsed="false">
      <c r="A21" s="41" t="s">
        <v>238</v>
      </c>
      <c r="B21" s="138" t="s">
        <v>138</v>
      </c>
      <c r="C21" s="43" t="s">
        <v>139</v>
      </c>
      <c r="D21" s="139" t="n">
        <v>13</v>
      </c>
      <c r="E21" s="43" t="s">
        <v>156</v>
      </c>
      <c r="F21" s="140" t="n">
        <v>1</v>
      </c>
      <c r="G21" s="43" t="n">
        <v>0</v>
      </c>
      <c r="H21" s="43" t="n">
        <v>0</v>
      </c>
      <c r="I21" s="43" t="n">
        <v>0</v>
      </c>
      <c r="J21" s="43" t="n">
        <v>0</v>
      </c>
      <c r="K21" s="43" t="s">
        <v>185</v>
      </c>
      <c r="L21" s="0"/>
    </row>
    <row r="22" customFormat="false" ht="13.8" hidden="false" customHeight="false" outlineLevel="0" collapsed="false">
      <c r="A22" s="41" t="s">
        <v>244</v>
      </c>
      <c r="B22" s="138" t="s">
        <v>138</v>
      </c>
      <c r="C22" s="43" t="s">
        <v>139</v>
      </c>
      <c r="D22" s="139" t="n">
        <v>14</v>
      </c>
      <c r="E22" s="43" t="s">
        <v>156</v>
      </c>
      <c r="F22" s="140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43" t="s">
        <v>185</v>
      </c>
      <c r="L22" s="0"/>
    </row>
    <row r="23" customFormat="false" ht="13.8" hidden="false" customHeight="false" outlineLevel="0" collapsed="false">
      <c r="A23" s="41" t="s">
        <v>234</v>
      </c>
      <c r="B23" s="138" t="s">
        <v>138</v>
      </c>
      <c r="C23" s="43" t="s">
        <v>139</v>
      </c>
      <c r="D23" s="139" t="s">
        <v>239</v>
      </c>
      <c r="E23" s="43" t="s">
        <v>156</v>
      </c>
      <c r="F23" s="140" t="n">
        <v>3</v>
      </c>
      <c r="G23" s="43" t="n">
        <v>0</v>
      </c>
      <c r="H23" s="43" t="n">
        <v>0</v>
      </c>
      <c r="I23" s="43" t="n">
        <v>0</v>
      </c>
      <c r="J23" s="43" t="n">
        <v>0</v>
      </c>
      <c r="K23" s="43" t="s">
        <v>185</v>
      </c>
      <c r="L23" s="0"/>
    </row>
    <row r="24" customFormat="false" ht="13.8" hidden="false" customHeight="false" outlineLevel="0" collapsed="false">
      <c r="A24" s="41" t="s">
        <v>245</v>
      </c>
      <c r="B24" s="138" t="s">
        <v>138</v>
      </c>
      <c r="C24" s="43" t="s">
        <v>139</v>
      </c>
      <c r="D24" s="139" t="n">
        <v>18</v>
      </c>
      <c r="E24" s="43" t="s">
        <v>156</v>
      </c>
      <c r="F24" s="140" t="n"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s">
        <v>185</v>
      </c>
      <c r="L24" s="0"/>
    </row>
    <row r="25" customFormat="false" ht="29.85" hidden="false" customHeight="true" outlineLevel="0" collapsed="false">
      <c r="A25" s="41" t="s">
        <v>240</v>
      </c>
      <c r="B25" s="138" t="s">
        <v>138</v>
      </c>
      <c r="C25" s="43" t="s">
        <v>117</v>
      </c>
      <c r="D25" s="139" t="n">
        <v>2.3</v>
      </c>
      <c r="E25" s="43" t="s">
        <v>156</v>
      </c>
      <c r="F25" s="140" t="n">
        <v>2</v>
      </c>
      <c r="G25" s="43" t="n">
        <v>0</v>
      </c>
      <c r="H25" s="43" t="n">
        <v>0</v>
      </c>
      <c r="I25" s="43" t="n">
        <v>0</v>
      </c>
      <c r="J25" s="43" t="n">
        <v>0</v>
      </c>
      <c r="K25" s="141" t="s">
        <v>164</v>
      </c>
      <c r="L25" s="0"/>
    </row>
    <row r="26" customFormat="false" ht="19.4" hidden="false" customHeight="false" outlineLevel="0" collapsed="false">
      <c r="A26" s="41" t="s">
        <v>226</v>
      </c>
      <c r="B26" s="138" t="s">
        <v>138</v>
      </c>
      <c r="C26" s="43" t="s">
        <v>117</v>
      </c>
      <c r="D26" s="139" t="n">
        <v>4</v>
      </c>
      <c r="E26" s="43" t="s">
        <v>156</v>
      </c>
      <c r="F26" s="140" t="n">
        <v>1</v>
      </c>
      <c r="G26" s="43" t="n">
        <v>0</v>
      </c>
      <c r="H26" s="43" t="n">
        <v>0</v>
      </c>
      <c r="I26" s="43" t="n">
        <v>0</v>
      </c>
      <c r="J26" s="43" t="n">
        <v>0</v>
      </c>
      <c r="K26" s="141" t="s">
        <v>164</v>
      </c>
      <c r="L26" s="0"/>
    </row>
    <row r="27" customFormat="false" ht="19.4" hidden="false" customHeight="false" outlineLevel="0" collapsed="false">
      <c r="A27" s="41" t="s">
        <v>228</v>
      </c>
      <c r="B27" s="138" t="s">
        <v>138</v>
      </c>
      <c r="C27" s="43" t="s">
        <v>117</v>
      </c>
      <c r="D27" s="139" t="n">
        <v>5</v>
      </c>
      <c r="E27" s="43" t="s">
        <v>156</v>
      </c>
      <c r="F27" s="140" t="n">
        <v>1</v>
      </c>
      <c r="G27" s="43" t="n">
        <v>0</v>
      </c>
      <c r="H27" s="43"/>
      <c r="I27" s="43"/>
      <c r="J27" s="43" t="n">
        <v>0</v>
      </c>
      <c r="K27" s="141" t="s">
        <v>164</v>
      </c>
      <c r="L27" s="0"/>
    </row>
    <row r="28" customFormat="false" ht="19.4" hidden="false" customHeight="false" outlineLevel="0" collapsed="false">
      <c r="A28" s="41" t="s">
        <v>238</v>
      </c>
      <c r="B28" s="138" t="s">
        <v>138</v>
      </c>
      <c r="C28" s="43" t="s">
        <v>117</v>
      </c>
      <c r="D28" s="139" t="s">
        <v>246</v>
      </c>
      <c r="E28" s="43" t="s">
        <v>156</v>
      </c>
      <c r="F28" s="140" t="n">
        <v>3</v>
      </c>
      <c r="G28" s="43" t="n">
        <v>0</v>
      </c>
      <c r="H28" s="43" t="n">
        <v>0</v>
      </c>
      <c r="I28" s="43" t="n">
        <v>0</v>
      </c>
      <c r="J28" s="43" t="n">
        <v>0</v>
      </c>
      <c r="K28" s="141" t="s">
        <v>164</v>
      </c>
      <c r="L28" s="0"/>
    </row>
    <row r="29" customFormat="false" ht="19.4" hidden="false" customHeight="false" outlineLevel="0" collapsed="false">
      <c r="A29" s="41" t="s">
        <v>234</v>
      </c>
      <c r="B29" s="138" t="s">
        <v>138</v>
      </c>
      <c r="C29" s="43" t="s">
        <v>117</v>
      </c>
      <c r="D29" s="139" t="n">
        <v>12</v>
      </c>
      <c r="E29" s="43" t="s">
        <v>156</v>
      </c>
      <c r="F29" s="140" t="n">
        <v>1</v>
      </c>
      <c r="G29" s="43" t="n">
        <v>0</v>
      </c>
      <c r="H29" s="43" t="n">
        <v>0</v>
      </c>
      <c r="I29" s="43" t="n">
        <v>0</v>
      </c>
      <c r="J29" s="43" t="n">
        <v>0</v>
      </c>
      <c r="K29" s="141" t="s">
        <v>164</v>
      </c>
      <c r="L29" s="0"/>
    </row>
    <row r="30" customFormat="false" ht="13.8" hidden="false" customHeight="false" outlineLevel="0" collapsed="false">
      <c r="A30" s="41" t="s">
        <v>247</v>
      </c>
      <c r="B30" s="138" t="s">
        <v>140</v>
      </c>
      <c r="C30" s="43" t="s">
        <v>137</v>
      </c>
      <c r="D30" s="139" t="s">
        <v>248</v>
      </c>
      <c r="E30" s="43" t="s">
        <v>168</v>
      </c>
      <c r="F30" s="140" t="n">
        <v>42</v>
      </c>
      <c r="G30" s="43" t="n">
        <v>0</v>
      </c>
      <c r="H30" s="43" t="n">
        <v>0</v>
      </c>
      <c r="I30" s="43" t="n">
        <v>0</v>
      </c>
      <c r="J30" s="43" t="n">
        <v>0</v>
      </c>
      <c r="K30" s="43" t="n">
        <v>0</v>
      </c>
      <c r="L30" s="0"/>
    </row>
    <row r="31" customFormat="false" ht="13.8" hidden="false" customHeight="false" outlineLevel="0" collapsed="false">
      <c r="A31" s="143" t="s">
        <v>170</v>
      </c>
      <c r="B31" s="144" t="s">
        <v>138</v>
      </c>
      <c r="C31" s="43" t="s">
        <v>137</v>
      </c>
      <c r="D31" s="145"/>
      <c r="E31" s="145"/>
      <c r="F31" s="144" t="n">
        <v>24</v>
      </c>
      <c r="G31" s="142"/>
      <c r="H31" s="142"/>
      <c r="I31" s="146"/>
      <c r="J31" s="146"/>
      <c r="K31" s="146"/>
      <c r="L31" s="0"/>
    </row>
    <row r="32" customFormat="false" ht="23.85" hidden="false" customHeight="false" outlineLevel="0" collapsed="false">
      <c r="A32" s="143" t="s">
        <v>171</v>
      </c>
      <c r="B32" s="145" t="s">
        <v>140</v>
      </c>
      <c r="C32" s="43" t="s">
        <v>137</v>
      </c>
      <c r="D32" s="145"/>
      <c r="E32" s="145"/>
      <c r="F32" s="144" t="n">
        <v>42</v>
      </c>
      <c r="G32" s="142"/>
      <c r="H32" s="142"/>
      <c r="I32" s="146"/>
      <c r="J32" s="146"/>
      <c r="K32" s="146"/>
      <c r="L32" s="0"/>
    </row>
    <row r="33" customFormat="false" ht="23.85" hidden="false" customHeight="false" outlineLevel="0" collapsed="false">
      <c r="A33" s="143" t="s">
        <v>172</v>
      </c>
      <c r="B33" s="144" t="s">
        <v>138</v>
      </c>
      <c r="C33" s="145" t="s">
        <v>139</v>
      </c>
      <c r="D33" s="145"/>
      <c r="E33" s="145"/>
      <c r="F33" s="144" t="n">
        <v>23</v>
      </c>
      <c r="G33" s="142"/>
      <c r="H33" s="142"/>
      <c r="I33" s="146"/>
      <c r="J33" s="146"/>
      <c r="K33" s="146"/>
      <c r="L33" s="0"/>
    </row>
    <row r="34" customFormat="false" ht="23.85" hidden="false" customHeight="false" outlineLevel="0" collapsed="false">
      <c r="A34" s="143" t="s">
        <v>173</v>
      </c>
      <c r="B34" s="144" t="s">
        <v>138</v>
      </c>
      <c r="C34" s="145" t="s">
        <v>117</v>
      </c>
      <c r="D34" s="145"/>
      <c r="E34" s="145"/>
      <c r="F34" s="144" t="n">
        <v>8</v>
      </c>
      <c r="G34" s="142"/>
      <c r="H34" s="142"/>
      <c r="I34" s="146"/>
      <c r="J34" s="146"/>
      <c r="K34" s="146"/>
      <c r="L34" s="0"/>
    </row>
    <row r="35" customFormat="false" ht="29.85" hidden="false" customHeight="true" outlineLevel="0" collapsed="false">
      <c r="A35" s="41" t="s">
        <v>174</v>
      </c>
      <c r="B35" s="29"/>
      <c r="C35" s="29"/>
      <c r="D35" s="29"/>
      <c r="E35" s="29"/>
      <c r="F35" s="29"/>
      <c r="G35" s="29" t="n">
        <v>0</v>
      </c>
      <c r="H35" s="142"/>
      <c r="I35" s="146"/>
      <c r="J35" s="146"/>
      <c r="K35" s="146"/>
      <c r="L35" s="0"/>
    </row>
    <row r="36" customFormat="false" ht="13.8" hidden="false" customHeight="false" outlineLevel="0" collapsed="false">
      <c r="A36" s="41" t="s">
        <v>175</v>
      </c>
      <c r="B36" s="29"/>
      <c r="C36" s="29"/>
      <c r="D36" s="29"/>
      <c r="E36" s="29"/>
      <c r="F36" s="29"/>
      <c r="G36" s="29"/>
      <c r="H36" s="29" t="n">
        <v>0</v>
      </c>
      <c r="I36" s="146"/>
      <c r="J36" s="146"/>
      <c r="K36" s="146"/>
      <c r="L36" s="0"/>
    </row>
    <row r="37" customFormat="false" ht="24.25" hidden="false" customHeight="true" outlineLevel="0" collapsed="false">
      <c r="A37" s="147" t="s">
        <v>176</v>
      </c>
      <c r="B37" s="29"/>
      <c r="C37" s="29"/>
      <c r="D37" s="29"/>
      <c r="E37" s="29"/>
      <c r="F37" s="29"/>
      <c r="G37" s="29"/>
      <c r="H37" s="29"/>
      <c r="I37" s="20" t="n">
        <v>0</v>
      </c>
      <c r="J37" s="146"/>
      <c r="K37" s="146"/>
      <c r="L37" s="0"/>
    </row>
    <row r="38" customFormat="false" ht="13.8" hidden="false" customHeight="false" outlineLevel="0" collapsed="false">
      <c r="A38" s="41" t="s">
        <v>177</v>
      </c>
      <c r="B38" s="29"/>
      <c r="C38" s="29"/>
      <c r="D38" s="29"/>
      <c r="E38" s="29"/>
      <c r="F38" s="29"/>
      <c r="G38" s="29"/>
      <c r="H38" s="29"/>
      <c r="I38" s="29"/>
      <c r="J38" s="20" t="n">
        <v>0</v>
      </c>
      <c r="K38" s="146"/>
      <c r="L38" s="0"/>
    </row>
    <row r="39" customFormat="false" ht="24.25" hidden="false" customHeight="true" outlineLevel="0" collapsed="false">
      <c r="A39" s="147" t="s">
        <v>249</v>
      </c>
      <c r="B39" s="29"/>
      <c r="C39" s="29"/>
      <c r="D39" s="29"/>
      <c r="E39" s="29"/>
      <c r="F39" s="29"/>
      <c r="G39" s="29"/>
      <c r="H39" s="29"/>
      <c r="I39" s="29"/>
      <c r="J39" s="29"/>
      <c r="K39" s="20" t="n">
        <v>0</v>
      </c>
      <c r="L39" s="0"/>
    </row>
    <row r="40" customFormat="false" ht="41" hidden="false" customHeight="true" outlineLevel="0" collapsed="false">
      <c r="A40" s="149"/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0"/>
    </row>
    <row r="41" customFormat="false" ht="13.8" hidden="false" customHeight="false" outlineLevel="0" collapsed="false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0"/>
    </row>
    <row r="42" customFormat="false" ht="13.8" hidden="false" customHeight="false" outlineLevel="0" collapsed="false">
      <c r="A42" s="150" t="s">
        <v>179</v>
      </c>
      <c r="B42" s="151"/>
      <c r="C42" s="152"/>
      <c r="D42" s="151"/>
      <c r="E42" s="152"/>
      <c r="F42" s="152"/>
      <c r="G42" s="152"/>
      <c r="H42" s="152"/>
      <c r="I42" s="152"/>
      <c r="J42" s="152"/>
      <c r="K42" s="152"/>
      <c r="L42" s="153"/>
    </row>
    <row r="43" customFormat="false" ht="13.8" hidden="false" customHeight="false" outlineLevel="0" collapsed="false">
      <c r="A43" s="150"/>
      <c r="B43" s="151"/>
      <c r="C43" s="152"/>
      <c r="D43" s="151"/>
      <c r="E43" s="152"/>
      <c r="F43" s="152"/>
      <c r="G43" s="152"/>
      <c r="H43" s="152"/>
      <c r="I43" s="152"/>
      <c r="J43" s="152"/>
      <c r="K43" s="152"/>
      <c r="L43" s="153"/>
    </row>
    <row r="44" customFormat="false" ht="13.8" hidden="false" customHeight="false" outlineLevel="0" collapsed="false">
      <c r="A44" s="9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0" t="s">
        <v>16</v>
      </c>
      <c r="B45" s="10"/>
      <c r="C45" s="10"/>
      <c r="E45" s="152"/>
      <c r="F45" s="154" t="s">
        <v>180</v>
      </c>
      <c r="G45" s="155"/>
    </row>
    <row r="46" customFormat="false" ht="16.15" hidden="false" customHeight="false" outlineLevel="0" collapsed="false">
      <c r="A46" s="0"/>
      <c r="F46" s="156"/>
      <c r="G46" s="155"/>
    </row>
    <row r="47" customFormat="false" ht="16.15" hidden="false" customHeight="false" outlineLevel="0" collapsed="false">
      <c r="A47" s="0"/>
      <c r="F47" s="156"/>
      <c r="G47" s="155"/>
    </row>
    <row r="48" customFormat="false" ht="16.15" hidden="false" customHeight="false" outlineLevel="0" collapsed="false">
      <c r="A48" s="30" t="s">
        <v>18</v>
      </c>
      <c r="F48" s="156"/>
      <c r="G48" s="155"/>
    </row>
    <row r="49" customFormat="false" ht="16.15" hidden="false" customHeight="false" outlineLevel="0" collapsed="false">
      <c r="A49" s="30" t="s">
        <v>181</v>
      </c>
      <c r="F49" s="11" t="s">
        <v>20</v>
      </c>
      <c r="G49" s="155"/>
    </row>
  </sheetData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7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D5" activeCellId="0" sqref="D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8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8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8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60" t="s">
        <v>250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customFormat="false" ht="15.75" hidden="false" customHeight="true" outlineLevel="0" collapsed="false">
      <c r="A2" s="160" t="s">
        <v>251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customFormat="false" ht="16.15" hidden="false" customHeight="false" outlineLevel="0" collapsed="false">
      <c r="A3" s="161" t="str">
        <f aca="false">Обложка!D9</f>
        <v>01.05.2023-31.05.2023</v>
      </c>
      <c r="B3" s="161"/>
      <c r="C3" s="161"/>
      <c r="D3" s="162"/>
    </row>
    <row r="4" customFormat="false" ht="16.15" hidden="false" customHeight="true" outlineLevel="0" collapsed="false">
      <c r="A4" s="162"/>
      <c r="B4" s="162"/>
      <c r="C4" s="162"/>
      <c r="D4" s="162"/>
      <c r="E4" s="123" t="str">
        <f aca="false">Обложка!D9</f>
        <v>01.05.2023-31.05.2023</v>
      </c>
      <c r="F4" s="123"/>
      <c r="G4" s="123"/>
      <c r="H4" s="123" t="s">
        <v>44</v>
      </c>
      <c r="I4" s="123"/>
      <c r="J4" s="123"/>
      <c r="K4" s="123" t="s">
        <v>44</v>
      </c>
      <c r="L4" s="123" t="n">
        <f aca="false">'График ревизий'!I54</f>
        <v>45069</v>
      </c>
      <c r="M4" s="123" t="e">
        <f aca="false">#REF!</f>
        <v>#REF!</v>
      </c>
      <c r="N4" s="123" t="s">
        <v>44</v>
      </c>
      <c r="O4" s="123"/>
      <c r="P4" s="123"/>
      <c r="Q4" s="120"/>
      <c r="R4" s="120"/>
      <c r="S4" s="120"/>
    </row>
    <row r="5" customFormat="false" ht="97" hidden="false" customHeight="false" outlineLevel="0" collapsed="false">
      <c r="A5" s="163" t="s">
        <v>252</v>
      </c>
      <c r="B5" s="163" t="s">
        <v>144</v>
      </c>
      <c r="C5" s="163" t="s">
        <v>253</v>
      </c>
      <c r="D5" s="163" t="s">
        <v>254</v>
      </c>
      <c r="E5" s="164" t="s">
        <v>255</v>
      </c>
      <c r="F5" s="164" t="s">
        <v>256</v>
      </c>
      <c r="G5" s="165" t="s">
        <v>257</v>
      </c>
      <c r="H5" s="164" t="s">
        <v>255</v>
      </c>
      <c r="I5" s="164" t="s">
        <v>256</v>
      </c>
      <c r="J5" s="165" t="s">
        <v>257</v>
      </c>
      <c r="K5" s="164" t="s">
        <v>255</v>
      </c>
      <c r="L5" s="164" t="s">
        <v>256</v>
      </c>
      <c r="M5" s="165" t="s">
        <v>257</v>
      </c>
      <c r="N5" s="164" t="s">
        <v>255</v>
      </c>
      <c r="O5" s="164" t="s">
        <v>256</v>
      </c>
      <c r="P5" s="165" t="s">
        <v>257</v>
      </c>
      <c r="Q5" s="166"/>
      <c r="R5" s="166"/>
      <c r="S5" s="167"/>
    </row>
    <row r="6" customFormat="false" ht="16.15" hidden="false" customHeight="false" outlineLevel="0" collapsed="false">
      <c r="A6" s="168" t="n">
        <v>1</v>
      </c>
      <c r="B6" s="41" t="s">
        <v>258</v>
      </c>
      <c r="C6" s="139" t="n">
        <v>1</v>
      </c>
      <c r="D6" s="140" t="n">
        <v>4</v>
      </c>
      <c r="E6" s="60" t="s">
        <v>44</v>
      </c>
      <c r="F6" s="169" t="n">
        <v>0</v>
      </c>
      <c r="G6" s="168" t="s">
        <v>259</v>
      </c>
      <c r="H6" s="60" t="s">
        <v>44</v>
      </c>
      <c r="I6" s="169" t="n">
        <v>0</v>
      </c>
      <c r="J6" s="168" t="s">
        <v>259</v>
      </c>
      <c r="K6" s="60" t="s">
        <v>44</v>
      </c>
      <c r="L6" s="169" t="n">
        <v>0</v>
      </c>
      <c r="M6" s="168" t="s">
        <v>259</v>
      </c>
      <c r="N6" s="60" t="s">
        <v>44</v>
      </c>
      <c r="O6" s="169" t="n">
        <v>0</v>
      </c>
      <c r="P6" s="168" t="s">
        <v>259</v>
      </c>
      <c r="Q6" s="170"/>
      <c r="R6" s="171"/>
      <c r="S6" s="172"/>
    </row>
    <row r="7" customFormat="false" ht="16.15" hidden="false" customHeight="false" outlineLevel="0" collapsed="false">
      <c r="A7" s="168"/>
      <c r="B7" s="41" t="s">
        <v>258</v>
      </c>
      <c r="C7" s="139" t="n">
        <v>2</v>
      </c>
      <c r="D7" s="140"/>
      <c r="E7" s="60" t="s">
        <v>44</v>
      </c>
      <c r="F7" s="169" t="n">
        <v>0</v>
      </c>
      <c r="G7" s="168" t="s">
        <v>259</v>
      </c>
      <c r="H7" s="60" t="s">
        <v>44</v>
      </c>
      <c r="I7" s="169" t="n">
        <v>0</v>
      </c>
      <c r="J7" s="168" t="s">
        <v>259</v>
      </c>
      <c r="K7" s="60" t="s">
        <v>44</v>
      </c>
      <c r="L7" s="169" t="n">
        <v>0</v>
      </c>
      <c r="M7" s="168" t="s">
        <v>259</v>
      </c>
      <c r="N7" s="60" t="s">
        <v>44</v>
      </c>
      <c r="O7" s="169" t="n">
        <v>0</v>
      </c>
      <c r="P7" s="168" t="s">
        <v>259</v>
      </c>
      <c r="Q7" s="170"/>
      <c r="R7" s="171"/>
      <c r="S7" s="172"/>
    </row>
    <row r="8" customFormat="false" ht="16.15" hidden="false" customHeight="false" outlineLevel="0" collapsed="false">
      <c r="A8" s="168"/>
      <c r="B8" s="41" t="s">
        <v>258</v>
      </c>
      <c r="C8" s="139" t="n">
        <v>3</v>
      </c>
      <c r="D8" s="140"/>
      <c r="E8" s="60" t="s">
        <v>44</v>
      </c>
      <c r="F8" s="169" t="n">
        <v>0</v>
      </c>
      <c r="G8" s="168" t="s">
        <v>259</v>
      </c>
      <c r="H8" s="60" t="s">
        <v>44</v>
      </c>
      <c r="I8" s="169" t="n">
        <v>0</v>
      </c>
      <c r="J8" s="168" t="s">
        <v>259</v>
      </c>
      <c r="K8" s="60" t="s">
        <v>44</v>
      </c>
      <c r="L8" s="169" t="n">
        <v>0</v>
      </c>
      <c r="M8" s="168" t="s">
        <v>259</v>
      </c>
      <c r="N8" s="60" t="s">
        <v>44</v>
      </c>
      <c r="O8" s="169" t="n">
        <v>0</v>
      </c>
      <c r="P8" s="168" t="s">
        <v>259</v>
      </c>
      <c r="Q8" s="170"/>
      <c r="R8" s="171"/>
      <c r="S8" s="172"/>
    </row>
    <row r="9" customFormat="false" ht="16.15" hidden="false" customHeight="false" outlineLevel="0" collapsed="false">
      <c r="A9" s="168"/>
      <c r="B9" s="41" t="s">
        <v>258</v>
      </c>
      <c r="C9" s="139" t="n">
        <v>4</v>
      </c>
      <c r="D9" s="140"/>
      <c r="E9" s="60" t="s">
        <v>44</v>
      </c>
      <c r="F9" s="169" t="n">
        <v>0</v>
      </c>
      <c r="G9" s="168" t="s">
        <v>259</v>
      </c>
      <c r="H9" s="60" t="s">
        <v>44</v>
      </c>
      <c r="I9" s="169" t="n">
        <v>0</v>
      </c>
      <c r="J9" s="168" t="s">
        <v>259</v>
      </c>
      <c r="K9" s="60" t="s">
        <v>44</v>
      </c>
      <c r="L9" s="169" t="n">
        <v>0</v>
      </c>
      <c r="M9" s="168" t="s">
        <v>259</v>
      </c>
      <c r="N9" s="60" t="s">
        <v>44</v>
      </c>
      <c r="O9" s="169" t="n">
        <v>0</v>
      </c>
      <c r="P9" s="168" t="s">
        <v>259</v>
      </c>
      <c r="Q9" s="170"/>
      <c r="R9" s="171"/>
      <c r="S9" s="172"/>
    </row>
    <row r="10" customFormat="false" ht="16.15" hidden="false" customHeight="false" outlineLevel="0" collapsed="false">
      <c r="A10" s="168" t="n">
        <v>2</v>
      </c>
      <c r="B10" s="41" t="s">
        <v>260</v>
      </c>
      <c r="C10" s="139" t="n">
        <v>1</v>
      </c>
      <c r="D10" s="140" t="n">
        <v>8</v>
      </c>
      <c r="E10" s="60" t="s">
        <v>44</v>
      </c>
      <c r="F10" s="169" t="n">
        <v>0</v>
      </c>
      <c r="G10" s="168" t="s">
        <v>259</v>
      </c>
      <c r="H10" s="60" t="s">
        <v>44</v>
      </c>
      <c r="I10" s="169" t="n">
        <v>0</v>
      </c>
      <c r="J10" s="168" t="s">
        <v>259</v>
      </c>
      <c r="K10" s="60" t="s">
        <v>44</v>
      </c>
      <c r="L10" s="169" t="n">
        <v>0</v>
      </c>
      <c r="M10" s="168" t="s">
        <v>259</v>
      </c>
      <c r="N10" s="60" t="s">
        <v>44</v>
      </c>
      <c r="O10" s="169" t="n">
        <v>0</v>
      </c>
      <c r="P10" s="168" t="s">
        <v>259</v>
      </c>
      <c r="Q10" s="170"/>
      <c r="R10" s="171"/>
      <c r="S10" s="172"/>
    </row>
    <row r="11" customFormat="false" ht="16.15" hidden="false" customHeight="false" outlineLevel="0" collapsed="false">
      <c r="A11" s="168"/>
      <c r="B11" s="41" t="s">
        <v>260</v>
      </c>
      <c r="C11" s="139" t="n">
        <v>2</v>
      </c>
      <c r="D11" s="140"/>
      <c r="E11" s="60" t="s">
        <v>44</v>
      </c>
      <c r="F11" s="169" t="n">
        <v>0</v>
      </c>
      <c r="G11" s="168" t="s">
        <v>259</v>
      </c>
      <c r="H11" s="60" t="s">
        <v>44</v>
      </c>
      <c r="I11" s="169" t="n">
        <v>0</v>
      </c>
      <c r="J11" s="168" t="s">
        <v>259</v>
      </c>
      <c r="K11" s="60" t="s">
        <v>44</v>
      </c>
      <c r="L11" s="169" t="n">
        <v>0</v>
      </c>
      <c r="M11" s="168" t="s">
        <v>259</v>
      </c>
      <c r="N11" s="60" t="s">
        <v>44</v>
      </c>
      <c r="O11" s="169" t="n">
        <v>0</v>
      </c>
      <c r="P11" s="168" t="s">
        <v>259</v>
      </c>
      <c r="Q11" s="170"/>
      <c r="R11" s="171"/>
      <c r="S11" s="172"/>
    </row>
    <row r="12" customFormat="false" ht="16.15" hidden="false" customHeight="false" outlineLevel="0" collapsed="false">
      <c r="A12" s="168"/>
      <c r="B12" s="41" t="s">
        <v>260</v>
      </c>
      <c r="C12" s="139" t="n">
        <v>3</v>
      </c>
      <c r="D12" s="140"/>
      <c r="E12" s="60" t="s">
        <v>44</v>
      </c>
      <c r="F12" s="169" t="n">
        <v>0</v>
      </c>
      <c r="G12" s="168" t="s">
        <v>259</v>
      </c>
      <c r="H12" s="60" t="s">
        <v>44</v>
      </c>
      <c r="I12" s="169" t="n">
        <v>0</v>
      </c>
      <c r="J12" s="168" t="s">
        <v>259</v>
      </c>
      <c r="K12" s="60" t="s">
        <v>44</v>
      </c>
      <c r="L12" s="169" t="n">
        <v>0</v>
      </c>
      <c r="M12" s="168" t="s">
        <v>259</v>
      </c>
      <c r="N12" s="60" t="s">
        <v>44</v>
      </c>
      <c r="O12" s="169" t="n">
        <v>0</v>
      </c>
      <c r="P12" s="168" t="s">
        <v>259</v>
      </c>
      <c r="Q12" s="170"/>
      <c r="R12" s="171"/>
      <c r="S12" s="172"/>
    </row>
    <row r="13" customFormat="false" ht="16.15" hidden="false" customHeight="false" outlineLevel="0" collapsed="false">
      <c r="A13" s="168"/>
      <c r="B13" s="41" t="s">
        <v>260</v>
      </c>
      <c r="C13" s="139" t="n">
        <v>4</v>
      </c>
      <c r="D13" s="140"/>
      <c r="E13" s="60" t="s">
        <v>44</v>
      </c>
      <c r="F13" s="169" t="n">
        <v>0</v>
      </c>
      <c r="G13" s="168" t="s">
        <v>259</v>
      </c>
      <c r="H13" s="60" t="s">
        <v>44</v>
      </c>
      <c r="I13" s="169" t="n">
        <v>0</v>
      </c>
      <c r="J13" s="168" t="s">
        <v>259</v>
      </c>
      <c r="K13" s="60" t="s">
        <v>44</v>
      </c>
      <c r="L13" s="169" t="n">
        <v>0</v>
      </c>
      <c r="M13" s="168" t="s">
        <v>259</v>
      </c>
      <c r="N13" s="60" t="s">
        <v>44</v>
      </c>
      <c r="O13" s="169" t="n">
        <v>0</v>
      </c>
      <c r="P13" s="168" t="s">
        <v>259</v>
      </c>
      <c r="Q13" s="170"/>
      <c r="R13" s="171"/>
      <c r="S13" s="172"/>
    </row>
    <row r="14" customFormat="false" ht="16.15" hidden="false" customHeight="false" outlineLevel="0" collapsed="false">
      <c r="A14" s="168"/>
      <c r="B14" s="41" t="s">
        <v>260</v>
      </c>
      <c r="C14" s="139" t="n">
        <v>5</v>
      </c>
      <c r="D14" s="140"/>
      <c r="E14" s="60" t="s">
        <v>44</v>
      </c>
      <c r="F14" s="169" t="n">
        <v>0</v>
      </c>
      <c r="G14" s="168" t="s">
        <v>259</v>
      </c>
      <c r="H14" s="60" t="s">
        <v>44</v>
      </c>
      <c r="I14" s="169" t="n">
        <v>0</v>
      </c>
      <c r="J14" s="168" t="s">
        <v>259</v>
      </c>
      <c r="K14" s="60" t="s">
        <v>44</v>
      </c>
      <c r="L14" s="169" t="n">
        <v>0</v>
      </c>
      <c r="M14" s="168" t="s">
        <v>259</v>
      </c>
      <c r="N14" s="60" t="s">
        <v>44</v>
      </c>
      <c r="O14" s="169" t="n">
        <v>0</v>
      </c>
      <c r="P14" s="168" t="s">
        <v>259</v>
      </c>
      <c r="Q14" s="170"/>
      <c r="R14" s="171"/>
      <c r="S14" s="172"/>
    </row>
    <row r="15" customFormat="false" ht="16.15" hidden="false" customHeight="false" outlineLevel="0" collapsed="false">
      <c r="A15" s="168"/>
      <c r="B15" s="41" t="s">
        <v>260</v>
      </c>
      <c r="C15" s="139" t="n">
        <v>6</v>
      </c>
      <c r="D15" s="140"/>
      <c r="E15" s="60" t="s">
        <v>44</v>
      </c>
      <c r="F15" s="169" t="n">
        <v>0</v>
      </c>
      <c r="G15" s="168" t="s">
        <v>259</v>
      </c>
      <c r="H15" s="60" t="s">
        <v>44</v>
      </c>
      <c r="I15" s="169" t="n">
        <v>0</v>
      </c>
      <c r="J15" s="168" t="s">
        <v>259</v>
      </c>
      <c r="K15" s="60" t="s">
        <v>44</v>
      </c>
      <c r="L15" s="169" t="n">
        <v>0</v>
      </c>
      <c r="M15" s="168" t="s">
        <v>259</v>
      </c>
      <c r="N15" s="60" t="s">
        <v>44</v>
      </c>
      <c r="O15" s="169" t="n">
        <v>0</v>
      </c>
      <c r="P15" s="168" t="s">
        <v>259</v>
      </c>
      <c r="Q15" s="170"/>
      <c r="R15" s="171"/>
      <c r="S15" s="172"/>
    </row>
    <row r="16" customFormat="false" ht="16.15" hidden="false" customHeight="false" outlineLevel="0" collapsed="false">
      <c r="A16" s="168"/>
      <c r="B16" s="41" t="s">
        <v>260</v>
      </c>
      <c r="C16" s="139" t="n">
        <v>7</v>
      </c>
      <c r="D16" s="140"/>
      <c r="E16" s="60" t="s">
        <v>44</v>
      </c>
      <c r="F16" s="169" t="n">
        <v>0</v>
      </c>
      <c r="G16" s="168" t="s">
        <v>259</v>
      </c>
      <c r="H16" s="60" t="s">
        <v>44</v>
      </c>
      <c r="I16" s="169" t="n">
        <v>0</v>
      </c>
      <c r="J16" s="168" t="s">
        <v>259</v>
      </c>
      <c r="K16" s="60" t="s">
        <v>44</v>
      </c>
      <c r="L16" s="169" t="n">
        <v>0</v>
      </c>
      <c r="M16" s="168" t="s">
        <v>259</v>
      </c>
      <c r="N16" s="60" t="s">
        <v>44</v>
      </c>
      <c r="O16" s="169" t="n">
        <v>0</v>
      </c>
      <c r="P16" s="168" t="s">
        <v>259</v>
      </c>
      <c r="Q16" s="170"/>
      <c r="R16" s="171"/>
      <c r="S16" s="172"/>
    </row>
    <row r="17" customFormat="false" ht="16.15" hidden="false" customHeight="false" outlineLevel="0" collapsed="false">
      <c r="A17" s="168"/>
      <c r="B17" s="41" t="s">
        <v>260</v>
      </c>
      <c r="C17" s="139" t="n">
        <v>8</v>
      </c>
      <c r="D17" s="140"/>
      <c r="E17" s="60" t="s">
        <v>44</v>
      </c>
      <c r="F17" s="169" t="n">
        <v>0</v>
      </c>
      <c r="G17" s="168" t="s">
        <v>259</v>
      </c>
      <c r="H17" s="60" t="s">
        <v>44</v>
      </c>
      <c r="I17" s="169" t="n">
        <v>0</v>
      </c>
      <c r="J17" s="168" t="s">
        <v>259</v>
      </c>
      <c r="K17" s="60" t="s">
        <v>44</v>
      </c>
      <c r="L17" s="169" t="n">
        <v>0</v>
      </c>
      <c r="M17" s="168" t="s">
        <v>259</v>
      </c>
      <c r="N17" s="60" t="s">
        <v>44</v>
      </c>
      <c r="O17" s="169" t="n">
        <v>0</v>
      </c>
      <c r="P17" s="168" t="s">
        <v>259</v>
      </c>
      <c r="Q17" s="170"/>
      <c r="R17" s="171"/>
      <c r="S17" s="172"/>
    </row>
    <row r="18" customFormat="false" ht="16.15" hidden="false" customHeight="false" outlineLevel="0" collapsed="false">
      <c r="A18" s="168" t="n">
        <v>3</v>
      </c>
      <c r="B18" s="41" t="s">
        <v>261</v>
      </c>
      <c r="C18" s="139" t="n">
        <v>1</v>
      </c>
      <c r="D18" s="140" t="n">
        <v>11</v>
      </c>
      <c r="E18" s="60" t="s">
        <v>44</v>
      </c>
      <c r="F18" s="169" t="n">
        <v>0</v>
      </c>
      <c r="G18" s="168" t="s">
        <v>259</v>
      </c>
      <c r="H18" s="60" t="s">
        <v>44</v>
      </c>
      <c r="I18" s="169" t="n">
        <v>0</v>
      </c>
      <c r="J18" s="168" t="s">
        <v>259</v>
      </c>
      <c r="K18" s="60" t="s">
        <v>44</v>
      </c>
      <c r="L18" s="169" t="n">
        <v>0</v>
      </c>
      <c r="M18" s="168" t="s">
        <v>259</v>
      </c>
      <c r="N18" s="60" t="s">
        <v>44</v>
      </c>
      <c r="O18" s="169" t="n">
        <v>0</v>
      </c>
      <c r="P18" s="168" t="s">
        <v>259</v>
      </c>
      <c r="Q18" s="170"/>
      <c r="R18" s="171"/>
      <c r="S18" s="172"/>
    </row>
    <row r="19" customFormat="false" ht="16.15" hidden="false" customHeight="false" outlineLevel="0" collapsed="false">
      <c r="A19" s="168"/>
      <c r="B19" s="41" t="s">
        <v>261</v>
      </c>
      <c r="C19" s="139" t="n">
        <v>2</v>
      </c>
      <c r="D19" s="140"/>
      <c r="E19" s="60" t="s">
        <v>44</v>
      </c>
      <c r="F19" s="169" t="n">
        <v>0</v>
      </c>
      <c r="G19" s="168" t="s">
        <v>259</v>
      </c>
      <c r="H19" s="60" t="s">
        <v>44</v>
      </c>
      <c r="I19" s="169" t="n">
        <v>0</v>
      </c>
      <c r="J19" s="168" t="s">
        <v>259</v>
      </c>
      <c r="K19" s="60" t="s">
        <v>44</v>
      </c>
      <c r="L19" s="169" t="n">
        <v>0</v>
      </c>
      <c r="M19" s="168" t="s">
        <v>259</v>
      </c>
      <c r="N19" s="60" t="s">
        <v>44</v>
      </c>
      <c r="O19" s="169" t="n">
        <v>0</v>
      </c>
      <c r="P19" s="168" t="s">
        <v>259</v>
      </c>
      <c r="Q19" s="170"/>
      <c r="R19" s="171"/>
      <c r="S19" s="172"/>
    </row>
    <row r="20" customFormat="false" ht="16.15" hidden="false" customHeight="false" outlineLevel="0" collapsed="false">
      <c r="A20" s="168"/>
      <c r="B20" s="41" t="s">
        <v>261</v>
      </c>
      <c r="C20" s="139" t="n">
        <v>3</v>
      </c>
      <c r="D20" s="140"/>
      <c r="E20" s="60" t="s">
        <v>44</v>
      </c>
      <c r="F20" s="169" t="n">
        <v>0</v>
      </c>
      <c r="G20" s="168" t="s">
        <v>259</v>
      </c>
      <c r="H20" s="60" t="s">
        <v>44</v>
      </c>
      <c r="I20" s="169" t="n">
        <v>0</v>
      </c>
      <c r="J20" s="168" t="s">
        <v>259</v>
      </c>
      <c r="K20" s="60" t="s">
        <v>44</v>
      </c>
      <c r="L20" s="169" t="n">
        <v>0</v>
      </c>
      <c r="M20" s="168" t="s">
        <v>259</v>
      </c>
      <c r="N20" s="60" t="s">
        <v>44</v>
      </c>
      <c r="O20" s="169" t="n">
        <v>0</v>
      </c>
      <c r="P20" s="168" t="s">
        <v>259</v>
      </c>
      <c r="Q20" s="170"/>
      <c r="R20" s="171"/>
      <c r="S20" s="172"/>
    </row>
    <row r="21" customFormat="false" ht="16.15" hidden="false" customHeight="false" outlineLevel="0" collapsed="false">
      <c r="A21" s="168"/>
      <c r="B21" s="41" t="s">
        <v>261</v>
      </c>
      <c r="C21" s="139" t="n">
        <v>4</v>
      </c>
      <c r="D21" s="140"/>
      <c r="E21" s="60" t="s">
        <v>44</v>
      </c>
      <c r="F21" s="169" t="n">
        <v>0</v>
      </c>
      <c r="G21" s="168" t="s">
        <v>259</v>
      </c>
      <c r="H21" s="60" t="s">
        <v>44</v>
      </c>
      <c r="I21" s="169" t="n">
        <v>0</v>
      </c>
      <c r="J21" s="168" t="s">
        <v>259</v>
      </c>
      <c r="K21" s="60" t="s">
        <v>44</v>
      </c>
      <c r="L21" s="169" t="n">
        <v>0</v>
      </c>
      <c r="M21" s="168" t="s">
        <v>259</v>
      </c>
      <c r="N21" s="60" t="s">
        <v>44</v>
      </c>
      <c r="O21" s="169" t="n">
        <v>0</v>
      </c>
      <c r="P21" s="168" t="s">
        <v>259</v>
      </c>
      <c r="Q21" s="170"/>
      <c r="R21" s="171"/>
      <c r="S21" s="172"/>
    </row>
    <row r="22" customFormat="false" ht="16.15" hidden="false" customHeight="false" outlineLevel="0" collapsed="false">
      <c r="A22" s="168"/>
      <c r="B22" s="41" t="s">
        <v>261</v>
      </c>
      <c r="C22" s="139" t="n">
        <v>5</v>
      </c>
      <c r="D22" s="140"/>
      <c r="E22" s="60" t="s">
        <v>44</v>
      </c>
      <c r="F22" s="169" t="n">
        <v>0</v>
      </c>
      <c r="G22" s="168" t="s">
        <v>259</v>
      </c>
      <c r="H22" s="60" t="s">
        <v>44</v>
      </c>
      <c r="I22" s="169" t="n">
        <v>0</v>
      </c>
      <c r="J22" s="168" t="s">
        <v>259</v>
      </c>
      <c r="K22" s="60" t="s">
        <v>44</v>
      </c>
      <c r="L22" s="169" t="n">
        <v>0</v>
      </c>
      <c r="M22" s="168" t="s">
        <v>259</v>
      </c>
      <c r="N22" s="60" t="s">
        <v>44</v>
      </c>
      <c r="O22" s="169" t="n">
        <v>0</v>
      </c>
      <c r="P22" s="168" t="s">
        <v>259</v>
      </c>
      <c r="Q22" s="170"/>
      <c r="R22" s="171"/>
      <c r="S22" s="172"/>
    </row>
    <row r="23" customFormat="false" ht="16.15" hidden="false" customHeight="false" outlineLevel="0" collapsed="false">
      <c r="A23" s="168"/>
      <c r="B23" s="41" t="s">
        <v>261</v>
      </c>
      <c r="C23" s="139" t="n">
        <v>6</v>
      </c>
      <c r="D23" s="140"/>
      <c r="E23" s="60" t="s">
        <v>44</v>
      </c>
      <c r="F23" s="169" t="n">
        <v>0</v>
      </c>
      <c r="G23" s="168" t="s">
        <v>259</v>
      </c>
      <c r="H23" s="60" t="s">
        <v>44</v>
      </c>
      <c r="I23" s="169" t="n">
        <v>0</v>
      </c>
      <c r="J23" s="168" t="s">
        <v>259</v>
      </c>
      <c r="K23" s="60" t="s">
        <v>44</v>
      </c>
      <c r="L23" s="169" t="n">
        <v>0</v>
      </c>
      <c r="M23" s="168" t="s">
        <v>259</v>
      </c>
      <c r="N23" s="60" t="s">
        <v>44</v>
      </c>
      <c r="O23" s="169" t="n">
        <v>0</v>
      </c>
      <c r="P23" s="168" t="s">
        <v>259</v>
      </c>
      <c r="Q23" s="170"/>
      <c r="R23" s="171"/>
      <c r="S23" s="172"/>
    </row>
    <row r="24" customFormat="false" ht="16.15" hidden="false" customHeight="false" outlineLevel="0" collapsed="false">
      <c r="A24" s="168"/>
      <c r="B24" s="41" t="s">
        <v>261</v>
      </c>
      <c r="C24" s="139" t="n">
        <v>8</v>
      </c>
      <c r="D24" s="140"/>
      <c r="E24" s="60" t="s">
        <v>44</v>
      </c>
      <c r="F24" s="169" t="n">
        <v>0</v>
      </c>
      <c r="G24" s="168" t="s">
        <v>259</v>
      </c>
      <c r="H24" s="60" t="s">
        <v>44</v>
      </c>
      <c r="I24" s="169" t="n">
        <v>0</v>
      </c>
      <c r="J24" s="168" t="s">
        <v>259</v>
      </c>
      <c r="K24" s="60" t="s">
        <v>44</v>
      </c>
      <c r="L24" s="169" t="n">
        <v>0</v>
      </c>
      <c r="M24" s="168" t="s">
        <v>259</v>
      </c>
      <c r="N24" s="60" t="s">
        <v>44</v>
      </c>
      <c r="O24" s="169" t="n">
        <v>0</v>
      </c>
      <c r="P24" s="168" t="s">
        <v>259</v>
      </c>
      <c r="Q24" s="170"/>
      <c r="R24" s="171"/>
      <c r="S24" s="172"/>
    </row>
    <row r="25" customFormat="false" ht="16.15" hidden="false" customHeight="false" outlineLevel="0" collapsed="false">
      <c r="A25" s="168"/>
      <c r="B25" s="41" t="s">
        <v>261</v>
      </c>
      <c r="C25" s="139" t="n">
        <v>9</v>
      </c>
      <c r="D25" s="140"/>
      <c r="E25" s="60" t="s">
        <v>44</v>
      </c>
      <c r="F25" s="169" t="n">
        <v>0</v>
      </c>
      <c r="G25" s="168" t="s">
        <v>259</v>
      </c>
      <c r="H25" s="60" t="s">
        <v>44</v>
      </c>
      <c r="I25" s="169" t="n">
        <v>0</v>
      </c>
      <c r="J25" s="168" t="s">
        <v>259</v>
      </c>
      <c r="K25" s="60" t="s">
        <v>44</v>
      </c>
      <c r="L25" s="169" t="n">
        <v>0</v>
      </c>
      <c r="M25" s="168" t="s">
        <v>259</v>
      </c>
      <c r="N25" s="60" t="s">
        <v>44</v>
      </c>
      <c r="O25" s="169" t="n">
        <v>0</v>
      </c>
      <c r="P25" s="168" t="s">
        <v>259</v>
      </c>
      <c r="Q25" s="170"/>
      <c r="R25" s="171"/>
      <c r="S25" s="172"/>
    </row>
    <row r="26" customFormat="false" ht="16.15" hidden="false" customHeight="false" outlineLevel="0" collapsed="false">
      <c r="A26" s="168"/>
      <c r="B26" s="41" t="s">
        <v>261</v>
      </c>
      <c r="C26" s="139" t="n">
        <v>10</v>
      </c>
      <c r="D26" s="140"/>
      <c r="E26" s="60" t="s">
        <v>44</v>
      </c>
      <c r="F26" s="169" t="n">
        <v>0</v>
      </c>
      <c r="G26" s="168" t="s">
        <v>259</v>
      </c>
      <c r="H26" s="60" t="s">
        <v>44</v>
      </c>
      <c r="I26" s="169" t="n">
        <v>0</v>
      </c>
      <c r="J26" s="168" t="s">
        <v>259</v>
      </c>
      <c r="K26" s="60" t="s">
        <v>44</v>
      </c>
      <c r="L26" s="169" t="n">
        <v>0</v>
      </c>
      <c r="M26" s="168" t="s">
        <v>259</v>
      </c>
      <c r="N26" s="60" t="s">
        <v>44</v>
      </c>
      <c r="O26" s="169" t="n">
        <v>0</v>
      </c>
      <c r="P26" s="168" t="s">
        <v>259</v>
      </c>
      <c r="Q26" s="170"/>
      <c r="R26" s="171"/>
      <c r="S26" s="172"/>
    </row>
    <row r="27" customFormat="false" ht="16.15" hidden="false" customHeight="false" outlineLevel="0" collapsed="false">
      <c r="A27" s="168"/>
      <c r="B27" s="41" t="s">
        <v>261</v>
      </c>
      <c r="C27" s="139" t="n">
        <v>11</v>
      </c>
      <c r="D27" s="140"/>
      <c r="E27" s="60" t="s">
        <v>44</v>
      </c>
      <c r="F27" s="169" t="n">
        <v>0</v>
      </c>
      <c r="G27" s="168" t="s">
        <v>259</v>
      </c>
      <c r="H27" s="60" t="s">
        <v>44</v>
      </c>
      <c r="I27" s="169" t="n">
        <v>0</v>
      </c>
      <c r="J27" s="168" t="s">
        <v>259</v>
      </c>
      <c r="K27" s="60" t="s">
        <v>44</v>
      </c>
      <c r="L27" s="169" t="n">
        <v>0</v>
      </c>
      <c r="M27" s="168" t="s">
        <v>259</v>
      </c>
      <c r="N27" s="60" t="s">
        <v>44</v>
      </c>
      <c r="O27" s="169" t="n">
        <v>0</v>
      </c>
      <c r="P27" s="168" t="s">
        <v>259</v>
      </c>
      <c r="Q27" s="170"/>
      <c r="R27" s="171"/>
      <c r="S27" s="172"/>
    </row>
    <row r="28" customFormat="false" ht="16.15" hidden="false" customHeight="false" outlineLevel="0" collapsed="false">
      <c r="A28" s="168"/>
      <c r="B28" s="41" t="s">
        <v>261</v>
      </c>
      <c r="C28" s="139" t="n">
        <v>13</v>
      </c>
      <c r="D28" s="140"/>
      <c r="E28" s="60" t="s">
        <v>44</v>
      </c>
      <c r="F28" s="169" t="n">
        <v>0</v>
      </c>
      <c r="G28" s="168" t="s">
        <v>259</v>
      </c>
      <c r="H28" s="60" t="s">
        <v>44</v>
      </c>
      <c r="I28" s="169" t="n">
        <v>0</v>
      </c>
      <c r="J28" s="168" t="s">
        <v>259</v>
      </c>
      <c r="K28" s="60" t="s">
        <v>44</v>
      </c>
      <c r="L28" s="169" t="n">
        <v>0</v>
      </c>
      <c r="M28" s="168" t="s">
        <v>259</v>
      </c>
      <c r="N28" s="60" t="s">
        <v>44</v>
      </c>
      <c r="O28" s="169" t="n">
        <v>0</v>
      </c>
      <c r="P28" s="168" t="s">
        <v>259</v>
      </c>
      <c r="Q28" s="170"/>
      <c r="R28" s="171"/>
      <c r="S28" s="172"/>
    </row>
    <row r="29" customFormat="false" ht="16.15" hidden="false" customHeight="false" outlineLevel="0" collapsed="false">
      <c r="A29" s="168" t="n">
        <v>4</v>
      </c>
      <c r="B29" s="41" t="s">
        <v>262</v>
      </c>
      <c r="C29" s="173" t="n">
        <v>1</v>
      </c>
      <c r="D29" s="173" t="n">
        <v>23</v>
      </c>
      <c r="E29" s="60" t="s">
        <v>44</v>
      </c>
      <c r="F29" s="169" t="n">
        <v>0</v>
      </c>
      <c r="G29" s="168" t="s">
        <v>259</v>
      </c>
      <c r="H29" s="60" t="s">
        <v>44</v>
      </c>
      <c r="I29" s="169" t="n">
        <v>0</v>
      </c>
      <c r="J29" s="168" t="s">
        <v>259</v>
      </c>
      <c r="K29" s="60" t="s">
        <v>44</v>
      </c>
      <c r="L29" s="169" t="n">
        <v>0</v>
      </c>
      <c r="M29" s="168" t="s">
        <v>259</v>
      </c>
      <c r="N29" s="60" t="s">
        <v>44</v>
      </c>
      <c r="O29" s="169" t="n">
        <v>0</v>
      </c>
      <c r="P29" s="168" t="s">
        <v>259</v>
      </c>
      <c r="Q29" s="170"/>
      <c r="R29" s="171"/>
      <c r="S29" s="172"/>
    </row>
    <row r="30" customFormat="false" ht="16.15" hidden="false" customHeight="false" outlineLevel="0" collapsed="false">
      <c r="A30" s="174"/>
      <c r="B30" s="41" t="s">
        <v>262</v>
      </c>
      <c r="C30" s="173" t="n">
        <v>2</v>
      </c>
      <c r="D30" s="173"/>
      <c r="E30" s="60" t="s">
        <v>44</v>
      </c>
      <c r="F30" s="169" t="n">
        <v>0</v>
      </c>
      <c r="G30" s="168" t="s">
        <v>259</v>
      </c>
      <c r="H30" s="60" t="s">
        <v>44</v>
      </c>
      <c r="I30" s="169" t="n">
        <v>0</v>
      </c>
      <c r="J30" s="168" t="s">
        <v>259</v>
      </c>
      <c r="K30" s="60" t="s">
        <v>44</v>
      </c>
      <c r="L30" s="169" t="n">
        <v>0</v>
      </c>
      <c r="M30" s="168" t="s">
        <v>259</v>
      </c>
      <c r="N30" s="60" t="s">
        <v>44</v>
      </c>
      <c r="O30" s="169" t="n">
        <v>0</v>
      </c>
      <c r="P30" s="168" t="s">
        <v>259</v>
      </c>
      <c r="Q30" s="170"/>
      <c r="R30" s="171"/>
      <c r="S30" s="172"/>
    </row>
    <row r="31" customFormat="false" ht="16.15" hidden="false" customHeight="false" outlineLevel="0" collapsed="false">
      <c r="A31" s="168"/>
      <c r="B31" s="41" t="s">
        <v>262</v>
      </c>
      <c r="C31" s="173" t="n">
        <v>3</v>
      </c>
      <c r="D31" s="173"/>
      <c r="E31" s="60" t="s">
        <v>44</v>
      </c>
      <c r="F31" s="169" t="n">
        <v>0</v>
      </c>
      <c r="G31" s="168" t="s">
        <v>259</v>
      </c>
      <c r="H31" s="60" t="s">
        <v>44</v>
      </c>
      <c r="I31" s="169" t="n">
        <v>0</v>
      </c>
      <c r="J31" s="168" t="s">
        <v>259</v>
      </c>
      <c r="K31" s="60" t="s">
        <v>44</v>
      </c>
      <c r="L31" s="169" t="n">
        <v>0</v>
      </c>
      <c r="M31" s="168" t="s">
        <v>259</v>
      </c>
      <c r="N31" s="60" t="s">
        <v>44</v>
      </c>
      <c r="O31" s="169" t="n">
        <v>0</v>
      </c>
      <c r="P31" s="168" t="s">
        <v>259</v>
      </c>
      <c r="Q31" s="170"/>
      <c r="R31" s="171"/>
      <c r="S31" s="172"/>
    </row>
    <row r="32" customFormat="false" ht="16.15" hidden="false" customHeight="false" outlineLevel="0" collapsed="false">
      <c r="A32" s="168"/>
      <c r="B32" s="41" t="s">
        <v>262</v>
      </c>
      <c r="C32" s="173" t="n">
        <v>4</v>
      </c>
      <c r="D32" s="173"/>
      <c r="E32" s="60" t="s">
        <v>44</v>
      </c>
      <c r="F32" s="169" t="n">
        <v>0</v>
      </c>
      <c r="G32" s="168" t="s">
        <v>259</v>
      </c>
      <c r="H32" s="60" t="s">
        <v>44</v>
      </c>
      <c r="I32" s="169" t="n">
        <v>0</v>
      </c>
      <c r="J32" s="168" t="s">
        <v>259</v>
      </c>
      <c r="K32" s="60" t="s">
        <v>44</v>
      </c>
      <c r="L32" s="169" t="n">
        <v>0</v>
      </c>
      <c r="M32" s="168" t="s">
        <v>259</v>
      </c>
      <c r="N32" s="60" t="s">
        <v>44</v>
      </c>
      <c r="O32" s="169" t="n">
        <v>0</v>
      </c>
      <c r="P32" s="168" t="s">
        <v>259</v>
      </c>
      <c r="Q32" s="170"/>
      <c r="R32" s="171"/>
      <c r="S32" s="172"/>
    </row>
    <row r="33" customFormat="false" ht="16.15" hidden="false" customHeight="false" outlineLevel="0" collapsed="false">
      <c r="A33" s="168"/>
      <c r="B33" s="41" t="s">
        <v>262</v>
      </c>
      <c r="C33" s="173" t="n">
        <v>5</v>
      </c>
      <c r="D33" s="173"/>
      <c r="E33" s="60" t="s">
        <v>44</v>
      </c>
      <c r="F33" s="169" t="n">
        <v>0</v>
      </c>
      <c r="G33" s="168" t="s">
        <v>259</v>
      </c>
      <c r="H33" s="60" t="s">
        <v>44</v>
      </c>
      <c r="I33" s="169" t="n">
        <v>0</v>
      </c>
      <c r="J33" s="168" t="s">
        <v>259</v>
      </c>
      <c r="K33" s="60" t="s">
        <v>44</v>
      </c>
      <c r="L33" s="169" t="n">
        <v>0</v>
      </c>
      <c r="M33" s="168" t="s">
        <v>259</v>
      </c>
      <c r="N33" s="60" t="s">
        <v>44</v>
      </c>
      <c r="O33" s="169" t="n">
        <v>0</v>
      </c>
      <c r="P33" s="168" t="s">
        <v>259</v>
      </c>
      <c r="Q33" s="170"/>
      <c r="R33" s="171"/>
      <c r="S33" s="172"/>
    </row>
    <row r="34" customFormat="false" ht="16.15" hidden="false" customHeight="false" outlineLevel="0" collapsed="false">
      <c r="A34" s="168"/>
      <c r="B34" s="41" t="s">
        <v>262</v>
      </c>
      <c r="C34" s="173" t="n">
        <v>6</v>
      </c>
      <c r="D34" s="173"/>
      <c r="E34" s="60" t="s">
        <v>44</v>
      </c>
      <c r="F34" s="169" t="n">
        <v>0</v>
      </c>
      <c r="G34" s="168" t="s">
        <v>259</v>
      </c>
      <c r="H34" s="60" t="s">
        <v>44</v>
      </c>
      <c r="I34" s="169" t="n">
        <v>0</v>
      </c>
      <c r="J34" s="168" t="s">
        <v>259</v>
      </c>
      <c r="K34" s="60" t="s">
        <v>44</v>
      </c>
      <c r="L34" s="169" t="n">
        <v>0</v>
      </c>
      <c r="M34" s="168" t="s">
        <v>259</v>
      </c>
      <c r="N34" s="60" t="s">
        <v>44</v>
      </c>
      <c r="O34" s="169" t="n">
        <v>0</v>
      </c>
      <c r="P34" s="168" t="s">
        <v>259</v>
      </c>
      <c r="Q34" s="170"/>
      <c r="R34" s="171"/>
      <c r="S34" s="172"/>
    </row>
    <row r="35" customFormat="false" ht="16.15" hidden="false" customHeight="false" outlineLevel="0" collapsed="false">
      <c r="A35" s="168"/>
      <c r="B35" s="41" t="s">
        <v>262</v>
      </c>
      <c r="C35" s="173" t="n">
        <v>7</v>
      </c>
      <c r="D35" s="173"/>
      <c r="E35" s="60" t="s">
        <v>44</v>
      </c>
      <c r="F35" s="169" t="n">
        <v>0</v>
      </c>
      <c r="G35" s="168" t="s">
        <v>259</v>
      </c>
      <c r="H35" s="60" t="s">
        <v>44</v>
      </c>
      <c r="I35" s="169" t="n">
        <v>0</v>
      </c>
      <c r="J35" s="168" t="s">
        <v>259</v>
      </c>
      <c r="K35" s="60" t="s">
        <v>44</v>
      </c>
      <c r="L35" s="169" t="n">
        <v>0</v>
      </c>
      <c r="M35" s="168" t="s">
        <v>259</v>
      </c>
      <c r="N35" s="60" t="s">
        <v>44</v>
      </c>
      <c r="O35" s="169" t="n">
        <v>0</v>
      </c>
      <c r="P35" s="168" t="s">
        <v>259</v>
      </c>
      <c r="Q35" s="170"/>
      <c r="R35" s="171"/>
      <c r="S35" s="172"/>
    </row>
    <row r="36" customFormat="false" ht="16.15" hidden="false" customHeight="false" outlineLevel="0" collapsed="false">
      <c r="A36" s="168"/>
      <c r="B36" s="41" t="s">
        <v>262</v>
      </c>
      <c r="C36" s="173" t="n">
        <v>8</v>
      </c>
      <c r="D36" s="173"/>
      <c r="E36" s="60" t="s">
        <v>44</v>
      </c>
      <c r="F36" s="169" t="n">
        <v>0</v>
      </c>
      <c r="G36" s="168" t="s">
        <v>259</v>
      </c>
      <c r="H36" s="60" t="s">
        <v>44</v>
      </c>
      <c r="I36" s="169" t="n">
        <v>0</v>
      </c>
      <c r="J36" s="168" t="s">
        <v>259</v>
      </c>
      <c r="K36" s="60" t="s">
        <v>44</v>
      </c>
      <c r="L36" s="169" t="n">
        <v>0</v>
      </c>
      <c r="M36" s="168" t="s">
        <v>259</v>
      </c>
      <c r="N36" s="60" t="s">
        <v>44</v>
      </c>
      <c r="O36" s="169" t="n">
        <v>0</v>
      </c>
      <c r="P36" s="168" t="s">
        <v>259</v>
      </c>
      <c r="Q36" s="170"/>
      <c r="R36" s="171"/>
      <c r="S36" s="172"/>
    </row>
    <row r="37" customFormat="false" ht="16.15" hidden="false" customHeight="false" outlineLevel="0" collapsed="false">
      <c r="A37" s="168"/>
      <c r="B37" s="41" t="s">
        <v>262</v>
      </c>
      <c r="C37" s="173" t="n">
        <v>9</v>
      </c>
      <c r="D37" s="173"/>
      <c r="E37" s="60" t="s">
        <v>44</v>
      </c>
      <c r="F37" s="169" t="n">
        <v>0</v>
      </c>
      <c r="G37" s="168" t="s">
        <v>259</v>
      </c>
      <c r="H37" s="60" t="s">
        <v>44</v>
      </c>
      <c r="I37" s="169" t="n">
        <v>0</v>
      </c>
      <c r="J37" s="168" t="s">
        <v>259</v>
      </c>
      <c r="K37" s="60" t="s">
        <v>44</v>
      </c>
      <c r="L37" s="169" t="n">
        <v>0</v>
      </c>
      <c r="M37" s="168" t="s">
        <v>259</v>
      </c>
      <c r="N37" s="60" t="s">
        <v>44</v>
      </c>
      <c r="O37" s="169" t="n">
        <v>0</v>
      </c>
      <c r="P37" s="168" t="s">
        <v>259</v>
      </c>
      <c r="Q37" s="170"/>
      <c r="R37" s="171"/>
      <c r="S37" s="172"/>
    </row>
    <row r="38" customFormat="false" ht="16.15" hidden="false" customHeight="false" outlineLevel="0" collapsed="false">
      <c r="A38" s="168"/>
      <c r="B38" s="41" t="s">
        <v>262</v>
      </c>
      <c r="C38" s="173" t="n">
        <v>10</v>
      </c>
      <c r="D38" s="173"/>
      <c r="E38" s="60" t="s">
        <v>44</v>
      </c>
      <c r="F38" s="169" t="n">
        <v>0</v>
      </c>
      <c r="G38" s="168" t="s">
        <v>259</v>
      </c>
      <c r="H38" s="60" t="s">
        <v>44</v>
      </c>
      <c r="I38" s="169" t="n">
        <v>0</v>
      </c>
      <c r="J38" s="168" t="s">
        <v>259</v>
      </c>
      <c r="K38" s="60" t="s">
        <v>44</v>
      </c>
      <c r="L38" s="169" t="n">
        <v>0</v>
      </c>
      <c r="M38" s="168" t="s">
        <v>259</v>
      </c>
      <c r="N38" s="60" t="s">
        <v>44</v>
      </c>
      <c r="O38" s="169" t="n">
        <v>0</v>
      </c>
      <c r="P38" s="168" t="s">
        <v>259</v>
      </c>
      <c r="Q38" s="170"/>
      <c r="R38" s="171"/>
      <c r="S38" s="172"/>
    </row>
    <row r="39" customFormat="false" ht="16.15" hidden="false" customHeight="false" outlineLevel="0" collapsed="false">
      <c r="A39" s="168"/>
      <c r="B39" s="41" t="s">
        <v>262</v>
      </c>
      <c r="C39" s="173" t="n">
        <v>11</v>
      </c>
      <c r="D39" s="173"/>
      <c r="E39" s="60" t="s">
        <v>44</v>
      </c>
      <c r="F39" s="169" t="n">
        <v>0</v>
      </c>
      <c r="G39" s="168" t="s">
        <v>259</v>
      </c>
      <c r="H39" s="60" t="s">
        <v>44</v>
      </c>
      <c r="I39" s="169" t="n">
        <v>0</v>
      </c>
      <c r="J39" s="168" t="s">
        <v>259</v>
      </c>
      <c r="K39" s="60" t="s">
        <v>44</v>
      </c>
      <c r="L39" s="169" t="n">
        <v>0</v>
      </c>
      <c r="M39" s="168" t="s">
        <v>259</v>
      </c>
      <c r="N39" s="60" t="s">
        <v>44</v>
      </c>
      <c r="O39" s="169" t="n">
        <v>0</v>
      </c>
      <c r="P39" s="168" t="s">
        <v>259</v>
      </c>
      <c r="Q39" s="170"/>
      <c r="R39" s="171"/>
      <c r="S39" s="172"/>
    </row>
    <row r="40" customFormat="false" ht="16.15" hidden="false" customHeight="false" outlineLevel="0" collapsed="false">
      <c r="A40" s="168"/>
      <c r="B40" s="41" t="s">
        <v>262</v>
      </c>
      <c r="C40" s="173" t="n">
        <v>12</v>
      </c>
      <c r="D40" s="173"/>
      <c r="E40" s="60" t="s">
        <v>44</v>
      </c>
      <c r="F40" s="169" t="n">
        <v>0</v>
      </c>
      <c r="G40" s="168" t="s">
        <v>259</v>
      </c>
      <c r="H40" s="60" t="s">
        <v>44</v>
      </c>
      <c r="I40" s="169" t="n">
        <v>0</v>
      </c>
      <c r="J40" s="168" t="s">
        <v>259</v>
      </c>
      <c r="K40" s="60" t="s">
        <v>44</v>
      </c>
      <c r="L40" s="169" t="n">
        <v>0</v>
      </c>
      <c r="M40" s="168" t="s">
        <v>259</v>
      </c>
      <c r="N40" s="60" t="s">
        <v>44</v>
      </c>
      <c r="O40" s="169" t="n">
        <v>0</v>
      </c>
      <c r="P40" s="168" t="s">
        <v>259</v>
      </c>
      <c r="Q40" s="170"/>
      <c r="R40" s="171"/>
      <c r="S40" s="172"/>
    </row>
    <row r="41" customFormat="false" ht="16.15" hidden="false" customHeight="false" outlineLevel="0" collapsed="false">
      <c r="A41" s="168"/>
      <c r="B41" s="41" t="s">
        <v>262</v>
      </c>
      <c r="C41" s="173" t="n">
        <v>13</v>
      </c>
      <c r="D41" s="173"/>
      <c r="E41" s="60" t="s">
        <v>44</v>
      </c>
      <c r="F41" s="169" t="n">
        <v>0</v>
      </c>
      <c r="G41" s="168" t="s">
        <v>259</v>
      </c>
      <c r="H41" s="60" t="s">
        <v>44</v>
      </c>
      <c r="I41" s="169" t="n">
        <v>0</v>
      </c>
      <c r="J41" s="168" t="s">
        <v>259</v>
      </c>
      <c r="K41" s="60" t="s">
        <v>44</v>
      </c>
      <c r="L41" s="169" t="n">
        <v>0</v>
      </c>
      <c r="M41" s="168" t="s">
        <v>259</v>
      </c>
      <c r="N41" s="60" t="s">
        <v>44</v>
      </c>
      <c r="O41" s="169" t="n">
        <v>0</v>
      </c>
      <c r="P41" s="168" t="s">
        <v>259</v>
      </c>
      <c r="Q41" s="170"/>
      <c r="R41" s="171"/>
      <c r="S41" s="172"/>
    </row>
    <row r="42" customFormat="false" ht="16.15" hidden="false" customHeight="false" outlineLevel="0" collapsed="false">
      <c r="A42" s="168"/>
      <c r="B42" s="41" t="s">
        <v>262</v>
      </c>
      <c r="C42" s="173" t="n">
        <v>14</v>
      </c>
      <c r="D42" s="173"/>
      <c r="E42" s="60" t="s">
        <v>44</v>
      </c>
      <c r="F42" s="169" t="n">
        <v>0</v>
      </c>
      <c r="G42" s="168" t="s">
        <v>259</v>
      </c>
      <c r="H42" s="60" t="s">
        <v>44</v>
      </c>
      <c r="I42" s="169" t="n">
        <v>0</v>
      </c>
      <c r="J42" s="168" t="s">
        <v>259</v>
      </c>
      <c r="K42" s="60" t="s">
        <v>44</v>
      </c>
      <c r="L42" s="169" t="n">
        <v>0</v>
      </c>
      <c r="M42" s="168" t="s">
        <v>259</v>
      </c>
      <c r="N42" s="60" t="s">
        <v>44</v>
      </c>
      <c r="O42" s="169" t="n">
        <v>0</v>
      </c>
      <c r="P42" s="168" t="s">
        <v>259</v>
      </c>
      <c r="Q42" s="170"/>
      <c r="R42" s="171"/>
      <c r="S42" s="172"/>
    </row>
    <row r="43" customFormat="false" ht="16.15" hidden="false" customHeight="false" outlineLevel="0" collapsed="false">
      <c r="A43" s="168"/>
      <c r="B43" s="41" t="s">
        <v>262</v>
      </c>
      <c r="C43" s="173" t="n">
        <v>15</v>
      </c>
      <c r="D43" s="173"/>
      <c r="E43" s="60" t="s">
        <v>44</v>
      </c>
      <c r="F43" s="169" t="n">
        <v>0</v>
      </c>
      <c r="G43" s="168" t="s">
        <v>259</v>
      </c>
      <c r="H43" s="60" t="s">
        <v>44</v>
      </c>
      <c r="I43" s="169" t="n">
        <v>0</v>
      </c>
      <c r="J43" s="168" t="s">
        <v>259</v>
      </c>
      <c r="K43" s="60" t="s">
        <v>44</v>
      </c>
      <c r="L43" s="169" t="n">
        <v>0</v>
      </c>
      <c r="M43" s="168" t="s">
        <v>259</v>
      </c>
      <c r="N43" s="60" t="s">
        <v>44</v>
      </c>
      <c r="O43" s="169" t="n">
        <v>0</v>
      </c>
      <c r="P43" s="168" t="s">
        <v>259</v>
      </c>
      <c r="Q43" s="170"/>
      <c r="R43" s="171"/>
      <c r="S43" s="172"/>
    </row>
    <row r="44" customFormat="false" ht="16.15" hidden="false" customHeight="false" outlineLevel="0" collapsed="false">
      <c r="A44" s="168"/>
      <c r="B44" s="41" t="s">
        <v>262</v>
      </c>
      <c r="C44" s="173" t="n">
        <v>16</v>
      </c>
      <c r="D44" s="173"/>
      <c r="E44" s="60" t="s">
        <v>44</v>
      </c>
      <c r="F44" s="169" t="n">
        <v>0</v>
      </c>
      <c r="G44" s="168" t="s">
        <v>259</v>
      </c>
      <c r="H44" s="60" t="s">
        <v>44</v>
      </c>
      <c r="I44" s="169" t="n">
        <v>0</v>
      </c>
      <c r="J44" s="168" t="s">
        <v>259</v>
      </c>
      <c r="K44" s="60" t="s">
        <v>44</v>
      </c>
      <c r="L44" s="169" t="n">
        <v>0</v>
      </c>
      <c r="M44" s="168" t="s">
        <v>259</v>
      </c>
      <c r="N44" s="60" t="s">
        <v>44</v>
      </c>
      <c r="O44" s="169" t="n">
        <v>0</v>
      </c>
      <c r="P44" s="168" t="s">
        <v>259</v>
      </c>
      <c r="Q44" s="170"/>
      <c r="R44" s="171"/>
      <c r="S44" s="172"/>
    </row>
    <row r="45" customFormat="false" ht="16.15" hidden="false" customHeight="false" outlineLevel="0" collapsed="false">
      <c r="A45" s="168"/>
      <c r="B45" s="41" t="s">
        <v>262</v>
      </c>
      <c r="C45" s="173" t="n">
        <v>17</v>
      </c>
      <c r="D45" s="173"/>
      <c r="E45" s="60" t="s">
        <v>44</v>
      </c>
      <c r="F45" s="169" t="n">
        <v>0</v>
      </c>
      <c r="G45" s="168" t="s">
        <v>259</v>
      </c>
      <c r="H45" s="60" t="s">
        <v>44</v>
      </c>
      <c r="I45" s="169" t="n">
        <v>0</v>
      </c>
      <c r="J45" s="168" t="s">
        <v>259</v>
      </c>
      <c r="K45" s="60" t="s">
        <v>44</v>
      </c>
      <c r="L45" s="169" t="n">
        <v>0</v>
      </c>
      <c r="M45" s="168" t="s">
        <v>259</v>
      </c>
      <c r="N45" s="60" t="s">
        <v>44</v>
      </c>
      <c r="O45" s="169" t="n">
        <v>0</v>
      </c>
      <c r="P45" s="168" t="s">
        <v>259</v>
      </c>
      <c r="Q45" s="170"/>
      <c r="R45" s="171"/>
      <c r="S45" s="172"/>
    </row>
    <row r="46" customFormat="false" ht="16.15" hidden="false" customHeight="false" outlineLevel="0" collapsed="false">
      <c r="A46" s="168"/>
      <c r="B46" s="41" t="s">
        <v>262</v>
      </c>
      <c r="C46" s="173" t="n">
        <v>18</v>
      </c>
      <c r="D46" s="173"/>
      <c r="E46" s="60" t="s">
        <v>44</v>
      </c>
      <c r="F46" s="169" t="n">
        <v>0</v>
      </c>
      <c r="G46" s="168" t="s">
        <v>259</v>
      </c>
      <c r="H46" s="60" t="s">
        <v>44</v>
      </c>
      <c r="I46" s="169" t="n">
        <v>0</v>
      </c>
      <c r="J46" s="168" t="s">
        <v>259</v>
      </c>
      <c r="K46" s="60" t="s">
        <v>44</v>
      </c>
      <c r="L46" s="169" t="n">
        <v>0</v>
      </c>
      <c r="M46" s="168" t="s">
        <v>259</v>
      </c>
      <c r="N46" s="60" t="s">
        <v>44</v>
      </c>
      <c r="O46" s="169" t="n">
        <v>0</v>
      </c>
      <c r="P46" s="168" t="s">
        <v>259</v>
      </c>
      <c r="Q46" s="170"/>
      <c r="R46" s="171"/>
      <c r="S46" s="172"/>
    </row>
    <row r="47" customFormat="false" ht="16.15" hidden="false" customHeight="false" outlineLevel="0" collapsed="false">
      <c r="A47" s="168"/>
      <c r="B47" s="41" t="s">
        <v>262</v>
      </c>
      <c r="C47" s="173" t="n">
        <v>19</v>
      </c>
      <c r="D47" s="173"/>
      <c r="E47" s="60" t="s">
        <v>44</v>
      </c>
      <c r="F47" s="169" t="n">
        <v>0</v>
      </c>
      <c r="G47" s="168" t="s">
        <v>259</v>
      </c>
      <c r="H47" s="60" t="s">
        <v>44</v>
      </c>
      <c r="I47" s="169" t="n">
        <v>0</v>
      </c>
      <c r="J47" s="168" t="s">
        <v>259</v>
      </c>
      <c r="K47" s="60" t="s">
        <v>44</v>
      </c>
      <c r="L47" s="169" t="n">
        <v>0</v>
      </c>
      <c r="M47" s="168" t="s">
        <v>259</v>
      </c>
      <c r="N47" s="60" t="s">
        <v>44</v>
      </c>
      <c r="O47" s="169" t="n">
        <v>0</v>
      </c>
      <c r="P47" s="168" t="s">
        <v>259</v>
      </c>
      <c r="Q47" s="170"/>
      <c r="R47" s="171"/>
      <c r="S47" s="172"/>
    </row>
    <row r="48" customFormat="false" ht="16.15" hidden="false" customHeight="false" outlineLevel="0" collapsed="false">
      <c r="A48" s="168"/>
      <c r="B48" s="41" t="s">
        <v>262</v>
      </c>
      <c r="C48" s="173" t="n">
        <v>20</v>
      </c>
      <c r="D48" s="173"/>
      <c r="E48" s="60" t="s">
        <v>44</v>
      </c>
      <c r="F48" s="169" t="n">
        <v>0</v>
      </c>
      <c r="G48" s="168" t="s">
        <v>259</v>
      </c>
      <c r="H48" s="60" t="s">
        <v>44</v>
      </c>
      <c r="I48" s="169" t="n">
        <v>0</v>
      </c>
      <c r="J48" s="168" t="s">
        <v>259</v>
      </c>
      <c r="K48" s="60" t="s">
        <v>44</v>
      </c>
      <c r="L48" s="169" t="n">
        <v>0</v>
      </c>
      <c r="M48" s="168" t="s">
        <v>259</v>
      </c>
      <c r="N48" s="60" t="s">
        <v>44</v>
      </c>
      <c r="O48" s="169" t="n">
        <v>0</v>
      </c>
      <c r="P48" s="168" t="s">
        <v>259</v>
      </c>
      <c r="Q48" s="170"/>
      <c r="R48" s="171"/>
      <c r="S48" s="172"/>
    </row>
    <row r="49" customFormat="false" ht="16.15" hidden="false" customHeight="false" outlineLevel="0" collapsed="false">
      <c r="A49" s="168"/>
      <c r="B49" s="41" t="s">
        <v>262</v>
      </c>
      <c r="C49" s="173" t="n">
        <v>21</v>
      </c>
      <c r="D49" s="173"/>
      <c r="E49" s="60" t="s">
        <v>44</v>
      </c>
      <c r="F49" s="169" t="n">
        <v>0</v>
      </c>
      <c r="G49" s="168" t="s">
        <v>259</v>
      </c>
      <c r="H49" s="60" t="s">
        <v>44</v>
      </c>
      <c r="I49" s="169" t="n">
        <v>0</v>
      </c>
      <c r="J49" s="168" t="s">
        <v>259</v>
      </c>
      <c r="K49" s="60" t="s">
        <v>44</v>
      </c>
      <c r="L49" s="169" t="n">
        <v>0</v>
      </c>
      <c r="M49" s="168" t="s">
        <v>259</v>
      </c>
      <c r="N49" s="60" t="s">
        <v>44</v>
      </c>
      <c r="O49" s="169" t="n">
        <v>0</v>
      </c>
      <c r="P49" s="168" t="s">
        <v>259</v>
      </c>
      <c r="Q49" s="170"/>
      <c r="R49" s="171"/>
      <c r="S49" s="172"/>
    </row>
    <row r="50" customFormat="false" ht="16.15" hidden="false" customHeight="false" outlineLevel="0" collapsed="false">
      <c r="A50" s="168"/>
      <c r="B50" s="41" t="s">
        <v>262</v>
      </c>
      <c r="C50" s="173" t="n">
        <v>22</v>
      </c>
      <c r="D50" s="173"/>
      <c r="E50" s="60" t="s">
        <v>44</v>
      </c>
      <c r="F50" s="169" t="n">
        <v>0</v>
      </c>
      <c r="G50" s="168" t="s">
        <v>259</v>
      </c>
      <c r="H50" s="60" t="s">
        <v>44</v>
      </c>
      <c r="I50" s="169" t="n">
        <v>0</v>
      </c>
      <c r="J50" s="168" t="s">
        <v>259</v>
      </c>
      <c r="K50" s="60" t="s">
        <v>44</v>
      </c>
      <c r="L50" s="169" t="n">
        <v>0</v>
      </c>
      <c r="M50" s="168" t="s">
        <v>259</v>
      </c>
      <c r="N50" s="60" t="s">
        <v>44</v>
      </c>
      <c r="O50" s="169" t="n">
        <v>0</v>
      </c>
      <c r="P50" s="168" t="s">
        <v>259</v>
      </c>
      <c r="Q50" s="170"/>
      <c r="R50" s="171"/>
      <c r="S50" s="172"/>
    </row>
    <row r="51" customFormat="false" ht="16.15" hidden="false" customHeight="false" outlineLevel="0" collapsed="false">
      <c r="A51" s="168"/>
      <c r="B51" s="41" t="s">
        <v>262</v>
      </c>
      <c r="C51" s="173" t="n">
        <v>23</v>
      </c>
      <c r="D51" s="173"/>
      <c r="E51" s="60" t="s">
        <v>44</v>
      </c>
      <c r="F51" s="169" t="n">
        <v>0</v>
      </c>
      <c r="G51" s="168" t="s">
        <v>259</v>
      </c>
      <c r="H51" s="60" t="s">
        <v>44</v>
      </c>
      <c r="I51" s="169" t="n">
        <v>0</v>
      </c>
      <c r="J51" s="168" t="s">
        <v>259</v>
      </c>
      <c r="K51" s="60" t="s">
        <v>44</v>
      </c>
      <c r="L51" s="169" t="n">
        <v>0</v>
      </c>
      <c r="M51" s="168" t="s">
        <v>259</v>
      </c>
      <c r="N51" s="60" t="s">
        <v>44</v>
      </c>
      <c r="O51" s="169" t="n">
        <v>0</v>
      </c>
      <c r="P51" s="168" t="s">
        <v>259</v>
      </c>
      <c r="Q51" s="170"/>
      <c r="R51" s="171"/>
      <c r="S51" s="172"/>
    </row>
    <row r="52" customFormat="false" ht="16.15" hidden="false" customHeight="false" outlineLevel="0" collapsed="false">
      <c r="A52" s="168" t="n">
        <v>5</v>
      </c>
      <c r="B52" s="41" t="s">
        <v>263</v>
      </c>
      <c r="C52" s="139" t="n">
        <v>1</v>
      </c>
      <c r="D52" s="140" t="n">
        <v>1</v>
      </c>
      <c r="E52" s="60" t="s">
        <v>44</v>
      </c>
      <c r="F52" s="169" t="n">
        <v>0</v>
      </c>
      <c r="G52" s="168" t="s">
        <v>259</v>
      </c>
      <c r="H52" s="60" t="s">
        <v>44</v>
      </c>
      <c r="I52" s="169" t="n">
        <v>0</v>
      </c>
      <c r="J52" s="168" t="s">
        <v>259</v>
      </c>
      <c r="K52" s="60" t="s">
        <v>44</v>
      </c>
      <c r="L52" s="169" t="n">
        <v>0</v>
      </c>
      <c r="M52" s="168" t="s">
        <v>259</v>
      </c>
      <c r="N52" s="60" t="s">
        <v>44</v>
      </c>
      <c r="O52" s="169" t="n">
        <v>0</v>
      </c>
      <c r="P52" s="168" t="s">
        <v>259</v>
      </c>
      <c r="Q52" s="170"/>
      <c r="R52" s="171"/>
      <c r="S52" s="172"/>
    </row>
    <row r="53" customFormat="false" ht="16.15" hidden="false" customHeight="false" outlineLevel="0" collapsed="false">
      <c r="A53" s="175"/>
      <c r="B53" s="43" t="s">
        <v>264</v>
      </c>
      <c r="C53" s="168"/>
      <c r="D53" s="168" t="n">
        <v>47</v>
      </c>
      <c r="E53" s="61"/>
      <c r="F53" s="61" t="n">
        <v>0</v>
      </c>
      <c r="G53" s="61"/>
      <c r="H53" s="61"/>
      <c r="I53" s="61" t="n">
        <v>0</v>
      </c>
      <c r="J53" s="61"/>
      <c r="K53" s="61"/>
      <c r="L53" s="61" t="n">
        <v>0</v>
      </c>
      <c r="M53" s="61"/>
      <c r="N53" s="60" t="s">
        <v>44</v>
      </c>
      <c r="O53" s="169" t="n">
        <v>0</v>
      </c>
      <c r="P53" s="168" t="s">
        <v>259</v>
      </c>
      <c r="Q53" s="170"/>
      <c r="R53" s="171"/>
      <c r="S53" s="172"/>
    </row>
    <row r="54" customFormat="false" ht="13.8" hidden="false" customHeight="false" outlineLevel="0" collapsed="false">
      <c r="A54" s="176"/>
      <c r="B54" s="142"/>
      <c r="C54" s="172"/>
      <c r="D54" s="172"/>
      <c r="E54" s="177"/>
      <c r="F54" s="177"/>
      <c r="G54" s="177"/>
      <c r="H54" s="177"/>
      <c r="I54" s="177"/>
      <c r="J54" s="177"/>
      <c r="K54" s="177"/>
      <c r="L54" s="177"/>
      <c r="M54" s="177"/>
    </row>
    <row r="55" customFormat="false" ht="26.85" hidden="false" customHeight="true" outlineLevel="0" collapsed="false">
      <c r="A55" s="172" t="s">
        <v>265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customFormat="false" ht="13.8" hidden="false" customHeight="false" outlineLevel="0" collapsed="false">
      <c r="A56" s="9" t="s">
        <v>15</v>
      </c>
      <c r="B56" s="7"/>
    </row>
    <row r="57" customFormat="false" ht="14.15" hidden="false" customHeight="true" outlineLevel="0" collapsed="false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78" t="s">
        <v>266</v>
      </c>
      <c r="K57" s="178"/>
      <c r="L57" s="178"/>
      <c r="M57" s="178"/>
      <c r="N57" s="178"/>
      <c r="O57" s="178"/>
      <c r="P57" s="178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9"/>
    <mergeCell ref="D10:D17"/>
    <mergeCell ref="D18:D28"/>
    <mergeCell ref="D29:D51"/>
    <mergeCell ref="A55:M55"/>
    <mergeCell ref="A57:I57"/>
    <mergeCell ref="J57:P5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F35" activeCellId="0" sqref="F35"/>
    </sheetView>
  </sheetViews>
  <sheetFormatPr defaultColWidth="11.93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61" min="13" style="124" width="12.43"/>
    <col collapsed="false" customWidth="true" hidden="false" outlineLevel="0" max="63" min="62" style="125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33" t="s">
        <v>267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79" customFormat="true" ht="57.4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AMJ4" s="0"/>
    </row>
    <row r="5" customFormat="false" ht="18.85" hidden="false" customHeight="true" outlineLevel="0" collapsed="false">
      <c r="A5" s="41" t="s">
        <v>268</v>
      </c>
      <c r="B5" s="138" t="s">
        <v>138</v>
      </c>
      <c r="C5" s="43" t="s">
        <v>137</v>
      </c>
      <c r="D5" s="139" t="n">
        <v>3</v>
      </c>
      <c r="E5" s="43" t="s">
        <v>156</v>
      </c>
      <c r="F5" s="140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269</v>
      </c>
      <c r="B6" s="138" t="s">
        <v>138</v>
      </c>
      <c r="C6" s="43" t="s">
        <v>137</v>
      </c>
      <c r="D6" s="139" t="s">
        <v>270</v>
      </c>
      <c r="E6" s="43" t="s">
        <v>156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271</v>
      </c>
      <c r="B7" s="138" t="s">
        <v>138</v>
      </c>
      <c r="C7" s="43" t="s">
        <v>137</v>
      </c>
      <c r="D7" s="139" t="n">
        <v>28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272</v>
      </c>
      <c r="B8" s="138" t="s">
        <v>138</v>
      </c>
      <c r="C8" s="43" t="s">
        <v>137</v>
      </c>
      <c r="D8" s="139" t="n">
        <v>29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273</v>
      </c>
      <c r="B9" s="138" t="s">
        <v>138</v>
      </c>
      <c r="C9" s="43" t="s">
        <v>137</v>
      </c>
      <c r="D9" s="139" t="s">
        <v>274</v>
      </c>
      <c r="E9" s="43" t="s">
        <v>156</v>
      </c>
      <c r="F9" s="140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275</v>
      </c>
      <c r="B10" s="138" t="s">
        <v>138</v>
      </c>
      <c r="C10" s="43" t="s">
        <v>137</v>
      </c>
      <c r="D10" s="139" t="n">
        <v>34.35</v>
      </c>
      <c r="E10" s="43" t="s">
        <v>156</v>
      </c>
      <c r="F10" s="140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18.85" hidden="false" customHeight="true" outlineLevel="0" collapsed="false">
      <c r="A11" s="41" t="s">
        <v>273</v>
      </c>
      <c r="B11" s="138" t="s">
        <v>138</v>
      </c>
      <c r="C11" s="43" t="s">
        <v>139</v>
      </c>
      <c r="D11" s="139" t="s">
        <v>276</v>
      </c>
      <c r="E11" s="43" t="s">
        <v>156</v>
      </c>
      <c r="F11" s="140" t="n">
        <v>3</v>
      </c>
      <c r="G11" s="43" t="n">
        <v>0</v>
      </c>
      <c r="H11" s="43" t="n">
        <v>0</v>
      </c>
      <c r="I11" s="180" t="n">
        <v>0</v>
      </c>
      <c r="J11" s="43" t="n">
        <v>0</v>
      </c>
      <c r="K11" s="43" t="s">
        <v>185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30.75" hidden="false" customHeight="true" outlineLevel="0" collapsed="false">
      <c r="A12" s="41" t="s">
        <v>275</v>
      </c>
      <c r="B12" s="138" t="s">
        <v>138</v>
      </c>
      <c r="C12" s="43" t="s">
        <v>139</v>
      </c>
      <c r="D12" s="139" t="n">
        <v>4.5</v>
      </c>
      <c r="E12" s="43" t="s">
        <v>156</v>
      </c>
      <c r="F12" s="140" t="n">
        <v>2</v>
      </c>
      <c r="G12" s="43" t="n">
        <v>0</v>
      </c>
      <c r="H12" s="43" t="n">
        <v>0</v>
      </c>
      <c r="I12" s="180" t="n">
        <v>0</v>
      </c>
      <c r="J12" s="43" t="n">
        <v>0</v>
      </c>
      <c r="K12" s="43" t="s">
        <v>185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customFormat="false" ht="45.35" hidden="false" customHeight="true" outlineLevel="0" collapsed="false">
      <c r="A13" s="41" t="s">
        <v>277</v>
      </c>
      <c r="B13" s="138" t="s">
        <v>140</v>
      </c>
      <c r="C13" s="43" t="s">
        <v>137</v>
      </c>
      <c r="D13" s="139" t="s">
        <v>278</v>
      </c>
      <c r="E13" s="43" t="s">
        <v>168</v>
      </c>
      <c r="F13" s="140" t="n">
        <v>46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s="125" customFormat="true" ht="28.5" hidden="false" customHeight="true" outlineLevel="0" collapsed="false">
      <c r="A14" s="143" t="s">
        <v>170</v>
      </c>
      <c r="B14" s="144" t="s">
        <v>138</v>
      </c>
      <c r="C14" s="43" t="s">
        <v>137</v>
      </c>
      <c r="D14" s="145"/>
      <c r="E14" s="145"/>
      <c r="F14" s="144" t="n">
        <v>12</v>
      </c>
      <c r="G14" s="142"/>
      <c r="H14" s="142"/>
      <c r="I14" s="146"/>
      <c r="J14" s="146"/>
      <c r="K14" s="14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AMJ14" s="0"/>
    </row>
    <row r="15" customFormat="false" ht="28.5" hidden="false" customHeight="true" outlineLevel="0" collapsed="false">
      <c r="A15" s="143" t="s">
        <v>171</v>
      </c>
      <c r="B15" s="145" t="s">
        <v>140</v>
      </c>
      <c r="C15" s="43" t="s">
        <v>137</v>
      </c>
      <c r="D15" s="145"/>
      <c r="E15" s="145"/>
      <c r="F15" s="144" t="n">
        <v>46</v>
      </c>
      <c r="G15" s="142"/>
      <c r="H15" s="142"/>
      <c r="I15" s="146"/>
      <c r="J15" s="146"/>
      <c r="K15" s="14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30" hidden="false" customHeight="true" outlineLevel="0" collapsed="false">
      <c r="A16" s="143" t="s">
        <v>172</v>
      </c>
      <c r="B16" s="144" t="s">
        <v>138</v>
      </c>
      <c r="C16" s="145" t="s">
        <v>139</v>
      </c>
      <c r="D16" s="145"/>
      <c r="E16" s="145"/>
      <c r="F16" s="144" t="n">
        <v>5</v>
      </c>
      <c r="G16" s="142"/>
      <c r="H16" s="142"/>
      <c r="I16" s="146"/>
      <c r="J16" s="146"/>
      <c r="K16" s="14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8.5" hidden="false" customHeight="true" outlineLevel="0" collapsed="false">
      <c r="A17" s="143" t="s">
        <v>173</v>
      </c>
      <c r="B17" s="144" t="s">
        <v>138</v>
      </c>
      <c r="C17" s="145" t="s">
        <v>117</v>
      </c>
      <c r="D17" s="145"/>
      <c r="E17" s="145"/>
      <c r="F17" s="144" t="n">
        <v>0</v>
      </c>
      <c r="G17" s="142"/>
      <c r="H17" s="142"/>
      <c r="I17" s="146"/>
      <c r="J17" s="146"/>
      <c r="K17" s="14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25" hidden="false" customHeight="true" outlineLevel="0" collapsed="false">
      <c r="A18" s="41" t="s">
        <v>174</v>
      </c>
      <c r="B18" s="29"/>
      <c r="C18" s="29"/>
      <c r="D18" s="29"/>
      <c r="E18" s="29"/>
      <c r="F18" s="29"/>
      <c r="G18" s="29" t="n">
        <v>0</v>
      </c>
      <c r="H18" s="142"/>
      <c r="I18" s="146"/>
      <c r="J18" s="146"/>
      <c r="K18" s="146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3.85" hidden="false" customHeight="false" outlineLevel="0" collapsed="false">
      <c r="A19" s="41" t="s">
        <v>175</v>
      </c>
      <c r="B19" s="29"/>
      <c r="C19" s="29"/>
      <c r="D19" s="29"/>
      <c r="E19" s="29"/>
      <c r="F19" s="29"/>
      <c r="G19" s="29"/>
      <c r="H19" s="29" t="n">
        <v>0</v>
      </c>
      <c r="I19" s="146"/>
      <c r="J19" s="146"/>
      <c r="K19" s="146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2.35" hidden="false" customHeight="true" outlineLevel="0" collapsed="false">
      <c r="A20" s="147" t="s">
        <v>176</v>
      </c>
      <c r="B20" s="29"/>
      <c r="C20" s="29"/>
      <c r="D20" s="29"/>
      <c r="E20" s="29"/>
      <c r="F20" s="29"/>
      <c r="G20" s="29"/>
      <c r="H20" s="29" t="s">
        <v>139</v>
      </c>
      <c r="I20" s="20" t="n">
        <v>0</v>
      </c>
      <c r="J20" s="146"/>
      <c r="K20" s="14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23" hidden="false" customHeight="true" outlineLevel="0" collapsed="false">
      <c r="A21" s="41" t="s">
        <v>177</v>
      </c>
      <c r="B21" s="29"/>
      <c r="C21" s="29"/>
      <c r="D21" s="29"/>
      <c r="E21" s="29"/>
      <c r="F21" s="29"/>
      <c r="G21" s="29"/>
      <c r="H21" s="29"/>
      <c r="I21" s="29"/>
      <c r="J21" s="20" t="n">
        <v>0</v>
      </c>
      <c r="K21" s="146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9.55" hidden="false" customHeight="true" outlineLevel="0" collapsed="false">
      <c r="A22" s="147" t="s">
        <v>178</v>
      </c>
      <c r="B22" s="29"/>
      <c r="C22" s="29"/>
      <c r="D22" s="29"/>
      <c r="E22" s="29"/>
      <c r="F22" s="29"/>
      <c r="G22" s="29"/>
      <c r="H22" s="29"/>
      <c r="I22" s="29"/>
      <c r="J22" s="29"/>
      <c r="K22" s="20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3.8" hidden="false" customHeight="false" outlineLevel="0" collapsed="false">
      <c r="A23" s="149"/>
      <c r="B23" s="142"/>
      <c r="C23" s="142"/>
      <c r="D23" s="142"/>
      <c r="E23" s="142"/>
      <c r="F23" s="142"/>
      <c r="G23" s="142"/>
      <c r="H23" s="142"/>
      <c r="I23" s="142"/>
      <c r="J23" s="142"/>
      <c r="K23" s="146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s="153" customFormat="true" ht="13.8" hidden="false" customHeight="false" outlineLevel="0" collapsed="false">
      <c r="A24" s="150"/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AMF24" s="2"/>
      <c r="AMG24" s="2"/>
      <c r="AMH24" s="2"/>
      <c r="AMI24" s="2"/>
      <c r="AMJ24" s="0"/>
    </row>
    <row r="25" customFormat="false" ht="14.25" hidden="false" customHeight="true" outlineLevel="0" collapsed="false">
      <c r="A25" s="9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0" t="s">
        <v>16</v>
      </c>
      <c r="B26" s="10"/>
      <c r="C26" s="10"/>
      <c r="D26" s="181" t="s">
        <v>180</v>
      </c>
      <c r="E26" s="181"/>
      <c r="F26" s="181"/>
      <c r="G26" s="181"/>
    </row>
    <row r="27" customFormat="false" ht="11.8" hidden="false" customHeight="true" outlineLevel="0" collapsed="false">
      <c r="A27" s="0"/>
      <c r="D27" s="154"/>
      <c r="E27" s="154"/>
      <c r="F27" s="156"/>
      <c r="G27" s="155"/>
    </row>
    <row r="28" customFormat="false" ht="27.35" hidden="false" customHeight="true" outlineLevel="0" collapsed="false">
      <c r="A28" s="30" t="s">
        <v>279</v>
      </c>
      <c r="D28" s="11" t="s">
        <v>20</v>
      </c>
      <c r="E28" s="181"/>
      <c r="F28" s="181"/>
      <c r="G28" s="181"/>
    </row>
    <row r="29" customFormat="false" ht="18.65" hidden="false" customHeight="true" outlineLevel="0" collapsed="false"/>
    <row r="30" customFormat="false" ht="22.35" hidden="false" customHeight="true" outlineLevel="0" collapsed="false"/>
  </sheetData>
  <autoFilter ref="A1:K22"/>
  <mergeCells count="13">
    <mergeCell ref="A1:K1"/>
    <mergeCell ref="A2:K2"/>
    <mergeCell ref="D14:E14"/>
    <mergeCell ref="D15:E15"/>
    <mergeCell ref="D16:E16"/>
    <mergeCell ref="D17:E17"/>
    <mergeCell ref="B18:F18"/>
    <mergeCell ref="B19:G19"/>
    <mergeCell ref="B20:G20"/>
    <mergeCell ref="B21:I21"/>
    <mergeCell ref="B22:J22"/>
    <mergeCell ref="A26:C26"/>
    <mergeCell ref="D26:G26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2" width="15.75"/>
    <col collapsed="false" customWidth="true" hidden="false" outlineLevel="0" max="2" min="2" style="183" width="11.8"/>
    <col collapsed="false" customWidth="true" hidden="false" outlineLevel="0" max="3" min="3" style="182" width="9.23"/>
    <col collapsed="false" customWidth="true" hidden="false" outlineLevel="0" max="4" min="4" style="182" width="8.25"/>
    <col collapsed="false" customWidth="true" hidden="false" outlineLevel="0" max="5" min="5" style="182" width="10.46"/>
    <col collapsed="false" customWidth="true" hidden="false" outlineLevel="0" max="6" min="6" style="182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2" width="12.43"/>
  </cols>
  <sheetData>
    <row r="1" s="187" customFormat="true" ht="13.5" hidden="false" customHeight="true" outlineLevel="0" collapsed="false">
      <c r="A1" s="186" t="s">
        <v>280</v>
      </c>
      <c r="B1" s="186"/>
      <c r="C1" s="186"/>
      <c r="D1" s="186"/>
      <c r="E1" s="186"/>
      <c r="F1" s="186"/>
      <c r="G1" s="186"/>
      <c r="H1" s="186"/>
      <c r="I1" s="186"/>
      <c r="J1" s="186"/>
    </row>
    <row r="2" customFormat="false" ht="13.5" hidden="false" customHeight="true" outlineLevel="0" collapsed="false">
      <c r="A2" s="188" t="s">
        <v>281</v>
      </c>
      <c r="B2" s="188" t="s">
        <v>282</v>
      </c>
      <c r="C2" s="18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89" t="s">
        <v>144</v>
      </c>
      <c r="B3" s="190" t="s">
        <v>147</v>
      </c>
      <c r="C3" s="190" t="s">
        <v>283</v>
      </c>
      <c r="D3" s="191" t="s">
        <v>284</v>
      </c>
      <c r="E3" s="191" t="s">
        <v>93</v>
      </c>
      <c r="F3" s="191"/>
      <c r="G3" s="191"/>
      <c r="H3" s="191"/>
      <c r="I3" s="191"/>
      <c r="J3" s="19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89"/>
      <c r="B4" s="189"/>
      <c r="C4" s="189"/>
      <c r="D4" s="191"/>
      <c r="E4" s="190" t="s">
        <v>255</v>
      </c>
      <c r="F4" s="191" t="s">
        <v>285</v>
      </c>
      <c r="G4" s="191"/>
      <c r="H4" s="189" t="s">
        <v>286</v>
      </c>
      <c r="I4" s="189" t="s">
        <v>287</v>
      </c>
      <c r="J4" s="190" t="s">
        <v>288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89"/>
      <c r="B5" s="189"/>
      <c r="C5" s="189"/>
      <c r="D5" s="189"/>
      <c r="E5" s="189"/>
      <c r="F5" s="190" t="s">
        <v>289</v>
      </c>
      <c r="G5" s="190" t="s">
        <v>290</v>
      </c>
      <c r="H5" s="189"/>
      <c r="I5" s="189"/>
      <c r="J5" s="19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89"/>
      <c r="B6" s="189"/>
      <c r="C6" s="189"/>
      <c r="D6" s="189"/>
      <c r="E6" s="189"/>
      <c r="F6" s="190"/>
      <c r="G6" s="190"/>
      <c r="H6" s="189"/>
      <c r="I6" s="189"/>
      <c r="J6" s="19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89" t="s">
        <v>291</v>
      </c>
      <c r="B7" s="189" t="n">
        <v>1.2</v>
      </c>
      <c r="C7" s="189" t="s">
        <v>156</v>
      </c>
      <c r="D7" s="189" t="s">
        <v>137</v>
      </c>
      <c r="E7" s="189" t="n">
        <v>0</v>
      </c>
      <c r="F7" s="190" t="s">
        <v>292</v>
      </c>
      <c r="G7" s="192" t="n">
        <v>2</v>
      </c>
      <c r="H7" s="190" t="n">
        <v>0</v>
      </c>
      <c r="I7" s="190" t="s">
        <v>44</v>
      </c>
      <c r="J7" s="189" t="s">
        <v>293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89" t="s">
        <v>294</v>
      </c>
      <c r="B8" s="189" t="s">
        <v>295</v>
      </c>
      <c r="C8" s="189" t="s">
        <v>156</v>
      </c>
      <c r="D8" s="189" t="str">
        <f aca="false">'контрол лист'!D7</f>
        <v>КИУ</v>
      </c>
      <c r="E8" s="189" t="n">
        <v>0</v>
      </c>
      <c r="F8" s="190" t="s">
        <v>292</v>
      </c>
      <c r="G8" s="193" t="n">
        <v>6</v>
      </c>
      <c r="H8" s="190" t="n">
        <v>0</v>
      </c>
      <c r="I8" s="190" t="s">
        <v>44</v>
      </c>
      <c r="J8" s="189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89" t="s">
        <v>296</v>
      </c>
      <c r="B9" s="189" t="s">
        <v>297</v>
      </c>
      <c r="C9" s="189" t="s">
        <v>156</v>
      </c>
      <c r="D9" s="189" t="str">
        <f aca="false">'контрол лист'!D8</f>
        <v>КИУ</v>
      </c>
      <c r="E9" s="189" t="n">
        <v>0</v>
      </c>
      <c r="F9" s="190" t="s">
        <v>292</v>
      </c>
      <c r="G9" s="193" t="n">
        <v>4</v>
      </c>
      <c r="H9" s="190" t="n">
        <v>0</v>
      </c>
      <c r="I9" s="190" t="s">
        <v>44</v>
      </c>
      <c r="J9" s="189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89" t="s">
        <v>298</v>
      </c>
      <c r="B10" s="189" t="s">
        <v>299</v>
      </c>
      <c r="C10" s="189" t="s">
        <v>156</v>
      </c>
      <c r="D10" s="189" t="str">
        <f aca="false">'контрол лист'!D9</f>
        <v>КИУ</v>
      </c>
      <c r="E10" s="189" t="n">
        <v>0</v>
      </c>
      <c r="F10" s="190" t="s">
        <v>292</v>
      </c>
      <c r="G10" s="193" t="n">
        <v>3</v>
      </c>
      <c r="H10" s="190" t="n">
        <v>0</v>
      </c>
      <c r="I10" s="190" t="s">
        <v>44</v>
      </c>
      <c r="J10" s="189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89" t="s">
        <v>300</v>
      </c>
      <c r="B11" s="189" t="n">
        <v>18.19</v>
      </c>
      <c r="C11" s="189" t="s">
        <v>156</v>
      </c>
      <c r="D11" s="189" t="str">
        <f aca="false">'контрол лист'!D10</f>
        <v>КИУ</v>
      </c>
      <c r="E11" s="189" t="n">
        <v>0</v>
      </c>
      <c r="F11" s="190" t="s">
        <v>292</v>
      </c>
      <c r="G11" s="193" t="n">
        <v>2</v>
      </c>
      <c r="H11" s="190" t="n">
        <v>0</v>
      </c>
      <c r="I11" s="190" t="s">
        <v>44</v>
      </c>
      <c r="J11" s="189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89" t="s">
        <v>301</v>
      </c>
      <c r="B12" s="189" t="n">
        <v>108</v>
      </c>
      <c r="C12" s="189" t="s">
        <v>156</v>
      </c>
      <c r="D12" s="189" t="str">
        <f aca="false">'контрол лист'!D11</f>
        <v>КИУ</v>
      </c>
      <c r="E12" s="189" t="n">
        <v>0</v>
      </c>
      <c r="F12" s="190" t="s">
        <v>292</v>
      </c>
      <c r="G12" s="193" t="n">
        <v>1</v>
      </c>
      <c r="H12" s="190" t="n">
        <v>0</v>
      </c>
      <c r="I12" s="190" t="s">
        <v>44</v>
      </c>
      <c r="J12" s="189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89" t="s">
        <v>302</v>
      </c>
      <c r="B13" s="189" t="n">
        <v>22.21</v>
      </c>
      <c r="C13" s="189" t="s">
        <v>156</v>
      </c>
      <c r="D13" s="189" t="str">
        <f aca="false">'контрол лист'!D12</f>
        <v>КИУ</v>
      </c>
      <c r="E13" s="189" t="n">
        <v>0</v>
      </c>
      <c r="F13" s="190" t="s">
        <v>292</v>
      </c>
      <c r="G13" s="193" t="n">
        <v>2</v>
      </c>
      <c r="H13" s="190" t="n">
        <v>0</v>
      </c>
      <c r="I13" s="190" t="s">
        <v>44</v>
      </c>
      <c r="J13" s="189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89" t="s">
        <v>303</v>
      </c>
      <c r="B14" s="189" t="n">
        <v>23.24</v>
      </c>
      <c r="C14" s="189" t="s">
        <v>156</v>
      </c>
      <c r="D14" s="189" t="str">
        <f aca="false">'контрол лист'!D13</f>
        <v>КИУ</v>
      </c>
      <c r="E14" s="189" t="n">
        <v>0</v>
      </c>
      <c r="F14" s="190" t="s">
        <v>292</v>
      </c>
      <c r="G14" s="193" t="n">
        <v>2</v>
      </c>
      <c r="H14" s="190" t="n">
        <v>0</v>
      </c>
      <c r="I14" s="190" t="s">
        <v>44</v>
      </c>
      <c r="J14" s="189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89" t="s">
        <v>304</v>
      </c>
      <c r="B15" s="189" t="n">
        <v>25.26</v>
      </c>
      <c r="C15" s="189" t="s">
        <v>156</v>
      </c>
      <c r="D15" s="189" t="str">
        <f aca="false">'контрол лист'!D14</f>
        <v>КИУ</v>
      </c>
      <c r="E15" s="189" t="n">
        <v>0</v>
      </c>
      <c r="F15" s="190" t="s">
        <v>292</v>
      </c>
      <c r="G15" s="193" t="n">
        <v>2</v>
      </c>
      <c r="H15" s="190" t="n">
        <v>0</v>
      </c>
      <c r="I15" s="190" t="s">
        <v>44</v>
      </c>
      <c r="J15" s="189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89" t="s">
        <v>305</v>
      </c>
      <c r="B16" s="189" t="s">
        <v>306</v>
      </c>
      <c r="C16" s="189" t="s">
        <v>156</v>
      </c>
      <c r="D16" s="189" t="str">
        <f aca="false">'контрол лист'!D15</f>
        <v>КИУ</v>
      </c>
      <c r="E16" s="189" t="n">
        <v>0</v>
      </c>
      <c r="F16" s="190" t="s">
        <v>292</v>
      </c>
      <c r="G16" s="193" t="n">
        <v>4</v>
      </c>
      <c r="H16" s="190" t="n">
        <v>0</v>
      </c>
      <c r="I16" s="190" t="s">
        <v>44</v>
      </c>
      <c r="J16" s="189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89" t="s">
        <v>307</v>
      </c>
      <c r="B17" s="189" t="s">
        <v>308</v>
      </c>
      <c r="C17" s="189" t="s">
        <v>156</v>
      </c>
      <c r="D17" s="189" t="str">
        <f aca="false">'контрол лист'!D16</f>
        <v>КИУ</v>
      </c>
      <c r="E17" s="189" t="n">
        <v>0</v>
      </c>
      <c r="F17" s="190" t="s">
        <v>292</v>
      </c>
      <c r="G17" s="193" t="n">
        <v>3</v>
      </c>
      <c r="H17" s="190" t="n">
        <v>0</v>
      </c>
      <c r="I17" s="190" t="s">
        <v>44</v>
      </c>
      <c r="J17" s="189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89" t="s">
        <v>309</v>
      </c>
      <c r="B18" s="189" t="n">
        <v>37</v>
      </c>
      <c r="C18" s="189" t="s">
        <v>156</v>
      </c>
      <c r="D18" s="189" t="str">
        <f aca="false">'контрол лист'!D17</f>
        <v>КИУ</v>
      </c>
      <c r="E18" s="189" t="n">
        <v>0</v>
      </c>
      <c r="F18" s="190" t="s">
        <v>292</v>
      </c>
      <c r="G18" s="193" t="n">
        <v>1</v>
      </c>
      <c r="H18" s="190" t="n">
        <v>0</v>
      </c>
      <c r="I18" s="190" t="s">
        <v>44</v>
      </c>
      <c r="J18" s="189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89" t="s">
        <v>310</v>
      </c>
      <c r="B19" s="189" t="s">
        <v>311</v>
      </c>
      <c r="C19" s="189" t="s">
        <v>156</v>
      </c>
      <c r="D19" s="189" t="str">
        <f aca="false">'контрол лист'!D18</f>
        <v>КИУ</v>
      </c>
      <c r="E19" s="189" t="s">
        <v>312</v>
      </c>
      <c r="F19" s="190" t="s">
        <v>313</v>
      </c>
      <c r="G19" s="193" t="n">
        <v>4</v>
      </c>
      <c r="H19" s="190" t="n">
        <v>1</v>
      </c>
      <c r="I19" s="190" t="s">
        <v>44</v>
      </c>
      <c r="J19" s="189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89" t="s">
        <v>314</v>
      </c>
      <c r="B20" s="189" t="s">
        <v>315</v>
      </c>
      <c r="C20" s="189" t="s">
        <v>156</v>
      </c>
      <c r="D20" s="189" t="str">
        <f aca="false">'контрол лист'!D19</f>
        <v>КИУ</v>
      </c>
      <c r="E20" s="189" t="n">
        <v>0</v>
      </c>
      <c r="F20" s="190" t="s">
        <v>292</v>
      </c>
      <c r="G20" s="193" t="n">
        <v>6</v>
      </c>
      <c r="H20" s="190" t="n">
        <v>0</v>
      </c>
      <c r="I20" s="190" t="s">
        <v>44</v>
      </c>
      <c r="J20" s="189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89" t="s">
        <v>316</v>
      </c>
      <c r="B21" s="189" t="s">
        <v>317</v>
      </c>
      <c r="C21" s="189" t="s">
        <v>156</v>
      </c>
      <c r="D21" s="189" t="str">
        <f aca="false">'контрол лист'!D20</f>
        <v>КИУ</v>
      </c>
      <c r="E21" s="189" t="n">
        <v>0</v>
      </c>
      <c r="F21" s="190" t="s">
        <v>318</v>
      </c>
      <c r="G21" s="193" t="n">
        <v>2</v>
      </c>
      <c r="H21" s="190" t="n">
        <v>0</v>
      </c>
      <c r="I21" s="190" t="s">
        <v>44</v>
      </c>
      <c r="J21" s="189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89" t="s">
        <v>319</v>
      </c>
      <c r="B22" s="189" t="n">
        <v>64.67</v>
      </c>
      <c r="C22" s="189" t="s">
        <v>156</v>
      </c>
      <c r="D22" s="189" t="str">
        <f aca="false">'контрол лист'!D21</f>
        <v>КИУ</v>
      </c>
      <c r="E22" s="189" t="n">
        <v>0</v>
      </c>
      <c r="F22" s="190" t="s">
        <v>292</v>
      </c>
      <c r="G22" s="193" t="n">
        <v>2</v>
      </c>
      <c r="H22" s="190" t="n">
        <v>0</v>
      </c>
      <c r="I22" s="190" t="s">
        <v>44</v>
      </c>
      <c r="J22" s="189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89" t="s">
        <v>320</v>
      </c>
      <c r="B23" s="189" t="n">
        <v>65.66</v>
      </c>
      <c r="C23" s="189" t="s">
        <v>156</v>
      </c>
      <c r="D23" s="189" t="str">
        <f aca="false">'контрол лист'!D22</f>
        <v>КИУ</v>
      </c>
      <c r="E23" s="189" t="n">
        <v>0</v>
      </c>
      <c r="F23" s="190" t="s">
        <v>292</v>
      </c>
      <c r="G23" s="193" t="n">
        <v>2</v>
      </c>
      <c r="H23" s="190" t="n">
        <v>0</v>
      </c>
      <c r="I23" s="190" t="s">
        <v>44</v>
      </c>
      <c r="J23" s="189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89" t="s">
        <v>321</v>
      </c>
      <c r="B24" s="189" t="s">
        <v>322</v>
      </c>
      <c r="C24" s="189" t="s">
        <v>156</v>
      </c>
      <c r="D24" s="189" t="str">
        <f aca="false">'контрол лист'!D23</f>
        <v>КИУ</v>
      </c>
      <c r="E24" s="189" t="n">
        <v>0</v>
      </c>
      <c r="F24" s="190" t="s">
        <v>292</v>
      </c>
      <c r="G24" s="193" t="n">
        <v>3</v>
      </c>
      <c r="H24" s="190" t="n">
        <v>0</v>
      </c>
      <c r="I24" s="190" t="s">
        <v>44</v>
      </c>
      <c r="J24" s="189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89" t="s">
        <v>323</v>
      </c>
      <c r="B25" s="189" t="n">
        <v>27.28</v>
      </c>
      <c r="C25" s="189" t="s">
        <v>156</v>
      </c>
      <c r="D25" s="189" t="str">
        <f aca="false">'контрол лист'!D24</f>
        <v>КИУ</v>
      </c>
      <c r="E25" s="189" t="n">
        <v>0</v>
      </c>
      <c r="F25" s="190" t="s">
        <v>292</v>
      </c>
      <c r="G25" s="193" t="n">
        <v>2</v>
      </c>
      <c r="H25" s="190" t="n">
        <v>0</v>
      </c>
      <c r="I25" s="190" t="s">
        <v>44</v>
      </c>
      <c r="J25" s="189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89" t="s">
        <v>324</v>
      </c>
      <c r="B26" s="189" t="s">
        <v>325</v>
      </c>
      <c r="C26" s="189" t="s">
        <v>156</v>
      </c>
      <c r="D26" s="189" t="str">
        <f aca="false">'контрол лист'!D25</f>
        <v>КИУ</v>
      </c>
      <c r="E26" s="189" t="n">
        <v>0</v>
      </c>
      <c r="F26" s="190" t="s">
        <v>292</v>
      </c>
      <c r="G26" s="193" t="n">
        <v>4</v>
      </c>
      <c r="H26" s="190" t="n">
        <v>0</v>
      </c>
      <c r="I26" s="190" t="s">
        <v>44</v>
      </c>
      <c r="J26" s="189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89" t="s">
        <v>326</v>
      </c>
      <c r="B27" s="189" t="s">
        <v>327</v>
      </c>
      <c r="C27" s="189" t="s">
        <v>156</v>
      </c>
      <c r="D27" s="189" t="str">
        <f aca="false">'контрол лист'!D26</f>
        <v>КИУ</v>
      </c>
      <c r="E27" s="189" t="n">
        <v>0</v>
      </c>
      <c r="F27" s="190" t="s">
        <v>292</v>
      </c>
      <c r="G27" s="193" t="n">
        <v>3</v>
      </c>
      <c r="H27" s="190" t="n">
        <v>0</v>
      </c>
      <c r="I27" s="190" t="s">
        <v>44</v>
      </c>
      <c r="J27" s="189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89" t="s">
        <v>328</v>
      </c>
      <c r="B28" s="189" t="n">
        <v>10.9</v>
      </c>
      <c r="C28" s="189" t="s">
        <v>156</v>
      </c>
      <c r="D28" s="189" t="str">
        <f aca="false">'контрол лист'!D27</f>
        <v>КИУ</v>
      </c>
      <c r="E28" s="189" t="n">
        <v>0</v>
      </c>
      <c r="F28" s="190" t="s">
        <v>292</v>
      </c>
      <c r="G28" s="193" t="n">
        <v>2</v>
      </c>
      <c r="H28" s="190" t="n">
        <v>0</v>
      </c>
      <c r="I28" s="190" t="s">
        <v>44</v>
      </c>
      <c r="J28" s="189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89" t="s">
        <v>329</v>
      </c>
      <c r="B29" s="189" t="n">
        <v>114</v>
      </c>
      <c r="C29" s="189" t="s">
        <v>156</v>
      </c>
      <c r="D29" s="189" t="str">
        <f aca="false">'контрол лист'!D28</f>
        <v>КИУ</v>
      </c>
      <c r="E29" s="189" t="n">
        <v>0</v>
      </c>
      <c r="F29" s="190" t="s">
        <v>292</v>
      </c>
      <c r="G29" s="193" t="n">
        <v>1</v>
      </c>
      <c r="H29" s="190" t="n">
        <v>0</v>
      </c>
      <c r="I29" s="190" t="s">
        <v>44</v>
      </c>
      <c r="J29" s="189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89" t="s">
        <v>330</v>
      </c>
      <c r="B30" s="189" t="s">
        <v>331</v>
      </c>
      <c r="C30" s="189" t="s">
        <v>156</v>
      </c>
      <c r="D30" s="189" t="str">
        <f aca="false">'контрол лист'!D29</f>
        <v>КИУ</v>
      </c>
      <c r="E30" s="189" t="n">
        <v>0</v>
      </c>
      <c r="F30" s="190" t="s">
        <v>292</v>
      </c>
      <c r="G30" s="193" t="n">
        <v>4</v>
      </c>
      <c r="H30" s="190" t="n">
        <v>0</v>
      </c>
      <c r="I30" s="190" t="s">
        <v>44</v>
      </c>
      <c r="J30" s="189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89" t="s">
        <v>332</v>
      </c>
      <c r="B31" s="189" t="n">
        <v>112</v>
      </c>
      <c r="C31" s="189" t="s">
        <v>156</v>
      </c>
      <c r="D31" s="189" t="str">
        <f aca="false">'контрол лист'!D30</f>
        <v>КИУ</v>
      </c>
      <c r="E31" s="189" t="n">
        <v>0</v>
      </c>
      <c r="F31" s="190" t="s">
        <v>292</v>
      </c>
      <c r="G31" s="193" t="n">
        <v>1</v>
      </c>
      <c r="H31" s="190" t="n">
        <v>0</v>
      </c>
      <c r="I31" s="190" t="s">
        <v>44</v>
      </c>
      <c r="J31" s="189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89" t="s">
        <v>333</v>
      </c>
      <c r="B32" s="189" t="s">
        <v>334</v>
      </c>
      <c r="C32" s="189" t="s">
        <v>156</v>
      </c>
      <c r="D32" s="189" t="str">
        <f aca="false">'контрол лист'!D31</f>
        <v>КИУ</v>
      </c>
      <c r="E32" s="189" t="n">
        <v>0</v>
      </c>
      <c r="F32" s="190" t="s">
        <v>292</v>
      </c>
      <c r="G32" s="193" t="n">
        <v>0</v>
      </c>
      <c r="H32" s="190" t="n">
        <v>0</v>
      </c>
      <c r="I32" s="190" t="s">
        <v>44</v>
      </c>
      <c r="J32" s="189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89" t="s">
        <v>324</v>
      </c>
      <c r="B33" s="189" t="s">
        <v>335</v>
      </c>
      <c r="C33" s="189" t="s">
        <v>156</v>
      </c>
      <c r="D33" s="189" t="str">
        <f aca="false">'контрол лист'!D32</f>
        <v>КИУ</v>
      </c>
      <c r="E33" s="189" t="n">
        <v>0</v>
      </c>
      <c r="F33" s="190" t="s">
        <v>292</v>
      </c>
      <c r="G33" s="193" t="n">
        <v>3</v>
      </c>
      <c r="H33" s="190" t="n">
        <v>0</v>
      </c>
      <c r="I33" s="190" t="s">
        <v>44</v>
      </c>
      <c r="J33" s="189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89" t="s">
        <v>323</v>
      </c>
      <c r="B34" s="189" t="n">
        <v>51.52</v>
      </c>
      <c r="C34" s="189" t="s">
        <v>156</v>
      </c>
      <c r="D34" s="189" t="str">
        <f aca="false">'контрол лист'!D33</f>
        <v>КИУ</v>
      </c>
      <c r="E34" s="189" t="n">
        <v>0</v>
      </c>
      <c r="F34" s="190" t="s">
        <v>292</v>
      </c>
      <c r="G34" s="193" t="n">
        <v>2</v>
      </c>
      <c r="H34" s="190" t="n">
        <v>0</v>
      </c>
      <c r="I34" s="190" t="s">
        <v>44</v>
      </c>
      <c r="J34" s="189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89" t="s">
        <v>336</v>
      </c>
      <c r="B35" s="189" t="s">
        <v>337</v>
      </c>
      <c r="C35" s="189" t="s">
        <v>156</v>
      </c>
      <c r="D35" s="189" t="str">
        <f aca="false">'контрол лист'!D34</f>
        <v>КИУ</v>
      </c>
      <c r="E35" s="189" t="n">
        <v>0</v>
      </c>
      <c r="F35" s="190" t="s">
        <v>292</v>
      </c>
      <c r="G35" s="193" t="n">
        <v>5</v>
      </c>
      <c r="H35" s="190" t="n">
        <v>0</v>
      </c>
      <c r="I35" s="190" t="s">
        <v>44</v>
      </c>
      <c r="J35" s="189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89" t="s">
        <v>338</v>
      </c>
      <c r="B36" s="189" t="s">
        <v>339</v>
      </c>
      <c r="C36" s="189" t="s">
        <v>156</v>
      </c>
      <c r="D36" s="189" t="str">
        <f aca="false">'контрол лист'!D35</f>
        <v>КИУ</v>
      </c>
      <c r="E36" s="189" t="n">
        <v>0</v>
      </c>
      <c r="F36" s="190" t="s">
        <v>292</v>
      </c>
      <c r="G36" s="193" t="n">
        <v>3</v>
      </c>
      <c r="H36" s="190" t="n">
        <v>0</v>
      </c>
      <c r="I36" s="190" t="s">
        <v>44</v>
      </c>
      <c r="J36" s="189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89" t="s">
        <v>340</v>
      </c>
      <c r="B37" s="189" t="s">
        <v>341</v>
      </c>
      <c r="C37" s="189" t="s">
        <v>156</v>
      </c>
      <c r="D37" s="189" t="str">
        <f aca="false">'контрол лист'!D36</f>
        <v>КИУ</v>
      </c>
      <c r="E37" s="189" t="n">
        <v>0</v>
      </c>
      <c r="F37" s="190" t="s">
        <v>292</v>
      </c>
      <c r="G37" s="193" t="n">
        <v>4</v>
      </c>
      <c r="H37" s="190" t="n">
        <v>0</v>
      </c>
      <c r="I37" s="190" t="s">
        <v>44</v>
      </c>
      <c r="J37" s="189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89" t="s">
        <v>342</v>
      </c>
      <c r="B38" s="189" t="s">
        <v>343</v>
      </c>
      <c r="C38" s="189" t="s">
        <v>156</v>
      </c>
      <c r="D38" s="189" t="str">
        <f aca="false">'контрол лист'!D37</f>
        <v>КИУ</v>
      </c>
      <c r="E38" s="189" t="n">
        <v>0</v>
      </c>
      <c r="F38" s="190" t="s">
        <v>292</v>
      </c>
      <c r="G38" s="193" t="n">
        <v>3</v>
      </c>
      <c r="H38" s="190" t="n">
        <v>0</v>
      </c>
      <c r="I38" s="190" t="s">
        <v>44</v>
      </c>
      <c r="J38" s="189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89" t="s">
        <v>344</v>
      </c>
      <c r="B39" s="189" t="n">
        <v>69</v>
      </c>
      <c r="C39" s="189" t="s">
        <v>156</v>
      </c>
      <c r="D39" s="189" t="str">
        <f aca="false">'контрол лист'!D38</f>
        <v>КИУ</v>
      </c>
      <c r="E39" s="189" t="n">
        <v>0</v>
      </c>
      <c r="F39" s="190" t="s">
        <v>292</v>
      </c>
      <c r="G39" s="193" t="n">
        <v>1</v>
      </c>
      <c r="H39" s="190" t="n">
        <v>0</v>
      </c>
      <c r="I39" s="190" t="s">
        <v>44</v>
      </c>
      <c r="J39" s="189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89" t="s">
        <v>345</v>
      </c>
      <c r="B40" s="189" t="n">
        <v>80</v>
      </c>
      <c r="C40" s="189" t="s">
        <v>156</v>
      </c>
      <c r="D40" s="189" t="str">
        <f aca="false">'контрол лист'!D39</f>
        <v>КИУ</v>
      </c>
      <c r="E40" s="189" t="n">
        <v>0</v>
      </c>
      <c r="F40" s="190" t="s">
        <v>292</v>
      </c>
      <c r="G40" s="193" t="n">
        <v>1</v>
      </c>
      <c r="H40" s="190" t="n">
        <v>0</v>
      </c>
      <c r="I40" s="190" t="s">
        <v>44</v>
      </c>
      <c r="J40" s="189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89" t="s">
        <v>346</v>
      </c>
      <c r="B41" s="189" t="n">
        <v>74.75</v>
      </c>
      <c r="C41" s="189" t="s">
        <v>156</v>
      </c>
      <c r="D41" s="189" t="str">
        <f aca="false">'контрол лист'!D40</f>
        <v>КИУ</v>
      </c>
      <c r="E41" s="189" t="n">
        <v>0</v>
      </c>
      <c r="F41" s="190" t="s">
        <v>292</v>
      </c>
      <c r="G41" s="193" t="n">
        <v>2</v>
      </c>
      <c r="H41" s="190" t="n">
        <v>0</v>
      </c>
      <c r="I41" s="190" t="s">
        <v>44</v>
      </c>
      <c r="J41" s="189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89" t="s">
        <v>347</v>
      </c>
      <c r="B42" s="189" t="s">
        <v>348</v>
      </c>
      <c r="C42" s="189" t="s">
        <v>156</v>
      </c>
      <c r="D42" s="189" t="str">
        <f aca="false">'контрол лист'!D41</f>
        <v>КИУ</v>
      </c>
      <c r="E42" s="189" t="n">
        <v>0</v>
      </c>
      <c r="F42" s="190" t="s">
        <v>292</v>
      </c>
      <c r="G42" s="193" t="n">
        <v>11</v>
      </c>
      <c r="H42" s="190" t="n">
        <v>0</v>
      </c>
      <c r="I42" s="190" t="s">
        <v>44</v>
      </c>
      <c r="J42" s="189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89" t="s">
        <v>349</v>
      </c>
      <c r="B43" s="189" t="n">
        <v>96.97</v>
      </c>
      <c r="C43" s="189" t="s">
        <v>156</v>
      </c>
      <c r="D43" s="189" t="str">
        <f aca="false">'контрол лист'!D42</f>
        <v>КИУ</v>
      </c>
      <c r="E43" s="189" t="n">
        <v>0</v>
      </c>
      <c r="F43" s="190" t="s">
        <v>292</v>
      </c>
      <c r="G43" s="193" t="n">
        <v>2</v>
      </c>
      <c r="H43" s="190" t="n">
        <v>0</v>
      </c>
      <c r="I43" s="190" t="s">
        <v>44</v>
      </c>
      <c r="J43" s="189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89" t="s">
        <v>350</v>
      </c>
      <c r="B44" s="189" t="s">
        <v>351</v>
      </c>
      <c r="C44" s="189" t="s">
        <v>156</v>
      </c>
      <c r="D44" s="189" t="str">
        <f aca="false">'контрол лист'!D43</f>
        <v>КИУ</v>
      </c>
      <c r="E44" s="189" t="n">
        <v>0</v>
      </c>
      <c r="F44" s="190" t="s">
        <v>292</v>
      </c>
      <c r="G44" s="193" t="n">
        <v>3</v>
      </c>
      <c r="H44" s="190" t="n">
        <v>0</v>
      </c>
      <c r="I44" s="190" t="s">
        <v>44</v>
      </c>
      <c r="J44" s="189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89" t="s">
        <v>352</v>
      </c>
      <c r="B45" s="189" t="s">
        <v>353</v>
      </c>
      <c r="C45" s="189" t="s">
        <v>156</v>
      </c>
      <c r="D45" s="189" t="str">
        <f aca="false">'контрол лист'!D44</f>
        <v>КИУ</v>
      </c>
      <c r="E45" s="189" t="n">
        <v>0</v>
      </c>
      <c r="F45" s="190" t="s">
        <v>292</v>
      </c>
      <c r="G45" s="193" t="n">
        <v>4</v>
      </c>
      <c r="H45" s="190" t="n">
        <v>0</v>
      </c>
      <c r="I45" s="190" t="s">
        <v>44</v>
      </c>
      <c r="J45" s="189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89" t="s">
        <v>354</v>
      </c>
      <c r="B46" s="189" t="s">
        <v>355</v>
      </c>
      <c r="C46" s="189" t="s">
        <v>168</v>
      </c>
      <c r="D46" s="189" t="str">
        <f aca="false">'контрол лист'!D45</f>
        <v>КИУ</v>
      </c>
      <c r="E46" s="189" t="n">
        <v>0</v>
      </c>
      <c r="F46" s="190" t="s">
        <v>292</v>
      </c>
      <c r="G46" s="189" t="n">
        <v>8</v>
      </c>
      <c r="H46" s="190" t="n">
        <v>0</v>
      </c>
      <c r="I46" s="190" t="s">
        <v>44</v>
      </c>
      <c r="J46" s="189" t="s">
        <v>356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89" t="s">
        <v>357</v>
      </c>
      <c r="B47" s="189" t="s">
        <v>358</v>
      </c>
      <c r="C47" s="189" t="s">
        <v>168</v>
      </c>
      <c r="D47" s="189" t="str">
        <f aca="false">'контрол лист'!D46</f>
        <v>КИУ</v>
      </c>
      <c r="E47" s="189" t="n">
        <v>0</v>
      </c>
      <c r="F47" s="190" t="s">
        <v>292</v>
      </c>
      <c r="G47" s="189" t="n">
        <v>10</v>
      </c>
      <c r="H47" s="190" t="n">
        <v>0</v>
      </c>
      <c r="I47" s="190" t="s">
        <v>44</v>
      </c>
      <c r="J47" s="189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89" t="s">
        <v>359</v>
      </c>
      <c r="B48" s="189" t="s">
        <v>360</v>
      </c>
      <c r="C48" s="189" t="s">
        <v>168</v>
      </c>
      <c r="D48" s="189" t="str">
        <f aca="false">'контрол лист'!D47</f>
        <v>КИУ</v>
      </c>
      <c r="E48" s="189" t="n">
        <v>0</v>
      </c>
      <c r="F48" s="190" t="s">
        <v>292</v>
      </c>
      <c r="G48" s="189" t="n">
        <v>8</v>
      </c>
      <c r="H48" s="190" t="n">
        <v>0</v>
      </c>
      <c r="I48" s="190" t="s">
        <v>44</v>
      </c>
      <c r="J48" s="189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89" t="s">
        <v>361</v>
      </c>
      <c r="B49" s="189" t="s">
        <v>362</v>
      </c>
      <c r="C49" s="189" t="s">
        <v>168</v>
      </c>
      <c r="D49" s="189" t="str">
        <f aca="false">'контрол лист'!D48</f>
        <v>КИУ</v>
      </c>
      <c r="E49" s="189" t="n">
        <v>0</v>
      </c>
      <c r="F49" s="190" t="s">
        <v>292</v>
      </c>
      <c r="G49" s="189" t="n">
        <v>8</v>
      </c>
      <c r="H49" s="190" t="n">
        <v>0</v>
      </c>
      <c r="I49" s="190" t="s">
        <v>44</v>
      </c>
      <c r="J49" s="189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89" t="s">
        <v>363</v>
      </c>
      <c r="B50" s="189" t="s">
        <v>364</v>
      </c>
      <c r="C50" s="189" t="s">
        <v>168</v>
      </c>
      <c r="D50" s="189" t="str">
        <f aca="false">'контрол лист'!D49</f>
        <v>КИУ</v>
      </c>
      <c r="E50" s="189" t="n">
        <v>0</v>
      </c>
      <c r="F50" s="190" t="s">
        <v>292</v>
      </c>
      <c r="G50" s="189" t="n">
        <v>8</v>
      </c>
      <c r="H50" s="190" t="n">
        <v>0</v>
      </c>
      <c r="I50" s="190" t="s">
        <v>44</v>
      </c>
      <c r="J50" s="189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89" t="s">
        <v>365</v>
      </c>
      <c r="B51" s="189" t="s">
        <v>366</v>
      </c>
      <c r="C51" s="189" t="s">
        <v>168</v>
      </c>
      <c r="D51" s="189" t="str">
        <f aca="false">'контрол лист'!D50</f>
        <v>КИУ</v>
      </c>
      <c r="E51" s="189" t="n">
        <v>0</v>
      </c>
      <c r="F51" s="190" t="s">
        <v>367</v>
      </c>
      <c r="G51" s="189" t="n">
        <v>5</v>
      </c>
      <c r="H51" s="190" t="n">
        <v>0</v>
      </c>
      <c r="I51" s="190" t="s">
        <v>44</v>
      </c>
      <c r="J51" s="189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89" t="s">
        <v>368</v>
      </c>
      <c r="B52" s="189" t="s">
        <v>369</v>
      </c>
      <c r="C52" s="189" t="s">
        <v>168</v>
      </c>
      <c r="D52" s="189" t="str">
        <f aca="false">'контрол лист'!D51</f>
        <v>КИУ</v>
      </c>
      <c r="E52" s="189" t="n">
        <v>0</v>
      </c>
      <c r="F52" s="190" t="s">
        <v>367</v>
      </c>
      <c r="G52" s="189" t="n">
        <v>11</v>
      </c>
      <c r="H52" s="190" t="n">
        <v>0</v>
      </c>
      <c r="I52" s="190" t="s">
        <v>44</v>
      </c>
      <c r="J52" s="189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89" t="s">
        <v>370</v>
      </c>
      <c r="B53" s="189" t="s">
        <v>371</v>
      </c>
      <c r="C53" s="189" t="s">
        <v>168</v>
      </c>
      <c r="D53" s="189" t="str">
        <f aca="false">'контрол лист'!D52</f>
        <v>КИУ</v>
      </c>
      <c r="E53" s="189" t="n">
        <v>0</v>
      </c>
      <c r="F53" s="190" t="s">
        <v>372</v>
      </c>
      <c r="G53" s="189" t="n">
        <v>6</v>
      </c>
      <c r="H53" s="190" t="n">
        <v>0</v>
      </c>
      <c r="I53" s="190" t="s">
        <v>44</v>
      </c>
      <c r="J53" s="189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89" t="s">
        <v>373</v>
      </c>
      <c r="B54" s="189" t="s">
        <v>374</v>
      </c>
      <c r="C54" s="189" t="s">
        <v>168</v>
      </c>
      <c r="D54" s="189" t="str">
        <f aca="false">'контрол лист'!D53</f>
        <v>КИУ</v>
      </c>
      <c r="E54" s="189" t="n">
        <v>0</v>
      </c>
      <c r="F54" s="190" t="s">
        <v>372</v>
      </c>
      <c r="G54" s="189" t="n">
        <v>6</v>
      </c>
      <c r="H54" s="190" t="n">
        <v>0</v>
      </c>
      <c r="I54" s="190" t="s">
        <v>44</v>
      </c>
      <c r="J54" s="189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89" t="s">
        <v>375</v>
      </c>
      <c r="B55" s="189" t="s">
        <v>376</v>
      </c>
      <c r="C55" s="189" t="s">
        <v>168</v>
      </c>
      <c r="D55" s="189" t="str">
        <f aca="false">'контрол лист'!D54</f>
        <v>КИУ</v>
      </c>
      <c r="E55" s="189" t="n">
        <v>0</v>
      </c>
      <c r="F55" s="190" t="s">
        <v>377</v>
      </c>
      <c r="G55" s="189" t="n">
        <v>26</v>
      </c>
      <c r="H55" s="190" t="n">
        <v>0</v>
      </c>
      <c r="I55" s="190" t="s">
        <v>44</v>
      </c>
      <c r="J55" s="189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89" t="s">
        <v>378</v>
      </c>
      <c r="B56" s="189" t="s">
        <v>379</v>
      </c>
      <c r="C56" s="189" t="s">
        <v>168</v>
      </c>
      <c r="D56" s="189" t="str">
        <f aca="false">'контрол лист'!D55</f>
        <v>КИУ</v>
      </c>
      <c r="E56" s="189" t="s">
        <v>312</v>
      </c>
      <c r="F56" s="190" t="s">
        <v>377</v>
      </c>
      <c r="G56" s="189" t="n">
        <v>31</v>
      </c>
      <c r="H56" s="190" t="n">
        <v>0</v>
      </c>
      <c r="I56" s="190" t="s">
        <v>44</v>
      </c>
      <c r="J56" s="189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89" t="s">
        <v>380</v>
      </c>
      <c r="B57" s="189" t="s">
        <v>381</v>
      </c>
      <c r="C57" s="189" t="s">
        <v>168</v>
      </c>
      <c r="D57" s="189" t="str">
        <f aca="false">'контрол лист'!D56</f>
        <v>КИУ</v>
      </c>
      <c r="E57" s="189" t="s">
        <v>312</v>
      </c>
      <c r="F57" s="190" t="s">
        <v>372</v>
      </c>
      <c r="G57" s="189" t="n">
        <v>13</v>
      </c>
      <c r="H57" s="190" t="n">
        <v>0</v>
      </c>
      <c r="I57" s="190" t="s">
        <v>44</v>
      </c>
      <c r="J57" s="189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89" t="s">
        <v>382</v>
      </c>
      <c r="B58" s="189" t="s">
        <v>383</v>
      </c>
      <c r="C58" s="189" t="s">
        <v>168</v>
      </c>
      <c r="D58" s="189" t="str">
        <f aca="false">'контрол лист'!D57</f>
        <v>КИУ</v>
      </c>
      <c r="E58" s="189" t="n">
        <v>0</v>
      </c>
      <c r="F58" s="190" t="s">
        <v>372</v>
      </c>
      <c r="G58" s="189" t="n">
        <v>16</v>
      </c>
      <c r="H58" s="190" t="n">
        <v>0</v>
      </c>
      <c r="I58" s="190" t="s">
        <v>44</v>
      </c>
      <c r="J58" s="189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94" t="s">
        <v>384</v>
      </c>
      <c r="B59" s="189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94" t="s">
        <v>385</v>
      </c>
      <c r="B60" s="189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94" t="s">
        <v>386</v>
      </c>
      <c r="B61" s="189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88" t="s">
        <v>387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88" t="s">
        <v>388</v>
      </c>
      <c r="B63" s="188"/>
      <c r="C63" s="188"/>
      <c r="D63" s="188"/>
      <c r="E63" s="188"/>
      <c r="F63" s="188"/>
      <c r="G63" s="188"/>
      <c r="H63" s="188"/>
      <c r="I63" s="188"/>
      <c r="J63" s="188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8" customFormat="true" ht="24" hidden="false" customHeight="true" outlineLevel="0" collapsed="false">
      <c r="A64" s="29" t="s">
        <v>389</v>
      </c>
      <c r="B64" s="28" t="s">
        <v>390</v>
      </c>
      <c r="G64" s="29" t="s">
        <v>391</v>
      </c>
      <c r="H64" s="29"/>
      <c r="I64" s="29" t="s">
        <v>392</v>
      </c>
      <c r="J64" s="142"/>
      <c r="K64" s="106"/>
      <c r="L64" s="106"/>
      <c r="M64" s="106"/>
      <c r="N64" s="106"/>
      <c r="O64" s="106"/>
      <c r="P64" s="29" t="s">
        <v>393</v>
      </c>
      <c r="Q64" s="29"/>
      <c r="R64" s="29" t="s">
        <v>392</v>
      </c>
      <c r="S64" s="29" t="s">
        <v>389</v>
      </c>
      <c r="T64" s="28" t="s">
        <v>390</v>
      </c>
      <c r="Y64" s="29" t="s">
        <v>393</v>
      </c>
      <c r="Z64" s="29"/>
      <c r="AA64" s="29" t="s">
        <v>392</v>
      </c>
      <c r="AB64" s="29" t="s">
        <v>389</v>
      </c>
      <c r="AC64" s="28" t="s">
        <v>390</v>
      </c>
      <c r="AH64" s="29" t="s">
        <v>393</v>
      </c>
      <c r="AI64" s="29"/>
      <c r="AJ64" s="29" t="s">
        <v>392</v>
      </c>
      <c r="AK64" s="29" t="s">
        <v>389</v>
      </c>
      <c r="AL64" s="28" t="s">
        <v>390</v>
      </c>
      <c r="AQ64" s="29" t="s">
        <v>393</v>
      </c>
      <c r="AR64" s="29"/>
      <c r="AS64" s="29" t="s">
        <v>392</v>
      </c>
      <c r="AT64" s="29" t="s">
        <v>389</v>
      </c>
      <c r="AU64" s="28" t="s">
        <v>390</v>
      </c>
      <c r="AZ64" s="29" t="s">
        <v>393</v>
      </c>
      <c r="BA64" s="29"/>
      <c r="BB64" s="29" t="s">
        <v>392</v>
      </c>
      <c r="BC64" s="29" t="s">
        <v>389</v>
      </c>
      <c r="BD64" s="28" t="s">
        <v>390</v>
      </c>
      <c r="BI64" s="29" t="s">
        <v>393</v>
      </c>
      <c r="BJ64" s="29"/>
      <c r="BK64" s="29" t="s">
        <v>392</v>
      </c>
      <c r="BL64" s="29" t="s">
        <v>389</v>
      </c>
      <c r="BM64" s="28" t="s">
        <v>390</v>
      </c>
      <c r="BR64" s="29" t="s">
        <v>393</v>
      </c>
      <c r="BS64" s="29"/>
      <c r="BT64" s="29" t="s">
        <v>392</v>
      </c>
      <c r="BU64" s="29" t="s">
        <v>389</v>
      </c>
      <c r="BV64" s="28" t="s">
        <v>390</v>
      </c>
      <c r="CA64" s="29" t="s">
        <v>393</v>
      </c>
      <c r="CB64" s="29"/>
      <c r="CC64" s="29" t="s">
        <v>392</v>
      </c>
      <c r="CD64" s="29" t="s">
        <v>389</v>
      </c>
      <c r="CE64" s="28" t="s">
        <v>390</v>
      </c>
      <c r="CJ64" s="29" t="s">
        <v>393</v>
      </c>
      <c r="CK64" s="29"/>
      <c r="CL64" s="29" t="s">
        <v>392</v>
      </c>
      <c r="CM64" s="29" t="s">
        <v>389</v>
      </c>
      <c r="CN64" s="28" t="s">
        <v>390</v>
      </c>
      <c r="CS64" s="29" t="s">
        <v>393</v>
      </c>
      <c r="CT64" s="29"/>
      <c r="CU64" s="29" t="s">
        <v>392</v>
      </c>
      <c r="CV64" s="29" t="s">
        <v>389</v>
      </c>
      <c r="CW64" s="28" t="s">
        <v>390</v>
      </c>
      <c r="DB64" s="29" t="s">
        <v>393</v>
      </c>
      <c r="DC64" s="29"/>
      <c r="DD64" s="29" t="s">
        <v>392</v>
      </c>
      <c r="DE64" s="29" t="s">
        <v>389</v>
      </c>
      <c r="DF64" s="28" t="s">
        <v>390</v>
      </c>
      <c r="DK64" s="29" t="s">
        <v>393</v>
      </c>
      <c r="DL64" s="29"/>
      <c r="DM64" s="29" t="s">
        <v>392</v>
      </c>
      <c r="DN64" s="29" t="s">
        <v>389</v>
      </c>
      <c r="DO64" s="28" t="s">
        <v>390</v>
      </c>
      <c r="DT64" s="29" t="s">
        <v>393</v>
      </c>
      <c r="DU64" s="29"/>
      <c r="DV64" s="29" t="s">
        <v>392</v>
      </c>
      <c r="DW64" s="29" t="s">
        <v>389</v>
      </c>
      <c r="DX64" s="28" t="s">
        <v>390</v>
      </c>
      <c r="EC64" s="29" t="s">
        <v>393</v>
      </c>
      <c r="ED64" s="29"/>
      <c r="EE64" s="29" t="s">
        <v>392</v>
      </c>
      <c r="EF64" s="29" t="s">
        <v>389</v>
      </c>
      <c r="EG64" s="28" t="s">
        <v>390</v>
      </c>
      <c r="EL64" s="29" t="s">
        <v>393</v>
      </c>
      <c r="EM64" s="29"/>
      <c r="EN64" s="29" t="s">
        <v>392</v>
      </c>
      <c r="EO64" s="29" t="s">
        <v>389</v>
      </c>
      <c r="EP64" s="28" t="s">
        <v>390</v>
      </c>
      <c r="EU64" s="29" t="s">
        <v>393</v>
      </c>
      <c r="EV64" s="29"/>
      <c r="EW64" s="29" t="s">
        <v>392</v>
      </c>
      <c r="EX64" s="29" t="s">
        <v>389</v>
      </c>
      <c r="EY64" s="28" t="s">
        <v>390</v>
      </c>
      <c r="FD64" s="29" t="s">
        <v>393</v>
      </c>
      <c r="FE64" s="29"/>
      <c r="FF64" s="29" t="s">
        <v>392</v>
      </c>
      <c r="FG64" s="29" t="s">
        <v>389</v>
      </c>
      <c r="FH64" s="28" t="s">
        <v>390</v>
      </c>
      <c r="FM64" s="29" t="s">
        <v>393</v>
      </c>
      <c r="FN64" s="29"/>
      <c r="FO64" s="29" t="s">
        <v>392</v>
      </c>
      <c r="FP64" s="29" t="s">
        <v>389</v>
      </c>
      <c r="FQ64" s="28" t="s">
        <v>390</v>
      </c>
      <c r="FV64" s="29" t="s">
        <v>393</v>
      </c>
      <c r="FW64" s="29"/>
      <c r="FX64" s="29" t="s">
        <v>392</v>
      </c>
      <c r="FY64" s="29" t="s">
        <v>389</v>
      </c>
      <c r="FZ64" s="28" t="s">
        <v>390</v>
      </c>
      <c r="GE64" s="29" t="s">
        <v>393</v>
      </c>
      <c r="GF64" s="29"/>
      <c r="GG64" s="29" t="s">
        <v>392</v>
      </c>
      <c r="GH64" s="29" t="s">
        <v>389</v>
      </c>
      <c r="GI64" s="28" t="s">
        <v>390</v>
      </c>
      <c r="GN64" s="29" t="s">
        <v>393</v>
      </c>
      <c r="GO64" s="29"/>
      <c r="GP64" s="29" t="s">
        <v>392</v>
      </c>
      <c r="GQ64" s="29" t="s">
        <v>389</v>
      </c>
      <c r="GR64" s="28" t="s">
        <v>390</v>
      </c>
      <c r="GW64" s="29" t="s">
        <v>393</v>
      </c>
      <c r="GX64" s="29"/>
      <c r="GY64" s="29" t="s">
        <v>392</v>
      </c>
      <c r="GZ64" s="29" t="s">
        <v>389</v>
      </c>
      <c r="HA64" s="28" t="s">
        <v>390</v>
      </c>
      <c r="HF64" s="29" t="s">
        <v>393</v>
      </c>
      <c r="HG64" s="29"/>
      <c r="HH64" s="29" t="s">
        <v>392</v>
      </c>
      <c r="HI64" s="29" t="s">
        <v>389</v>
      </c>
      <c r="HJ64" s="28" t="s">
        <v>390</v>
      </c>
      <c r="HO64" s="29" t="s">
        <v>393</v>
      </c>
      <c r="HP64" s="29"/>
      <c r="HQ64" s="29" t="s">
        <v>392</v>
      </c>
      <c r="HR64" s="29" t="s">
        <v>389</v>
      </c>
      <c r="HS64" s="28" t="s">
        <v>390</v>
      </c>
      <c r="HX64" s="29" t="s">
        <v>393</v>
      </c>
      <c r="HY64" s="29"/>
      <c r="HZ64" s="29" t="s">
        <v>392</v>
      </c>
      <c r="IA64" s="29" t="s">
        <v>389</v>
      </c>
      <c r="IB64" s="28" t="s">
        <v>390</v>
      </c>
      <c r="IG64" s="29" t="s">
        <v>393</v>
      </c>
      <c r="IH64" s="29"/>
      <c r="II64" s="29" t="s">
        <v>392</v>
      </c>
      <c r="IJ64" s="29" t="s">
        <v>389</v>
      </c>
      <c r="IK64" s="28" t="s">
        <v>390</v>
      </c>
      <c r="IP64" s="29" t="s">
        <v>393</v>
      </c>
      <c r="IQ64" s="29"/>
      <c r="IR64" s="29" t="s">
        <v>392</v>
      </c>
      <c r="IS64" s="29" t="s">
        <v>389</v>
      </c>
      <c r="IT64" s="28" t="s">
        <v>390</v>
      </c>
    </row>
    <row r="65" s="28" customFormat="true" ht="35.25" hidden="false" customHeight="true" outlineLevel="0" collapsed="false">
      <c r="A65" s="29" t="s">
        <v>394</v>
      </c>
      <c r="B65" s="28" t="s">
        <v>395</v>
      </c>
      <c r="G65" s="29" t="s">
        <v>396</v>
      </c>
      <c r="H65" s="29"/>
      <c r="I65" s="29" t="s">
        <v>397</v>
      </c>
      <c r="J65" s="142"/>
      <c r="K65" s="106"/>
      <c r="L65" s="106"/>
      <c r="M65" s="106"/>
      <c r="N65" s="106"/>
      <c r="O65" s="106"/>
      <c r="P65" s="29" t="s">
        <v>396</v>
      </c>
      <c r="Q65" s="29"/>
      <c r="R65" s="29" t="s">
        <v>398</v>
      </c>
      <c r="S65" s="29" t="s">
        <v>399</v>
      </c>
      <c r="T65" s="28" t="s">
        <v>395</v>
      </c>
      <c r="Y65" s="29" t="s">
        <v>396</v>
      </c>
      <c r="Z65" s="29"/>
      <c r="AA65" s="29" t="s">
        <v>398</v>
      </c>
      <c r="AB65" s="29" t="s">
        <v>399</v>
      </c>
      <c r="AC65" s="28" t="s">
        <v>395</v>
      </c>
      <c r="AH65" s="29" t="s">
        <v>396</v>
      </c>
      <c r="AI65" s="29"/>
      <c r="AJ65" s="29" t="s">
        <v>398</v>
      </c>
      <c r="AK65" s="29" t="s">
        <v>399</v>
      </c>
      <c r="AL65" s="28" t="s">
        <v>395</v>
      </c>
      <c r="AQ65" s="29" t="s">
        <v>396</v>
      </c>
      <c r="AR65" s="29"/>
      <c r="AS65" s="29" t="s">
        <v>398</v>
      </c>
      <c r="AT65" s="29" t="s">
        <v>399</v>
      </c>
      <c r="AU65" s="28" t="s">
        <v>395</v>
      </c>
      <c r="AZ65" s="29" t="s">
        <v>396</v>
      </c>
      <c r="BA65" s="29"/>
      <c r="BB65" s="29" t="s">
        <v>398</v>
      </c>
      <c r="BC65" s="29" t="s">
        <v>399</v>
      </c>
      <c r="BD65" s="28" t="s">
        <v>395</v>
      </c>
      <c r="BI65" s="29" t="s">
        <v>396</v>
      </c>
      <c r="BJ65" s="29"/>
      <c r="BK65" s="29" t="s">
        <v>398</v>
      </c>
      <c r="BL65" s="29" t="s">
        <v>399</v>
      </c>
      <c r="BM65" s="28" t="s">
        <v>395</v>
      </c>
      <c r="BR65" s="29" t="s">
        <v>396</v>
      </c>
      <c r="BS65" s="29"/>
      <c r="BT65" s="29" t="s">
        <v>398</v>
      </c>
      <c r="BU65" s="29" t="s">
        <v>399</v>
      </c>
      <c r="BV65" s="28" t="s">
        <v>395</v>
      </c>
      <c r="CA65" s="29" t="s">
        <v>396</v>
      </c>
      <c r="CB65" s="29"/>
      <c r="CC65" s="29" t="s">
        <v>398</v>
      </c>
      <c r="CD65" s="29" t="s">
        <v>399</v>
      </c>
      <c r="CE65" s="28" t="s">
        <v>395</v>
      </c>
      <c r="CJ65" s="29" t="s">
        <v>396</v>
      </c>
      <c r="CK65" s="29"/>
      <c r="CL65" s="29" t="s">
        <v>398</v>
      </c>
      <c r="CM65" s="29" t="s">
        <v>399</v>
      </c>
      <c r="CN65" s="28" t="s">
        <v>395</v>
      </c>
      <c r="CS65" s="29" t="s">
        <v>396</v>
      </c>
      <c r="CT65" s="29"/>
      <c r="CU65" s="29" t="s">
        <v>398</v>
      </c>
      <c r="CV65" s="29" t="s">
        <v>399</v>
      </c>
      <c r="CW65" s="28" t="s">
        <v>395</v>
      </c>
      <c r="DB65" s="29" t="s">
        <v>396</v>
      </c>
      <c r="DC65" s="29"/>
      <c r="DD65" s="29" t="s">
        <v>398</v>
      </c>
      <c r="DE65" s="29" t="s">
        <v>399</v>
      </c>
      <c r="DF65" s="28" t="s">
        <v>395</v>
      </c>
      <c r="DK65" s="29" t="s">
        <v>396</v>
      </c>
      <c r="DL65" s="29"/>
      <c r="DM65" s="29" t="s">
        <v>398</v>
      </c>
      <c r="DN65" s="29" t="s">
        <v>399</v>
      </c>
      <c r="DO65" s="28" t="s">
        <v>395</v>
      </c>
      <c r="DT65" s="29" t="s">
        <v>396</v>
      </c>
      <c r="DU65" s="29"/>
      <c r="DV65" s="29" t="s">
        <v>398</v>
      </c>
      <c r="DW65" s="29" t="s">
        <v>399</v>
      </c>
      <c r="DX65" s="28" t="s">
        <v>395</v>
      </c>
      <c r="EC65" s="29" t="s">
        <v>396</v>
      </c>
      <c r="ED65" s="29"/>
      <c r="EE65" s="29" t="s">
        <v>398</v>
      </c>
      <c r="EF65" s="29" t="s">
        <v>399</v>
      </c>
      <c r="EG65" s="28" t="s">
        <v>395</v>
      </c>
      <c r="EL65" s="29" t="s">
        <v>396</v>
      </c>
      <c r="EM65" s="29"/>
      <c r="EN65" s="29" t="s">
        <v>398</v>
      </c>
      <c r="EO65" s="29" t="s">
        <v>399</v>
      </c>
      <c r="EP65" s="28" t="s">
        <v>395</v>
      </c>
      <c r="EU65" s="29" t="s">
        <v>396</v>
      </c>
      <c r="EV65" s="29"/>
      <c r="EW65" s="29" t="s">
        <v>398</v>
      </c>
      <c r="EX65" s="29" t="s">
        <v>399</v>
      </c>
      <c r="EY65" s="28" t="s">
        <v>395</v>
      </c>
      <c r="FD65" s="29" t="s">
        <v>396</v>
      </c>
      <c r="FE65" s="29"/>
      <c r="FF65" s="29" t="s">
        <v>398</v>
      </c>
      <c r="FG65" s="29" t="s">
        <v>399</v>
      </c>
      <c r="FH65" s="28" t="s">
        <v>395</v>
      </c>
      <c r="FM65" s="29" t="s">
        <v>396</v>
      </c>
      <c r="FN65" s="29"/>
      <c r="FO65" s="29" t="s">
        <v>398</v>
      </c>
      <c r="FP65" s="29" t="s">
        <v>399</v>
      </c>
      <c r="FQ65" s="28" t="s">
        <v>395</v>
      </c>
      <c r="FV65" s="29" t="s">
        <v>396</v>
      </c>
      <c r="FW65" s="29"/>
      <c r="FX65" s="29" t="s">
        <v>398</v>
      </c>
      <c r="FY65" s="29" t="s">
        <v>399</v>
      </c>
      <c r="FZ65" s="28" t="s">
        <v>395</v>
      </c>
      <c r="GE65" s="29" t="s">
        <v>396</v>
      </c>
      <c r="GF65" s="29"/>
      <c r="GG65" s="29" t="s">
        <v>398</v>
      </c>
      <c r="GH65" s="29" t="s">
        <v>399</v>
      </c>
      <c r="GI65" s="28" t="s">
        <v>395</v>
      </c>
      <c r="GN65" s="29" t="s">
        <v>396</v>
      </c>
      <c r="GO65" s="29"/>
      <c r="GP65" s="29" t="s">
        <v>398</v>
      </c>
      <c r="GQ65" s="29" t="s">
        <v>399</v>
      </c>
      <c r="GR65" s="28" t="s">
        <v>395</v>
      </c>
      <c r="GW65" s="29" t="s">
        <v>396</v>
      </c>
      <c r="GX65" s="29"/>
      <c r="GY65" s="29" t="s">
        <v>398</v>
      </c>
      <c r="GZ65" s="29" t="s">
        <v>399</v>
      </c>
      <c r="HA65" s="28" t="s">
        <v>395</v>
      </c>
      <c r="HF65" s="29" t="s">
        <v>396</v>
      </c>
      <c r="HG65" s="29"/>
      <c r="HH65" s="29" t="s">
        <v>398</v>
      </c>
      <c r="HI65" s="29" t="s">
        <v>399</v>
      </c>
      <c r="HJ65" s="28" t="s">
        <v>395</v>
      </c>
      <c r="HO65" s="29" t="s">
        <v>396</v>
      </c>
      <c r="HP65" s="29"/>
      <c r="HQ65" s="29" t="s">
        <v>398</v>
      </c>
      <c r="HR65" s="29" t="s">
        <v>399</v>
      </c>
      <c r="HS65" s="28" t="s">
        <v>395</v>
      </c>
      <c r="HX65" s="29" t="s">
        <v>396</v>
      </c>
      <c r="HY65" s="29"/>
      <c r="HZ65" s="29" t="s">
        <v>398</v>
      </c>
      <c r="IA65" s="29" t="s">
        <v>399</v>
      </c>
      <c r="IB65" s="28" t="s">
        <v>395</v>
      </c>
      <c r="IG65" s="29" t="s">
        <v>396</v>
      </c>
      <c r="IH65" s="29"/>
      <c r="II65" s="29" t="s">
        <v>398</v>
      </c>
      <c r="IJ65" s="29" t="s">
        <v>399</v>
      </c>
      <c r="IK65" s="28" t="s">
        <v>395</v>
      </c>
      <c r="IP65" s="29" t="s">
        <v>396</v>
      </c>
      <c r="IQ65" s="29"/>
      <c r="IR65" s="29" t="s">
        <v>398</v>
      </c>
      <c r="IS65" s="29" t="s">
        <v>399</v>
      </c>
      <c r="IT65" s="28" t="s">
        <v>395</v>
      </c>
    </row>
    <row r="66" s="28" customFormat="true" ht="45.75" hidden="false" customHeight="true" outlineLevel="0" collapsed="false">
      <c r="A66" s="29" t="s">
        <v>400</v>
      </c>
      <c r="B66" s="28" t="s">
        <v>401</v>
      </c>
      <c r="G66" s="29" t="s">
        <v>402</v>
      </c>
      <c r="H66" s="29"/>
      <c r="I66" s="29" t="s">
        <v>403</v>
      </c>
      <c r="J66" s="142"/>
      <c r="K66" s="106"/>
      <c r="L66" s="106"/>
      <c r="M66" s="106"/>
      <c r="N66" s="106"/>
      <c r="O66" s="106"/>
      <c r="P66" s="29" t="s">
        <v>404</v>
      </c>
      <c r="Q66" s="29"/>
      <c r="R66" s="29" t="s">
        <v>403</v>
      </c>
      <c r="S66" s="29" t="s">
        <v>405</v>
      </c>
      <c r="T66" s="28" t="s">
        <v>401</v>
      </c>
      <c r="Y66" s="29" t="s">
        <v>404</v>
      </c>
      <c r="Z66" s="29"/>
      <c r="AA66" s="29" t="s">
        <v>403</v>
      </c>
      <c r="AB66" s="29" t="s">
        <v>405</v>
      </c>
      <c r="AC66" s="28" t="s">
        <v>401</v>
      </c>
      <c r="AH66" s="29" t="s">
        <v>404</v>
      </c>
      <c r="AI66" s="29"/>
      <c r="AJ66" s="29" t="s">
        <v>403</v>
      </c>
      <c r="AK66" s="29" t="s">
        <v>405</v>
      </c>
      <c r="AL66" s="28" t="s">
        <v>401</v>
      </c>
      <c r="AQ66" s="29" t="s">
        <v>404</v>
      </c>
      <c r="AR66" s="29"/>
      <c r="AS66" s="29" t="s">
        <v>403</v>
      </c>
      <c r="AT66" s="29" t="s">
        <v>405</v>
      </c>
      <c r="AU66" s="28" t="s">
        <v>401</v>
      </c>
      <c r="AZ66" s="29" t="s">
        <v>404</v>
      </c>
      <c r="BA66" s="29"/>
      <c r="BB66" s="29" t="s">
        <v>403</v>
      </c>
      <c r="BC66" s="29" t="s">
        <v>405</v>
      </c>
      <c r="BD66" s="28" t="s">
        <v>401</v>
      </c>
      <c r="BI66" s="29" t="s">
        <v>404</v>
      </c>
      <c r="BJ66" s="29"/>
      <c r="BK66" s="29" t="s">
        <v>403</v>
      </c>
      <c r="BL66" s="29" t="s">
        <v>405</v>
      </c>
      <c r="BM66" s="28" t="s">
        <v>401</v>
      </c>
      <c r="BR66" s="29" t="s">
        <v>404</v>
      </c>
      <c r="BS66" s="29"/>
      <c r="BT66" s="29" t="s">
        <v>403</v>
      </c>
      <c r="BU66" s="29" t="s">
        <v>405</v>
      </c>
      <c r="BV66" s="28" t="s">
        <v>401</v>
      </c>
      <c r="CA66" s="29" t="s">
        <v>404</v>
      </c>
      <c r="CB66" s="29"/>
      <c r="CC66" s="29" t="s">
        <v>403</v>
      </c>
      <c r="CD66" s="29" t="s">
        <v>405</v>
      </c>
      <c r="CE66" s="28" t="s">
        <v>401</v>
      </c>
      <c r="CJ66" s="29" t="s">
        <v>404</v>
      </c>
      <c r="CK66" s="29"/>
      <c r="CL66" s="29" t="s">
        <v>403</v>
      </c>
      <c r="CM66" s="29" t="s">
        <v>405</v>
      </c>
      <c r="CN66" s="28" t="s">
        <v>401</v>
      </c>
      <c r="CS66" s="29" t="s">
        <v>404</v>
      </c>
      <c r="CT66" s="29"/>
      <c r="CU66" s="29" t="s">
        <v>403</v>
      </c>
      <c r="CV66" s="29" t="s">
        <v>405</v>
      </c>
      <c r="CW66" s="28" t="s">
        <v>401</v>
      </c>
      <c r="DB66" s="29" t="s">
        <v>404</v>
      </c>
      <c r="DC66" s="29"/>
      <c r="DD66" s="29" t="s">
        <v>403</v>
      </c>
      <c r="DE66" s="29" t="s">
        <v>405</v>
      </c>
      <c r="DF66" s="28" t="s">
        <v>401</v>
      </c>
      <c r="DK66" s="29" t="s">
        <v>404</v>
      </c>
      <c r="DL66" s="29"/>
      <c r="DM66" s="29" t="s">
        <v>403</v>
      </c>
      <c r="DN66" s="29" t="s">
        <v>405</v>
      </c>
      <c r="DO66" s="28" t="s">
        <v>401</v>
      </c>
      <c r="DT66" s="29" t="s">
        <v>404</v>
      </c>
      <c r="DU66" s="29"/>
      <c r="DV66" s="29" t="s">
        <v>403</v>
      </c>
      <c r="DW66" s="29" t="s">
        <v>405</v>
      </c>
      <c r="DX66" s="28" t="s">
        <v>401</v>
      </c>
      <c r="EC66" s="29" t="s">
        <v>404</v>
      </c>
      <c r="ED66" s="29"/>
      <c r="EE66" s="29" t="s">
        <v>403</v>
      </c>
      <c r="EF66" s="29" t="s">
        <v>405</v>
      </c>
      <c r="EG66" s="28" t="s">
        <v>401</v>
      </c>
      <c r="EL66" s="29" t="s">
        <v>404</v>
      </c>
      <c r="EM66" s="29"/>
      <c r="EN66" s="29" t="s">
        <v>403</v>
      </c>
      <c r="EO66" s="29" t="s">
        <v>405</v>
      </c>
      <c r="EP66" s="28" t="s">
        <v>401</v>
      </c>
      <c r="EU66" s="29" t="s">
        <v>404</v>
      </c>
      <c r="EV66" s="29"/>
      <c r="EW66" s="29" t="s">
        <v>403</v>
      </c>
      <c r="EX66" s="29" t="s">
        <v>405</v>
      </c>
      <c r="EY66" s="28" t="s">
        <v>401</v>
      </c>
      <c r="FD66" s="29" t="s">
        <v>404</v>
      </c>
      <c r="FE66" s="29"/>
      <c r="FF66" s="29" t="s">
        <v>403</v>
      </c>
      <c r="FG66" s="29" t="s">
        <v>405</v>
      </c>
      <c r="FH66" s="28" t="s">
        <v>401</v>
      </c>
      <c r="FM66" s="29" t="s">
        <v>404</v>
      </c>
      <c r="FN66" s="29"/>
      <c r="FO66" s="29" t="s">
        <v>403</v>
      </c>
      <c r="FP66" s="29" t="s">
        <v>405</v>
      </c>
      <c r="FQ66" s="28" t="s">
        <v>401</v>
      </c>
      <c r="FV66" s="29" t="s">
        <v>404</v>
      </c>
      <c r="FW66" s="29"/>
      <c r="FX66" s="29" t="s">
        <v>403</v>
      </c>
      <c r="FY66" s="29" t="s">
        <v>405</v>
      </c>
      <c r="FZ66" s="28" t="s">
        <v>401</v>
      </c>
      <c r="GE66" s="29" t="s">
        <v>404</v>
      </c>
      <c r="GF66" s="29"/>
      <c r="GG66" s="29" t="s">
        <v>403</v>
      </c>
      <c r="GH66" s="29" t="s">
        <v>405</v>
      </c>
      <c r="GI66" s="28" t="s">
        <v>401</v>
      </c>
      <c r="GN66" s="29" t="s">
        <v>404</v>
      </c>
      <c r="GO66" s="29"/>
      <c r="GP66" s="29" t="s">
        <v>403</v>
      </c>
      <c r="GQ66" s="29" t="s">
        <v>405</v>
      </c>
      <c r="GR66" s="28" t="s">
        <v>401</v>
      </c>
      <c r="GW66" s="29" t="s">
        <v>404</v>
      </c>
      <c r="GX66" s="29"/>
      <c r="GY66" s="29" t="s">
        <v>403</v>
      </c>
      <c r="GZ66" s="29" t="s">
        <v>405</v>
      </c>
      <c r="HA66" s="28" t="s">
        <v>401</v>
      </c>
      <c r="HF66" s="29" t="s">
        <v>404</v>
      </c>
      <c r="HG66" s="29"/>
      <c r="HH66" s="29" t="s">
        <v>403</v>
      </c>
      <c r="HI66" s="29" t="s">
        <v>405</v>
      </c>
      <c r="HJ66" s="28" t="s">
        <v>401</v>
      </c>
      <c r="HO66" s="29" t="s">
        <v>404</v>
      </c>
      <c r="HP66" s="29"/>
      <c r="HQ66" s="29" t="s">
        <v>403</v>
      </c>
      <c r="HR66" s="29" t="s">
        <v>405</v>
      </c>
      <c r="HS66" s="28" t="s">
        <v>401</v>
      </c>
      <c r="HX66" s="29" t="s">
        <v>404</v>
      </c>
      <c r="HY66" s="29"/>
      <c r="HZ66" s="29" t="s">
        <v>403</v>
      </c>
      <c r="IA66" s="29" t="s">
        <v>405</v>
      </c>
      <c r="IB66" s="28" t="s">
        <v>401</v>
      </c>
      <c r="IG66" s="29" t="s">
        <v>404</v>
      </c>
      <c r="IH66" s="29"/>
      <c r="II66" s="29" t="s">
        <v>403</v>
      </c>
      <c r="IJ66" s="29" t="s">
        <v>405</v>
      </c>
      <c r="IK66" s="28" t="s">
        <v>401</v>
      </c>
      <c r="IP66" s="29" t="s">
        <v>404</v>
      </c>
      <c r="IQ66" s="29"/>
      <c r="IR66" s="29" t="s">
        <v>403</v>
      </c>
      <c r="IS66" s="29" t="s">
        <v>405</v>
      </c>
      <c r="IT66" s="28" t="s">
        <v>401</v>
      </c>
    </row>
    <row r="67" customFormat="false" ht="45.75" hidden="false" customHeight="true" outlineLevel="0" collapsed="false">
      <c r="A67" s="29" t="s">
        <v>406</v>
      </c>
      <c r="B67" s="28" t="s">
        <v>407</v>
      </c>
      <c r="C67" s="28"/>
      <c r="D67" s="28"/>
      <c r="E67" s="28"/>
      <c r="F67" s="28"/>
      <c r="G67" s="29"/>
      <c r="H67" s="29"/>
      <c r="I67" s="29"/>
      <c r="J67" s="142"/>
      <c r="K67" s="106"/>
      <c r="L67" s="106"/>
      <c r="M67" s="106"/>
      <c r="N67" s="106"/>
      <c r="O67" s="106"/>
      <c r="P67" s="29"/>
      <c r="Q67" s="29"/>
      <c r="R67" s="29"/>
      <c r="S67" s="29"/>
      <c r="T67" s="0"/>
      <c r="U67" s="0"/>
      <c r="V67" s="0"/>
      <c r="W67" s="0"/>
      <c r="X67" s="0"/>
      <c r="Y67" s="29"/>
      <c r="Z67" s="29"/>
      <c r="AA67" s="29"/>
      <c r="AB67" s="29"/>
      <c r="AC67" s="0"/>
      <c r="AD67" s="0"/>
      <c r="AE67" s="0"/>
      <c r="AF67" s="0"/>
      <c r="AG67" s="0"/>
      <c r="AH67" s="29"/>
      <c r="AI67" s="29"/>
      <c r="AJ67" s="29"/>
      <c r="AK67" s="29"/>
      <c r="AL67" s="0"/>
      <c r="AM67" s="0"/>
      <c r="AN67" s="0"/>
      <c r="AO67" s="0"/>
      <c r="AP67" s="0"/>
      <c r="AQ67" s="29"/>
      <c r="AR67" s="29"/>
      <c r="AS67" s="29"/>
      <c r="AT67" s="29"/>
      <c r="AU67" s="0"/>
      <c r="AV67" s="0"/>
      <c r="AW67" s="0"/>
      <c r="AX67" s="0"/>
      <c r="AY67" s="0"/>
      <c r="AZ67" s="29"/>
      <c r="BA67" s="29"/>
      <c r="BB67" s="29"/>
      <c r="BC67" s="29"/>
      <c r="BD67" s="0"/>
      <c r="BE67" s="0"/>
      <c r="BF67" s="0"/>
      <c r="BG67" s="0"/>
      <c r="BH67" s="0"/>
      <c r="BI67" s="29"/>
      <c r="BJ67" s="29"/>
      <c r="BK67" s="29"/>
      <c r="BL67" s="29"/>
      <c r="BM67" s="0"/>
      <c r="BN67" s="0"/>
      <c r="BO67" s="0"/>
      <c r="BP67" s="0"/>
      <c r="BQ67" s="0"/>
      <c r="BR67" s="29"/>
      <c r="BS67" s="29"/>
      <c r="BT67" s="29"/>
      <c r="BU67" s="29"/>
      <c r="BV67" s="0"/>
      <c r="BW67" s="0"/>
      <c r="BX67" s="0"/>
      <c r="BY67" s="0"/>
      <c r="BZ67" s="0"/>
      <c r="CA67" s="29"/>
      <c r="CB67" s="29"/>
      <c r="CC67" s="29"/>
      <c r="CD67" s="29"/>
      <c r="CE67" s="0"/>
      <c r="CF67" s="0"/>
      <c r="CG67" s="0"/>
      <c r="CH67" s="0"/>
      <c r="CI67" s="0"/>
      <c r="CJ67" s="29"/>
      <c r="CK67" s="29"/>
      <c r="CL67" s="29"/>
      <c r="CM67" s="29"/>
      <c r="CN67" s="0"/>
      <c r="CO67" s="0"/>
      <c r="CP67" s="0"/>
      <c r="CQ67" s="0"/>
      <c r="CR67" s="0"/>
      <c r="CS67" s="29"/>
      <c r="CT67" s="29"/>
      <c r="CU67" s="29"/>
      <c r="CV67" s="29"/>
      <c r="CW67" s="0"/>
      <c r="CX67" s="0"/>
      <c r="CY67" s="0"/>
      <c r="CZ67" s="0"/>
      <c r="DA67" s="0"/>
      <c r="DB67" s="29"/>
      <c r="DC67" s="29"/>
      <c r="DD67" s="29"/>
      <c r="DE67" s="29"/>
      <c r="DF67" s="0"/>
      <c r="DG67" s="0"/>
      <c r="DH67" s="0"/>
      <c r="DI67" s="0"/>
      <c r="DJ67" s="0"/>
      <c r="DK67" s="29"/>
      <c r="DL67" s="29"/>
      <c r="DM67" s="29"/>
      <c r="DN67" s="29"/>
      <c r="DO67" s="0"/>
      <c r="DP67" s="0"/>
      <c r="DQ67" s="0"/>
      <c r="DR67" s="0"/>
      <c r="DS67" s="0"/>
      <c r="DT67" s="29"/>
      <c r="DU67" s="29"/>
      <c r="DV67" s="29"/>
      <c r="DW67" s="29"/>
      <c r="DX67" s="0"/>
      <c r="DY67" s="0"/>
      <c r="DZ67" s="0"/>
      <c r="EA67" s="0"/>
      <c r="EB67" s="0"/>
      <c r="EC67" s="29"/>
      <c r="ED67" s="29"/>
      <c r="EE67" s="29"/>
      <c r="EF67" s="29"/>
      <c r="EG67" s="0"/>
      <c r="EH67" s="0"/>
      <c r="EI67" s="0"/>
      <c r="EJ67" s="0"/>
      <c r="EK67" s="0"/>
      <c r="EL67" s="29"/>
      <c r="EM67" s="29"/>
      <c r="EN67" s="29"/>
      <c r="EO67" s="29"/>
      <c r="EP67" s="0"/>
      <c r="EQ67" s="0"/>
      <c r="ER67" s="0"/>
      <c r="ES67" s="0"/>
      <c r="ET67" s="0"/>
      <c r="EU67" s="29"/>
      <c r="EV67" s="29"/>
      <c r="EW67" s="29"/>
      <c r="EX67" s="29"/>
      <c r="EY67" s="0"/>
      <c r="EZ67" s="0"/>
      <c r="FA67" s="0"/>
      <c r="FB67" s="0"/>
      <c r="FC67" s="0"/>
      <c r="FD67" s="29"/>
      <c r="FE67" s="29"/>
      <c r="FF67" s="29"/>
      <c r="FG67" s="29"/>
      <c r="FH67" s="0"/>
      <c r="FI67" s="0"/>
      <c r="FJ67" s="0"/>
      <c r="FK67" s="0"/>
      <c r="FL67" s="0"/>
      <c r="FM67" s="29"/>
      <c r="FN67" s="29"/>
      <c r="FO67" s="29"/>
      <c r="FP67" s="29"/>
      <c r="FQ67" s="0"/>
      <c r="FR67" s="0"/>
      <c r="FS67" s="0"/>
      <c r="FT67" s="0"/>
      <c r="FU67" s="0"/>
      <c r="FV67" s="29"/>
      <c r="FW67" s="29"/>
      <c r="FX67" s="29"/>
      <c r="FY67" s="29"/>
      <c r="FZ67" s="0"/>
      <c r="GA67" s="0"/>
      <c r="GB67" s="0"/>
      <c r="GC67" s="0"/>
      <c r="GD67" s="0"/>
      <c r="GE67" s="29"/>
      <c r="GF67" s="29"/>
      <c r="GG67" s="29"/>
      <c r="GH67" s="29"/>
      <c r="GI67" s="0"/>
      <c r="GJ67" s="0"/>
      <c r="GK67" s="0"/>
      <c r="GL67" s="0"/>
      <c r="GM67" s="0"/>
      <c r="GN67" s="29"/>
      <c r="GO67" s="29"/>
      <c r="GP67" s="29"/>
      <c r="GQ67" s="29"/>
      <c r="GR67" s="0"/>
      <c r="GS67" s="0"/>
      <c r="GT67" s="0"/>
      <c r="GU67" s="0"/>
      <c r="GV67" s="0"/>
      <c r="GW67" s="29"/>
      <c r="GX67" s="29"/>
      <c r="GY67" s="29"/>
      <c r="GZ67" s="29"/>
      <c r="HA67" s="0"/>
      <c r="HB67" s="0"/>
      <c r="HC67" s="0"/>
      <c r="HD67" s="0"/>
      <c r="HE67" s="0"/>
      <c r="HF67" s="29"/>
      <c r="HG67" s="29"/>
      <c r="HH67" s="29"/>
      <c r="HI67" s="29"/>
      <c r="HJ67" s="0"/>
      <c r="HK67" s="0"/>
      <c r="HL67" s="0"/>
      <c r="HM67" s="0"/>
      <c r="HN67" s="0"/>
      <c r="HO67" s="29"/>
      <c r="HP67" s="29"/>
      <c r="HQ67" s="29"/>
      <c r="HR67" s="29"/>
      <c r="HS67" s="0"/>
      <c r="HT67" s="0"/>
      <c r="HU67" s="0"/>
      <c r="HV67" s="0"/>
      <c r="HW67" s="0"/>
      <c r="HX67" s="29"/>
      <c r="HY67" s="29"/>
      <c r="HZ67" s="29"/>
      <c r="IA67" s="29"/>
      <c r="IB67" s="0"/>
      <c r="IC67" s="0"/>
      <c r="ID67" s="0"/>
      <c r="IE67" s="0"/>
      <c r="IF67" s="0"/>
      <c r="IG67" s="29"/>
      <c r="IH67" s="29"/>
      <c r="II67" s="29"/>
      <c r="IJ67" s="29"/>
      <c r="IK67" s="0"/>
      <c r="IL67" s="0"/>
      <c r="IM67" s="0"/>
      <c r="IN67" s="0"/>
      <c r="IO67" s="0"/>
      <c r="IP67" s="29"/>
      <c r="IQ67" s="29"/>
      <c r="IR67" s="29"/>
      <c r="IS67" s="29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87" customFormat="true" ht="12" hidden="false" customHeight="true" outlineLevel="0" collapsed="false">
      <c r="A68" s="195" t="s">
        <v>15</v>
      </c>
    </row>
    <row r="69" customFormat="false" ht="12" hidden="false" customHeight="true" outlineLevel="0" collapsed="false">
      <c r="A69" s="195" t="s">
        <v>408</v>
      </c>
      <c r="B69" s="195"/>
      <c r="C69" s="195"/>
      <c r="D69" s="195"/>
      <c r="E69" s="195"/>
      <c r="F69" s="195"/>
      <c r="G69" s="196" t="s">
        <v>409</v>
      </c>
      <c r="H69" s="196"/>
      <c r="I69" s="196"/>
      <c r="J69" s="196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82" customFormat="true" ht="12" hidden="false" customHeight="true" outlineLevel="0" collapsed="false">
      <c r="A70" s="182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7" t="s">
        <v>410</v>
      </c>
      <c r="B71" s="197"/>
      <c r="C71" s="197"/>
      <c r="D71" s="197"/>
      <c r="E71" s="187"/>
      <c r="F71" s="187"/>
      <c r="G71" s="198" t="s">
        <v>409</v>
      </c>
      <c r="H71" s="198"/>
      <c r="I71" s="198"/>
      <c r="J71" s="19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3" t="s">
        <v>411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99" t="str">
        <f aca="false">'контрол лист'!A2</f>
        <v>Август 2020 г</v>
      </c>
      <c r="B2" s="19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6" t="s">
        <v>131</v>
      </c>
      <c r="B3" s="29" t="s">
        <v>144</v>
      </c>
      <c r="C3" s="200" t="s">
        <v>147</v>
      </c>
      <c r="D3" s="26" t="s">
        <v>284</v>
      </c>
      <c r="E3" s="201" t="s">
        <v>412</v>
      </c>
      <c r="F3" s="201"/>
      <c r="G3" s="201"/>
      <c r="H3" s="201"/>
      <c r="I3" s="201"/>
    </row>
    <row r="4" customFormat="false" ht="38.25" hidden="false" customHeight="true" outlineLevel="0" collapsed="false">
      <c r="A4" s="24" t="n">
        <v>1</v>
      </c>
      <c r="B4" s="29" t="s">
        <v>291</v>
      </c>
      <c r="C4" s="189" t="n">
        <v>1.2</v>
      </c>
      <c r="D4" s="202" t="s">
        <v>413</v>
      </c>
      <c r="E4" s="203" t="n">
        <v>44019</v>
      </c>
      <c r="H4" s="203" t="s">
        <v>44</v>
      </c>
      <c r="I4" s="203" t="s">
        <v>44</v>
      </c>
    </row>
    <row r="5" customFormat="false" ht="38.25" hidden="false" customHeight="true" outlineLevel="0" collapsed="false">
      <c r="A5" s="24" t="n">
        <v>2</v>
      </c>
      <c r="B5" s="29" t="s">
        <v>294</v>
      </c>
      <c r="C5" s="189" t="s">
        <v>295</v>
      </c>
      <c r="D5" s="202" t="s">
        <v>413</v>
      </c>
      <c r="E5" s="203" t="n">
        <v>44019</v>
      </c>
      <c r="H5" s="203" t="s">
        <v>44</v>
      </c>
      <c r="I5" s="203" t="s">
        <v>44</v>
      </c>
    </row>
    <row r="6" customFormat="false" ht="38.25" hidden="false" customHeight="true" outlineLevel="0" collapsed="false">
      <c r="A6" s="24" t="n">
        <v>3</v>
      </c>
      <c r="B6" s="29" t="s">
        <v>296</v>
      </c>
      <c r="C6" s="189" t="s">
        <v>297</v>
      </c>
      <c r="D6" s="202" t="s">
        <v>413</v>
      </c>
      <c r="E6" s="203" t="n">
        <v>44019</v>
      </c>
      <c r="H6" s="203" t="s">
        <v>44</v>
      </c>
      <c r="I6" s="203" t="s">
        <v>44</v>
      </c>
    </row>
    <row r="7" customFormat="false" ht="25.5" hidden="false" customHeight="true" outlineLevel="0" collapsed="false">
      <c r="A7" s="24" t="n">
        <v>4</v>
      </c>
      <c r="B7" s="29" t="s">
        <v>298</v>
      </c>
      <c r="C7" s="189" t="s">
        <v>299</v>
      </c>
      <c r="D7" s="202" t="s">
        <v>413</v>
      </c>
      <c r="E7" s="203" t="n">
        <v>44019</v>
      </c>
      <c r="H7" s="203" t="s">
        <v>44</v>
      </c>
      <c r="I7" s="203" t="s">
        <v>44</v>
      </c>
    </row>
    <row r="8" customFormat="false" ht="51" hidden="false" customHeight="true" outlineLevel="0" collapsed="false">
      <c r="A8" s="24" t="n">
        <v>5</v>
      </c>
      <c r="B8" s="29" t="s">
        <v>300</v>
      </c>
      <c r="C8" s="189" t="n">
        <v>18.19</v>
      </c>
      <c r="D8" s="202" t="s">
        <v>413</v>
      </c>
      <c r="E8" s="203" t="n">
        <v>44019</v>
      </c>
      <c r="H8" s="203" t="s">
        <v>44</v>
      </c>
      <c r="I8" s="203" t="s">
        <v>44</v>
      </c>
    </row>
    <row r="9" customFormat="false" ht="38.25" hidden="false" customHeight="true" outlineLevel="0" collapsed="false">
      <c r="A9" s="24" t="n">
        <v>6</v>
      </c>
      <c r="B9" s="29" t="s">
        <v>301</v>
      </c>
      <c r="C9" s="189" t="n">
        <v>108</v>
      </c>
      <c r="D9" s="202" t="s">
        <v>413</v>
      </c>
      <c r="E9" s="203" t="n">
        <v>44019</v>
      </c>
      <c r="H9" s="203" t="s">
        <v>44</v>
      </c>
      <c r="I9" s="203" t="s">
        <v>44</v>
      </c>
    </row>
    <row r="10" customFormat="false" ht="38.25" hidden="false" customHeight="true" outlineLevel="0" collapsed="false">
      <c r="A10" s="24" t="n">
        <v>7</v>
      </c>
      <c r="B10" s="29" t="s">
        <v>302</v>
      </c>
      <c r="C10" s="189" t="n">
        <v>22.21</v>
      </c>
      <c r="D10" s="202" t="s">
        <v>413</v>
      </c>
      <c r="E10" s="203" t="n">
        <v>44019</v>
      </c>
      <c r="H10" s="203" t="s">
        <v>44</v>
      </c>
      <c r="I10" s="203" t="s">
        <v>44</v>
      </c>
    </row>
    <row r="11" customFormat="false" ht="38.25" hidden="false" customHeight="true" outlineLevel="0" collapsed="false">
      <c r="A11" s="24" t="n">
        <v>8</v>
      </c>
      <c r="B11" s="29" t="s">
        <v>303</v>
      </c>
      <c r="C11" s="189" t="n">
        <v>23.24</v>
      </c>
      <c r="D11" s="202" t="s">
        <v>413</v>
      </c>
      <c r="E11" s="203" t="n">
        <v>44019</v>
      </c>
      <c r="H11" s="203" t="s">
        <v>44</v>
      </c>
      <c r="I11" s="203" t="s">
        <v>44</v>
      </c>
    </row>
    <row r="12" customFormat="false" ht="38.25" hidden="false" customHeight="true" outlineLevel="0" collapsed="false">
      <c r="A12" s="24" t="n">
        <v>9</v>
      </c>
      <c r="B12" s="29" t="s">
        <v>304</v>
      </c>
      <c r="C12" s="189" t="n">
        <v>25.26</v>
      </c>
      <c r="D12" s="202" t="s">
        <v>413</v>
      </c>
      <c r="E12" s="203" t="n">
        <v>44019</v>
      </c>
      <c r="H12" s="203" t="s">
        <v>44</v>
      </c>
      <c r="I12" s="203" t="s">
        <v>44</v>
      </c>
    </row>
    <row r="13" customFormat="false" ht="38.25" hidden="false" customHeight="true" outlineLevel="0" collapsed="false">
      <c r="A13" s="24" t="n">
        <v>10</v>
      </c>
      <c r="B13" s="29" t="s">
        <v>305</v>
      </c>
      <c r="C13" s="189" t="s">
        <v>306</v>
      </c>
      <c r="D13" s="202" t="s">
        <v>413</v>
      </c>
      <c r="E13" s="203" t="n">
        <v>44019</v>
      </c>
      <c r="H13" s="203" t="s">
        <v>44</v>
      </c>
      <c r="I13" s="203" t="s">
        <v>44</v>
      </c>
    </row>
    <row r="14" customFormat="false" ht="63.75" hidden="false" customHeight="true" outlineLevel="0" collapsed="false">
      <c r="A14" s="24" t="n">
        <v>11</v>
      </c>
      <c r="B14" s="29" t="s">
        <v>307</v>
      </c>
      <c r="C14" s="189" t="s">
        <v>308</v>
      </c>
      <c r="D14" s="202" t="s">
        <v>413</v>
      </c>
      <c r="E14" s="203" t="n">
        <v>44019</v>
      </c>
      <c r="H14" s="203" t="s">
        <v>44</v>
      </c>
      <c r="I14" s="203" t="s">
        <v>44</v>
      </c>
    </row>
    <row r="15" customFormat="false" ht="63.75" hidden="false" customHeight="true" outlineLevel="0" collapsed="false">
      <c r="A15" s="24" t="n">
        <v>12</v>
      </c>
      <c r="B15" s="29" t="s">
        <v>309</v>
      </c>
      <c r="C15" s="189" t="n">
        <v>37</v>
      </c>
      <c r="D15" s="202" t="s">
        <v>413</v>
      </c>
      <c r="E15" s="203" t="n">
        <v>44019</v>
      </c>
      <c r="H15" s="203" t="s">
        <v>44</v>
      </c>
      <c r="I15" s="203" t="s">
        <v>44</v>
      </c>
    </row>
    <row r="16" customFormat="false" ht="51" hidden="false" customHeight="true" outlineLevel="0" collapsed="false">
      <c r="A16" s="24" t="n">
        <v>13</v>
      </c>
      <c r="B16" s="29" t="s">
        <v>310</v>
      </c>
      <c r="C16" s="189" t="s">
        <v>414</v>
      </c>
      <c r="D16" s="202" t="s">
        <v>413</v>
      </c>
      <c r="E16" s="203" t="n">
        <v>44019</v>
      </c>
      <c r="H16" s="203" t="s">
        <v>44</v>
      </c>
      <c r="I16" s="203" t="s">
        <v>44</v>
      </c>
    </row>
    <row r="17" customFormat="false" ht="38.25" hidden="false" customHeight="true" outlineLevel="0" collapsed="false">
      <c r="A17" s="24" t="n">
        <v>14</v>
      </c>
      <c r="B17" s="29" t="s">
        <v>314</v>
      </c>
      <c r="C17" s="189" t="s">
        <v>315</v>
      </c>
      <c r="D17" s="202" t="s">
        <v>413</v>
      </c>
      <c r="E17" s="203" t="n">
        <v>44019</v>
      </c>
      <c r="H17" s="203" t="s">
        <v>44</v>
      </c>
      <c r="I17" s="203" t="s">
        <v>44</v>
      </c>
    </row>
    <row r="18" customFormat="false" ht="38.25" hidden="false" customHeight="true" outlineLevel="0" collapsed="false">
      <c r="A18" s="24" t="n">
        <v>15</v>
      </c>
      <c r="B18" s="29" t="s">
        <v>316</v>
      </c>
      <c r="C18" s="189" t="n">
        <v>55.63</v>
      </c>
      <c r="D18" s="202" t="s">
        <v>413</v>
      </c>
      <c r="E18" s="203" t="n">
        <v>44019</v>
      </c>
      <c r="H18" s="203" t="s">
        <v>44</v>
      </c>
      <c r="I18" s="203" t="s">
        <v>44</v>
      </c>
    </row>
    <row r="19" customFormat="false" ht="38.25" hidden="false" customHeight="true" outlineLevel="0" collapsed="false">
      <c r="A19" s="24" t="n">
        <v>16</v>
      </c>
      <c r="B19" s="29" t="s">
        <v>319</v>
      </c>
      <c r="C19" s="189" t="n">
        <v>64.67</v>
      </c>
      <c r="D19" s="202" t="s">
        <v>413</v>
      </c>
      <c r="E19" s="203" t="n">
        <v>44019</v>
      </c>
      <c r="H19" s="203" t="s">
        <v>44</v>
      </c>
      <c r="I19" s="203" t="s">
        <v>44</v>
      </c>
    </row>
    <row r="20" customFormat="false" ht="38.25" hidden="false" customHeight="true" outlineLevel="0" collapsed="false">
      <c r="A20" s="24" t="n">
        <v>17</v>
      </c>
      <c r="B20" s="29" t="s">
        <v>320</v>
      </c>
      <c r="C20" s="189" t="n">
        <v>65.66</v>
      </c>
      <c r="D20" s="202" t="s">
        <v>413</v>
      </c>
      <c r="E20" s="203" t="n">
        <v>44019</v>
      </c>
      <c r="H20" s="203" t="s">
        <v>44</v>
      </c>
      <c r="I20" s="203" t="s">
        <v>44</v>
      </c>
    </row>
    <row r="21" customFormat="false" ht="51" hidden="false" customHeight="true" outlineLevel="0" collapsed="false">
      <c r="A21" s="24" t="n">
        <v>18</v>
      </c>
      <c r="B21" s="29" t="s">
        <v>321</v>
      </c>
      <c r="C21" s="189" t="s">
        <v>322</v>
      </c>
      <c r="D21" s="202" t="s">
        <v>413</v>
      </c>
      <c r="E21" s="203" t="n">
        <v>44019</v>
      </c>
      <c r="H21" s="203" t="s">
        <v>44</v>
      </c>
      <c r="I21" s="203" t="s">
        <v>44</v>
      </c>
    </row>
    <row r="22" customFormat="false" ht="38.25" hidden="false" customHeight="true" outlineLevel="0" collapsed="false">
      <c r="A22" s="24" t="n">
        <v>19</v>
      </c>
      <c r="B22" s="29" t="s">
        <v>323</v>
      </c>
      <c r="C22" s="189" t="n">
        <v>27.28</v>
      </c>
      <c r="D22" s="202" t="s">
        <v>413</v>
      </c>
      <c r="E22" s="203" t="n">
        <v>44019</v>
      </c>
      <c r="H22" s="203" t="s">
        <v>44</v>
      </c>
      <c r="I22" s="203" t="s">
        <v>44</v>
      </c>
    </row>
    <row r="23" customFormat="false" ht="63.75" hidden="false" customHeight="true" outlineLevel="0" collapsed="false">
      <c r="A23" s="24" t="n">
        <v>20</v>
      </c>
      <c r="B23" s="29" t="s">
        <v>324</v>
      </c>
      <c r="C23" s="189" t="s">
        <v>325</v>
      </c>
      <c r="D23" s="202" t="s">
        <v>413</v>
      </c>
      <c r="E23" s="203" t="n">
        <v>44019</v>
      </c>
      <c r="H23" s="203" t="s">
        <v>44</v>
      </c>
      <c r="I23" s="203" t="s">
        <v>44</v>
      </c>
    </row>
    <row r="24" customFormat="false" ht="25.5" hidden="false" customHeight="true" outlineLevel="0" collapsed="false">
      <c r="A24" s="24" t="n">
        <v>21</v>
      </c>
      <c r="B24" s="29" t="s">
        <v>326</v>
      </c>
      <c r="C24" s="189" t="s">
        <v>327</v>
      </c>
      <c r="D24" s="202" t="s">
        <v>413</v>
      </c>
      <c r="E24" s="203" t="n">
        <v>44019</v>
      </c>
      <c r="H24" s="203" t="s">
        <v>44</v>
      </c>
      <c r="I24" s="203" t="s">
        <v>44</v>
      </c>
    </row>
    <row r="25" customFormat="false" ht="14.25" hidden="false" customHeight="true" outlineLevel="0" collapsed="false">
      <c r="A25" s="24" t="n">
        <v>22</v>
      </c>
      <c r="B25" s="29" t="s">
        <v>328</v>
      </c>
      <c r="C25" s="189" t="n">
        <v>10.9</v>
      </c>
      <c r="D25" s="202" t="s">
        <v>413</v>
      </c>
      <c r="E25" s="203" t="n">
        <v>44019</v>
      </c>
      <c r="H25" s="203" t="s">
        <v>44</v>
      </c>
      <c r="I25" s="203" t="s">
        <v>44</v>
      </c>
    </row>
    <row r="26" customFormat="false" ht="38.25" hidden="false" customHeight="true" outlineLevel="0" collapsed="false">
      <c r="A26" s="24" t="n">
        <v>23</v>
      </c>
      <c r="B26" s="29" t="s">
        <v>329</v>
      </c>
      <c r="C26" s="189" t="n">
        <v>114</v>
      </c>
      <c r="D26" s="202" t="s">
        <v>413</v>
      </c>
      <c r="E26" s="203" t="n">
        <v>44019</v>
      </c>
      <c r="H26" s="203" t="s">
        <v>44</v>
      </c>
      <c r="I26" s="203" t="s">
        <v>44</v>
      </c>
    </row>
    <row r="27" customFormat="false" ht="25.5" hidden="false" customHeight="true" outlineLevel="0" collapsed="false">
      <c r="A27" s="24" t="n">
        <v>24</v>
      </c>
      <c r="B27" s="29" t="s">
        <v>330</v>
      </c>
      <c r="C27" s="189" t="s">
        <v>331</v>
      </c>
      <c r="D27" s="202" t="s">
        <v>413</v>
      </c>
      <c r="E27" s="203" t="n">
        <v>44019</v>
      </c>
      <c r="H27" s="203" t="s">
        <v>44</v>
      </c>
      <c r="I27" s="203" t="s">
        <v>44</v>
      </c>
    </row>
    <row r="28" customFormat="false" ht="38.25" hidden="false" customHeight="true" outlineLevel="0" collapsed="false">
      <c r="A28" s="24" t="n">
        <v>25</v>
      </c>
      <c r="B28" s="29" t="s">
        <v>332</v>
      </c>
      <c r="C28" s="189" t="n">
        <v>112</v>
      </c>
      <c r="D28" s="202" t="s">
        <v>413</v>
      </c>
      <c r="E28" s="203" t="n">
        <v>44019</v>
      </c>
      <c r="H28" s="203" t="s">
        <v>44</v>
      </c>
      <c r="I28" s="203" t="s">
        <v>44</v>
      </c>
    </row>
    <row r="29" customFormat="false" ht="25.5" hidden="false" customHeight="true" outlineLevel="0" collapsed="false">
      <c r="A29" s="24" t="n">
        <v>26</v>
      </c>
      <c r="B29" s="29" t="s">
        <v>333</v>
      </c>
      <c r="C29" s="189" t="n">
        <v>116</v>
      </c>
      <c r="D29" s="202" t="s">
        <v>413</v>
      </c>
      <c r="E29" s="203" t="n">
        <v>44019</v>
      </c>
      <c r="H29" s="203" t="s">
        <v>44</v>
      </c>
      <c r="I29" s="203" t="s">
        <v>44</v>
      </c>
    </row>
    <row r="30" customFormat="false" ht="63.75" hidden="false" customHeight="true" outlineLevel="0" collapsed="false">
      <c r="A30" s="24" t="n">
        <v>27</v>
      </c>
      <c r="B30" s="29" t="s">
        <v>324</v>
      </c>
      <c r="C30" s="189" t="s">
        <v>335</v>
      </c>
      <c r="D30" s="202" t="s">
        <v>413</v>
      </c>
      <c r="E30" s="203" t="n">
        <v>44019</v>
      </c>
      <c r="H30" s="203" t="s">
        <v>44</v>
      </c>
      <c r="I30" s="203" t="s">
        <v>44</v>
      </c>
    </row>
    <row r="31" customFormat="false" ht="38.25" hidden="false" customHeight="true" outlineLevel="0" collapsed="false">
      <c r="A31" s="24" t="n">
        <v>28</v>
      </c>
      <c r="B31" s="29" t="s">
        <v>323</v>
      </c>
      <c r="C31" s="189" t="n">
        <v>51.52</v>
      </c>
      <c r="D31" s="202" t="s">
        <v>413</v>
      </c>
      <c r="E31" s="203" t="n">
        <v>44019</v>
      </c>
      <c r="H31" s="203" t="s">
        <v>44</v>
      </c>
      <c r="I31" s="203" t="s">
        <v>44</v>
      </c>
    </row>
    <row r="32" customFormat="false" ht="51" hidden="false" customHeight="true" outlineLevel="0" collapsed="false">
      <c r="A32" s="24" t="n">
        <v>29</v>
      </c>
      <c r="B32" s="29" t="s">
        <v>336</v>
      </c>
      <c r="C32" s="189" t="s">
        <v>337</v>
      </c>
      <c r="D32" s="202" t="s">
        <v>413</v>
      </c>
      <c r="E32" s="203" t="n">
        <v>44019</v>
      </c>
      <c r="H32" s="203" t="s">
        <v>44</v>
      </c>
      <c r="I32" s="203" t="s">
        <v>44</v>
      </c>
    </row>
    <row r="33" customFormat="false" ht="38.25" hidden="false" customHeight="true" outlineLevel="0" collapsed="false">
      <c r="A33" s="24" t="n">
        <v>30</v>
      </c>
      <c r="B33" s="29" t="s">
        <v>338</v>
      </c>
      <c r="C33" s="189" t="s">
        <v>339</v>
      </c>
      <c r="D33" s="202" t="s">
        <v>413</v>
      </c>
      <c r="E33" s="203" t="n">
        <v>44019</v>
      </c>
      <c r="H33" s="203" t="s">
        <v>44</v>
      </c>
      <c r="I33" s="203" t="s">
        <v>44</v>
      </c>
    </row>
    <row r="34" customFormat="false" ht="38.25" hidden="false" customHeight="true" outlineLevel="0" collapsed="false">
      <c r="A34" s="24" t="n">
        <v>31</v>
      </c>
      <c r="B34" s="29" t="s">
        <v>340</v>
      </c>
      <c r="C34" s="189" t="s">
        <v>341</v>
      </c>
      <c r="D34" s="202" t="s">
        <v>413</v>
      </c>
      <c r="E34" s="203" t="n">
        <v>44019</v>
      </c>
      <c r="H34" s="203" t="s">
        <v>44</v>
      </c>
      <c r="I34" s="203" t="s">
        <v>44</v>
      </c>
    </row>
    <row r="35" customFormat="false" ht="25.5" hidden="false" customHeight="true" outlineLevel="0" collapsed="false">
      <c r="A35" s="24" t="n">
        <v>32</v>
      </c>
      <c r="B35" s="29" t="s">
        <v>342</v>
      </c>
      <c r="C35" s="189" t="s">
        <v>343</v>
      </c>
      <c r="D35" s="202" t="s">
        <v>413</v>
      </c>
      <c r="E35" s="203" t="n">
        <v>44019</v>
      </c>
      <c r="H35" s="203" t="s">
        <v>44</v>
      </c>
      <c r="I35" s="203" t="s">
        <v>44</v>
      </c>
    </row>
    <row r="36" customFormat="false" ht="51" hidden="false" customHeight="true" outlineLevel="0" collapsed="false">
      <c r="A36" s="24" t="n">
        <v>33</v>
      </c>
      <c r="B36" s="29" t="s">
        <v>344</v>
      </c>
      <c r="C36" s="189" t="n">
        <v>69</v>
      </c>
      <c r="D36" s="202" t="s">
        <v>413</v>
      </c>
      <c r="E36" s="203" t="n">
        <v>44019</v>
      </c>
      <c r="H36" s="203" t="s">
        <v>44</v>
      </c>
      <c r="I36" s="203" t="s">
        <v>44</v>
      </c>
    </row>
    <row r="37" customFormat="false" ht="25.5" hidden="false" customHeight="true" outlineLevel="0" collapsed="false">
      <c r="A37" s="24" t="n">
        <v>34</v>
      </c>
      <c r="B37" s="29" t="s">
        <v>345</v>
      </c>
      <c r="C37" s="189" t="n">
        <v>80</v>
      </c>
      <c r="D37" s="202" t="s">
        <v>413</v>
      </c>
      <c r="E37" s="203" t="n">
        <v>44019</v>
      </c>
      <c r="H37" s="203" t="s">
        <v>44</v>
      </c>
      <c r="I37" s="203" t="s">
        <v>44</v>
      </c>
    </row>
    <row r="38" customFormat="false" ht="25.5" hidden="false" customHeight="true" outlineLevel="0" collapsed="false">
      <c r="A38" s="24" t="n">
        <v>35</v>
      </c>
      <c r="B38" s="29" t="s">
        <v>346</v>
      </c>
      <c r="C38" s="189" t="n">
        <v>74.75</v>
      </c>
      <c r="D38" s="202" t="s">
        <v>413</v>
      </c>
      <c r="E38" s="203" t="n">
        <v>44019</v>
      </c>
      <c r="H38" s="203" t="s">
        <v>44</v>
      </c>
      <c r="I38" s="203" t="s">
        <v>44</v>
      </c>
    </row>
    <row r="39" customFormat="false" ht="38.25" hidden="false" customHeight="true" outlineLevel="0" collapsed="false">
      <c r="A39" s="24" t="n">
        <v>36</v>
      </c>
      <c r="B39" s="29" t="s">
        <v>347</v>
      </c>
      <c r="C39" s="189" t="s">
        <v>348</v>
      </c>
      <c r="D39" s="202" t="s">
        <v>413</v>
      </c>
      <c r="E39" s="203" t="n">
        <v>44019</v>
      </c>
      <c r="H39" s="203" t="s">
        <v>44</v>
      </c>
      <c r="I39" s="203" t="s">
        <v>44</v>
      </c>
    </row>
    <row r="40" customFormat="false" ht="25.5" hidden="false" customHeight="true" outlineLevel="0" collapsed="false">
      <c r="A40" s="24" t="n">
        <v>37</v>
      </c>
      <c r="B40" s="29" t="s">
        <v>349</v>
      </c>
      <c r="C40" s="189" t="n">
        <v>96.97</v>
      </c>
      <c r="D40" s="202" t="s">
        <v>413</v>
      </c>
      <c r="E40" s="203" t="n">
        <v>44019</v>
      </c>
      <c r="H40" s="203" t="s">
        <v>44</v>
      </c>
      <c r="I40" s="203" t="s">
        <v>44</v>
      </c>
    </row>
    <row r="41" customFormat="false" ht="38.25" hidden="false" customHeight="true" outlineLevel="0" collapsed="false">
      <c r="A41" s="24" t="n">
        <v>38</v>
      </c>
      <c r="B41" s="29" t="s">
        <v>350</v>
      </c>
      <c r="C41" s="189" t="s">
        <v>351</v>
      </c>
      <c r="D41" s="202" t="s">
        <v>413</v>
      </c>
      <c r="E41" s="203" t="n">
        <v>44019</v>
      </c>
      <c r="H41" s="203" t="s">
        <v>44</v>
      </c>
      <c r="I41" s="203" t="s">
        <v>44</v>
      </c>
    </row>
    <row r="42" customFormat="false" ht="38.25" hidden="false" customHeight="true" outlineLevel="0" collapsed="false">
      <c r="A42" s="24" t="n">
        <v>39</v>
      </c>
      <c r="B42" s="29" t="s">
        <v>352</v>
      </c>
      <c r="C42" s="189" t="s">
        <v>353</v>
      </c>
      <c r="D42" s="202" t="s">
        <v>413</v>
      </c>
      <c r="E42" s="203" t="n">
        <v>44019</v>
      </c>
      <c r="H42" s="203" t="s">
        <v>44</v>
      </c>
      <c r="I42" s="203" t="s">
        <v>44</v>
      </c>
    </row>
    <row r="43" customFormat="false" ht="51" hidden="false" customHeight="true" outlineLevel="0" collapsed="false">
      <c r="A43" s="24" t="n">
        <v>40</v>
      </c>
      <c r="B43" s="29" t="s">
        <v>354</v>
      </c>
      <c r="C43" s="189" t="s">
        <v>355</v>
      </c>
      <c r="D43" s="202" t="s">
        <v>413</v>
      </c>
      <c r="E43" s="203" t="s">
        <v>44</v>
      </c>
      <c r="H43" s="203" t="n">
        <v>44029</v>
      </c>
      <c r="I43" s="203" t="s">
        <v>44</v>
      </c>
    </row>
    <row r="44" customFormat="false" ht="24" hidden="false" customHeight="true" outlineLevel="0" collapsed="false">
      <c r="A44" s="24" t="n">
        <v>41</v>
      </c>
      <c r="B44" s="29" t="s">
        <v>357</v>
      </c>
      <c r="C44" s="189" t="s">
        <v>358</v>
      </c>
      <c r="D44" s="202" t="s">
        <v>413</v>
      </c>
      <c r="E44" s="203" t="s">
        <v>44</v>
      </c>
      <c r="H44" s="203" t="n">
        <v>44029</v>
      </c>
      <c r="I44" s="203" t="s">
        <v>44</v>
      </c>
    </row>
    <row r="45" customFormat="false" ht="25.5" hidden="false" customHeight="true" outlineLevel="0" collapsed="false">
      <c r="A45" s="24" t="n">
        <v>42</v>
      </c>
      <c r="B45" s="29" t="s">
        <v>359</v>
      </c>
      <c r="C45" s="189" t="s">
        <v>360</v>
      </c>
      <c r="D45" s="202" t="s">
        <v>413</v>
      </c>
      <c r="E45" s="203" t="s">
        <v>44</v>
      </c>
      <c r="H45" s="203" t="n">
        <v>44029</v>
      </c>
      <c r="I45" s="203" t="s">
        <v>44</v>
      </c>
    </row>
    <row r="46" customFormat="false" ht="51" hidden="false" customHeight="true" outlineLevel="0" collapsed="false">
      <c r="A46" s="24" t="n">
        <v>43</v>
      </c>
      <c r="B46" s="29" t="s">
        <v>361</v>
      </c>
      <c r="C46" s="189" t="s">
        <v>362</v>
      </c>
      <c r="D46" s="202" t="s">
        <v>413</v>
      </c>
      <c r="E46" s="203" t="s">
        <v>44</v>
      </c>
      <c r="H46" s="203" t="n">
        <v>44029</v>
      </c>
      <c r="I46" s="203" t="s">
        <v>44</v>
      </c>
    </row>
    <row r="47" customFormat="false" ht="25.5" hidden="false" customHeight="true" outlineLevel="0" collapsed="false">
      <c r="A47" s="24" t="n">
        <v>44</v>
      </c>
      <c r="B47" s="29" t="s">
        <v>363</v>
      </c>
      <c r="C47" s="189" t="s">
        <v>364</v>
      </c>
      <c r="D47" s="202" t="s">
        <v>413</v>
      </c>
      <c r="E47" s="203" t="s">
        <v>415</v>
      </c>
      <c r="H47" s="203" t="n">
        <v>44029</v>
      </c>
      <c r="I47" s="203" t="s">
        <v>44</v>
      </c>
    </row>
    <row r="48" customFormat="false" ht="25.5" hidden="false" customHeight="true" outlineLevel="0" collapsed="false">
      <c r="A48" s="24" t="n">
        <v>45</v>
      </c>
      <c r="B48" s="29" t="s">
        <v>365</v>
      </c>
      <c r="C48" s="189" t="s">
        <v>366</v>
      </c>
      <c r="D48" s="202" t="s">
        <v>413</v>
      </c>
      <c r="E48" s="203" t="s">
        <v>44</v>
      </c>
      <c r="H48" s="203" t="n">
        <v>44029</v>
      </c>
      <c r="I48" s="203" t="s">
        <v>44</v>
      </c>
    </row>
    <row r="49" customFormat="false" ht="36" hidden="false" customHeight="true" outlineLevel="0" collapsed="false">
      <c r="A49" s="24" t="n">
        <v>46</v>
      </c>
      <c r="B49" s="29" t="s">
        <v>368</v>
      </c>
      <c r="C49" s="189" t="s">
        <v>369</v>
      </c>
      <c r="D49" s="202" t="s">
        <v>413</v>
      </c>
      <c r="E49" s="203"/>
      <c r="H49" s="203" t="n">
        <v>44029</v>
      </c>
      <c r="I49" s="203" t="s">
        <v>44</v>
      </c>
    </row>
    <row r="50" customFormat="false" ht="25.5" hidden="false" customHeight="true" outlineLevel="0" collapsed="false">
      <c r="A50" s="24" t="n">
        <v>47</v>
      </c>
      <c r="B50" s="29" t="s">
        <v>370</v>
      </c>
      <c r="C50" s="189" t="s">
        <v>371</v>
      </c>
      <c r="D50" s="202" t="s">
        <v>413</v>
      </c>
      <c r="E50" s="203" t="s">
        <v>44</v>
      </c>
      <c r="H50" s="203" t="n">
        <v>44029</v>
      </c>
      <c r="I50" s="203" t="s">
        <v>44</v>
      </c>
    </row>
    <row r="51" customFormat="false" ht="24" hidden="false" customHeight="true" outlineLevel="0" collapsed="false">
      <c r="A51" s="24" t="n">
        <v>48</v>
      </c>
      <c r="B51" s="29" t="s">
        <v>373</v>
      </c>
      <c r="C51" s="189" t="s">
        <v>374</v>
      </c>
      <c r="D51" s="202" t="s">
        <v>413</v>
      </c>
      <c r="E51" s="203" t="s">
        <v>44</v>
      </c>
      <c r="H51" s="203" t="n">
        <v>44029</v>
      </c>
      <c r="I51" s="203" t="s">
        <v>44</v>
      </c>
    </row>
    <row r="52" customFormat="false" ht="84" hidden="false" customHeight="true" outlineLevel="0" collapsed="false">
      <c r="A52" s="24" t="n">
        <v>49</v>
      </c>
      <c r="B52" s="29" t="s">
        <v>375</v>
      </c>
      <c r="C52" s="189" t="s">
        <v>376</v>
      </c>
      <c r="D52" s="202" t="s">
        <v>413</v>
      </c>
      <c r="E52" s="203" t="s">
        <v>44</v>
      </c>
      <c r="H52" s="203" t="s">
        <v>44</v>
      </c>
      <c r="I52" s="203" t="n">
        <v>44039</v>
      </c>
    </row>
    <row r="53" customFormat="false" ht="108" hidden="false" customHeight="true" outlineLevel="0" collapsed="false">
      <c r="A53" s="24" t="n">
        <v>50</v>
      </c>
      <c r="B53" s="29" t="s">
        <v>378</v>
      </c>
      <c r="C53" s="189" t="s">
        <v>379</v>
      </c>
      <c r="D53" s="202" t="s">
        <v>413</v>
      </c>
      <c r="E53" s="203" t="s">
        <v>44</v>
      </c>
      <c r="H53" s="203" t="s">
        <v>44</v>
      </c>
      <c r="I53" s="203" t="n">
        <v>44039</v>
      </c>
    </row>
    <row r="54" customFormat="false" ht="48" hidden="false" customHeight="true" outlineLevel="0" collapsed="false">
      <c r="A54" s="24" t="n">
        <v>51</v>
      </c>
      <c r="B54" s="29" t="s">
        <v>380</v>
      </c>
      <c r="C54" s="189" t="s">
        <v>381</v>
      </c>
      <c r="D54" s="202" t="s">
        <v>413</v>
      </c>
      <c r="E54" s="203" t="s">
        <v>44</v>
      </c>
      <c r="H54" s="203" t="s">
        <v>44</v>
      </c>
      <c r="I54" s="203" t="n">
        <v>44039</v>
      </c>
    </row>
    <row r="55" customFormat="false" ht="48" hidden="false" customHeight="true" outlineLevel="0" collapsed="false">
      <c r="A55" s="24" t="n">
        <v>52</v>
      </c>
      <c r="B55" s="43" t="s">
        <v>382</v>
      </c>
      <c r="C55" s="189" t="s">
        <v>383</v>
      </c>
      <c r="D55" s="202" t="s">
        <v>413</v>
      </c>
      <c r="E55" s="203" t="s">
        <v>44</v>
      </c>
      <c r="H55" s="203" t="s">
        <v>44</v>
      </c>
      <c r="I55" s="203" t="n">
        <v>44039</v>
      </c>
    </row>
    <row r="56" customFormat="false" ht="15" hidden="false" customHeight="true" outlineLevel="0" collapsed="false">
      <c r="A56" s="204" t="s">
        <v>15</v>
      </c>
      <c r="B56" s="115"/>
      <c r="C56" s="115"/>
      <c r="D56" s="0"/>
      <c r="E56" s="0"/>
    </row>
    <row r="57" customFormat="false" ht="14.25" hidden="false" customHeight="true" outlineLevel="0" collapsed="false">
      <c r="A57" s="205" t="s">
        <v>408</v>
      </c>
      <c r="B57" s="205"/>
      <c r="C57" s="205"/>
      <c r="D57" s="3" t="s">
        <v>409</v>
      </c>
      <c r="E57" s="3"/>
    </row>
    <row r="58" customFormat="false" ht="15" hidden="false" customHeight="true" outlineLevel="0" collapsed="false">
      <c r="A58" s="115"/>
      <c r="B58" s="206"/>
      <c r="C58" s="0"/>
      <c r="D58" s="0"/>
      <c r="E58" s="207"/>
    </row>
    <row r="59" customFormat="false" ht="15" hidden="false" customHeight="true" outlineLevel="0" collapsed="false">
      <c r="A59" s="208"/>
      <c r="B59" s="204"/>
      <c r="C59" s="0"/>
      <c r="D59" s="0"/>
      <c r="E59" s="207"/>
    </row>
    <row r="60" customFormat="false" ht="15" hidden="false" customHeight="true" outlineLevel="0" collapsed="false">
      <c r="A60" s="209" t="s">
        <v>18</v>
      </c>
      <c r="B60" s="115"/>
      <c r="C60" s="0"/>
      <c r="D60" s="0"/>
      <c r="E60" s="115"/>
    </row>
    <row r="61" customFormat="false" ht="14.25" hidden="false" customHeight="true" outlineLevel="0" collapsed="false">
      <c r="A61" s="17" t="s">
        <v>410</v>
      </c>
      <c r="B61" s="17"/>
      <c r="C61" s="17"/>
      <c r="D61" s="3" t="s">
        <v>409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2" min="2" style="210" width="12.43"/>
    <col collapsed="false" customWidth="true" hidden="false" outlineLevel="0" max="3" min="3" style="128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211" t="s">
        <v>416</v>
      </c>
      <c r="B1" s="211"/>
      <c r="C1" s="211"/>
      <c r="D1" s="211"/>
      <c r="E1" s="211"/>
    </row>
    <row r="2" customFormat="false" ht="14.25" hidden="false" customHeight="true" outlineLevel="0" collapsed="false">
      <c r="A2" s="199" t="s">
        <v>417</v>
      </c>
      <c r="B2" s="199"/>
      <c r="C2" s="109"/>
    </row>
    <row r="3" customFormat="false" ht="24" hidden="false" customHeight="true" outlineLevel="0" collapsed="false">
      <c r="A3" s="191" t="s">
        <v>131</v>
      </c>
      <c r="B3" s="189" t="s">
        <v>144</v>
      </c>
      <c r="C3" s="190" t="s">
        <v>147</v>
      </c>
      <c r="D3" s="191" t="s">
        <v>284</v>
      </c>
      <c r="E3" s="212" t="s">
        <v>412</v>
      </c>
    </row>
    <row r="4" customFormat="false" ht="40.5" hidden="false" customHeight="true" outlineLevel="0" collapsed="false">
      <c r="A4" s="202" t="n">
        <v>1</v>
      </c>
      <c r="B4" s="213" t="s">
        <v>291</v>
      </c>
      <c r="C4" s="213" t="n">
        <v>1.2</v>
      </c>
      <c r="D4" s="202" t="s">
        <v>413</v>
      </c>
      <c r="E4" s="203"/>
    </row>
    <row r="5" customFormat="false" ht="40.5" hidden="false" customHeight="true" outlineLevel="0" collapsed="false">
      <c r="A5" s="202" t="n">
        <v>2</v>
      </c>
      <c r="B5" s="213" t="s">
        <v>294</v>
      </c>
      <c r="C5" s="213" t="s">
        <v>295</v>
      </c>
      <c r="D5" s="202" t="s">
        <v>413</v>
      </c>
      <c r="E5" s="214"/>
    </row>
    <row r="6" customFormat="false" ht="40.5" hidden="false" customHeight="true" outlineLevel="0" collapsed="false">
      <c r="A6" s="202" t="n">
        <v>3</v>
      </c>
      <c r="B6" s="213" t="s">
        <v>296</v>
      </c>
      <c r="C6" s="213" t="s">
        <v>297</v>
      </c>
      <c r="D6" s="202" t="s">
        <v>413</v>
      </c>
      <c r="E6" s="214"/>
    </row>
    <row r="7" customFormat="false" ht="27" hidden="false" customHeight="true" outlineLevel="0" collapsed="false">
      <c r="A7" s="202" t="n">
        <v>4</v>
      </c>
      <c r="B7" s="213" t="s">
        <v>298</v>
      </c>
      <c r="C7" s="213" t="s">
        <v>299</v>
      </c>
      <c r="D7" s="202" t="s">
        <v>413</v>
      </c>
      <c r="E7" s="214"/>
    </row>
    <row r="8" customFormat="false" ht="54" hidden="false" customHeight="true" outlineLevel="0" collapsed="false">
      <c r="A8" s="202" t="n">
        <v>5</v>
      </c>
      <c r="B8" s="213" t="s">
        <v>300</v>
      </c>
      <c r="C8" s="213" t="n">
        <v>18.19</v>
      </c>
      <c r="D8" s="202" t="s">
        <v>413</v>
      </c>
      <c r="E8" s="214"/>
    </row>
    <row r="9" customFormat="false" ht="40.5" hidden="false" customHeight="true" outlineLevel="0" collapsed="false">
      <c r="A9" s="202" t="n">
        <v>6</v>
      </c>
      <c r="B9" s="213" t="s">
        <v>301</v>
      </c>
      <c r="C9" s="213" t="n">
        <v>108</v>
      </c>
      <c r="D9" s="202" t="s">
        <v>413</v>
      </c>
      <c r="E9" s="214"/>
    </row>
    <row r="10" customFormat="false" ht="40.5" hidden="false" customHeight="true" outlineLevel="0" collapsed="false">
      <c r="A10" s="202" t="n">
        <v>7</v>
      </c>
      <c r="B10" s="213" t="s">
        <v>302</v>
      </c>
      <c r="C10" s="213" t="n">
        <v>22.21</v>
      </c>
      <c r="D10" s="202" t="s">
        <v>413</v>
      </c>
      <c r="E10" s="214"/>
    </row>
    <row r="11" customFormat="false" ht="40.5" hidden="false" customHeight="true" outlineLevel="0" collapsed="false">
      <c r="A11" s="202" t="n">
        <v>8</v>
      </c>
      <c r="B11" s="213" t="s">
        <v>303</v>
      </c>
      <c r="C11" s="213" t="n">
        <v>23.24</v>
      </c>
      <c r="D11" s="202" t="s">
        <v>413</v>
      </c>
      <c r="E11" s="214"/>
    </row>
    <row r="12" customFormat="false" ht="40.5" hidden="false" customHeight="true" outlineLevel="0" collapsed="false">
      <c r="A12" s="202" t="n">
        <v>9</v>
      </c>
      <c r="B12" s="213" t="s">
        <v>304</v>
      </c>
      <c r="C12" s="213" t="n">
        <v>25.26</v>
      </c>
      <c r="D12" s="202" t="s">
        <v>413</v>
      </c>
      <c r="E12" s="214"/>
    </row>
    <row r="13" customFormat="false" ht="40.5" hidden="false" customHeight="true" outlineLevel="0" collapsed="false">
      <c r="A13" s="202" t="n">
        <v>10</v>
      </c>
      <c r="B13" s="213" t="s">
        <v>305</v>
      </c>
      <c r="C13" s="213" t="n">
        <v>33.34</v>
      </c>
      <c r="D13" s="202" t="s">
        <v>413</v>
      </c>
      <c r="E13" s="214"/>
    </row>
    <row r="14" customFormat="false" ht="67.5" hidden="false" customHeight="true" outlineLevel="0" collapsed="false">
      <c r="A14" s="202" t="n">
        <v>11</v>
      </c>
      <c r="B14" s="213" t="s">
        <v>307</v>
      </c>
      <c r="C14" s="213" t="s">
        <v>308</v>
      </c>
      <c r="D14" s="202" t="s">
        <v>413</v>
      </c>
      <c r="E14" s="214"/>
    </row>
    <row r="15" customFormat="false" ht="81" hidden="false" customHeight="true" outlineLevel="0" collapsed="false">
      <c r="A15" s="202" t="n">
        <v>12</v>
      </c>
      <c r="B15" s="213" t="s">
        <v>309</v>
      </c>
      <c r="C15" s="213" t="n">
        <v>37</v>
      </c>
      <c r="D15" s="202" t="s">
        <v>413</v>
      </c>
      <c r="E15" s="214"/>
    </row>
    <row r="16" customFormat="false" ht="54" hidden="false" customHeight="true" outlineLevel="0" collapsed="false">
      <c r="A16" s="202" t="n">
        <v>13</v>
      </c>
      <c r="B16" s="213" t="s">
        <v>310</v>
      </c>
      <c r="C16" s="213" t="s">
        <v>414</v>
      </c>
      <c r="D16" s="202" t="s">
        <v>413</v>
      </c>
      <c r="E16" s="214"/>
    </row>
    <row r="17" customFormat="false" ht="40.5" hidden="false" customHeight="true" outlineLevel="0" collapsed="false">
      <c r="A17" s="202" t="n">
        <v>14</v>
      </c>
      <c r="B17" s="213" t="s">
        <v>314</v>
      </c>
      <c r="C17" s="213" t="s">
        <v>315</v>
      </c>
      <c r="D17" s="202" t="s">
        <v>413</v>
      </c>
      <c r="E17" s="214"/>
    </row>
    <row r="18" customFormat="false" ht="40.5" hidden="false" customHeight="true" outlineLevel="0" collapsed="false">
      <c r="A18" s="202" t="n">
        <v>15</v>
      </c>
      <c r="B18" s="213" t="s">
        <v>316</v>
      </c>
      <c r="C18" s="213" t="n">
        <v>55.63</v>
      </c>
      <c r="D18" s="202" t="s">
        <v>413</v>
      </c>
      <c r="E18" s="214"/>
    </row>
    <row r="19" customFormat="false" ht="40.5" hidden="false" customHeight="true" outlineLevel="0" collapsed="false">
      <c r="A19" s="202" t="n">
        <v>16</v>
      </c>
      <c r="B19" s="213" t="s">
        <v>319</v>
      </c>
      <c r="C19" s="213" t="n">
        <v>64.67</v>
      </c>
      <c r="D19" s="202" t="s">
        <v>413</v>
      </c>
      <c r="E19" s="214"/>
    </row>
    <row r="20" customFormat="false" ht="40.5" hidden="false" customHeight="true" outlineLevel="0" collapsed="false">
      <c r="A20" s="202" t="n">
        <v>17</v>
      </c>
      <c r="B20" s="213" t="s">
        <v>320</v>
      </c>
      <c r="C20" s="213" t="n">
        <v>65.66</v>
      </c>
      <c r="D20" s="202" t="s">
        <v>413</v>
      </c>
      <c r="E20" s="214"/>
    </row>
    <row r="21" customFormat="false" ht="54" hidden="false" customHeight="true" outlineLevel="0" collapsed="false">
      <c r="A21" s="202" t="n">
        <v>18</v>
      </c>
      <c r="B21" s="213" t="s">
        <v>321</v>
      </c>
      <c r="C21" s="213" t="s">
        <v>322</v>
      </c>
      <c r="D21" s="202" t="s">
        <v>413</v>
      </c>
      <c r="E21" s="214"/>
    </row>
    <row r="22" customFormat="false" ht="40.5" hidden="false" customHeight="true" outlineLevel="0" collapsed="false">
      <c r="A22" s="202" t="n">
        <v>19</v>
      </c>
      <c r="B22" s="213" t="s">
        <v>323</v>
      </c>
      <c r="C22" s="213" t="n">
        <v>27.28</v>
      </c>
      <c r="D22" s="202" t="s">
        <v>413</v>
      </c>
      <c r="E22" s="214"/>
    </row>
    <row r="23" customFormat="false" ht="67.5" hidden="false" customHeight="true" outlineLevel="0" collapsed="false">
      <c r="A23" s="202" t="n">
        <v>20</v>
      </c>
      <c r="B23" s="213" t="s">
        <v>324</v>
      </c>
      <c r="C23" s="213" t="s">
        <v>325</v>
      </c>
      <c r="D23" s="202" t="s">
        <v>413</v>
      </c>
      <c r="E23" s="214"/>
    </row>
    <row r="24" customFormat="false" ht="27" hidden="false" customHeight="true" outlineLevel="0" collapsed="false">
      <c r="A24" s="202" t="n">
        <v>21</v>
      </c>
      <c r="B24" s="213" t="s">
        <v>326</v>
      </c>
      <c r="C24" s="213" t="s">
        <v>327</v>
      </c>
      <c r="D24" s="202" t="s">
        <v>413</v>
      </c>
      <c r="E24" s="214"/>
    </row>
    <row r="25" customFormat="false" ht="14.25" hidden="false" customHeight="true" outlineLevel="0" collapsed="false">
      <c r="A25" s="202" t="n">
        <v>22</v>
      </c>
      <c r="B25" s="213" t="s">
        <v>328</v>
      </c>
      <c r="C25" s="213" t="n">
        <v>10.9</v>
      </c>
      <c r="D25" s="202" t="s">
        <v>413</v>
      </c>
      <c r="E25" s="214"/>
    </row>
    <row r="26" customFormat="false" ht="40.5" hidden="false" customHeight="true" outlineLevel="0" collapsed="false">
      <c r="A26" s="202" t="n">
        <v>23</v>
      </c>
      <c r="B26" s="213" t="s">
        <v>329</v>
      </c>
      <c r="C26" s="213" t="n">
        <v>114</v>
      </c>
      <c r="D26" s="202" t="s">
        <v>413</v>
      </c>
      <c r="E26" s="214"/>
    </row>
    <row r="27" customFormat="false" ht="40.5" hidden="false" customHeight="true" outlineLevel="0" collapsed="false">
      <c r="A27" s="202" t="n">
        <v>24</v>
      </c>
      <c r="B27" s="213" t="s">
        <v>330</v>
      </c>
      <c r="C27" s="213" t="s">
        <v>331</v>
      </c>
      <c r="D27" s="202" t="s">
        <v>413</v>
      </c>
      <c r="E27" s="214"/>
    </row>
    <row r="28" customFormat="false" ht="40.5" hidden="false" customHeight="true" outlineLevel="0" collapsed="false">
      <c r="A28" s="202" t="n">
        <v>25</v>
      </c>
      <c r="B28" s="213" t="s">
        <v>332</v>
      </c>
      <c r="C28" s="213" t="n">
        <v>112</v>
      </c>
      <c r="D28" s="202" t="s">
        <v>413</v>
      </c>
      <c r="E28" s="214"/>
    </row>
    <row r="29" customFormat="false" ht="40.5" hidden="false" customHeight="true" outlineLevel="0" collapsed="false">
      <c r="A29" s="202" t="n">
        <v>26</v>
      </c>
      <c r="B29" s="213" t="s">
        <v>333</v>
      </c>
      <c r="C29" s="213" t="n">
        <v>116</v>
      </c>
      <c r="D29" s="202" t="s">
        <v>413</v>
      </c>
      <c r="E29" s="214"/>
    </row>
    <row r="30" customFormat="false" ht="67.5" hidden="false" customHeight="true" outlineLevel="0" collapsed="false">
      <c r="A30" s="202" t="n">
        <v>27</v>
      </c>
      <c r="B30" s="213" t="s">
        <v>324</v>
      </c>
      <c r="C30" s="213" t="s">
        <v>335</v>
      </c>
      <c r="D30" s="202" t="s">
        <v>413</v>
      </c>
      <c r="E30" s="214"/>
    </row>
    <row r="31" customFormat="false" ht="40.5" hidden="false" customHeight="true" outlineLevel="0" collapsed="false">
      <c r="A31" s="202" t="n">
        <v>28</v>
      </c>
      <c r="B31" s="213" t="s">
        <v>323</v>
      </c>
      <c r="C31" s="213" t="n">
        <v>51.52</v>
      </c>
      <c r="D31" s="202" t="s">
        <v>413</v>
      </c>
      <c r="E31" s="214"/>
    </row>
    <row r="32" customFormat="false" ht="54" hidden="false" customHeight="true" outlineLevel="0" collapsed="false">
      <c r="A32" s="202" t="n">
        <v>29</v>
      </c>
      <c r="B32" s="213" t="s">
        <v>336</v>
      </c>
      <c r="C32" s="213" t="n">
        <v>126</v>
      </c>
      <c r="D32" s="202" t="s">
        <v>413</v>
      </c>
      <c r="E32" s="214"/>
    </row>
    <row r="33" customFormat="false" ht="40.5" hidden="false" customHeight="true" outlineLevel="0" collapsed="false">
      <c r="A33" s="202" t="n">
        <v>30</v>
      </c>
      <c r="B33" s="213" t="s">
        <v>338</v>
      </c>
      <c r="C33" s="213" t="s">
        <v>339</v>
      </c>
      <c r="D33" s="202" t="s">
        <v>413</v>
      </c>
      <c r="E33" s="214"/>
    </row>
    <row r="34" customFormat="false" ht="54" hidden="false" customHeight="true" outlineLevel="0" collapsed="false">
      <c r="A34" s="202" t="n">
        <v>31</v>
      </c>
      <c r="B34" s="213" t="s">
        <v>340</v>
      </c>
      <c r="C34" s="213" t="s">
        <v>341</v>
      </c>
      <c r="D34" s="202" t="s">
        <v>413</v>
      </c>
      <c r="E34" s="214"/>
    </row>
    <row r="35" customFormat="false" ht="27" hidden="false" customHeight="true" outlineLevel="0" collapsed="false">
      <c r="A35" s="202" t="n">
        <v>32</v>
      </c>
      <c r="B35" s="213" t="s">
        <v>342</v>
      </c>
      <c r="C35" s="213" t="s">
        <v>343</v>
      </c>
      <c r="D35" s="202" t="s">
        <v>413</v>
      </c>
      <c r="E35" s="214"/>
    </row>
    <row r="36" customFormat="false" ht="67.5" hidden="false" customHeight="true" outlineLevel="0" collapsed="false">
      <c r="A36" s="202" t="n">
        <v>33</v>
      </c>
      <c r="B36" s="213" t="s">
        <v>344</v>
      </c>
      <c r="C36" s="213" t="n">
        <v>69</v>
      </c>
      <c r="D36" s="202" t="s">
        <v>413</v>
      </c>
      <c r="E36" s="214"/>
    </row>
    <row r="37" customFormat="false" ht="27" hidden="false" customHeight="true" outlineLevel="0" collapsed="false">
      <c r="A37" s="202" t="n">
        <v>34</v>
      </c>
      <c r="B37" s="213" t="s">
        <v>345</v>
      </c>
      <c r="C37" s="213" t="n">
        <v>80</v>
      </c>
      <c r="D37" s="202" t="s">
        <v>413</v>
      </c>
      <c r="E37" s="214"/>
    </row>
    <row r="38" customFormat="false" ht="27" hidden="false" customHeight="true" outlineLevel="0" collapsed="false">
      <c r="A38" s="202" t="n">
        <v>35</v>
      </c>
      <c r="B38" s="213" t="s">
        <v>346</v>
      </c>
      <c r="C38" s="213" t="n">
        <v>74.75</v>
      </c>
      <c r="D38" s="202" t="s">
        <v>413</v>
      </c>
      <c r="E38" s="214"/>
    </row>
    <row r="39" customFormat="false" ht="40.5" hidden="false" customHeight="true" outlineLevel="0" collapsed="false">
      <c r="A39" s="202" t="n">
        <v>36</v>
      </c>
      <c r="B39" s="213" t="s">
        <v>347</v>
      </c>
      <c r="C39" s="213" t="s">
        <v>348</v>
      </c>
      <c r="D39" s="202" t="s">
        <v>413</v>
      </c>
      <c r="E39" s="214"/>
    </row>
    <row r="40" customFormat="false" ht="40.5" hidden="false" customHeight="true" outlineLevel="0" collapsed="false">
      <c r="A40" s="202" t="n">
        <v>37</v>
      </c>
      <c r="B40" s="213" t="s">
        <v>349</v>
      </c>
      <c r="C40" s="213" t="n">
        <v>96.97</v>
      </c>
      <c r="D40" s="202" t="s">
        <v>413</v>
      </c>
      <c r="E40" s="214"/>
    </row>
    <row r="41" customFormat="false" ht="27" hidden="false" customHeight="true" outlineLevel="0" collapsed="false">
      <c r="A41" s="202" t="n">
        <v>38</v>
      </c>
      <c r="B41" s="213" t="s">
        <v>418</v>
      </c>
      <c r="C41" s="213" t="s">
        <v>419</v>
      </c>
      <c r="D41" s="202" t="s">
        <v>413</v>
      </c>
      <c r="E41" s="214"/>
    </row>
    <row r="42" customFormat="false" ht="40.5" hidden="false" customHeight="true" outlineLevel="0" collapsed="false">
      <c r="A42" s="202" t="n">
        <v>39</v>
      </c>
      <c r="B42" s="213" t="s">
        <v>350</v>
      </c>
      <c r="C42" s="213" t="s">
        <v>351</v>
      </c>
      <c r="D42" s="202" t="s">
        <v>413</v>
      </c>
      <c r="E42" s="214"/>
    </row>
    <row r="43" customFormat="false" ht="40.5" hidden="false" customHeight="true" outlineLevel="0" collapsed="false">
      <c r="A43" s="202" t="n">
        <v>40</v>
      </c>
      <c r="B43" s="213" t="s">
        <v>352</v>
      </c>
      <c r="C43" s="213" t="s">
        <v>353</v>
      </c>
      <c r="D43" s="202" t="s">
        <v>413</v>
      </c>
      <c r="E43" s="214"/>
    </row>
    <row r="44" customFormat="false" ht="54" hidden="false" customHeight="true" outlineLevel="0" collapsed="false">
      <c r="A44" s="202" t="n">
        <v>41</v>
      </c>
      <c r="B44" s="213" t="s">
        <v>354</v>
      </c>
      <c r="C44" s="213" t="s">
        <v>355</v>
      </c>
      <c r="D44" s="202" t="s">
        <v>413</v>
      </c>
      <c r="E44" s="214"/>
    </row>
    <row r="45" customFormat="false" ht="27" hidden="false" customHeight="true" outlineLevel="0" collapsed="false">
      <c r="A45" s="202" t="n">
        <v>42</v>
      </c>
      <c r="B45" s="213" t="s">
        <v>357</v>
      </c>
      <c r="C45" s="213" t="s">
        <v>358</v>
      </c>
      <c r="D45" s="202" t="s">
        <v>413</v>
      </c>
      <c r="E45" s="214"/>
    </row>
    <row r="46" customFormat="false" ht="27" hidden="false" customHeight="true" outlineLevel="0" collapsed="false">
      <c r="A46" s="202" t="n">
        <v>43</v>
      </c>
      <c r="B46" s="213" t="s">
        <v>359</v>
      </c>
      <c r="C46" s="213" t="s">
        <v>360</v>
      </c>
      <c r="D46" s="202" t="s">
        <v>413</v>
      </c>
      <c r="E46" s="214"/>
    </row>
    <row r="47" customFormat="false" ht="54" hidden="false" customHeight="true" outlineLevel="0" collapsed="false">
      <c r="A47" s="202" t="n">
        <v>44</v>
      </c>
      <c r="B47" s="213" t="s">
        <v>361</v>
      </c>
      <c r="C47" s="213" t="s">
        <v>362</v>
      </c>
      <c r="D47" s="202" t="s">
        <v>413</v>
      </c>
      <c r="E47" s="214"/>
    </row>
    <row r="48" customFormat="false" ht="27" hidden="false" customHeight="true" outlineLevel="0" collapsed="false">
      <c r="A48" s="202" t="n">
        <v>45</v>
      </c>
      <c r="B48" s="213" t="s">
        <v>363</v>
      </c>
      <c r="C48" s="213" t="s">
        <v>364</v>
      </c>
      <c r="D48" s="202" t="s">
        <v>413</v>
      </c>
      <c r="E48" s="214"/>
    </row>
    <row r="49" customFormat="false" ht="27" hidden="false" customHeight="true" outlineLevel="0" collapsed="false">
      <c r="A49" s="202" t="n">
        <v>46</v>
      </c>
      <c r="B49" s="213" t="s">
        <v>365</v>
      </c>
      <c r="C49" s="213" t="s">
        <v>366</v>
      </c>
      <c r="D49" s="202" t="s">
        <v>413</v>
      </c>
      <c r="E49" s="214"/>
    </row>
    <row r="50" customFormat="false" ht="27" hidden="false" customHeight="true" outlineLevel="0" collapsed="false">
      <c r="A50" s="202" t="n">
        <v>47</v>
      </c>
      <c r="B50" s="213" t="s">
        <v>368</v>
      </c>
      <c r="C50" s="213" t="s">
        <v>369</v>
      </c>
      <c r="D50" s="202" t="s">
        <v>413</v>
      </c>
      <c r="E50" s="214"/>
    </row>
    <row r="51" customFormat="false" ht="27" hidden="false" customHeight="true" outlineLevel="0" collapsed="false">
      <c r="A51" s="202" t="n">
        <v>48</v>
      </c>
      <c r="B51" s="213" t="s">
        <v>370</v>
      </c>
      <c r="C51" s="213" t="s">
        <v>371</v>
      </c>
      <c r="D51" s="202" t="s">
        <v>413</v>
      </c>
      <c r="E51" s="214"/>
    </row>
    <row r="52" customFormat="false" ht="27" hidden="false" customHeight="true" outlineLevel="0" collapsed="false">
      <c r="A52" s="202" t="n">
        <v>49</v>
      </c>
      <c r="B52" s="213" t="s">
        <v>373</v>
      </c>
      <c r="C52" s="213" t="s">
        <v>374</v>
      </c>
      <c r="D52" s="202" t="s">
        <v>413</v>
      </c>
      <c r="E52" s="214"/>
    </row>
    <row r="53" customFormat="false" ht="14.25" hidden="false" customHeight="true" outlineLevel="0" collapsed="false">
      <c r="A53" s="202" t="n">
        <v>50</v>
      </c>
      <c r="B53" s="213" t="s">
        <v>420</v>
      </c>
      <c r="C53" s="213" t="s">
        <v>421</v>
      </c>
      <c r="D53" s="202" t="s">
        <v>413</v>
      </c>
      <c r="E53" s="214"/>
    </row>
    <row r="54" customFormat="false" ht="54" hidden="false" customHeight="true" outlineLevel="0" collapsed="false">
      <c r="A54" s="202" t="n">
        <v>51</v>
      </c>
      <c r="B54" s="215" t="s">
        <v>422</v>
      </c>
      <c r="C54" s="216" t="s">
        <v>423</v>
      </c>
      <c r="D54" s="202" t="s">
        <v>413</v>
      </c>
      <c r="E54" s="214"/>
    </row>
    <row r="55" customFormat="false" ht="81" hidden="false" customHeight="true" outlineLevel="0" collapsed="false">
      <c r="A55" s="202" t="n">
        <v>52</v>
      </c>
      <c r="B55" s="217" t="s">
        <v>424</v>
      </c>
      <c r="C55" s="218" t="s">
        <v>425</v>
      </c>
      <c r="D55" s="202" t="s">
        <v>413</v>
      </c>
      <c r="E55" s="214"/>
    </row>
    <row r="56" customFormat="false" ht="40.5" hidden="false" customHeight="true" outlineLevel="0" collapsed="false">
      <c r="A56" s="202" t="n">
        <v>53</v>
      </c>
      <c r="B56" s="217" t="s">
        <v>426</v>
      </c>
      <c r="C56" s="218" t="n">
        <v>20.21</v>
      </c>
      <c r="D56" s="202" t="s">
        <v>413</v>
      </c>
      <c r="E56" s="214"/>
    </row>
    <row r="57" customFormat="false" ht="27" hidden="false" customHeight="true" outlineLevel="0" collapsed="false">
      <c r="A57" s="202" t="n">
        <v>54</v>
      </c>
      <c r="B57" s="217" t="s">
        <v>359</v>
      </c>
      <c r="C57" s="218" t="s">
        <v>427</v>
      </c>
      <c r="D57" s="202" t="s">
        <v>413</v>
      </c>
      <c r="E57" s="214"/>
    </row>
    <row r="58" customFormat="false" ht="40.5" hidden="false" customHeight="true" outlineLevel="0" collapsed="false">
      <c r="A58" s="202" t="n">
        <v>55</v>
      </c>
      <c r="B58" s="217" t="s">
        <v>428</v>
      </c>
      <c r="C58" s="218" t="s">
        <v>429</v>
      </c>
      <c r="D58" s="202" t="s">
        <v>413</v>
      </c>
      <c r="E58" s="214"/>
    </row>
    <row r="59" customFormat="false" ht="27" hidden="false" customHeight="true" outlineLevel="0" collapsed="false">
      <c r="A59" s="202" t="n">
        <v>56</v>
      </c>
      <c r="B59" s="217" t="s">
        <v>430</v>
      </c>
      <c r="C59" s="218" t="s">
        <v>431</v>
      </c>
      <c r="D59" s="202" t="s">
        <v>413</v>
      </c>
      <c r="E59" s="214"/>
    </row>
    <row r="60" customFormat="false" ht="54" hidden="false" customHeight="true" outlineLevel="0" collapsed="false">
      <c r="A60" s="202" t="n">
        <v>57</v>
      </c>
      <c r="B60" s="217" t="s">
        <v>432</v>
      </c>
      <c r="C60" s="218" t="s">
        <v>433</v>
      </c>
      <c r="D60" s="202" t="s">
        <v>413</v>
      </c>
      <c r="E60" s="214"/>
    </row>
    <row r="61" customFormat="false" ht="40.5" hidden="false" customHeight="true" outlineLevel="0" collapsed="false">
      <c r="A61" s="202" t="n">
        <v>58</v>
      </c>
      <c r="B61" s="217" t="s">
        <v>434</v>
      </c>
      <c r="C61" s="218" t="n">
        <v>76.77</v>
      </c>
      <c r="D61" s="202" t="s">
        <v>413</v>
      </c>
      <c r="E61" s="214"/>
    </row>
    <row r="62" customFormat="false" ht="54" hidden="false" customHeight="true" outlineLevel="0" collapsed="false">
      <c r="A62" s="202" t="n">
        <v>59</v>
      </c>
      <c r="B62" s="217" t="s">
        <v>435</v>
      </c>
      <c r="C62" s="218" t="s">
        <v>436</v>
      </c>
      <c r="D62" s="202" t="s">
        <v>413</v>
      </c>
      <c r="E62" s="214"/>
    </row>
    <row r="63" customFormat="false" ht="54" hidden="false" customHeight="true" outlineLevel="0" collapsed="false">
      <c r="A63" s="202" t="n">
        <v>60</v>
      </c>
      <c r="B63" s="217" t="s">
        <v>437</v>
      </c>
      <c r="C63" s="218" t="s">
        <v>438</v>
      </c>
      <c r="D63" s="202" t="s">
        <v>413</v>
      </c>
      <c r="E63" s="214"/>
    </row>
    <row r="64" customFormat="false" ht="27" hidden="false" customHeight="true" outlineLevel="0" collapsed="false">
      <c r="A64" s="202" t="n">
        <v>61</v>
      </c>
      <c r="B64" s="217" t="s">
        <v>439</v>
      </c>
      <c r="C64" s="218" t="s">
        <v>440</v>
      </c>
      <c r="D64" s="202" t="s">
        <v>413</v>
      </c>
      <c r="E64" s="214"/>
    </row>
    <row r="65" customFormat="false" ht="54" hidden="false" customHeight="true" outlineLevel="0" collapsed="false">
      <c r="A65" s="202" t="n">
        <v>62</v>
      </c>
      <c r="B65" s="217" t="s">
        <v>441</v>
      </c>
      <c r="C65" s="218" t="s">
        <v>442</v>
      </c>
      <c r="D65" s="202" t="s">
        <v>413</v>
      </c>
      <c r="E65" s="214"/>
    </row>
    <row r="66" customFormat="false" ht="54" hidden="false" customHeight="true" outlineLevel="0" collapsed="false">
      <c r="A66" s="202" t="n">
        <v>63</v>
      </c>
      <c r="B66" s="217" t="s">
        <v>443</v>
      </c>
      <c r="C66" s="218" t="s">
        <v>444</v>
      </c>
      <c r="D66" s="202" t="s">
        <v>413</v>
      </c>
      <c r="E66" s="214"/>
    </row>
    <row r="67" customFormat="false" ht="54" hidden="false" customHeight="true" outlineLevel="0" collapsed="false">
      <c r="A67" s="202" t="n">
        <v>64</v>
      </c>
      <c r="B67" s="217" t="s">
        <v>445</v>
      </c>
      <c r="C67" s="218" t="s">
        <v>446</v>
      </c>
      <c r="D67" s="202" t="s">
        <v>413</v>
      </c>
      <c r="E67" s="214"/>
    </row>
    <row r="68" customFormat="false" ht="54" hidden="false" customHeight="true" outlineLevel="0" collapsed="false">
      <c r="A68" s="202" t="n">
        <v>65</v>
      </c>
      <c r="B68" s="217" t="s">
        <v>447</v>
      </c>
      <c r="C68" s="218" t="n">
        <v>135.136</v>
      </c>
      <c r="D68" s="202" t="s">
        <v>413</v>
      </c>
      <c r="E68" s="214"/>
    </row>
    <row r="69" customFormat="false" ht="27" hidden="false" customHeight="true" outlineLevel="0" collapsed="false">
      <c r="A69" s="202" t="n">
        <v>66</v>
      </c>
      <c r="B69" s="219" t="s">
        <v>448</v>
      </c>
      <c r="C69" s="218" t="n">
        <v>137.138</v>
      </c>
      <c r="D69" s="202" t="s">
        <v>413</v>
      </c>
      <c r="E69" s="214"/>
    </row>
    <row r="70" customFormat="false" ht="27" hidden="false" customHeight="true" outlineLevel="0" collapsed="false">
      <c r="A70" s="202" t="n">
        <v>67</v>
      </c>
      <c r="B70" s="219" t="s">
        <v>449</v>
      </c>
      <c r="C70" s="218" t="n">
        <v>140.139</v>
      </c>
      <c r="D70" s="202" t="s">
        <v>413</v>
      </c>
      <c r="E70" s="214"/>
    </row>
    <row r="71" customFormat="false" ht="27" hidden="false" customHeight="true" outlineLevel="0" collapsed="false">
      <c r="A71" s="202" t="n">
        <v>68</v>
      </c>
      <c r="B71" s="219" t="s">
        <v>450</v>
      </c>
      <c r="C71" s="218" t="n">
        <v>141.142</v>
      </c>
      <c r="D71" s="202" t="s">
        <v>413</v>
      </c>
      <c r="E71" s="214"/>
    </row>
    <row r="72" customFormat="false" ht="14.25" hidden="false" customHeight="true" outlineLevel="0" collapsed="false">
      <c r="A72" s="202" t="n">
        <v>69</v>
      </c>
      <c r="B72" s="219" t="s">
        <v>420</v>
      </c>
      <c r="C72" s="218" t="s">
        <v>451</v>
      </c>
      <c r="D72" s="202" t="s">
        <v>413</v>
      </c>
      <c r="E72" s="214"/>
    </row>
    <row r="73" customFormat="false" ht="40.5" hidden="false" customHeight="true" outlineLevel="0" collapsed="false">
      <c r="A73" s="202" t="n">
        <v>70</v>
      </c>
      <c r="B73" s="219" t="s">
        <v>452</v>
      </c>
      <c r="C73" s="218" t="s">
        <v>453</v>
      </c>
      <c r="D73" s="202" t="s">
        <v>413</v>
      </c>
      <c r="E73" s="214"/>
    </row>
    <row r="74" customFormat="false" ht="27" hidden="false" customHeight="true" outlineLevel="0" collapsed="false">
      <c r="A74" s="202" t="n">
        <v>71</v>
      </c>
      <c r="B74" s="219" t="s">
        <v>454</v>
      </c>
      <c r="C74" s="218" t="s">
        <v>455</v>
      </c>
      <c r="D74" s="202" t="s">
        <v>413</v>
      </c>
      <c r="E74" s="214"/>
    </row>
    <row r="75" customFormat="false" ht="54" hidden="false" customHeight="true" outlineLevel="0" collapsed="false">
      <c r="A75" s="202" t="n">
        <v>72</v>
      </c>
      <c r="B75" s="219" t="s">
        <v>456</v>
      </c>
      <c r="C75" s="218" t="s">
        <v>457</v>
      </c>
      <c r="D75" s="202" t="s">
        <v>413</v>
      </c>
      <c r="E75" s="214"/>
    </row>
    <row r="76" customFormat="false" ht="54" hidden="false" customHeight="true" outlineLevel="0" collapsed="false">
      <c r="A76" s="202" t="n">
        <v>73</v>
      </c>
      <c r="B76" s="219" t="s">
        <v>458</v>
      </c>
      <c r="C76" s="218" t="s">
        <v>459</v>
      </c>
      <c r="D76" s="202" t="s">
        <v>413</v>
      </c>
      <c r="E76" s="214"/>
    </row>
    <row r="77" customFormat="false" ht="27" hidden="false" customHeight="true" outlineLevel="0" collapsed="false">
      <c r="A77" s="202" t="n">
        <v>74</v>
      </c>
      <c r="B77" s="219" t="s">
        <v>460</v>
      </c>
      <c r="C77" s="218" t="n">
        <v>164.165</v>
      </c>
      <c r="D77" s="202" t="s">
        <v>413</v>
      </c>
      <c r="E77" s="214"/>
    </row>
    <row r="78" customFormat="false" ht="27" hidden="false" customHeight="true" outlineLevel="0" collapsed="false">
      <c r="A78" s="202" t="n">
        <v>75</v>
      </c>
      <c r="B78" s="219" t="s">
        <v>461</v>
      </c>
      <c r="C78" s="218" t="s">
        <v>462</v>
      </c>
      <c r="D78" s="202" t="s">
        <v>413</v>
      </c>
      <c r="E78" s="214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5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0" t="s">
        <v>408</v>
      </c>
      <c r="B84" s="220"/>
      <c r="C84" s="220"/>
      <c r="D84" s="221" t="s">
        <v>409</v>
      </c>
      <c r="E84" s="221"/>
    </row>
    <row r="85" customFormat="false" ht="14.25" hidden="false" customHeight="true" outlineLevel="0" collapsed="false">
      <c r="A85" s="187"/>
      <c r="B85" s="222"/>
      <c r="C85" s="187"/>
      <c r="D85" s="187"/>
      <c r="E85" s="195"/>
      <c r="G85" s="2"/>
    </row>
    <row r="86" customFormat="false" ht="14.25" hidden="false" customHeight="true" outlineLevel="0" collapsed="false">
      <c r="A86" s="223"/>
      <c r="B86" s="195"/>
      <c r="C86" s="187"/>
      <c r="D86" s="187"/>
      <c r="E86" s="195"/>
    </row>
    <row r="87" customFormat="false" ht="14.25" hidden="false" customHeight="true" outlineLevel="0" collapsed="false">
      <c r="A87" s="182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4" t="s">
        <v>410</v>
      </c>
      <c r="B88" s="224"/>
      <c r="C88" s="224"/>
      <c r="D88" s="198" t="s">
        <v>409</v>
      </c>
      <c r="E88" s="19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1" min="1" style="13" width="29.53"/>
    <col collapsed="false" customWidth="true" hidden="false" outlineLevel="0" max="2" min="2" style="13" width="16.49"/>
    <col collapsed="false" customWidth="true" hidden="false" outlineLevel="0" max="3" min="3" style="13" width="20.43"/>
    <col collapsed="false" customWidth="true" hidden="false" outlineLevel="0" max="4" min="4" style="13" width="9.23"/>
    <col collapsed="false" customWidth="true" hidden="false" outlineLevel="0" max="5" min="5" style="13" width="13.19"/>
    <col collapsed="false" customWidth="true" hidden="false" outlineLevel="0" max="63" min="6" style="13" width="12.43"/>
    <col collapsed="false" customWidth="true" hidden="false" outlineLevel="0" max="64" min="64" style="14" width="12.43"/>
  </cols>
  <sheetData>
    <row r="1" customFormat="false" ht="15.75" hidden="false" customHeight="true" outlineLevel="0" collapsed="false">
      <c r="A1" s="15" t="s">
        <v>21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25.7" hidden="false" customHeight="true" outlineLevel="0" collapsed="false">
      <c r="A2" s="17" t="s">
        <v>22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8" t="s">
        <v>23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4.25" hidden="false" customHeight="false" outlineLevel="0" collapsed="false">
      <c r="A4" s="19" t="str">
        <f aca="false">Обложка!D9</f>
        <v>01.05.2023-31.05.2023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21.2" hidden="false" customHeight="true" outlineLevel="0" collapsed="false">
      <c r="A5" s="18" t="s">
        <v>24</v>
      </c>
      <c r="B5" s="18"/>
      <c r="C5" s="18"/>
      <c r="D5" s="18"/>
      <c r="E5" s="18" t="str">
        <f aca="false">Обложка!B4</f>
        <v>250\21-ТП ОТ 23.06.21г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38.1" hidden="false" customHeight="true" outlineLevel="0" collapsed="false">
      <c r="A6" s="18" t="s">
        <v>25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false" outlineLevel="0" collapsed="false">
      <c r="A7" s="20" t="s">
        <v>26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false" outlineLevel="0" collapsed="false">
      <c r="A8" s="23" t="s">
        <v>27</v>
      </c>
      <c r="B8" s="23"/>
      <c r="C8" s="23"/>
      <c r="D8" s="24" t="s">
        <v>28</v>
      </c>
      <c r="E8" s="20" t="n">
        <v>5300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false" outlineLevel="0" collapsed="false">
      <c r="A9" s="23" t="s">
        <v>29</v>
      </c>
      <c r="B9" s="23"/>
      <c r="C9" s="23"/>
      <c r="D9" s="20" t="s">
        <v>30</v>
      </c>
      <c r="E9" s="20" t="n">
        <f aca="false">E14</f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false" outlineLevel="0" collapsed="false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false" outlineLevel="0" collapsed="false">
      <c r="A11" s="23" t="s">
        <v>32</v>
      </c>
      <c r="B11" s="23"/>
      <c r="C11" s="23"/>
      <c r="D11" s="24" t="s">
        <v>28</v>
      </c>
      <c r="E11" s="20" t="n">
        <v>40000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4.25" hidden="false" customHeight="false" outlineLevel="0" collapsed="false">
      <c r="A12" s="23" t="s">
        <v>29</v>
      </c>
      <c r="B12" s="23"/>
      <c r="C12" s="23"/>
      <c r="D12" s="20" t="s">
        <v>30</v>
      </c>
      <c r="E12" s="20" t="n">
        <f aca="false">E15</f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0"/>
    </row>
    <row r="13" customFormat="false" ht="14.25" hidden="false" customHeight="false" outlineLevel="0" collapsed="false">
      <c r="A13" s="20" t="s">
        <v>33</v>
      </c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customFormat="false" ht="23.65" hidden="false" customHeight="true" outlineLevel="0" collapsed="false">
      <c r="A14" s="25" t="str">
        <f aca="false">'Склад ОПМ'!A14</f>
        <v>Итого средств учета от грызунов в помещениях</v>
      </c>
      <c r="B14" s="25" t="str">
        <f aca="false">'Склад ОПМ'!B14</f>
        <v>3 контур защиты</v>
      </c>
      <c r="C14" s="25" t="str">
        <f aca="false">'Склад ОПМ'!C14</f>
        <v>КИУ</v>
      </c>
      <c r="D14" s="20" t="s">
        <v>30</v>
      </c>
      <c r="E14" s="26" t="n">
        <f aca="false">'Склад ОПМ'!F14</f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0"/>
    </row>
    <row r="15" customFormat="false" ht="23.65" hidden="false" customHeight="true" outlineLevel="0" collapsed="false">
      <c r="A15" s="25" t="str">
        <f aca="false">'Склад ОПМ'!A15</f>
        <v>Итого средств учета от грызунов по периметру зданий</v>
      </c>
      <c r="B15" s="25" t="str">
        <f aca="false">'Склад ОПМ'!B15</f>
        <v>2 контур защиты</v>
      </c>
      <c r="C15" s="25" t="str">
        <f aca="false">'Склад ОПМ'!C15</f>
        <v>КИУ</v>
      </c>
      <c r="D15" s="20" t="s">
        <v>30</v>
      </c>
      <c r="E15" s="26" t="n">
        <f aca="false">'Склад ОПМ'!F15</f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0"/>
    </row>
    <row r="16" customFormat="false" ht="24.4" hidden="false" customHeight="true" outlineLevel="0" collapsed="false">
      <c r="A16" s="25" t="str">
        <f aca="false">'Склад ОПМ'!A17</f>
        <v>Итого средств учета от членистоногих насекомых</v>
      </c>
      <c r="B16" s="25" t="str">
        <f aca="false">'Склад ОПМ'!B17</f>
        <v>3 контур защиты</v>
      </c>
      <c r="C16" s="25" t="str">
        <f aca="false">'Склад ОПМ'!C17</f>
        <v>ИМ</v>
      </c>
      <c r="D16" s="20" t="s">
        <v>30</v>
      </c>
      <c r="E16" s="26" t="n">
        <f aca="false">'Склад ОПМ'!F17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5.75" hidden="false" customHeight="true" outlineLevel="0" collapsed="false">
      <c r="A17" s="27" t="s">
        <v>34</v>
      </c>
      <c r="B17" s="27"/>
      <c r="C17" s="27"/>
      <c r="D17" s="27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="31" customFormat="true" ht="38.1" hidden="false" customHeight="true" outlineLevel="0" collapsed="false">
      <c r="A18" s="28" t="s">
        <v>35</v>
      </c>
      <c r="B18" s="28" t="s">
        <v>36</v>
      </c>
      <c r="C18" s="28" t="s">
        <v>37</v>
      </c>
      <c r="D18" s="29" t="s">
        <v>38</v>
      </c>
      <c r="E18" s="29" t="n">
        <v>1.6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customFormat="false" ht="31.9" hidden="false" customHeight="true" outlineLevel="0" collapsed="false">
      <c r="A19" s="32" t="s">
        <v>39</v>
      </c>
      <c r="B19" s="28" t="s">
        <v>40</v>
      </c>
      <c r="C19" s="28" t="s">
        <v>41</v>
      </c>
      <c r="D19" s="29" t="s">
        <v>38</v>
      </c>
      <c r="E19" s="29" t="n">
        <v>0.3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</row>
    <row r="20" customFormat="false" ht="15.75" hidden="false" customHeight="true" outlineLevel="0" collapsed="false">
      <c r="A20" s="33" t="s">
        <v>42</v>
      </c>
      <c r="B20" s="33"/>
      <c r="C20" s="33"/>
      <c r="D20" s="33" t="n">
        <f aca="false">SUM(D14:D16)</f>
        <v>0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14.25" hidden="false" customHeight="false" outlineLevel="0" collapsed="false">
      <c r="A21" s="23" t="s">
        <v>27</v>
      </c>
      <c r="B21" s="23"/>
      <c r="C21" s="23"/>
      <c r="D21" s="24" t="s">
        <v>28</v>
      </c>
      <c r="E21" s="20" t="n">
        <v>5300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4.25" hidden="false" customHeight="false" outlineLevel="0" collapsed="false">
      <c r="A22" s="23" t="s">
        <v>43</v>
      </c>
      <c r="B22" s="23"/>
      <c r="C22" s="23"/>
      <c r="D22" s="20" t="s">
        <v>28</v>
      </c>
      <c r="E22" s="20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14.25" hidden="false" customHeight="false" outlineLevel="0" collapsed="false">
      <c r="A23" s="34" t="s">
        <v>45</v>
      </c>
      <c r="B23" s="35"/>
      <c r="C23" s="36"/>
      <c r="D23" s="37" t="s">
        <v>30</v>
      </c>
      <c r="E23" s="20" t="n">
        <v>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14.25" hidden="false" customHeight="false" outlineLevel="0" collapsed="false">
      <c r="A24" s="20" t="s">
        <v>33</v>
      </c>
      <c r="B24" s="20"/>
      <c r="C24" s="20"/>
      <c r="D24" s="20" t="n">
        <f aca="false">SUM(D14:D16)</f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customFormat="false" ht="15.75" hidden="false" customHeight="true" outlineLevel="0" collapsed="false">
      <c r="A25" s="38" t="s">
        <v>46</v>
      </c>
      <c r="B25" s="38"/>
      <c r="C25" s="38"/>
      <c r="D25" s="20" t="s">
        <v>30</v>
      </c>
      <c r="E25" s="20" t="n">
        <v>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15.75" hidden="false" customHeight="true" outlineLevel="0" collapsed="false">
      <c r="A26" s="27" t="s">
        <v>34</v>
      </c>
      <c r="B26" s="27"/>
      <c r="C26" s="27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customFormat="false" ht="51.2" hidden="false" customHeight="true" outlineLevel="0" collapsed="false">
      <c r="A27" s="39" t="s">
        <v>47</v>
      </c>
      <c r="B27" s="28" t="s">
        <v>48</v>
      </c>
      <c r="C27" s="28" t="s">
        <v>49</v>
      </c>
      <c r="D27" s="29" t="s">
        <v>38</v>
      </c>
      <c r="E27" s="29" t="n">
        <v>0.3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4"/>
      <c r="G28" s="14"/>
      <c r="H28" s="14"/>
      <c r="I28" s="14"/>
    </row>
    <row r="29" customFormat="false" ht="15.75" hidden="false" customHeight="true" outlineLevel="0" collapsed="false">
      <c r="A29" s="17"/>
      <c r="B29" s="17"/>
      <c r="C29" s="45"/>
      <c r="D29" s="16"/>
      <c r="F29" s="14"/>
      <c r="G29" s="14"/>
      <c r="H29" s="14"/>
      <c r="I29" s="14"/>
    </row>
    <row r="30" customFormat="false" ht="14.25" hidden="false" customHeight="false" outlineLevel="0" collapsed="false">
      <c r="A30" s="9" t="s">
        <v>15</v>
      </c>
      <c r="B30" s="14"/>
      <c r="C30" s="14"/>
      <c r="D30" s="14"/>
      <c r="F30" s="14"/>
      <c r="G30" s="14"/>
      <c r="H30" s="14"/>
      <c r="I30" s="14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C40" activeCellId="0" sqref="C40"/>
    </sheetView>
  </sheetViews>
  <sheetFormatPr defaultColWidth="11.937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7"/>
    </row>
    <row r="2" customFormat="false" ht="19.5" hidden="false" customHeight="false" outlineLevel="0" collapsed="false">
      <c r="A2" s="48"/>
      <c r="B2" s="48"/>
      <c r="C2" s="48"/>
      <c r="D2" s="48"/>
      <c r="E2" s="48"/>
      <c r="F2" s="7"/>
    </row>
    <row r="3" customFormat="false" ht="15" hidden="false" customHeight="false" outlineLevel="0" collapsed="false">
      <c r="A3" s="49" t="str">
        <f aca="false">Обложка!D9</f>
        <v>01.05.2023-31.05.2023</v>
      </c>
      <c r="B3" s="49"/>
      <c r="C3" s="49"/>
      <c r="D3" s="49"/>
      <c r="E3" s="49"/>
      <c r="F3" s="7"/>
    </row>
    <row r="4" customFormat="false" ht="13.8" hidden="false" customHeight="false" outlineLevel="0" collapsed="false">
      <c r="A4" s="50"/>
      <c r="B4" s="50"/>
      <c r="C4" s="50"/>
      <c r="D4" s="50"/>
      <c r="E4" s="50"/>
      <c r="F4" s="7"/>
    </row>
    <row r="5" customFormat="false" ht="15" hidden="false" customHeight="false" outlineLevel="0" collapsed="false">
      <c r="A5" s="51" t="s">
        <v>56</v>
      </c>
      <c r="B5" s="52"/>
      <c r="C5" s="52"/>
      <c r="D5" s="7"/>
      <c r="E5" s="53"/>
      <c r="F5" s="7"/>
    </row>
    <row r="6" customFormat="false" ht="15" hidden="false" customHeight="false" outlineLevel="0" collapsed="false">
      <c r="A6" s="51" t="str">
        <f aca="false">Обложка!B16</f>
        <v>ОАО «Токаревская птицефабрика» филиал «Мясоптицекомбинат «Михайловский»</v>
      </c>
      <c r="B6" s="52"/>
      <c r="C6" s="52"/>
      <c r="D6" s="7"/>
      <c r="E6" s="53"/>
      <c r="F6" s="7"/>
    </row>
    <row r="7" customFormat="false" ht="15" hidden="false" customHeight="false" outlineLevel="0" collapsed="false">
      <c r="A7" s="51" t="s">
        <v>57</v>
      </c>
      <c r="B7" s="52"/>
      <c r="C7" s="52"/>
      <c r="D7" s="7"/>
      <c r="E7" s="53"/>
      <c r="F7" s="7"/>
    </row>
    <row r="8" customFormat="false" ht="15" hidden="false" customHeight="false" outlineLevel="0" collapsed="false">
      <c r="A8" s="51" t="str">
        <f aca="false">Обложка!B17</f>
        <v>41000, Саратовская область, Татищевский район, р.п. Татищево</v>
      </c>
      <c r="B8" s="52"/>
      <c r="C8" s="52"/>
      <c r="D8" s="7"/>
      <c r="E8" s="53"/>
      <c r="F8" s="7"/>
    </row>
    <row r="9" customFormat="false" ht="15" hidden="false" customHeight="false" outlineLevel="0" collapsed="false">
      <c r="A9" s="51" t="s">
        <v>58</v>
      </c>
      <c r="B9" s="52"/>
      <c r="C9" s="52"/>
      <c r="D9" s="7"/>
      <c r="E9" s="53"/>
      <c r="F9" s="7"/>
    </row>
    <row r="10" customFormat="false" ht="15.8" hidden="false" customHeight="false" outlineLevel="0" collapsed="false">
      <c r="A10" s="51" t="s">
        <v>19</v>
      </c>
      <c r="B10" s="52"/>
      <c r="C10" s="52"/>
      <c r="D10" s="7"/>
      <c r="E10" s="53"/>
      <c r="F10" s="7"/>
    </row>
    <row r="11" customFormat="false" ht="15.8" hidden="false" customHeight="false" outlineLevel="0" collapsed="false">
      <c r="A11" s="54" t="s">
        <v>59</v>
      </c>
      <c r="B11" s="52"/>
      <c r="C11" s="52"/>
      <c r="D11" s="7"/>
      <c r="E11" s="53"/>
      <c r="F11" s="7"/>
    </row>
    <row r="12" customFormat="false" ht="15" hidden="false" customHeight="false" outlineLevel="0" collapsed="false">
      <c r="A12" s="51" t="s">
        <v>60</v>
      </c>
      <c r="B12" s="52"/>
      <c r="C12" s="52"/>
      <c r="D12" s="7"/>
      <c r="E12" s="53"/>
      <c r="F12" s="7"/>
    </row>
    <row r="13" customFormat="false" ht="15" hidden="false" customHeight="false" outlineLevel="0" collapsed="false">
      <c r="A13" s="55" t="s">
        <v>61</v>
      </c>
      <c r="B13" s="56"/>
      <c r="C13" s="56"/>
      <c r="E13" s="57"/>
    </row>
    <row r="14" customFormat="false" ht="15" hidden="false" customHeight="false" outlineLevel="0" collapsed="false">
      <c r="A14" s="58" t="s">
        <v>62</v>
      </c>
      <c r="B14" s="58"/>
      <c r="C14" s="58"/>
      <c r="D14" s="58"/>
      <c r="E14" s="58"/>
    </row>
    <row r="15" customFormat="false" ht="26.85" hidden="false" customHeight="false" outlineLevel="0" collapsed="false">
      <c r="A15" s="59" t="s">
        <v>63</v>
      </c>
      <c r="B15" s="60" t="n">
        <v>115</v>
      </c>
      <c r="C15" s="60"/>
      <c r="D15" s="61" t="s">
        <v>30</v>
      </c>
      <c r="E15" s="61"/>
    </row>
    <row r="16" customFormat="false" ht="41.65" hidden="false" customHeight="true" outlineLevel="0" collapsed="false">
      <c r="A16" s="59" t="s">
        <v>64</v>
      </c>
      <c r="B16" s="61" t="n">
        <v>165</v>
      </c>
      <c r="C16" s="61"/>
      <c r="D16" s="61" t="s">
        <v>30</v>
      </c>
      <c r="E16" s="61"/>
    </row>
    <row r="17" customFormat="false" ht="25.45" hidden="false" customHeight="true" outlineLevel="0" collapsed="false">
      <c r="A17" s="59" t="s">
        <v>65</v>
      </c>
      <c r="B17" s="61" t="n">
        <f aca="false">B15+B16</f>
        <v>280</v>
      </c>
      <c r="C17" s="61"/>
      <c r="D17" s="61" t="s">
        <v>30</v>
      </c>
      <c r="E17" s="61"/>
    </row>
    <row r="18" customFormat="false" ht="35.95" hidden="false" customHeight="true" outlineLevel="0" collapsed="false">
      <c r="A18" s="62" t="s">
        <v>66</v>
      </c>
      <c r="B18" s="62"/>
      <c r="C18" s="62"/>
      <c r="D18" s="62"/>
      <c r="E18" s="62"/>
      <c r="F18" s="21"/>
      <c r="G18" s="16"/>
      <c r="H18" s="21"/>
    </row>
    <row r="19" customFormat="false" ht="61.45" hidden="false" customHeight="true" outlineLevel="0" collapsed="false">
      <c r="A19" s="63" t="s">
        <v>67</v>
      </c>
      <c r="B19" s="63" t="s">
        <v>68</v>
      </c>
      <c r="C19" s="64" t="s">
        <v>69</v>
      </c>
      <c r="D19" s="65" t="s">
        <v>70</v>
      </c>
      <c r="E19" s="29" t="s">
        <v>71</v>
      </c>
      <c r="F19" s="21"/>
      <c r="H19" s="21"/>
    </row>
    <row r="20" customFormat="false" ht="64.95" hidden="false" customHeight="true" outlineLevel="0" collapsed="false">
      <c r="A20" s="66" t="s">
        <v>72</v>
      </c>
      <c r="B20" s="28" t="s">
        <v>73</v>
      </c>
      <c r="C20" s="67" t="s">
        <v>74</v>
      </c>
      <c r="D20" s="65" t="s">
        <v>70</v>
      </c>
      <c r="E20" s="29" t="s">
        <v>71</v>
      </c>
      <c r="F20" s="21"/>
      <c r="G20" s="16"/>
    </row>
    <row r="21" customFormat="false" ht="59.7" hidden="false" customHeight="true" outlineLevel="0" collapsed="false">
      <c r="A21" s="68" t="s">
        <v>75</v>
      </c>
      <c r="B21" s="28" t="s">
        <v>73</v>
      </c>
      <c r="C21" s="28" t="s">
        <v>76</v>
      </c>
      <c r="D21" s="65" t="s">
        <v>70</v>
      </c>
      <c r="E21" s="29" t="s">
        <v>71</v>
      </c>
      <c r="F21" s="30"/>
      <c r="G21" s="16"/>
    </row>
    <row r="22" customFormat="false" ht="63.4" hidden="false" customHeight="true" outlineLevel="0" collapsed="false">
      <c r="A22" s="32" t="s">
        <v>39</v>
      </c>
      <c r="B22" s="28" t="s">
        <v>40</v>
      </c>
      <c r="C22" s="69" t="s">
        <v>77</v>
      </c>
      <c r="D22" s="65" t="s">
        <v>70</v>
      </c>
      <c r="E22" s="29" t="s">
        <v>71</v>
      </c>
      <c r="F22" s="30"/>
      <c r="G22" s="16"/>
      <c r="H22" s="30"/>
    </row>
    <row r="23" customFormat="false" ht="67.6" hidden="false" customHeight="true" outlineLevel="0" collapsed="false">
      <c r="A23" s="39" t="s">
        <v>47</v>
      </c>
      <c r="B23" s="28" t="s">
        <v>48</v>
      </c>
      <c r="C23" s="29" t="s">
        <v>49</v>
      </c>
      <c r="D23" s="29" t="s">
        <v>78</v>
      </c>
      <c r="E23" s="29" t="s">
        <v>71</v>
      </c>
      <c r="F23" s="30"/>
      <c r="G23" s="16"/>
      <c r="H23" s="30"/>
    </row>
    <row r="24" customFormat="false" ht="17.1" hidden="false" customHeight="true" outlineLevel="0" collapsed="false">
      <c r="A24" s="70" t="s">
        <v>79</v>
      </c>
      <c r="B24" s="70"/>
      <c r="C24" s="70"/>
      <c r="D24" s="70"/>
      <c r="E24" s="70"/>
    </row>
    <row r="25" customFormat="false" ht="14.25" hidden="false" customHeight="false" outlineLevel="0" collapsed="false">
      <c r="A25" s="59" t="s">
        <v>80</v>
      </c>
      <c r="B25" s="61" t="n">
        <v>47</v>
      </c>
      <c r="C25" s="61"/>
      <c r="D25" s="61" t="s">
        <v>30</v>
      </c>
      <c r="E25" s="61"/>
    </row>
    <row r="26" customFormat="false" ht="16.65" hidden="false" customHeight="true" outlineLevel="0" collapsed="false">
      <c r="A26" s="59" t="s">
        <v>81</v>
      </c>
      <c r="B26" s="61" t="n">
        <v>20</v>
      </c>
      <c r="C26" s="61"/>
      <c r="D26" s="61" t="s">
        <v>30</v>
      </c>
      <c r="E26" s="61"/>
    </row>
    <row r="27" customFormat="false" ht="16.65" hidden="false" customHeight="true" outlineLevel="0" collapsed="false">
      <c r="A27" s="71" t="s">
        <v>82</v>
      </c>
      <c r="B27" s="71"/>
      <c r="C27" s="71"/>
      <c r="D27" s="72" t="s">
        <v>83</v>
      </c>
      <c r="E27" s="73" t="n">
        <v>750</v>
      </c>
    </row>
    <row r="28" customFormat="false" ht="50.55" hidden="false" customHeight="true" outlineLevel="0" collapsed="false">
      <c r="A28" s="74" t="s">
        <v>84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85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86</v>
      </c>
      <c r="B31" s="75"/>
      <c r="C31" s="76"/>
      <c r="D31" s="76"/>
      <c r="E31" s="76"/>
      <c r="F31" s="76"/>
      <c r="G31" s="77"/>
      <c r="H31" s="77"/>
      <c r="I31" s="78"/>
      <c r="J31" s="78"/>
      <c r="K31" s="78"/>
      <c r="L31" s="76"/>
      <c r="M31" s="76"/>
      <c r="N31" s="79"/>
    </row>
    <row r="32" customFormat="false" ht="13.8" hidden="false" customHeight="true" outlineLevel="0" collapsed="false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customFormat="false" ht="17" hidden="false" customHeight="true" outlineLevel="0" collapsed="false">
      <c r="A33" s="80" t="s">
        <v>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13.8" hidden="false" customHeight="false" outlineLevel="0" collapsed="false">
      <c r="A34" s="81" t="s">
        <v>89</v>
      </c>
    </row>
    <row r="35" customFormat="false" ht="13.8" hidden="false" customHeight="false" outlineLevel="0" collapsed="false">
      <c r="A35" s="82"/>
      <c r="B35" s="7"/>
      <c r="E35" s="56"/>
      <c r="F35" s="56"/>
    </row>
    <row r="36" customFormat="false" ht="27.75" hidden="false" customHeight="true" outlineLevel="0" collapsed="false">
      <c r="A36" s="10" t="s">
        <v>16</v>
      </c>
      <c r="B36" s="10"/>
      <c r="C36" s="11" t="s">
        <v>17</v>
      </c>
      <c r="D36" s="12"/>
      <c r="E36" s="12"/>
    </row>
    <row r="37" customFormat="false" ht="16.15" hidden="false" customHeight="false" outlineLevel="0" collapsed="false">
      <c r="A37" s="7"/>
      <c r="B37" s="7"/>
      <c r="C37" s="12"/>
      <c r="D37" s="12"/>
      <c r="E37" s="12"/>
    </row>
    <row r="38" customFormat="false" ht="16.15" hidden="false" customHeight="false" outlineLevel="0" collapsed="false">
      <c r="A38" s="7"/>
      <c r="B38" s="7"/>
      <c r="C38" s="12"/>
      <c r="D38" s="12"/>
      <c r="E38" s="12"/>
    </row>
    <row r="39" customFormat="false" ht="16.15" hidden="false" customHeight="false" outlineLevel="0" collapsed="false">
      <c r="A39" s="9" t="s">
        <v>18</v>
      </c>
      <c r="B39" s="7"/>
      <c r="C39" s="12"/>
      <c r="D39" s="12"/>
      <c r="E39" s="12"/>
      <c r="G39" s="83"/>
    </row>
    <row r="40" customFormat="false" ht="16.15" hidden="false" customHeight="false" outlineLevel="0" collapsed="false">
      <c r="A40" s="46" t="str">
        <f aca="false">Обложка!A46</f>
        <v>Представитель Заказчика</v>
      </c>
      <c r="B40" s="7"/>
      <c r="C40" s="11" t="s">
        <v>20</v>
      </c>
      <c r="D40" s="12"/>
      <c r="E40" s="12"/>
      <c r="G40" s="83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ColWidth="11.9375" defaultRowHeight="13.8" zeroHeight="false" outlineLevelRow="0" outlineLevelCol="0"/>
  <cols>
    <col collapsed="false" customWidth="true" hidden="false" outlineLevel="0" max="1" min="1" style="84" width="5.29"/>
    <col collapsed="false" customWidth="true" hidden="false" outlineLevel="0" max="2" min="2" style="85" width="23.38"/>
    <col collapsed="false" customWidth="true" hidden="false" outlineLevel="0" max="3" min="3" style="85" width="16.73"/>
    <col collapsed="false" customWidth="true" hidden="true" outlineLevel="0" max="5" min="4" style="85" width="10.5"/>
    <col collapsed="false" customWidth="true" hidden="false" outlineLevel="0" max="6" min="6" style="85" width="6.27"/>
    <col collapsed="false" customWidth="true" hidden="false" outlineLevel="0" max="7" min="7" style="85" width="27.81"/>
    <col collapsed="false" customWidth="true" hidden="false" outlineLevel="0" max="8" min="8" style="85" width="24.98"/>
    <col collapsed="false" customWidth="true" hidden="false" outlineLevel="0" max="9" min="9" style="85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6" t="s">
        <v>90</v>
      </c>
      <c r="C1" s="86"/>
      <c r="D1" s="86"/>
      <c r="E1" s="86"/>
      <c r="F1" s="86"/>
      <c r="G1" s="86"/>
      <c r="H1" s="86"/>
      <c r="I1" s="0"/>
    </row>
    <row r="2" customFormat="false" ht="13.8" hidden="false" customHeight="false" outlineLevel="0" collapsed="false">
      <c r="A2" s="87"/>
      <c r="B2" s="87"/>
      <c r="C2" s="87"/>
      <c r="D2" s="87"/>
      <c r="E2" s="88"/>
      <c r="F2" s="88"/>
      <c r="G2" s="88" t="str">
        <f aca="false">Обложка!D9</f>
        <v>01.05.2023-31.05.2023</v>
      </c>
      <c r="H2" s="89"/>
      <c r="I2" s="0"/>
    </row>
    <row r="3" customFormat="false" ht="15.95" hidden="false" customHeight="true" outlineLevel="0" collapsed="false">
      <c r="A3" s="90" t="s">
        <v>91</v>
      </c>
      <c r="B3" s="60" t="s">
        <v>92</v>
      </c>
      <c r="C3" s="60"/>
      <c r="D3" s="60"/>
      <c r="E3" s="60"/>
      <c r="F3" s="60"/>
      <c r="G3" s="60" t="s">
        <v>93</v>
      </c>
      <c r="H3" s="60" t="s">
        <v>42</v>
      </c>
      <c r="I3" s="0"/>
    </row>
    <row r="4" customFormat="false" ht="13.8" hidden="false" customHeight="false" outlineLevel="0" collapsed="false">
      <c r="A4" s="91" t="s">
        <v>94</v>
      </c>
      <c r="B4" s="91"/>
      <c r="C4" s="91"/>
      <c r="D4" s="91"/>
      <c r="E4" s="91"/>
      <c r="F4" s="91"/>
      <c r="G4" s="91"/>
      <c r="H4" s="91"/>
      <c r="I4" s="0"/>
    </row>
    <row r="5" customFormat="false" ht="15.95" hidden="false" customHeight="true" outlineLevel="0" collapsed="false">
      <c r="A5" s="90" t="s">
        <v>95</v>
      </c>
      <c r="B5" s="92" t="s">
        <v>96</v>
      </c>
      <c r="C5" s="92"/>
      <c r="D5" s="92"/>
      <c r="E5" s="92"/>
      <c r="F5" s="92"/>
      <c r="G5" s="60" t="n">
        <f aca="false">'Акт сдачи-приемки'!E8</f>
        <v>5300</v>
      </c>
      <c r="H5" s="60" t="n">
        <v>5300</v>
      </c>
      <c r="I5" s="0"/>
    </row>
    <row r="6" customFormat="false" ht="15.95" hidden="false" customHeight="true" outlineLevel="0" collapsed="false">
      <c r="A6" s="90" t="s">
        <v>97</v>
      </c>
      <c r="B6" s="93" t="s">
        <v>82</v>
      </c>
      <c r="C6" s="93"/>
      <c r="D6" s="92"/>
      <c r="E6" s="92"/>
      <c r="F6" s="92" t="s">
        <v>83</v>
      </c>
      <c r="G6" s="60"/>
      <c r="H6" s="60" t="n">
        <v>750</v>
      </c>
      <c r="I6" s="0"/>
    </row>
    <row r="7" customFormat="false" ht="15.95" hidden="false" customHeight="true" outlineLevel="0" collapsed="false">
      <c r="A7" s="91" t="s">
        <v>98</v>
      </c>
      <c r="B7" s="91"/>
      <c r="C7" s="91"/>
      <c r="D7" s="91"/>
      <c r="E7" s="91"/>
      <c r="F7" s="91"/>
      <c r="G7" s="91"/>
      <c r="H7" s="91"/>
      <c r="I7" s="0"/>
    </row>
    <row r="8" customFormat="false" ht="15.95" hidden="false" customHeight="true" outlineLevel="0" collapsed="false">
      <c r="A8" s="90" t="s">
        <v>99</v>
      </c>
      <c r="B8" s="94" t="s">
        <v>100</v>
      </c>
      <c r="C8" s="94"/>
      <c r="D8" s="94"/>
      <c r="E8" s="94"/>
      <c r="F8" s="94"/>
      <c r="G8" s="60" t="n">
        <v>280</v>
      </c>
      <c r="H8" s="60" t="n">
        <v>47</v>
      </c>
      <c r="I8" s="0"/>
      <c r="L8" s="95"/>
      <c r="M8" s="96"/>
    </row>
    <row r="9" customFormat="false" ht="15.95" hidden="false" customHeight="true" outlineLevel="0" collapsed="false">
      <c r="A9" s="90" t="s">
        <v>101</v>
      </c>
      <c r="B9" s="94" t="s">
        <v>102</v>
      </c>
      <c r="C9" s="94"/>
      <c r="D9" s="94"/>
      <c r="E9" s="94"/>
      <c r="F9" s="94"/>
      <c r="G9" s="60" t="n">
        <v>5</v>
      </c>
      <c r="H9" s="60" t="n">
        <v>0</v>
      </c>
      <c r="I9" s="0"/>
      <c r="L9" s="95"/>
      <c r="M9" s="96"/>
    </row>
    <row r="10" customFormat="false" ht="30" hidden="false" customHeight="true" outlineLevel="0" collapsed="false">
      <c r="A10" s="90" t="s">
        <v>103</v>
      </c>
      <c r="B10" s="92" t="s">
        <v>104</v>
      </c>
      <c r="C10" s="92"/>
      <c r="D10" s="92"/>
      <c r="E10" s="92"/>
      <c r="F10" s="92"/>
      <c r="G10" s="97" t="n">
        <f aca="false">100-G9*100/G8</f>
        <v>98.2142857142857</v>
      </c>
      <c r="H10" s="97" t="n">
        <f aca="false">100-H9*100/H8</f>
        <v>100</v>
      </c>
      <c r="I10" s="0"/>
      <c r="L10" s="95"/>
      <c r="M10" s="96"/>
    </row>
    <row r="11" customFormat="false" ht="13.8" hidden="false" customHeight="false" outlineLevel="0" collapsed="false">
      <c r="A11" s="91" t="s">
        <v>105</v>
      </c>
      <c r="B11" s="91"/>
      <c r="C11" s="91"/>
      <c r="D11" s="91"/>
      <c r="E11" s="91"/>
      <c r="F11" s="91"/>
      <c r="G11" s="91"/>
      <c r="H11" s="91"/>
      <c r="I11" s="0"/>
      <c r="L11" s="95"/>
      <c r="M11" s="96"/>
    </row>
    <row r="12" customFormat="false" ht="87.2" hidden="false" customHeight="true" outlineLevel="0" collapsed="false">
      <c r="A12" s="90" t="s">
        <v>99</v>
      </c>
      <c r="B12" s="92" t="s">
        <v>106</v>
      </c>
      <c r="C12" s="92"/>
      <c r="D12" s="92"/>
      <c r="E12" s="92"/>
      <c r="F12" s="92"/>
      <c r="G12" s="92" t="s">
        <v>107</v>
      </c>
      <c r="H12" s="92" t="s">
        <v>108</v>
      </c>
      <c r="I12" s="0"/>
    </row>
    <row r="13" customFormat="false" ht="74.6" hidden="false" customHeight="true" outlineLevel="0" collapsed="false">
      <c r="A13" s="90" t="s">
        <v>101</v>
      </c>
      <c r="B13" s="92" t="s">
        <v>109</v>
      </c>
      <c r="C13" s="92"/>
      <c r="D13" s="92"/>
      <c r="E13" s="92"/>
      <c r="F13" s="92"/>
      <c r="G13" s="92" t="s">
        <v>110</v>
      </c>
      <c r="H13" s="98" t="s">
        <v>111</v>
      </c>
      <c r="I13" s="0"/>
    </row>
    <row r="14" s="101" customFormat="true" ht="28.35" hidden="false" customHeight="true" outlineLevel="0" collapsed="false">
      <c r="A14" s="90" t="s">
        <v>112</v>
      </c>
      <c r="B14" s="92" t="str">
        <f aca="false">'Склад ОПМ'!A14</f>
        <v>Итого средств учета от грызунов в помещениях</v>
      </c>
      <c r="C14" s="60" t="str">
        <f aca="false">'Склад ОПМ'!B14</f>
        <v>3 контур защиты</v>
      </c>
      <c r="D14" s="99"/>
      <c r="E14" s="99" t="e">
        <f aca="false">NA()</f>
        <v>#N/A</v>
      </c>
      <c r="F14" s="60" t="str">
        <f aca="false">'Склад ОПМ'!C14</f>
        <v>КИУ</v>
      </c>
      <c r="G14" s="60" t="n">
        <v>112</v>
      </c>
      <c r="H14" s="6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90"/>
      <c r="B15" s="92" t="str">
        <f aca="false">'Склад ОПМ'!A15</f>
        <v>Итого средств учета от грызунов по периметру зданий</v>
      </c>
      <c r="C15" s="60" t="str">
        <f aca="false">'Склад ОПМ'!B15</f>
        <v>2 контур защиты</v>
      </c>
      <c r="D15" s="99"/>
      <c r="E15" s="99"/>
      <c r="F15" s="60" t="s">
        <v>113</v>
      </c>
      <c r="G15" s="60" t="n">
        <v>3</v>
      </c>
      <c r="H15" s="6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90" t="s">
        <v>114</v>
      </c>
      <c r="B16" s="92" t="str">
        <f aca="false">'Склад ОПМ'!A15</f>
        <v>Итого средств учета от грызунов по периметру зданий</v>
      </c>
      <c r="C16" s="60" t="str">
        <f aca="false">'Склад ОПМ'!B15</f>
        <v>2 контур защиты</v>
      </c>
      <c r="D16" s="99"/>
      <c r="E16" s="99" t="e">
        <f aca="false">NA()</f>
        <v>#N/A</v>
      </c>
      <c r="F16" s="60" t="str">
        <f aca="false">'Склад ОПМ'!C15</f>
        <v>КИУ</v>
      </c>
      <c r="G16" s="60" t="n">
        <v>165</v>
      </c>
      <c r="H16" s="60" t="s">
        <v>44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90" t="s">
        <v>115</v>
      </c>
      <c r="B17" s="92" t="str">
        <f aca="false">'Склад ОПМ'!A16</f>
        <v>Итого средств учета летающих насекомых в помещениях</v>
      </c>
      <c r="C17" s="60" t="str">
        <f aca="false">'Склад ОПМ'!B17</f>
        <v>3 контур защиты</v>
      </c>
      <c r="D17" s="99"/>
      <c r="E17" s="99" t="e">
        <f aca="false">NA()</f>
        <v>#N/A</v>
      </c>
      <c r="F17" s="60" t="str">
        <f aca="false">'Склад ОПМ'!C16</f>
        <v>ИЛ</v>
      </c>
      <c r="G17" s="60" t="s">
        <v>44</v>
      </c>
      <c r="H17" s="60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90" t="s">
        <v>116</v>
      </c>
      <c r="B18" s="92" t="str">
        <f aca="false">'Склад ОПМ'!A17</f>
        <v>Итого средств учета от членистоногих насекомых</v>
      </c>
      <c r="C18" s="60" t="str">
        <f aca="false">'Склад ОПМ'!B17</f>
        <v>3 контур защиты</v>
      </c>
      <c r="D18" s="99"/>
      <c r="E18" s="99"/>
      <c r="F18" s="60" t="s">
        <v>117</v>
      </c>
      <c r="G18" s="60"/>
      <c r="H18" s="60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118</v>
      </c>
      <c r="B19" s="102" t="n">
        <f aca="false">'Склад ОПМ'!F17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90" t="s">
        <v>119</v>
      </c>
      <c r="B20" s="92" t="s">
        <v>120</v>
      </c>
      <c r="C20" s="92"/>
      <c r="D20" s="92"/>
      <c r="E20" s="92"/>
      <c r="F20" s="92"/>
      <c r="G20" s="60" t="s">
        <v>121</v>
      </c>
      <c r="H20" s="60" t="s">
        <v>121</v>
      </c>
      <c r="I20" s="0"/>
    </row>
    <row r="21" customFormat="false" ht="15.95" hidden="false" customHeight="true" outlineLevel="0" collapsed="false">
      <c r="A21" s="90" t="s">
        <v>122</v>
      </c>
      <c r="B21" s="92" t="s">
        <v>123</v>
      </c>
      <c r="C21" s="92"/>
      <c r="D21" s="92"/>
      <c r="E21" s="92"/>
      <c r="F21" s="92"/>
      <c r="G21" s="60"/>
      <c r="H21" s="60"/>
      <c r="I21" s="0"/>
    </row>
    <row r="22" customFormat="false" ht="27.4" hidden="false" customHeight="true" outlineLevel="0" collapsed="false">
      <c r="A22" s="90" t="s">
        <v>124</v>
      </c>
      <c r="B22" s="92" t="s">
        <v>125</v>
      </c>
      <c r="C22" s="92"/>
      <c r="D22" s="92"/>
      <c r="E22" s="92"/>
      <c r="F22" s="92"/>
      <c r="G22" s="60"/>
      <c r="H22" s="60"/>
      <c r="I22" s="0"/>
    </row>
    <row r="23" customFormat="false" ht="13.8" hidden="false" customHeight="false" outlineLevel="0" collapsed="false">
      <c r="A23" s="91" t="s">
        <v>126</v>
      </c>
      <c r="B23" s="91"/>
      <c r="C23" s="91"/>
      <c r="D23" s="91"/>
      <c r="E23" s="91"/>
      <c r="F23" s="91"/>
      <c r="G23" s="91"/>
      <c r="H23" s="91"/>
      <c r="I23" s="0"/>
    </row>
    <row r="24" customFormat="false" ht="78.35" hidden="false" customHeight="true" outlineLevel="0" collapsed="false">
      <c r="A24" s="90" t="s">
        <v>127</v>
      </c>
      <c r="B24" s="60" t="s">
        <v>128</v>
      </c>
      <c r="C24" s="60"/>
      <c r="D24" s="60"/>
      <c r="E24" s="60"/>
      <c r="F24" s="60"/>
      <c r="G24" s="60"/>
      <c r="H24" s="60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5" t="s">
        <v>86</v>
      </c>
      <c r="B26" s="75"/>
      <c r="C26" s="76"/>
      <c r="D26" s="76"/>
      <c r="E26" s="76"/>
      <c r="F26" s="76"/>
      <c r="G26" s="77"/>
      <c r="H26" s="77"/>
      <c r="I26" s="78"/>
      <c r="J26" s="78"/>
      <c r="K26" s="78"/>
      <c r="L26" s="76"/>
      <c r="M26" s="76"/>
      <c r="N26" s="79"/>
    </row>
    <row r="27" customFormat="false" ht="14.95" hidden="false" customHeight="true" outlineLevel="0" collapsed="false">
      <c r="A27" s="80" t="s">
        <v>87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customFormat="false" ht="17" hidden="false" customHeight="true" outlineLevel="0" collapsed="false">
      <c r="A28" s="80" t="s">
        <v>129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customFormat="false" ht="13.8" hidden="false" customHeight="false" outlineLevel="0" collapsed="false">
      <c r="A29" s="0"/>
      <c r="B29" s="30"/>
      <c r="C29" s="106"/>
      <c r="D29" s="106"/>
      <c r="E29" s="106"/>
      <c r="F29" s="106"/>
      <c r="G29" s="106"/>
      <c r="H29" s="14"/>
    </row>
    <row r="30" customFormat="false" ht="14.25" hidden="false" customHeight="true" outlineLevel="0" collapsed="false">
      <c r="A30" s="9" t="s">
        <v>15</v>
      </c>
      <c r="B30" s="7"/>
      <c r="C30" s="7"/>
      <c r="D30" s="7"/>
      <c r="E30" s="0"/>
      <c r="F30" s="0"/>
      <c r="G30" s="0"/>
      <c r="H30" s="0"/>
    </row>
    <row r="31" customFormat="false" ht="38.85" hidden="false" customHeight="true" outlineLevel="0" collapsed="false">
      <c r="A31" s="10" t="s">
        <v>16</v>
      </c>
      <c r="B31" s="10"/>
      <c r="C31" s="47"/>
      <c r="D31" s="47"/>
      <c r="E31" s="0"/>
      <c r="F31" s="0"/>
      <c r="G31" s="11" t="s">
        <v>17</v>
      </c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7"/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9" t="s">
        <v>18</v>
      </c>
      <c r="B34" s="7"/>
      <c r="C34" s="7"/>
      <c r="D34" s="7"/>
      <c r="E34" s="0"/>
      <c r="F34" s="0"/>
      <c r="G34" s="12"/>
      <c r="H34" s="12"/>
    </row>
    <row r="35" customFormat="false" ht="14.25" hidden="false" customHeight="true" outlineLevel="0" collapsed="false">
      <c r="A35" s="10" t="str">
        <f aca="false">'Акт приема'!A40</f>
        <v>Представитель Заказчика</v>
      </c>
      <c r="B35" s="10"/>
      <c r="C35" s="7"/>
      <c r="D35" s="7"/>
      <c r="E35" s="0"/>
      <c r="F35" s="0"/>
      <c r="G35" s="11" t="s">
        <v>20</v>
      </c>
      <c r="H35" s="12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H92" activeCellId="0" sqref="H92"/>
    </sheetView>
  </sheetViews>
  <sheetFormatPr defaultColWidth="11.9375" defaultRowHeight="13.8" zeroHeight="false" outlineLevelRow="0" outlineLevelCol="0"/>
  <cols>
    <col collapsed="false" customWidth="true" hidden="false" outlineLevel="0" max="1" min="1" style="107" width="4.06"/>
    <col collapsed="false" customWidth="true" hidden="false" outlineLevel="0" max="2" min="2" style="108" width="31.26"/>
    <col collapsed="false" customWidth="true" hidden="false" outlineLevel="0" max="3" min="3" style="109" width="14.98"/>
    <col collapsed="false" customWidth="true" hidden="false" outlineLevel="0" max="4" min="4" style="110" width="6.8"/>
    <col collapsed="false" customWidth="true" hidden="false" outlineLevel="0" max="5" min="5" style="111" width="8"/>
    <col collapsed="false" customWidth="false" hidden="false" outlineLevel="0" max="9" min="6" style="112" width="11.93"/>
    <col collapsed="false" customWidth="true" hidden="false" outlineLevel="0" max="53" min="10" style="107" width="12.43"/>
    <col collapsed="false" customWidth="true" hidden="false" outlineLevel="0" max="56" min="54" style="113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114" t="s">
        <v>130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0"/>
      <c r="BC1" s="0"/>
      <c r="BD1" s="0"/>
    </row>
    <row r="2" customFormat="false" ht="13.8" hidden="false" customHeight="false" outlineLevel="0" collapsed="false">
      <c r="A2" s="116"/>
      <c r="B2" s="117"/>
      <c r="C2" s="118" t="str">
        <f aca="false">Обложка!D9</f>
        <v>01.05.2023-31.05.2023</v>
      </c>
      <c r="D2" s="118"/>
      <c r="E2" s="119"/>
      <c r="F2" s="120"/>
      <c r="G2" s="120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0"/>
      <c r="BC2" s="0"/>
      <c r="BD2" s="0"/>
    </row>
    <row r="3" s="125" customFormat="true" ht="70.35" hidden="false" customHeight="true" outlineLevel="0" collapsed="false">
      <c r="A3" s="121" t="s">
        <v>131</v>
      </c>
      <c r="B3" s="43" t="str">
        <f aca="false">'Склад ОПМ'!A4</f>
        <v>Месторасположение</v>
      </c>
      <c r="C3" s="43" t="s">
        <v>132</v>
      </c>
      <c r="D3" s="43" t="s">
        <v>133</v>
      </c>
      <c r="E3" s="122" t="s">
        <v>134</v>
      </c>
      <c r="F3" s="123" t="s">
        <v>3</v>
      </c>
      <c r="G3" s="123" t="s">
        <v>3</v>
      </c>
      <c r="H3" s="123" t="s">
        <v>3</v>
      </c>
      <c r="I3" s="123" t="s">
        <v>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AMG3" s="0"/>
      <c r="AMH3" s="0"/>
      <c r="AMI3" s="0"/>
      <c r="AMJ3" s="0"/>
    </row>
    <row r="4" s="125" customFormat="true" ht="45.6" hidden="false" customHeight="true" outlineLevel="0" collapsed="false">
      <c r="A4" s="121" t="n">
        <v>1</v>
      </c>
      <c r="B4" s="41" t="str">
        <f aca="false">Раздевалка!A5</f>
        <v>СГП раздевалка Зал 1 2эт</v>
      </c>
      <c r="C4" s="43" t="str">
        <f aca="false">Раздевалка!B5</f>
        <v>3 контур защиты</v>
      </c>
      <c r="D4" s="43" t="str">
        <f aca="false">Раздевалка!C5</f>
        <v>ИЛ</v>
      </c>
      <c r="E4" s="122" t="n">
        <f aca="false">Раздевалка!F5</f>
        <v>1</v>
      </c>
      <c r="F4" s="123" t="n">
        <v>45048</v>
      </c>
      <c r="G4" s="123" t="n">
        <v>45056</v>
      </c>
      <c r="H4" s="123" t="n">
        <v>45062</v>
      </c>
      <c r="I4" s="123" t="n">
        <v>45069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AMG4" s="0"/>
      <c r="AMH4" s="0"/>
      <c r="AMI4" s="0"/>
      <c r="AMJ4" s="0"/>
    </row>
    <row r="5" s="125" customFormat="true" ht="28.5" hidden="false" customHeight="true" outlineLevel="0" collapsed="false">
      <c r="A5" s="121" t="n">
        <v>2</v>
      </c>
      <c r="B5" s="41" t="str">
        <f aca="false">Раздевалка!A6</f>
        <v>СГП раздевалка Зал 2 2эт</v>
      </c>
      <c r="C5" s="43" t="str">
        <f aca="false">Раздевалка!B6</f>
        <v>3 контур защиты</v>
      </c>
      <c r="D5" s="43" t="str">
        <f aca="false">Раздевалка!C6</f>
        <v>ИМ</v>
      </c>
      <c r="E5" s="122" t="n">
        <f aca="false">Раздевалка!F6</f>
        <v>1</v>
      </c>
      <c r="F5" s="123" t="n">
        <f aca="false">F4</f>
        <v>45048</v>
      </c>
      <c r="G5" s="123" t="n">
        <f aca="false">G4</f>
        <v>45056</v>
      </c>
      <c r="H5" s="123" t="n">
        <f aca="false">H4</f>
        <v>45062</v>
      </c>
      <c r="I5" s="123" t="n">
        <f aca="false">I4</f>
        <v>45069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AMG5" s="0"/>
      <c r="AMH5" s="0"/>
      <c r="AMI5" s="0"/>
      <c r="AMJ5" s="0"/>
    </row>
    <row r="6" s="125" customFormat="true" ht="31.35" hidden="false" customHeight="true" outlineLevel="0" collapsed="false">
      <c r="A6" s="121" t="n">
        <v>3</v>
      </c>
      <c r="B6" s="41" t="str">
        <f aca="false">Раздевалка!A7</f>
        <v>СГП раздевалка Санузел 2эт</v>
      </c>
      <c r="C6" s="43" t="str">
        <f aca="false">Раздевалка!B7</f>
        <v>3 контур защиты</v>
      </c>
      <c r="D6" s="43" t="str">
        <f aca="false">Раздевалка!C7</f>
        <v>ИМ</v>
      </c>
      <c r="E6" s="122" t="n">
        <f aca="false">Раздевалка!F7</f>
        <v>1</v>
      </c>
      <c r="F6" s="123" t="n">
        <f aca="false">F5</f>
        <v>45048</v>
      </c>
      <c r="G6" s="123" t="n">
        <f aca="false">G5</f>
        <v>45056</v>
      </c>
      <c r="H6" s="123" t="n">
        <f aca="false">H5</f>
        <v>45062</v>
      </c>
      <c r="I6" s="123" t="n">
        <f aca="false">I5</f>
        <v>45069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AMG6" s="0"/>
      <c r="AMH6" s="0"/>
      <c r="AMI6" s="0"/>
      <c r="AMJ6" s="0"/>
    </row>
    <row r="7" s="125" customFormat="true" ht="38.1" hidden="false" customHeight="true" outlineLevel="0" collapsed="false">
      <c r="A7" s="121" t="n">
        <v>4</v>
      </c>
      <c r="B7" s="41" t="str">
        <f aca="false">Администрация!A5</f>
        <v>Администрация Санузел мужской</v>
      </c>
      <c r="C7" s="43" t="str">
        <f aca="false">Администрация!B5</f>
        <v>3 контур защиты</v>
      </c>
      <c r="D7" s="43" t="str">
        <f aca="false">Администрация!C5</f>
        <v>ИМ</v>
      </c>
      <c r="E7" s="122" t="n">
        <f aca="false">Администрация!F5</f>
        <v>1</v>
      </c>
      <c r="F7" s="123" t="n">
        <f aca="false">F6</f>
        <v>45048</v>
      </c>
      <c r="G7" s="123" t="n">
        <f aca="false">G6</f>
        <v>45056</v>
      </c>
      <c r="H7" s="123" t="n">
        <f aca="false">H6</f>
        <v>45062</v>
      </c>
      <c r="I7" s="123" t="n">
        <f aca="false">I6</f>
        <v>45069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AMG7" s="0"/>
      <c r="AMH7" s="0"/>
      <c r="AMI7" s="0"/>
      <c r="AMJ7" s="0"/>
    </row>
    <row r="8" s="125" customFormat="true" ht="26.65" hidden="false" customHeight="true" outlineLevel="0" collapsed="false">
      <c r="A8" s="121" t="n">
        <v>5</v>
      </c>
      <c r="B8" s="41" t="str">
        <f aca="false">Администрация!A6</f>
        <v>Администрация Санузел женский</v>
      </c>
      <c r="C8" s="43" t="str">
        <f aca="false">Администрация!B6</f>
        <v>3 контур защиты</v>
      </c>
      <c r="D8" s="43" t="str">
        <f aca="false">Администрация!C6</f>
        <v>ИМ</v>
      </c>
      <c r="E8" s="122" t="n">
        <f aca="false">Администрация!F6</f>
        <v>1</v>
      </c>
      <c r="F8" s="123" t="n">
        <f aca="false">F7</f>
        <v>45048</v>
      </c>
      <c r="G8" s="123" t="n">
        <f aca="false">G7</f>
        <v>45056</v>
      </c>
      <c r="H8" s="123" t="n">
        <f aca="false">H7</f>
        <v>45062</v>
      </c>
      <c r="I8" s="123" t="n">
        <f aca="false">I7</f>
        <v>45069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AMG8" s="0"/>
      <c r="AMH8" s="0"/>
      <c r="AMI8" s="0"/>
      <c r="AMJ8" s="0"/>
    </row>
    <row r="9" s="125" customFormat="true" ht="26.65" hidden="false" customHeight="true" outlineLevel="0" collapsed="false">
      <c r="A9" s="121" t="n">
        <v>6</v>
      </c>
      <c r="B9" s="41" t="str">
        <f aca="false">Администрация!A7</f>
        <v>Администрация периметр здания</v>
      </c>
      <c r="C9" s="43" t="str">
        <f aca="false">Администрация!B7</f>
        <v>2 контур защиты</v>
      </c>
      <c r="D9" s="43" t="str">
        <f aca="false">Администрация!C7</f>
        <v>КИУ</v>
      </c>
      <c r="E9" s="122" t="n">
        <f aca="false">Администрация!F7</f>
        <v>9</v>
      </c>
      <c r="F9" s="123" t="n">
        <f aca="false">F8</f>
        <v>45048</v>
      </c>
      <c r="G9" s="123" t="n">
        <f aca="false">G8</f>
        <v>45056</v>
      </c>
      <c r="H9" s="123" t="n">
        <f aca="false">H8</f>
        <v>45062</v>
      </c>
      <c r="I9" s="123" t="n">
        <f aca="false">I8</f>
        <v>45069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AMG9" s="0"/>
      <c r="AMH9" s="0"/>
      <c r="AMI9" s="0"/>
      <c r="AMJ9" s="0"/>
    </row>
    <row r="10" s="125" customFormat="true" ht="26.65" hidden="false" customHeight="true" outlineLevel="0" collapsed="false">
      <c r="A10" s="121" t="n">
        <v>7</v>
      </c>
      <c r="B10" s="41" t="s">
        <v>135</v>
      </c>
      <c r="C10" s="43" t="str">
        <f aca="false">Администрация!B9</f>
        <v>3 контур защиты</v>
      </c>
      <c r="D10" s="43" t="s">
        <v>83</v>
      </c>
      <c r="E10" s="122" t="n">
        <v>500</v>
      </c>
      <c r="F10" s="123" t="n">
        <f aca="false">F9</f>
        <v>45048</v>
      </c>
      <c r="G10" s="123" t="n">
        <f aca="false">G9</f>
        <v>45056</v>
      </c>
      <c r="H10" s="123" t="n">
        <f aca="false">H9</f>
        <v>45062</v>
      </c>
      <c r="I10" s="123" t="n">
        <f aca="false">I9</f>
        <v>45069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AMG10" s="0"/>
      <c r="AMH10" s="0"/>
      <c r="AMI10" s="0"/>
      <c r="AMJ10" s="0"/>
    </row>
    <row r="11" s="125" customFormat="true" ht="24.95" hidden="false" customHeight="true" outlineLevel="0" collapsed="false">
      <c r="A11" s="121" t="n">
        <v>8</v>
      </c>
      <c r="B11" s="41" t="str">
        <f aca="false">Столовая!A5</f>
        <v>Столовая Вход</v>
      </c>
      <c r="C11" s="43" t="str">
        <f aca="false">Столовая!B5</f>
        <v>3 контур защиты</v>
      </c>
      <c r="D11" s="43" t="str">
        <f aca="false">Столовая!C5</f>
        <v>КИУ</v>
      </c>
      <c r="E11" s="122" t="n">
        <f aca="false">Столовая!F5</f>
        <v>1</v>
      </c>
      <c r="F11" s="123" t="n">
        <f aca="false">F10</f>
        <v>45048</v>
      </c>
      <c r="G11" s="123" t="n">
        <f aca="false">G10</f>
        <v>45056</v>
      </c>
      <c r="H11" s="123" t="n">
        <f aca="false">H10</f>
        <v>45062</v>
      </c>
      <c r="I11" s="123" t="n">
        <f aca="false">I10</f>
        <v>45069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AMG11" s="0"/>
      <c r="AMH11" s="0"/>
      <c r="AMI11" s="0"/>
      <c r="AMJ11" s="0"/>
    </row>
    <row r="12" s="125" customFormat="true" ht="30.2" hidden="false" customHeight="true" outlineLevel="0" collapsed="false">
      <c r="A12" s="121" t="n">
        <v>9</v>
      </c>
      <c r="B12" s="41" t="str">
        <f aca="false">Столовая!A6</f>
        <v>Столовая Холодильная камера</v>
      </c>
      <c r="C12" s="43" t="str">
        <f aca="false">Столовая!B6</f>
        <v>3 контур защиты</v>
      </c>
      <c r="D12" s="43" t="str">
        <f aca="false">Столовая!C6</f>
        <v>КИУ</v>
      </c>
      <c r="E12" s="122" t="n">
        <f aca="false">Столовая!F6</f>
        <v>2</v>
      </c>
      <c r="F12" s="123" t="n">
        <f aca="false">F11</f>
        <v>45048</v>
      </c>
      <c r="G12" s="123" t="n">
        <f aca="false">G11</f>
        <v>45056</v>
      </c>
      <c r="H12" s="123" t="n">
        <f aca="false">H11</f>
        <v>45062</v>
      </c>
      <c r="I12" s="123" t="n">
        <f aca="false">I11</f>
        <v>45069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AMG12" s="0"/>
      <c r="AMH12" s="0"/>
      <c r="AMI12" s="0"/>
      <c r="AMJ12" s="0"/>
    </row>
    <row r="13" s="125" customFormat="true" ht="24" hidden="false" customHeight="true" outlineLevel="0" collapsed="false">
      <c r="A13" s="121" t="n">
        <v>10</v>
      </c>
      <c r="B13" s="41" t="str">
        <f aca="false">Столовая!A7</f>
        <v>Столовая Коридор</v>
      </c>
      <c r="C13" s="43" t="str">
        <f aca="false">Столовая!B7</f>
        <v>3 контур защиты</v>
      </c>
      <c r="D13" s="43" t="str">
        <f aca="false">Столовая!C7</f>
        <v>КИУ</v>
      </c>
      <c r="E13" s="122" t="n">
        <f aca="false">Столовая!F7</f>
        <v>1</v>
      </c>
      <c r="F13" s="123" t="n">
        <f aca="false">F12</f>
        <v>45048</v>
      </c>
      <c r="G13" s="123" t="n">
        <f aca="false">G12</f>
        <v>45056</v>
      </c>
      <c r="H13" s="123" t="n">
        <f aca="false">H12</f>
        <v>45062</v>
      </c>
      <c r="I13" s="123" t="n">
        <f aca="false">I12</f>
        <v>45069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AMG13" s="0"/>
      <c r="AMH13" s="0"/>
      <c r="AMI13" s="0"/>
      <c r="AMJ13" s="0"/>
    </row>
    <row r="14" customFormat="false" ht="31.35" hidden="false" customHeight="true" outlineLevel="0" collapsed="false">
      <c r="A14" s="121" t="n">
        <v>11</v>
      </c>
      <c r="B14" s="41" t="str">
        <f aca="false">Столовая!A8</f>
        <v>Столовая Складское помещение</v>
      </c>
      <c r="C14" s="43" t="str">
        <f aca="false">Столовая!B8</f>
        <v>3 контур защиты</v>
      </c>
      <c r="D14" s="43" t="str">
        <f aca="false">Столовая!C8</f>
        <v>КИУ</v>
      </c>
      <c r="E14" s="122" t="n">
        <f aca="false">Столовая!F8</f>
        <v>1</v>
      </c>
      <c r="F14" s="123" t="n">
        <f aca="false">F13</f>
        <v>45048</v>
      </c>
      <c r="G14" s="123" t="n">
        <f aca="false">G13</f>
        <v>45056</v>
      </c>
      <c r="H14" s="123" t="n">
        <f aca="false">H13</f>
        <v>45062</v>
      </c>
      <c r="I14" s="123" t="n">
        <f aca="false">I13</f>
        <v>45069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customFormat="false" ht="30" hidden="false" customHeight="true" outlineLevel="0" collapsed="false">
      <c r="A15" s="121" t="n">
        <v>12</v>
      </c>
      <c r="B15" s="41" t="str">
        <f aca="false">Столовая!A9</f>
        <v>Столовая Рабочая зона</v>
      </c>
      <c r="C15" s="43" t="str">
        <f aca="false">Столовая!B9</f>
        <v>3 контур защиты</v>
      </c>
      <c r="D15" s="43" t="str">
        <f aca="false">Столовая!C9</f>
        <v>КИУ</v>
      </c>
      <c r="E15" s="122" t="n">
        <f aca="false">Столовая!F9</f>
        <v>5</v>
      </c>
      <c r="F15" s="123" t="n">
        <f aca="false">F14</f>
        <v>45048</v>
      </c>
      <c r="G15" s="123" t="n">
        <f aca="false">G14</f>
        <v>45056</v>
      </c>
      <c r="H15" s="123" t="n">
        <f aca="false">H14</f>
        <v>45062</v>
      </c>
      <c r="I15" s="123" t="n">
        <f aca="false">I14</f>
        <v>45069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customFormat="false" ht="26.65" hidden="false" customHeight="true" outlineLevel="0" collapsed="false">
      <c r="A16" s="121" t="n">
        <v>13</v>
      </c>
      <c r="B16" s="41" t="str">
        <f aca="false">Столовая!A10</f>
        <v>Столовая Мойка посуды</v>
      </c>
      <c r="C16" s="43" t="str">
        <f aca="false">Столовая!B10</f>
        <v>3 контур защиты</v>
      </c>
      <c r="D16" s="43" t="str">
        <f aca="false">Столовая!C10</f>
        <v>КИУ</v>
      </c>
      <c r="E16" s="122" t="n">
        <f aca="false">Столовая!F10</f>
        <v>1</v>
      </c>
      <c r="F16" s="123" t="n">
        <f aca="false">F15</f>
        <v>45048</v>
      </c>
      <c r="G16" s="123" t="n">
        <f aca="false">G15</f>
        <v>45056</v>
      </c>
      <c r="H16" s="123" t="n">
        <f aca="false">H15</f>
        <v>45062</v>
      </c>
      <c r="I16" s="123" t="n">
        <f aca="false">I15</f>
        <v>45069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customFormat="false" ht="32.2" hidden="false" customHeight="true" outlineLevel="0" collapsed="false">
      <c r="A17" s="121" t="n">
        <v>14</v>
      </c>
      <c r="B17" s="41" t="str">
        <f aca="false">Столовая!A11</f>
        <v>Столовая Помещение общего назначения</v>
      </c>
      <c r="C17" s="43" t="str">
        <f aca="false">Столовая!B11</f>
        <v>3 контур защиты</v>
      </c>
      <c r="D17" s="43" t="str">
        <f aca="false">Столовая!C11</f>
        <v>КИУ</v>
      </c>
      <c r="E17" s="122" t="n">
        <f aca="false">Столовая!F11</f>
        <v>2</v>
      </c>
      <c r="F17" s="123" t="n">
        <f aca="false">F16</f>
        <v>45048</v>
      </c>
      <c r="G17" s="123" t="n">
        <f aca="false">G16</f>
        <v>45056</v>
      </c>
      <c r="H17" s="123" t="n">
        <f aca="false">H16</f>
        <v>45062</v>
      </c>
      <c r="I17" s="123" t="n">
        <f aca="false">I16</f>
        <v>45069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customFormat="false" ht="13.8" hidden="false" customHeight="false" outlineLevel="0" collapsed="false">
      <c r="A18" s="121" t="n">
        <v>15</v>
      </c>
      <c r="B18" s="41" t="str">
        <f aca="false">Столовая!A12</f>
        <v>Столовая Холодильная камера</v>
      </c>
      <c r="C18" s="43" t="str">
        <f aca="false">Столовая!B12</f>
        <v>3 контур защиты</v>
      </c>
      <c r="D18" s="43" t="str">
        <f aca="false">Столовая!C12</f>
        <v>ИМ</v>
      </c>
      <c r="E18" s="122" t="n">
        <f aca="false">Столовая!F12</f>
        <v>1</v>
      </c>
      <c r="F18" s="123" t="n">
        <f aca="false">F17</f>
        <v>45048</v>
      </c>
      <c r="G18" s="123" t="n">
        <f aca="false">G17</f>
        <v>45056</v>
      </c>
      <c r="H18" s="123" t="n">
        <f aca="false">H17</f>
        <v>45062</v>
      </c>
      <c r="I18" s="123" t="n">
        <f aca="false">I17</f>
        <v>45069</v>
      </c>
      <c r="J18" s="124"/>
    </row>
    <row r="19" customFormat="false" ht="13.8" hidden="false" customHeight="false" outlineLevel="0" collapsed="false">
      <c r="A19" s="121" t="n">
        <v>16</v>
      </c>
      <c r="B19" s="41" t="str">
        <f aca="false">Столовая!A13</f>
        <v>Столовая Складское помещение</v>
      </c>
      <c r="C19" s="43" t="str">
        <f aca="false">Столовая!B13</f>
        <v>3 контур защиты</v>
      </c>
      <c r="D19" s="43" t="str">
        <f aca="false">Столовая!C13</f>
        <v>ИМ</v>
      </c>
      <c r="E19" s="122" t="n">
        <f aca="false">Столовая!F13</f>
        <v>1</v>
      </c>
      <c r="F19" s="123" t="n">
        <f aca="false">F18</f>
        <v>45048</v>
      </c>
      <c r="G19" s="123" t="n">
        <f aca="false">G18</f>
        <v>45056</v>
      </c>
      <c r="H19" s="123" t="n">
        <f aca="false">H18</f>
        <v>45062</v>
      </c>
      <c r="I19" s="123" t="n">
        <f aca="false">I18</f>
        <v>45069</v>
      </c>
      <c r="J19" s="124"/>
    </row>
    <row r="20" customFormat="false" ht="13.8" hidden="false" customHeight="false" outlineLevel="0" collapsed="false">
      <c r="A20" s="121" t="n">
        <v>17</v>
      </c>
      <c r="B20" s="41" t="str">
        <f aca="false">Столовая!A14</f>
        <v>Столовая Мойка посуды</v>
      </c>
      <c r="C20" s="43" t="str">
        <f aca="false">Столовая!B14</f>
        <v>3 контур защиты</v>
      </c>
      <c r="D20" s="43" t="str">
        <f aca="false">Столовая!C14</f>
        <v>ИМ</v>
      </c>
      <c r="E20" s="122" t="n">
        <f aca="false">Столовая!F14</f>
        <v>1</v>
      </c>
      <c r="F20" s="123" t="n">
        <f aca="false">F19</f>
        <v>45048</v>
      </c>
      <c r="G20" s="123" t="n">
        <f aca="false">G19</f>
        <v>45056</v>
      </c>
      <c r="H20" s="123" t="n">
        <f aca="false">H19</f>
        <v>45062</v>
      </c>
      <c r="I20" s="123" t="n">
        <f aca="false">I19</f>
        <v>45069</v>
      </c>
      <c r="J20" s="124"/>
    </row>
    <row r="21" customFormat="false" ht="13.8" hidden="false" customHeight="false" outlineLevel="0" collapsed="false">
      <c r="A21" s="121" t="n">
        <v>18</v>
      </c>
      <c r="B21" s="41" t="str">
        <f aca="false">Столовая!A15</f>
        <v>Столовая Рабочая зона</v>
      </c>
      <c r="C21" s="43" t="str">
        <f aca="false">Столовая!B15</f>
        <v>3 контур защиты</v>
      </c>
      <c r="D21" s="43" t="str">
        <f aca="false">Столовая!C15</f>
        <v>ИМ</v>
      </c>
      <c r="E21" s="122" t="n">
        <f aca="false">Столовая!F15</f>
        <v>3</v>
      </c>
      <c r="F21" s="123" t="n">
        <f aca="false">F20</f>
        <v>45048</v>
      </c>
      <c r="G21" s="123" t="n">
        <f aca="false">G20</f>
        <v>45056</v>
      </c>
      <c r="H21" s="123" t="n">
        <f aca="false">H20</f>
        <v>45062</v>
      </c>
      <c r="I21" s="123" t="n">
        <f aca="false">I20</f>
        <v>45069</v>
      </c>
      <c r="J21" s="124"/>
    </row>
    <row r="22" customFormat="false" ht="13.8" hidden="false" customHeight="false" outlineLevel="0" collapsed="false">
      <c r="A22" s="121" t="n">
        <v>19</v>
      </c>
      <c r="B22" s="41" t="str">
        <f aca="false">Столовая!A16</f>
        <v>Столовая периметр здания</v>
      </c>
      <c r="C22" s="43" t="str">
        <f aca="false">Столовая!B16</f>
        <v>2 контур защиты</v>
      </c>
      <c r="D22" s="43" t="str">
        <f aca="false">Столовая!C16</f>
        <v>КИУ</v>
      </c>
      <c r="E22" s="122" t="n">
        <f aca="false">Столовая!F16</f>
        <v>10</v>
      </c>
      <c r="F22" s="123" t="n">
        <f aca="false">F21</f>
        <v>45048</v>
      </c>
      <c r="G22" s="123" t="n">
        <f aca="false">G21</f>
        <v>45056</v>
      </c>
      <c r="H22" s="123" t="n">
        <f aca="false">H21</f>
        <v>45062</v>
      </c>
      <c r="I22" s="123" t="n">
        <f aca="false">I21</f>
        <v>45069</v>
      </c>
      <c r="J22" s="124"/>
    </row>
    <row r="23" customFormat="false" ht="13.8" hidden="false" customHeight="false" outlineLevel="0" collapsed="false">
      <c r="A23" s="121" t="n">
        <v>20</v>
      </c>
      <c r="B23" s="41" t="s">
        <v>136</v>
      </c>
      <c r="C23" s="43" t="str">
        <f aca="false">Столовая!B18</f>
        <v>3 контур защиты</v>
      </c>
      <c r="D23" s="43" t="s">
        <v>83</v>
      </c>
      <c r="E23" s="122" t="n">
        <v>250</v>
      </c>
      <c r="F23" s="123" t="n">
        <f aca="false">F22</f>
        <v>45048</v>
      </c>
      <c r="G23" s="123" t="n">
        <f aca="false">G22</f>
        <v>45056</v>
      </c>
      <c r="H23" s="123" t="n">
        <f aca="false">H22</f>
        <v>45062</v>
      </c>
      <c r="I23" s="123" t="n">
        <f aca="false">I22</f>
        <v>45069</v>
      </c>
      <c r="J23" s="124"/>
    </row>
    <row r="24" customFormat="false" ht="13.8" hidden="false" customHeight="false" outlineLevel="0" collapsed="false">
      <c r="A24" s="121" t="n">
        <v>21</v>
      </c>
      <c r="B24" s="41" t="str">
        <f aca="false">СГП!A4</f>
        <v>СГП 1эт Коридор</v>
      </c>
      <c r="C24" s="43" t="str">
        <f aca="false">СГП!B4</f>
        <v>3 контур защиты</v>
      </c>
      <c r="D24" s="43" t="str">
        <f aca="false">СГП!C4</f>
        <v>КИУ</v>
      </c>
      <c r="E24" s="122" t="n">
        <f aca="false">СГП!F4</f>
        <v>20</v>
      </c>
      <c r="F24" s="123" t="n">
        <f aca="false">F23</f>
        <v>45048</v>
      </c>
      <c r="G24" s="123" t="n">
        <f aca="false">G23</f>
        <v>45056</v>
      </c>
      <c r="H24" s="123" t="n">
        <f aca="false">H23</f>
        <v>45062</v>
      </c>
      <c r="I24" s="123" t="n">
        <f aca="false">I23</f>
        <v>45069</v>
      </c>
      <c r="J24" s="124"/>
    </row>
    <row r="25" customFormat="false" ht="13.8" hidden="false" customHeight="false" outlineLevel="0" collapsed="false">
      <c r="A25" s="121" t="n">
        <v>22</v>
      </c>
      <c r="B25" s="41" t="str">
        <f aca="false">СГП!A5</f>
        <v>СГП 1эт Зона отгрузки</v>
      </c>
      <c r="C25" s="43" t="str">
        <f aca="false">СГП!B5</f>
        <v>3 контур защиты</v>
      </c>
      <c r="D25" s="43" t="str">
        <f aca="false">СГП!C5</f>
        <v>КИУ</v>
      </c>
      <c r="E25" s="122" t="n">
        <f aca="false">СГП!F5</f>
        <v>1</v>
      </c>
      <c r="F25" s="123" t="n">
        <f aca="false">F24</f>
        <v>45048</v>
      </c>
      <c r="G25" s="123" t="n">
        <f aca="false">G24</f>
        <v>45056</v>
      </c>
      <c r="H25" s="123" t="n">
        <f aca="false">H24</f>
        <v>45062</v>
      </c>
      <c r="I25" s="123" t="n">
        <f aca="false">I24</f>
        <v>45069</v>
      </c>
      <c r="J25" s="124"/>
    </row>
    <row r="26" customFormat="false" ht="13.8" hidden="false" customHeight="false" outlineLevel="0" collapsed="false">
      <c r="A26" s="121" t="n">
        <v>23</v>
      </c>
      <c r="B26" s="41" t="str">
        <f aca="false">СГП!A6</f>
        <v>СГП 1эт Вход</v>
      </c>
      <c r="C26" s="43" t="str">
        <f aca="false">СГП!B6</f>
        <v>3 контур защиты</v>
      </c>
      <c r="D26" s="43" t="str">
        <f aca="false">СГП!C6</f>
        <v>КИУ</v>
      </c>
      <c r="E26" s="122" t="n">
        <f aca="false">СГП!F6</f>
        <v>1</v>
      </c>
      <c r="F26" s="123" t="n">
        <f aca="false">F25</f>
        <v>45048</v>
      </c>
      <c r="G26" s="123" t="n">
        <f aca="false">G25</f>
        <v>45056</v>
      </c>
      <c r="H26" s="123" t="n">
        <f aca="false">H25</f>
        <v>45062</v>
      </c>
      <c r="I26" s="123" t="n">
        <f aca="false">I25</f>
        <v>45069</v>
      </c>
      <c r="J26" s="124"/>
    </row>
    <row r="27" customFormat="false" ht="13.8" hidden="false" customHeight="false" outlineLevel="0" collapsed="false">
      <c r="A27" s="121" t="n">
        <v>24</v>
      </c>
      <c r="B27" s="41" t="str">
        <f aca="false">СГП!A7</f>
        <v>СГП 1эт Кабинет</v>
      </c>
      <c r="C27" s="43" t="str">
        <f aca="false">СГП!B7</f>
        <v>3 контур защиты</v>
      </c>
      <c r="D27" s="43" t="str">
        <f aca="false">СГП!C7</f>
        <v>КИУ</v>
      </c>
      <c r="E27" s="122" t="n">
        <f aca="false">СГП!F7</f>
        <v>2</v>
      </c>
      <c r="F27" s="123" t="n">
        <f aca="false">F26</f>
        <v>45048</v>
      </c>
      <c r="G27" s="123" t="n">
        <f aca="false">G26</f>
        <v>45056</v>
      </c>
      <c r="H27" s="123" t="n">
        <f aca="false">H26</f>
        <v>45062</v>
      </c>
      <c r="I27" s="123" t="n">
        <f aca="false">I26</f>
        <v>45069</v>
      </c>
      <c r="J27" s="124"/>
    </row>
    <row r="28" customFormat="false" ht="13.8" hidden="false" customHeight="false" outlineLevel="0" collapsed="false">
      <c r="A28" s="121" t="n">
        <v>25</v>
      </c>
      <c r="B28" s="41" t="str">
        <f aca="false">СГП!A9</f>
        <v>СГП 1эт Коридор 2</v>
      </c>
      <c r="C28" s="43" t="str">
        <f aca="false">СГП!B9</f>
        <v>3 контур защиты</v>
      </c>
      <c r="D28" s="43" t="str">
        <f aca="false">СГП!C9</f>
        <v>КИУ</v>
      </c>
      <c r="E28" s="122" t="n">
        <f aca="false">СГП!F9</f>
        <v>9</v>
      </c>
      <c r="F28" s="123" t="n">
        <f aca="false">F27</f>
        <v>45048</v>
      </c>
      <c r="G28" s="123" t="n">
        <f aca="false">G27</f>
        <v>45056</v>
      </c>
      <c r="H28" s="123" t="n">
        <f aca="false">H27</f>
        <v>45062</v>
      </c>
      <c r="I28" s="123" t="n">
        <f aca="false">I27</f>
        <v>45069</v>
      </c>
      <c r="J28" s="124"/>
    </row>
    <row r="29" customFormat="false" ht="13.8" hidden="false" customHeight="false" outlineLevel="0" collapsed="false">
      <c r="A29" s="121" t="n">
        <v>26</v>
      </c>
      <c r="B29" s="41" t="str">
        <f aca="false">СГП!A11</f>
        <v>СГП 1эт Раздевалка</v>
      </c>
      <c r="C29" s="43" t="str">
        <f aca="false">СГП!B11</f>
        <v>3 контур защиты</v>
      </c>
      <c r="D29" s="43" t="str">
        <f aca="false">СГП!C11</f>
        <v>КИУ</v>
      </c>
      <c r="E29" s="122" t="n">
        <f aca="false">СГП!F11</f>
        <v>1</v>
      </c>
      <c r="F29" s="123" t="n">
        <f aca="false">F28</f>
        <v>45048</v>
      </c>
      <c r="G29" s="123" t="n">
        <f aca="false">G28</f>
        <v>45056</v>
      </c>
      <c r="H29" s="123" t="n">
        <f aca="false">H28</f>
        <v>45062</v>
      </c>
      <c r="I29" s="123" t="n">
        <f aca="false">I28</f>
        <v>45069</v>
      </c>
      <c r="J29" s="124"/>
    </row>
    <row r="30" customFormat="false" ht="13.8" hidden="false" customHeight="false" outlineLevel="0" collapsed="false">
      <c r="A30" s="121" t="n">
        <v>27</v>
      </c>
      <c r="B30" s="41" t="str">
        <f aca="false">СГП!A12</f>
        <v>СГП 1эт Камера №7</v>
      </c>
      <c r="C30" s="43" t="str">
        <f aca="false">СГП!B12</f>
        <v>3 контур защиты</v>
      </c>
      <c r="D30" s="43" t="str">
        <f aca="false">СГП!C12</f>
        <v>КИУ</v>
      </c>
      <c r="E30" s="122" t="n">
        <f aca="false">СГП!F12</f>
        <v>1</v>
      </c>
      <c r="F30" s="123" t="n">
        <f aca="false">F29</f>
        <v>45048</v>
      </c>
      <c r="G30" s="123" t="n">
        <f aca="false">G29</f>
        <v>45056</v>
      </c>
      <c r="H30" s="123" t="n">
        <f aca="false">H29</f>
        <v>45062</v>
      </c>
      <c r="I30" s="123" t="n">
        <f aca="false">I29</f>
        <v>45069</v>
      </c>
      <c r="J30" s="124"/>
    </row>
    <row r="31" customFormat="false" ht="13.8" hidden="false" customHeight="false" outlineLevel="0" collapsed="false">
      <c r="A31" s="121" t="n">
        <v>28</v>
      </c>
      <c r="B31" s="41" t="str">
        <f aca="false">СГП!A13</f>
        <v>СГП 1эт КШЗ № 1</v>
      </c>
      <c r="C31" s="43" t="str">
        <f aca="false">СГП!B13</f>
        <v>3 контур защиты</v>
      </c>
      <c r="D31" s="43" t="str">
        <f aca="false">СГП!C13</f>
        <v>КИУ</v>
      </c>
      <c r="E31" s="122" t="n">
        <f aca="false">СГП!F13</f>
        <v>1</v>
      </c>
      <c r="F31" s="123" t="n">
        <f aca="false">F30</f>
        <v>45048</v>
      </c>
      <c r="G31" s="123" t="n">
        <f aca="false">G30</f>
        <v>45056</v>
      </c>
      <c r="H31" s="123" t="n">
        <f aca="false">H30</f>
        <v>45062</v>
      </c>
      <c r="I31" s="123" t="n">
        <f aca="false">I30</f>
        <v>45069</v>
      </c>
      <c r="J31" s="124"/>
    </row>
    <row r="32" customFormat="false" ht="13.8" hidden="false" customHeight="false" outlineLevel="0" collapsed="false">
      <c r="A32" s="121" t="n">
        <v>29</v>
      </c>
      <c r="B32" s="41" t="str">
        <f aca="false">СГП!A14</f>
        <v>СГП 1эт Камера № 4</v>
      </c>
      <c r="C32" s="43" t="str">
        <f aca="false">СГП!B14</f>
        <v>3 контур защиты</v>
      </c>
      <c r="D32" s="43" t="str">
        <f aca="false">СГП!C14</f>
        <v>КИУ</v>
      </c>
      <c r="E32" s="122" t="n">
        <f aca="false">СГП!F14</f>
        <v>2</v>
      </c>
      <c r="F32" s="123" t="n">
        <f aca="false">F31</f>
        <v>45048</v>
      </c>
      <c r="G32" s="123" t="n">
        <f aca="false">G31</f>
        <v>45056</v>
      </c>
      <c r="H32" s="123" t="n">
        <f aca="false">H31</f>
        <v>45062</v>
      </c>
      <c r="I32" s="123" t="n">
        <f aca="false">I31</f>
        <v>45069</v>
      </c>
      <c r="J32" s="124"/>
    </row>
    <row r="33" customFormat="false" ht="13.8" hidden="false" customHeight="false" outlineLevel="0" collapsed="false">
      <c r="A33" s="121" t="n">
        <v>30</v>
      </c>
      <c r="B33" s="41" t="str">
        <f aca="false">СГП!A15</f>
        <v>СГП 1эт Камера №5</v>
      </c>
      <c r="C33" s="43" t="str">
        <f aca="false">СГП!B15</f>
        <v>3 контур защиты</v>
      </c>
      <c r="D33" s="43" t="str">
        <f aca="false">СГП!C15</f>
        <v>КИУ</v>
      </c>
      <c r="E33" s="122" t="n">
        <f aca="false">СГП!F15</f>
        <v>2</v>
      </c>
      <c r="F33" s="123" t="n">
        <f aca="false">F32</f>
        <v>45048</v>
      </c>
      <c r="G33" s="123" t="n">
        <f aca="false">G32</f>
        <v>45056</v>
      </c>
      <c r="H33" s="123" t="n">
        <f aca="false">H32</f>
        <v>45062</v>
      </c>
      <c r="I33" s="123" t="n">
        <f aca="false">I32</f>
        <v>45069</v>
      </c>
      <c r="J33" s="124"/>
    </row>
    <row r="34" customFormat="false" ht="13.8" hidden="false" customHeight="false" outlineLevel="0" collapsed="false">
      <c r="A34" s="121" t="n">
        <v>31</v>
      </c>
      <c r="B34" s="41" t="str">
        <f aca="false">СГП!A16</f>
        <v>СГП 1эт Камера №6</v>
      </c>
      <c r="C34" s="43" t="str">
        <f aca="false">СГП!B16</f>
        <v>3 контур защиты</v>
      </c>
      <c r="D34" s="43" t="str">
        <f aca="false">СГП!C16</f>
        <v>КИУ</v>
      </c>
      <c r="E34" s="122" t="n">
        <f aca="false">СГП!F16</f>
        <v>1</v>
      </c>
      <c r="F34" s="123" t="n">
        <f aca="false">F33</f>
        <v>45048</v>
      </c>
      <c r="G34" s="123" t="n">
        <f aca="false">G33</f>
        <v>45056</v>
      </c>
      <c r="H34" s="123" t="n">
        <f aca="false">H33</f>
        <v>45062</v>
      </c>
      <c r="I34" s="123" t="n">
        <f aca="false">I33</f>
        <v>45069</v>
      </c>
      <c r="J34" s="124"/>
    </row>
    <row r="35" customFormat="false" ht="13.8" hidden="false" customHeight="false" outlineLevel="0" collapsed="false">
      <c r="A35" s="121" t="n">
        <v>32</v>
      </c>
      <c r="B35" s="41" t="str">
        <f aca="false">СГП!A17</f>
        <v>СГП 1эт Вход</v>
      </c>
      <c r="C35" s="43" t="str">
        <f aca="false">СГП!B17</f>
        <v>3 контур защиты</v>
      </c>
      <c r="D35" s="43" t="str">
        <f aca="false">СГП!C17</f>
        <v>ИЛ</v>
      </c>
      <c r="E35" s="122" t="n">
        <f aca="false">СГП!F17</f>
        <v>1</v>
      </c>
      <c r="F35" s="123" t="n">
        <f aca="false">F34</f>
        <v>45048</v>
      </c>
      <c r="G35" s="123" t="n">
        <f aca="false">G34</f>
        <v>45056</v>
      </c>
      <c r="H35" s="123" t="n">
        <f aca="false">H34</f>
        <v>45062</v>
      </c>
      <c r="I35" s="123" t="n">
        <f aca="false">I34</f>
        <v>45069</v>
      </c>
      <c r="J35" s="124"/>
    </row>
    <row r="36" customFormat="false" ht="13.8" hidden="false" customHeight="false" outlineLevel="0" collapsed="false">
      <c r="A36" s="121" t="n">
        <v>33</v>
      </c>
      <c r="B36" s="41" t="str">
        <f aca="false">СГП!A18</f>
        <v>СГП 1эт Коридор</v>
      </c>
      <c r="C36" s="43" t="str">
        <f aca="false">СГП!B18</f>
        <v>3 контур защиты</v>
      </c>
      <c r="D36" s="43" t="str">
        <f aca="false">СГП!C18</f>
        <v>ИЛ</v>
      </c>
      <c r="E36" s="122" t="n">
        <f aca="false">СГП!F18</f>
        <v>7</v>
      </c>
      <c r="F36" s="123" t="n">
        <f aca="false">F35</f>
        <v>45048</v>
      </c>
      <c r="G36" s="123" t="n">
        <f aca="false">G35</f>
        <v>45056</v>
      </c>
      <c r="H36" s="123" t="n">
        <f aca="false">H35</f>
        <v>45062</v>
      </c>
      <c r="I36" s="123" t="n">
        <f aca="false">I35</f>
        <v>45069</v>
      </c>
      <c r="J36" s="124"/>
    </row>
    <row r="37" customFormat="false" ht="13.8" hidden="false" customHeight="false" outlineLevel="0" collapsed="false">
      <c r="A37" s="121" t="n">
        <v>34</v>
      </c>
      <c r="B37" s="41" t="str">
        <f aca="false">СГП!A19</f>
        <v>СГП 1эт Зона отгрузки</v>
      </c>
      <c r="C37" s="43" t="str">
        <f aca="false">СГП!B19</f>
        <v>3 контур защиты</v>
      </c>
      <c r="D37" s="43" t="str">
        <f aca="false">СГП!C19</f>
        <v>ИЛ</v>
      </c>
      <c r="E37" s="122" t="n">
        <f aca="false">СГП!F19</f>
        <v>2</v>
      </c>
      <c r="F37" s="123" t="n">
        <f aca="false">F36</f>
        <v>45048</v>
      </c>
      <c r="G37" s="123" t="n">
        <f aca="false">G36</f>
        <v>45056</v>
      </c>
      <c r="H37" s="123" t="n">
        <f aca="false">H36</f>
        <v>45062</v>
      </c>
      <c r="I37" s="123" t="n">
        <f aca="false">I36</f>
        <v>45069</v>
      </c>
      <c r="J37" s="124"/>
    </row>
    <row r="38" customFormat="false" ht="13.8" hidden="false" customHeight="false" outlineLevel="0" collapsed="false">
      <c r="A38" s="121" t="n">
        <v>35</v>
      </c>
      <c r="B38" s="41" t="str">
        <f aca="false">СГП!A20</f>
        <v>СГП 1эт КШЗ № 1</v>
      </c>
      <c r="C38" s="43" t="str">
        <f aca="false">СГП!B20</f>
        <v>3 контур защиты</v>
      </c>
      <c r="D38" s="43" t="str">
        <f aca="false">СГП!C20</f>
        <v>ИЛ</v>
      </c>
      <c r="E38" s="122" t="n">
        <f aca="false">СГП!F20</f>
        <v>1</v>
      </c>
      <c r="F38" s="123" t="n">
        <f aca="false">F37</f>
        <v>45048</v>
      </c>
      <c r="G38" s="123" t="n">
        <f aca="false">G37</f>
        <v>45056</v>
      </c>
      <c r="H38" s="123" t="n">
        <f aca="false">H37</f>
        <v>45062</v>
      </c>
      <c r="I38" s="123" t="n">
        <f aca="false">I37</f>
        <v>45069</v>
      </c>
      <c r="J38" s="124"/>
    </row>
    <row r="39" customFormat="false" ht="13.8" hidden="false" customHeight="false" outlineLevel="0" collapsed="false">
      <c r="A39" s="121" t="n">
        <v>36</v>
      </c>
      <c r="B39" s="41" t="str">
        <f aca="false">СГП!A21</f>
        <v>СГП 1эт Кабинет</v>
      </c>
      <c r="C39" s="43" t="str">
        <f aca="false">СГП!B21</f>
        <v>3 контур защиты</v>
      </c>
      <c r="D39" s="43" t="str">
        <f aca="false">СГП!C21</f>
        <v>ИМ</v>
      </c>
      <c r="E39" s="122" t="n">
        <f aca="false">СГП!F21</f>
        <v>2</v>
      </c>
      <c r="F39" s="123" t="n">
        <f aca="false">F38</f>
        <v>45048</v>
      </c>
      <c r="G39" s="123" t="n">
        <f aca="false">G38</f>
        <v>45056</v>
      </c>
      <c r="H39" s="123" t="n">
        <f aca="false">H38</f>
        <v>45062</v>
      </c>
      <c r="I39" s="123" t="n">
        <f aca="false">I38</f>
        <v>45069</v>
      </c>
      <c r="J39" s="124"/>
    </row>
    <row r="40" customFormat="false" ht="13.8" hidden="false" customHeight="false" outlineLevel="0" collapsed="false">
      <c r="A40" s="121" t="n">
        <v>37</v>
      </c>
      <c r="B40" s="41" t="str">
        <f aca="false">СГП!A22</f>
        <v>СГП периметр здания</v>
      </c>
      <c r="C40" s="43" t="str">
        <f aca="false">СГП!B22</f>
        <v>2 контур защиты</v>
      </c>
      <c r="D40" s="43" t="str">
        <f aca="false">СГП!C22</f>
        <v>КИУ</v>
      </c>
      <c r="E40" s="122" t="n">
        <f aca="false">СГП!F22</f>
        <v>37</v>
      </c>
      <c r="F40" s="123" t="n">
        <f aca="false">F39</f>
        <v>45048</v>
      </c>
      <c r="G40" s="123" t="n">
        <f aca="false">G39</f>
        <v>45056</v>
      </c>
      <c r="H40" s="123" t="n">
        <f aca="false">H39</f>
        <v>45062</v>
      </c>
      <c r="I40" s="123" t="n">
        <f aca="false">I39</f>
        <v>45069</v>
      </c>
      <c r="J40" s="124"/>
    </row>
    <row r="41" customFormat="false" ht="13.8" hidden="false" customHeight="false" outlineLevel="0" collapsed="false">
      <c r="A41" s="121" t="n">
        <v>38</v>
      </c>
      <c r="B41" s="41" t="str">
        <f aca="false">'Склад ЦТФ'!A5</f>
        <v>ЦТФ Правое крыло</v>
      </c>
      <c r="C41" s="43" t="str">
        <f aca="false">'Склад ЦТФ'!B5</f>
        <v>3 контур защиты</v>
      </c>
      <c r="D41" s="43" t="str">
        <f aca="false">'Склад ЦТФ'!C5</f>
        <v>КИУ</v>
      </c>
      <c r="E41" s="126" t="n">
        <f aca="false">'Склад ЦТФ'!F5</f>
        <v>4</v>
      </c>
      <c r="F41" s="123" t="n">
        <f aca="false">F40</f>
        <v>45048</v>
      </c>
      <c r="G41" s="123" t="n">
        <f aca="false">G40</f>
        <v>45056</v>
      </c>
      <c r="H41" s="123" t="n">
        <f aca="false">H40</f>
        <v>45062</v>
      </c>
      <c r="I41" s="123" t="n">
        <f aca="false">I40</f>
        <v>45069</v>
      </c>
      <c r="J41" s="124"/>
    </row>
    <row r="42" customFormat="false" ht="13.8" hidden="false" customHeight="false" outlineLevel="0" collapsed="false">
      <c r="A42" s="121" t="n">
        <v>39</v>
      </c>
      <c r="B42" s="41" t="str">
        <f aca="false">'Склад ЦТФ'!A6</f>
        <v>ЦТФ Котел 1-7</v>
      </c>
      <c r="C42" s="43" t="str">
        <f aca="false">'Склад ЦТФ'!B6</f>
        <v>3 контур защиты</v>
      </c>
      <c r="D42" s="43" t="str">
        <f aca="false">'Склад ЦТФ'!C6</f>
        <v>КИУ</v>
      </c>
      <c r="E42" s="126" t="n">
        <f aca="false">'Склад ЦТФ'!F6</f>
        <v>4</v>
      </c>
      <c r="F42" s="123" t="n">
        <f aca="false">F41</f>
        <v>45048</v>
      </c>
      <c r="G42" s="123" t="n">
        <f aca="false">G41</f>
        <v>45056</v>
      </c>
      <c r="H42" s="123" t="n">
        <f aca="false">H41</f>
        <v>45062</v>
      </c>
      <c r="I42" s="123" t="n">
        <f aca="false">I41</f>
        <v>45069</v>
      </c>
      <c r="J42" s="124"/>
    </row>
    <row r="43" customFormat="false" ht="13.8" hidden="false" customHeight="false" outlineLevel="0" collapsed="false">
      <c r="A43" s="121" t="n">
        <v>40</v>
      </c>
      <c r="B43" s="41" t="str">
        <f aca="false">'Склад ЦТФ'!A7</f>
        <v>ЦТФ Левое крыло</v>
      </c>
      <c r="C43" s="43" t="str">
        <f aca="false">'Склад ЦТФ'!B7</f>
        <v>3 контур защиты</v>
      </c>
      <c r="D43" s="43" t="str">
        <f aca="false">'Склад ЦТФ'!C7</f>
        <v>КИУ</v>
      </c>
      <c r="E43" s="126" t="n">
        <f aca="false">'Склад ЦТФ'!F7</f>
        <v>12</v>
      </c>
      <c r="F43" s="123" t="n">
        <f aca="false">F42</f>
        <v>45048</v>
      </c>
      <c r="G43" s="123" t="n">
        <f aca="false">G42</f>
        <v>45056</v>
      </c>
      <c r="H43" s="123" t="n">
        <f aca="false">H42</f>
        <v>45062</v>
      </c>
      <c r="I43" s="123" t="n">
        <f aca="false">I42</f>
        <v>45069</v>
      </c>
      <c r="J43" s="124"/>
    </row>
    <row r="44" customFormat="false" ht="13.8" hidden="false" customHeight="false" outlineLevel="0" collapsed="false">
      <c r="A44" s="121" t="n">
        <v>41</v>
      </c>
      <c r="B44" s="41" t="str">
        <f aca="false">'Склад ЦТФ'!A8</f>
        <v>ЦТФ Бытовые помещения</v>
      </c>
      <c r="C44" s="43" t="str">
        <f aca="false">'Склад ЦТФ'!B8</f>
        <v>3 контур защиты</v>
      </c>
      <c r="D44" s="43" t="str">
        <f aca="false">'Склад ЦТФ'!C8</f>
        <v>КИУ</v>
      </c>
      <c r="E44" s="126" t="n">
        <f aca="false">'Склад ЦТФ'!F8</f>
        <v>2</v>
      </c>
      <c r="F44" s="123" t="n">
        <f aca="false">F43</f>
        <v>45048</v>
      </c>
      <c r="G44" s="123" t="n">
        <f aca="false">G43</f>
        <v>45056</v>
      </c>
      <c r="H44" s="123" t="n">
        <f aca="false">H43</f>
        <v>45062</v>
      </c>
      <c r="I44" s="123" t="n">
        <f aca="false">I43</f>
        <v>45069</v>
      </c>
      <c r="J44" s="124"/>
    </row>
    <row r="45" customFormat="false" ht="13.8" hidden="false" customHeight="false" outlineLevel="0" collapsed="false">
      <c r="A45" s="121" t="n">
        <v>42</v>
      </c>
      <c r="B45" s="41" t="str">
        <f aca="false">'Склад ЦТФ'!A9</f>
        <v>ЦТФ Правое крыло</v>
      </c>
      <c r="C45" s="43" t="str">
        <f aca="false">'Склад ЦТФ'!B9</f>
        <v>3 контур защиты</v>
      </c>
      <c r="D45" s="43" t="str">
        <f aca="false">'Склад ЦТФ'!C9</f>
        <v>ИЛ</v>
      </c>
      <c r="E45" s="126" t="n">
        <f aca="false">'Склад ЦТФ'!F9</f>
        <v>2</v>
      </c>
      <c r="F45" s="123" t="n">
        <f aca="false">F44</f>
        <v>45048</v>
      </c>
      <c r="G45" s="123" t="n">
        <f aca="false">G44</f>
        <v>45056</v>
      </c>
      <c r="H45" s="123" t="n">
        <f aca="false">H44</f>
        <v>45062</v>
      </c>
      <c r="I45" s="123" t="n">
        <f aca="false">I44</f>
        <v>45069</v>
      </c>
      <c r="J45" s="124"/>
    </row>
    <row r="46" customFormat="false" ht="13.8" hidden="false" customHeight="false" outlineLevel="0" collapsed="false">
      <c r="A46" s="121" t="n">
        <v>43</v>
      </c>
      <c r="B46" s="41" t="str">
        <f aca="false">'Склад ЦТФ'!A10</f>
        <v>ЦТФ Левое крыло</v>
      </c>
      <c r="C46" s="43" t="str">
        <f aca="false">'Склад ЦТФ'!B10</f>
        <v>3 контур защиты</v>
      </c>
      <c r="D46" s="43" t="str">
        <f aca="false">'Склад ЦТФ'!C10</f>
        <v>ИЛ</v>
      </c>
      <c r="E46" s="126" t="n">
        <f aca="false">'Склад ЦТФ'!F10</f>
        <v>5</v>
      </c>
      <c r="F46" s="123" t="n">
        <f aca="false">F45</f>
        <v>45048</v>
      </c>
      <c r="G46" s="123" t="n">
        <f aca="false">G45</f>
        <v>45056</v>
      </c>
      <c r="H46" s="123" t="n">
        <f aca="false">H45</f>
        <v>45062</v>
      </c>
      <c r="I46" s="123" t="n">
        <f aca="false">I45</f>
        <v>45069</v>
      </c>
      <c r="J46" s="124"/>
    </row>
    <row r="47" customFormat="false" ht="13.8" hidden="false" customHeight="false" outlineLevel="0" collapsed="false">
      <c r="A47" s="121" t="n">
        <v>44</v>
      </c>
      <c r="B47" s="41" t="str">
        <f aca="false">'Склад ЦТФ'!A11</f>
        <v>ЦТФ Бытовые помещения</v>
      </c>
      <c r="C47" s="43" t="str">
        <f aca="false">'Склад ЦТФ'!B11</f>
        <v>3 контур защиты</v>
      </c>
      <c r="D47" s="43" t="str">
        <f aca="false">'Склад ЦТФ'!C11</f>
        <v>ИЛ</v>
      </c>
      <c r="E47" s="126" t="n">
        <f aca="false">'Склад ЦТФ'!F11</f>
        <v>1</v>
      </c>
      <c r="F47" s="123" t="n">
        <f aca="false">F46</f>
        <v>45048</v>
      </c>
      <c r="G47" s="123" t="n">
        <f aca="false">G46</f>
        <v>45056</v>
      </c>
      <c r="H47" s="123" t="n">
        <f aca="false">H46</f>
        <v>45062</v>
      </c>
      <c r="I47" s="123" t="n">
        <f aca="false">I46</f>
        <v>45069</v>
      </c>
      <c r="J47" s="124"/>
    </row>
    <row r="48" customFormat="false" ht="13.8" hidden="false" customHeight="false" outlineLevel="0" collapsed="false">
      <c r="A48" s="121" t="n">
        <v>45</v>
      </c>
      <c r="B48" s="41" t="str">
        <f aca="false">'Склад ЦТФ'!A12</f>
        <v>ЦТФ Периметр здания</v>
      </c>
      <c r="C48" s="43" t="str">
        <f aca="false">'Склад ЦТФ'!B12</f>
        <v>2 контур защиты</v>
      </c>
      <c r="D48" s="43" t="str">
        <f aca="false">'Склад ЦТФ'!C12</f>
        <v>КИУ</v>
      </c>
      <c r="E48" s="126" t="n">
        <f aca="false">'Склад ЦТФ'!F12</f>
        <v>21</v>
      </c>
      <c r="F48" s="123" t="n">
        <f aca="false">F47</f>
        <v>45048</v>
      </c>
      <c r="G48" s="123" t="n">
        <f aca="false">G47</f>
        <v>45056</v>
      </c>
      <c r="H48" s="123" t="n">
        <f aca="false">H47</f>
        <v>45062</v>
      </c>
      <c r="I48" s="123" t="n">
        <f aca="false">I47</f>
        <v>45069</v>
      </c>
      <c r="J48" s="124"/>
    </row>
    <row r="49" customFormat="false" ht="23.85" hidden="false" customHeight="false" outlineLevel="0" collapsed="false">
      <c r="A49" s="121" t="n">
        <v>46</v>
      </c>
      <c r="B49" s="41" t="str">
        <f aca="false">'Цех убоя и переработки птицы'!A5</f>
        <v>ЦуиПП Склад хранения упаковочных материалов</v>
      </c>
      <c r="C49" s="43" t="str">
        <f aca="false">'Цех убоя и переработки птицы'!B5</f>
        <v>3 контур защиты</v>
      </c>
      <c r="D49" s="43" t="str">
        <f aca="false">'Цех убоя и переработки птицы'!C5</f>
        <v>КИУ</v>
      </c>
      <c r="E49" s="126" t="n">
        <f aca="false">'Цех убоя и переработки птицы'!F5</f>
        <v>1</v>
      </c>
      <c r="F49" s="123" t="n">
        <f aca="false">F48</f>
        <v>45048</v>
      </c>
      <c r="G49" s="123" t="n">
        <f aca="false">G48</f>
        <v>45056</v>
      </c>
      <c r="H49" s="123" t="n">
        <f aca="false">H48</f>
        <v>45062</v>
      </c>
      <c r="I49" s="123" t="n">
        <f aca="false">I48</f>
        <v>45069</v>
      </c>
      <c r="J49" s="124"/>
    </row>
    <row r="50" customFormat="false" ht="13.8" hidden="false" customHeight="false" outlineLevel="0" collapsed="false">
      <c r="A50" s="121" t="n">
        <v>47</v>
      </c>
      <c r="B50" s="41" t="str">
        <f aca="false">'Цех убоя и переработки птицы'!A6</f>
        <v>ЦуиПП Кабинет руководителя</v>
      </c>
      <c r="C50" s="43" t="str">
        <f aca="false">'Цех убоя и переработки птицы'!B6</f>
        <v>3 контур защиты</v>
      </c>
      <c r="D50" s="43" t="str">
        <f aca="false">'Цех убоя и переработки птицы'!C6</f>
        <v>КИУ</v>
      </c>
      <c r="E50" s="126" t="n">
        <f aca="false">'Цех убоя и переработки птицы'!F6</f>
        <v>3</v>
      </c>
      <c r="F50" s="123" t="n">
        <f aca="false">F49</f>
        <v>45048</v>
      </c>
      <c r="G50" s="123" t="n">
        <f aca="false">G49</f>
        <v>45056</v>
      </c>
      <c r="H50" s="123" t="n">
        <f aca="false">H49</f>
        <v>45062</v>
      </c>
      <c r="I50" s="123" t="n">
        <f aca="false">I49</f>
        <v>45069</v>
      </c>
      <c r="J50" s="124"/>
    </row>
    <row r="51" customFormat="false" ht="13.8" hidden="false" customHeight="false" outlineLevel="0" collapsed="false">
      <c r="A51" s="121" t="n">
        <v>48</v>
      </c>
      <c r="B51" s="41" t="str">
        <f aca="false">'Цех убоя и переработки птицы'!A7</f>
        <v>ЦуиПП Кабинет тех.службы</v>
      </c>
      <c r="C51" s="43" t="str">
        <f aca="false">'Цех убоя и переработки птицы'!B7</f>
        <v>3 контур защиты</v>
      </c>
      <c r="D51" s="43" t="str">
        <f aca="false">'Цех убоя и переработки птицы'!C7</f>
        <v>КИУ</v>
      </c>
      <c r="E51" s="126" t="n">
        <f aca="false">'Цех убоя и переработки птицы'!F7</f>
        <v>1</v>
      </c>
      <c r="F51" s="123" t="n">
        <f aca="false">F50</f>
        <v>45048</v>
      </c>
      <c r="G51" s="123" t="n">
        <f aca="false">G50</f>
        <v>45056</v>
      </c>
      <c r="H51" s="123" t="n">
        <f aca="false">H50</f>
        <v>45062</v>
      </c>
      <c r="I51" s="123" t="n">
        <f aca="false">I50</f>
        <v>45069</v>
      </c>
      <c r="J51" s="124"/>
    </row>
    <row r="52" customFormat="false" ht="13.8" hidden="false" customHeight="false" outlineLevel="0" collapsed="false">
      <c r="A52" s="121" t="n">
        <v>49</v>
      </c>
      <c r="B52" s="41" t="str">
        <f aca="false">'Цех убоя и переработки птицы'!A8</f>
        <v>ЦуиПП Теплоузел</v>
      </c>
      <c r="C52" s="43" t="str">
        <f aca="false">'Цех убоя и переработки птицы'!B8</f>
        <v>3 контур защиты</v>
      </c>
      <c r="D52" s="43" t="str">
        <f aca="false">'Цех убоя и переработки птицы'!C8</f>
        <v>КИУ</v>
      </c>
      <c r="E52" s="126" t="n">
        <f aca="false">'Цех убоя и переработки птицы'!F8</f>
        <v>1</v>
      </c>
      <c r="F52" s="123" t="n">
        <f aca="false">F51</f>
        <v>45048</v>
      </c>
      <c r="G52" s="123" t="n">
        <f aca="false">G51</f>
        <v>45056</v>
      </c>
      <c r="H52" s="123" t="n">
        <f aca="false">H51</f>
        <v>45062</v>
      </c>
      <c r="I52" s="123" t="n">
        <f aca="false">I51</f>
        <v>45069</v>
      </c>
      <c r="J52" s="124"/>
    </row>
    <row r="53" customFormat="false" ht="23.85" hidden="false" customHeight="false" outlineLevel="0" collapsed="false">
      <c r="A53" s="121" t="n">
        <v>50</v>
      </c>
      <c r="B53" s="41" t="str">
        <f aca="false">'Цех убоя и переработки птицы'!A9</f>
        <v>ЦуиПП Компрессорная и холодильные установки</v>
      </c>
      <c r="C53" s="43" t="str">
        <f aca="false">'Цех убоя и переработки птицы'!B9</f>
        <v>3 контур защиты</v>
      </c>
      <c r="D53" s="43" t="str">
        <f aca="false">'Цех убоя и переработки птицы'!C9</f>
        <v>КИУ</v>
      </c>
      <c r="E53" s="126" t="n">
        <f aca="false">'Цех убоя и переработки птицы'!F9</f>
        <v>2</v>
      </c>
      <c r="F53" s="123" t="n">
        <f aca="false">F52</f>
        <v>45048</v>
      </c>
      <c r="G53" s="123" t="n">
        <f aca="false">G52</f>
        <v>45056</v>
      </c>
      <c r="H53" s="123" t="n">
        <f aca="false">H52</f>
        <v>45062</v>
      </c>
      <c r="I53" s="123" t="n">
        <f aca="false">I52</f>
        <v>45069</v>
      </c>
      <c r="J53" s="124"/>
    </row>
    <row r="54" customFormat="false" ht="13.8" hidden="false" customHeight="false" outlineLevel="0" collapsed="false">
      <c r="A54" s="121" t="n">
        <v>51</v>
      </c>
      <c r="B54" s="41" t="str">
        <f aca="false">'Цех убоя и переработки птицы'!A10</f>
        <v>ЦуиПП Щитовая</v>
      </c>
      <c r="C54" s="43" t="str">
        <f aca="false">'Цех убоя и переработки птицы'!B10</f>
        <v>3 контур защиты</v>
      </c>
      <c r="D54" s="43" t="str">
        <f aca="false">'Цех убоя и переработки птицы'!C10</f>
        <v>КИУ</v>
      </c>
      <c r="E54" s="126" t="n">
        <f aca="false">'Цех убоя и переработки птицы'!F10</f>
        <v>5</v>
      </c>
      <c r="F54" s="123" t="n">
        <f aca="false">F53</f>
        <v>45048</v>
      </c>
      <c r="G54" s="123" t="n">
        <f aca="false">G53</f>
        <v>45056</v>
      </c>
      <c r="H54" s="123" t="n">
        <f aca="false">H53</f>
        <v>45062</v>
      </c>
      <c r="I54" s="123" t="n">
        <f aca="false">I53</f>
        <v>45069</v>
      </c>
      <c r="J54" s="124"/>
    </row>
    <row r="55" customFormat="false" ht="13.8" hidden="false" customHeight="false" outlineLevel="0" collapsed="false">
      <c r="A55" s="121" t="n">
        <v>52</v>
      </c>
      <c r="B55" s="41" t="str">
        <f aca="false">'Цех убоя и переработки птицы'!A11</f>
        <v>ЦуиПП Водоподготовка</v>
      </c>
      <c r="C55" s="43" t="str">
        <f aca="false">'Цех убоя и переработки птицы'!B11</f>
        <v>3 контур защиты</v>
      </c>
      <c r="D55" s="43" t="str">
        <f aca="false">'Цех убоя и переработки птицы'!C11</f>
        <v>КИУ</v>
      </c>
      <c r="E55" s="126" t="n">
        <f aca="false">'Цех убоя и переработки птицы'!F11</f>
        <v>2</v>
      </c>
      <c r="F55" s="123" t="n">
        <f aca="false">F54</f>
        <v>45048</v>
      </c>
      <c r="G55" s="123" t="n">
        <f aca="false">G54</f>
        <v>45056</v>
      </c>
      <c r="H55" s="123" t="n">
        <f aca="false">H54</f>
        <v>45062</v>
      </c>
      <c r="I55" s="123" t="n">
        <f aca="false">I54</f>
        <v>45069</v>
      </c>
      <c r="J55" s="124"/>
    </row>
    <row r="56" customFormat="false" ht="13.8" hidden="false" customHeight="false" outlineLevel="0" collapsed="false">
      <c r="A56" s="121" t="n">
        <v>53</v>
      </c>
      <c r="B56" s="41" t="str">
        <f aca="false">'Цех убоя и переработки птицы'!A12</f>
        <v>ЦуиПП Коридор</v>
      </c>
      <c r="C56" s="43" t="str">
        <f aca="false">'Цех убоя и переработки птицы'!B12</f>
        <v>3 контур защиты</v>
      </c>
      <c r="D56" s="43" t="str">
        <f aca="false">'Цех убоя и переработки птицы'!C12</f>
        <v>КИУ</v>
      </c>
      <c r="E56" s="126" t="n">
        <f aca="false">'Цех убоя и переработки птицы'!F12</f>
        <v>1</v>
      </c>
      <c r="F56" s="123" t="n">
        <f aca="false">F55</f>
        <v>45048</v>
      </c>
      <c r="G56" s="123" t="n">
        <f aca="false">G55</f>
        <v>45056</v>
      </c>
      <c r="H56" s="123" t="n">
        <f aca="false">H55</f>
        <v>45062</v>
      </c>
      <c r="I56" s="123" t="n">
        <f aca="false">I55</f>
        <v>45069</v>
      </c>
      <c r="J56" s="124"/>
    </row>
    <row r="57" customFormat="false" ht="13.8" hidden="false" customHeight="false" outlineLevel="0" collapsed="false">
      <c r="A57" s="121" t="n">
        <v>54</v>
      </c>
      <c r="B57" s="41" t="str">
        <f aca="false">'Цех убоя и переработки птицы'!A13</f>
        <v>ЦуиПП Склад хранения моющих средств</v>
      </c>
      <c r="C57" s="43" t="str">
        <f aca="false">'Цех убоя и переработки птицы'!B13</f>
        <v>3 контур защиты</v>
      </c>
      <c r="D57" s="43" t="str">
        <f aca="false">'Цех убоя и переработки птицы'!C13</f>
        <v>КИУ</v>
      </c>
      <c r="E57" s="126" t="n">
        <f aca="false">'Цех убоя и переработки птицы'!F13</f>
        <v>1</v>
      </c>
      <c r="F57" s="123" t="n">
        <f aca="false">F56</f>
        <v>45048</v>
      </c>
      <c r="G57" s="123" t="n">
        <f aca="false">G56</f>
        <v>45056</v>
      </c>
      <c r="H57" s="123" t="n">
        <f aca="false">H56</f>
        <v>45062</v>
      </c>
      <c r="I57" s="123" t="n">
        <f aca="false">I56</f>
        <v>45069</v>
      </c>
      <c r="J57" s="124"/>
    </row>
    <row r="58" customFormat="false" ht="13.8" hidden="false" customHeight="false" outlineLevel="0" collapsed="false">
      <c r="A58" s="121" t="n">
        <v>55</v>
      </c>
      <c r="B58" s="41" t="str">
        <f aca="false">'Цех убоя и переработки птицы'!A14</f>
        <v>ЦуиПП Бытовое помещение</v>
      </c>
      <c r="C58" s="43" t="str">
        <f aca="false">'Цех убоя и переработки птицы'!B14</f>
        <v>3 контур защиты</v>
      </c>
      <c r="D58" s="43" t="str">
        <f aca="false">'Цех убоя и переработки птицы'!C14</f>
        <v>КИУ</v>
      </c>
      <c r="E58" s="126" t="n">
        <f aca="false">'Цех убоя и переработки птицы'!F14</f>
        <v>1</v>
      </c>
      <c r="F58" s="123" t="n">
        <f aca="false">F57</f>
        <v>45048</v>
      </c>
      <c r="G58" s="123" t="n">
        <f aca="false">G57</f>
        <v>45056</v>
      </c>
      <c r="H58" s="123" t="n">
        <f aca="false">H57</f>
        <v>45062</v>
      </c>
      <c r="I58" s="123" t="n">
        <f aca="false">I57</f>
        <v>45069</v>
      </c>
      <c r="J58" s="124"/>
    </row>
    <row r="59" customFormat="false" ht="13.8" hidden="false" customHeight="false" outlineLevel="0" collapsed="false">
      <c r="A59" s="121" t="n">
        <v>56</v>
      </c>
      <c r="B59" s="41" t="str">
        <f aca="false">'Цех убоя и переработки птицы'!A15</f>
        <v>ЦуиПП Вскрывочная</v>
      </c>
      <c r="C59" s="43" t="str">
        <f aca="false">'Цех убоя и переработки птицы'!B15</f>
        <v>3 контур защиты</v>
      </c>
      <c r="D59" s="43" t="str">
        <f aca="false">'Цех убоя и переработки птицы'!C15</f>
        <v>КИУ</v>
      </c>
      <c r="E59" s="126" t="n">
        <f aca="false">'Цех убоя и переработки птицы'!F15</f>
        <v>1</v>
      </c>
      <c r="F59" s="123" t="n">
        <f aca="false">F58</f>
        <v>45048</v>
      </c>
      <c r="G59" s="123" t="n">
        <f aca="false">G58</f>
        <v>45056</v>
      </c>
      <c r="H59" s="123" t="n">
        <f aca="false">H58</f>
        <v>45062</v>
      </c>
      <c r="I59" s="123" t="n">
        <f aca="false">I58</f>
        <v>45069</v>
      </c>
      <c r="J59" s="124"/>
    </row>
    <row r="60" customFormat="false" ht="13.8" hidden="false" customHeight="false" outlineLevel="0" collapsed="false">
      <c r="A60" s="121" t="n">
        <v>57</v>
      </c>
      <c r="B60" s="41" t="str">
        <f aca="false">'Цех убоя и переработки птицы'!A16</f>
        <v>ЦуиПП Раздевалки</v>
      </c>
      <c r="C60" s="43" t="str">
        <f aca="false">'Цех убоя и переработки птицы'!B16</f>
        <v>3 контур защиты</v>
      </c>
      <c r="D60" s="43" t="str">
        <f aca="false">'Цех убоя и переработки птицы'!C16</f>
        <v>КИУ</v>
      </c>
      <c r="E60" s="126" t="n">
        <f aca="false">'Цех убоя и переработки птицы'!F16</f>
        <v>3</v>
      </c>
      <c r="F60" s="123" t="n">
        <f aca="false">F59</f>
        <v>45048</v>
      </c>
      <c r="G60" s="123" t="n">
        <f aca="false">G59</f>
        <v>45056</v>
      </c>
      <c r="H60" s="123" t="n">
        <f aca="false">H59</f>
        <v>45062</v>
      </c>
      <c r="I60" s="123" t="n">
        <f aca="false">I59</f>
        <v>45069</v>
      </c>
      <c r="J60" s="124"/>
    </row>
    <row r="61" customFormat="false" ht="13.8" hidden="false" customHeight="false" outlineLevel="0" collapsed="false">
      <c r="A61" s="121" t="n">
        <v>58</v>
      </c>
      <c r="B61" s="41" t="str">
        <f aca="false">'Цех убоя и переработки птицы'!A17</f>
        <v>ЦуиПП Кабинет мастеров и учетчиков</v>
      </c>
      <c r="C61" s="43" t="str">
        <f aca="false">'Цех убоя и переработки птицы'!B17</f>
        <v>3 контур защиты</v>
      </c>
      <c r="D61" s="43" t="str">
        <f aca="false">'Цех убоя и переработки птицы'!C17</f>
        <v>КИУ</v>
      </c>
      <c r="E61" s="126" t="n">
        <f aca="false">'Цех убоя и переработки птицы'!F17</f>
        <v>2</v>
      </c>
      <c r="F61" s="123" t="n">
        <f aca="false">F60</f>
        <v>45048</v>
      </c>
      <c r="G61" s="123" t="n">
        <f aca="false">G60</f>
        <v>45056</v>
      </c>
      <c r="H61" s="123" t="n">
        <f aca="false">H60</f>
        <v>45062</v>
      </c>
      <c r="I61" s="123" t="n">
        <f aca="false">I60</f>
        <v>45069</v>
      </c>
      <c r="J61" s="124"/>
    </row>
    <row r="62" customFormat="false" ht="13.8" hidden="false" customHeight="false" outlineLevel="0" collapsed="false">
      <c r="A62" s="121" t="n">
        <v>59</v>
      </c>
      <c r="B62" s="41" t="str">
        <f aca="false">'Цех убоя и переработки птицы'!A18</f>
        <v>ЦуиПП Производственное помещение</v>
      </c>
      <c r="C62" s="43" t="str">
        <f aca="false">'Цех убоя и переработки птицы'!B18</f>
        <v>3 контур защиты</v>
      </c>
      <c r="D62" s="43" t="str">
        <f aca="false">'Цех убоя и переработки птицы'!C18</f>
        <v>ИЛ</v>
      </c>
      <c r="E62" s="126" t="n">
        <f aca="false">'Цех убоя и переработки птицы'!F18</f>
        <v>1</v>
      </c>
      <c r="F62" s="123" t="n">
        <f aca="false">F61</f>
        <v>45048</v>
      </c>
      <c r="G62" s="123" t="n">
        <f aca="false">G61</f>
        <v>45056</v>
      </c>
      <c r="H62" s="123" t="n">
        <f aca="false">H61</f>
        <v>45062</v>
      </c>
      <c r="I62" s="123" t="n">
        <f aca="false">I61</f>
        <v>45069</v>
      </c>
      <c r="J62" s="124"/>
    </row>
    <row r="63" customFormat="false" ht="13.8" hidden="false" customHeight="false" outlineLevel="0" collapsed="false">
      <c r="A63" s="121" t="n">
        <v>60</v>
      </c>
      <c r="B63" s="41" t="str">
        <f aca="false">'Цех убоя и переработки птицы'!A19</f>
        <v>ЦуиПП Производственный цех</v>
      </c>
      <c r="C63" s="43" t="str">
        <f aca="false">'Цех убоя и переработки птицы'!B19</f>
        <v>3 контур защиты</v>
      </c>
      <c r="D63" s="43" t="str">
        <f aca="false">'Цех убоя и переработки птицы'!C19</f>
        <v>ИЛ</v>
      </c>
      <c r="E63" s="126" t="n">
        <f aca="false">'Цех убоя и переработки птицы'!F19</f>
        <v>15</v>
      </c>
      <c r="F63" s="123" t="n">
        <f aca="false">F62</f>
        <v>45048</v>
      </c>
      <c r="G63" s="123" t="n">
        <f aca="false">G62</f>
        <v>45056</v>
      </c>
      <c r="H63" s="123" t="n">
        <f aca="false">H62</f>
        <v>45062</v>
      </c>
      <c r="I63" s="123" t="n">
        <f aca="false">I62</f>
        <v>45069</v>
      </c>
      <c r="J63" s="124"/>
    </row>
    <row r="64" customFormat="false" ht="13.8" hidden="false" customHeight="false" outlineLevel="0" collapsed="false">
      <c r="A64" s="121" t="n">
        <v>61</v>
      </c>
      <c r="B64" s="41" t="str">
        <f aca="false">'Цех убоя и переработки птицы'!A20</f>
        <v>ЦуиПП Кабинет мастеров и учетчиков</v>
      </c>
      <c r="C64" s="43" t="str">
        <f aca="false">'Цех убоя и переработки птицы'!B20</f>
        <v>3 контур защиты</v>
      </c>
      <c r="D64" s="43" t="str">
        <f aca="false">'Цех убоя и переработки птицы'!C20</f>
        <v>ИЛ</v>
      </c>
      <c r="E64" s="126" t="n">
        <f aca="false">'Цех убоя и переработки птицы'!F20</f>
        <v>1</v>
      </c>
      <c r="F64" s="123" t="n">
        <f aca="false">F63</f>
        <v>45048</v>
      </c>
      <c r="G64" s="123" t="n">
        <f aca="false">G63</f>
        <v>45056</v>
      </c>
      <c r="H64" s="123" t="n">
        <f aca="false">H63</f>
        <v>45062</v>
      </c>
      <c r="I64" s="123" t="n">
        <f aca="false">I63</f>
        <v>45069</v>
      </c>
      <c r="J64" s="124"/>
    </row>
    <row r="65" customFormat="false" ht="13.8" hidden="false" customHeight="false" outlineLevel="0" collapsed="false">
      <c r="A65" s="121" t="n">
        <v>62</v>
      </c>
      <c r="B65" s="41" t="str">
        <f aca="false">'Цех убоя и переработки птицы'!A21</f>
        <v>ЦуиПП Раздевалки</v>
      </c>
      <c r="C65" s="43" t="str">
        <f aca="false">'Цех убоя и переработки птицы'!B21</f>
        <v>3 контур защиты</v>
      </c>
      <c r="D65" s="43" t="str">
        <f aca="false">'Цех убоя и переработки птицы'!C21</f>
        <v>ИЛ</v>
      </c>
      <c r="E65" s="126" t="n">
        <f aca="false">'Цех убоя и переработки птицы'!F21</f>
        <v>1</v>
      </c>
      <c r="F65" s="123" t="n">
        <f aca="false">F64</f>
        <v>45048</v>
      </c>
      <c r="G65" s="123" t="n">
        <f aca="false">G64</f>
        <v>45056</v>
      </c>
      <c r="H65" s="123" t="n">
        <f aca="false">H64</f>
        <v>45062</v>
      </c>
      <c r="I65" s="123" t="n">
        <f aca="false">I64</f>
        <v>45069</v>
      </c>
      <c r="J65" s="124"/>
    </row>
    <row r="66" customFormat="false" ht="13.8" hidden="false" customHeight="false" outlineLevel="0" collapsed="false">
      <c r="A66" s="121" t="n">
        <v>63</v>
      </c>
      <c r="B66" s="41" t="str">
        <f aca="false">'Цех убоя и переработки птицы'!A22</f>
        <v>ЦуиПП Помещение рядом с раздевалками</v>
      </c>
      <c r="C66" s="43" t="str">
        <f aca="false">'Цех убоя и переработки птицы'!B22</f>
        <v>3 контур защиты</v>
      </c>
      <c r="D66" s="43" t="str">
        <f aca="false">'Цех убоя и переработки птицы'!C22</f>
        <v>ИЛ</v>
      </c>
      <c r="E66" s="126" t="n">
        <f aca="false">'Цех убоя и переработки птицы'!F22</f>
        <v>1</v>
      </c>
      <c r="F66" s="123" t="n">
        <f aca="false">F65</f>
        <v>45048</v>
      </c>
      <c r="G66" s="123" t="n">
        <f aca="false">G65</f>
        <v>45056</v>
      </c>
      <c r="H66" s="123" t="n">
        <f aca="false">H65</f>
        <v>45062</v>
      </c>
      <c r="I66" s="123" t="n">
        <f aca="false">I65</f>
        <v>45069</v>
      </c>
      <c r="J66" s="124"/>
    </row>
    <row r="67" customFormat="false" ht="13.8" hidden="false" customHeight="false" outlineLevel="0" collapsed="false">
      <c r="A67" s="121" t="n">
        <v>64</v>
      </c>
      <c r="B67" s="41" t="str">
        <f aca="false">'Цех убоя и переработки птицы'!A23</f>
        <v>ЦуиПП Коридор</v>
      </c>
      <c r="C67" s="43" t="str">
        <f aca="false">'Цех убоя и переработки птицы'!B23</f>
        <v>3 контур защиты</v>
      </c>
      <c r="D67" s="43" t="str">
        <f aca="false">'Цех убоя и переработки птицы'!C23</f>
        <v>ИЛ</v>
      </c>
      <c r="E67" s="126" t="n">
        <f aca="false">'Цех убоя и переработки птицы'!F23</f>
        <v>3</v>
      </c>
      <c r="F67" s="123" t="n">
        <f aca="false">F66</f>
        <v>45048</v>
      </c>
      <c r="G67" s="123" t="n">
        <f aca="false">G66</f>
        <v>45056</v>
      </c>
      <c r="H67" s="123" t="n">
        <f aca="false">H66</f>
        <v>45062</v>
      </c>
      <c r="I67" s="123" t="n">
        <f aca="false">I66</f>
        <v>45069</v>
      </c>
      <c r="J67" s="124"/>
    </row>
    <row r="68" customFormat="false" ht="13.8" hidden="false" customHeight="false" outlineLevel="0" collapsed="false">
      <c r="A68" s="121" t="n">
        <v>65</v>
      </c>
      <c r="B68" s="41" t="str">
        <f aca="false">'Цех убоя и переработки птицы'!A24</f>
        <v>ЦуиПП Вход склад инженерный</v>
      </c>
      <c r="C68" s="43" t="str">
        <f aca="false">'Цех убоя и переработки птицы'!B24</f>
        <v>3 контур защиты</v>
      </c>
      <c r="D68" s="43" t="str">
        <f aca="false">'Цех убоя и переработки птицы'!C24</f>
        <v>ИЛ</v>
      </c>
      <c r="E68" s="126" t="n">
        <f aca="false">'Цех убоя и переработки птицы'!F24</f>
        <v>1</v>
      </c>
      <c r="F68" s="123" t="n">
        <f aca="false">F67</f>
        <v>45048</v>
      </c>
      <c r="G68" s="123" t="n">
        <f aca="false">G67</f>
        <v>45056</v>
      </c>
      <c r="H68" s="123" t="n">
        <f aca="false">H67</f>
        <v>45062</v>
      </c>
      <c r="I68" s="123" t="n">
        <f aca="false">I67</f>
        <v>45069</v>
      </c>
      <c r="J68" s="124"/>
    </row>
    <row r="69" customFormat="false" ht="13.8" hidden="false" customHeight="false" outlineLevel="0" collapsed="false">
      <c r="A69" s="121" t="n">
        <v>66</v>
      </c>
      <c r="B69" s="41" t="str">
        <f aca="false">'Цех убоя и переработки птицы'!A25</f>
        <v>ЦуиПП Кабинет мастеров и учетчиков</v>
      </c>
      <c r="C69" s="43" t="str">
        <f aca="false">'Цех убоя и переработки птицы'!B25</f>
        <v>3 контур защиты</v>
      </c>
      <c r="D69" s="43" t="str">
        <f aca="false">'Цех убоя и переработки птицы'!C25</f>
        <v>ИМ</v>
      </c>
      <c r="E69" s="126" t="n">
        <f aca="false">'Цех убоя и переработки птицы'!F25</f>
        <v>2</v>
      </c>
      <c r="F69" s="123" t="n">
        <f aca="false">F68</f>
        <v>45048</v>
      </c>
      <c r="G69" s="123" t="n">
        <f aca="false">G68</f>
        <v>45056</v>
      </c>
      <c r="H69" s="123" t="n">
        <f aca="false">H68</f>
        <v>45062</v>
      </c>
      <c r="I69" s="123" t="n">
        <f aca="false">I68</f>
        <v>45069</v>
      </c>
      <c r="J69" s="124"/>
    </row>
    <row r="70" customFormat="false" ht="13.8" hidden="false" customHeight="false" outlineLevel="0" collapsed="false">
      <c r="A70" s="121" t="n">
        <v>67</v>
      </c>
      <c r="B70" s="41" t="str">
        <f aca="false">'Цех убоя и переработки птицы'!A26</f>
        <v>ЦуиПП Кабинет руководителя</v>
      </c>
      <c r="C70" s="43" t="str">
        <f aca="false">'Цех убоя и переработки птицы'!B26</f>
        <v>3 контур защиты</v>
      </c>
      <c r="D70" s="43" t="str">
        <f aca="false">'Цех убоя и переработки птицы'!C26</f>
        <v>ИМ</v>
      </c>
      <c r="E70" s="126" t="n">
        <f aca="false">'Цех убоя и переработки птицы'!F26</f>
        <v>1</v>
      </c>
      <c r="F70" s="123" t="n">
        <f aca="false">F69</f>
        <v>45048</v>
      </c>
      <c r="G70" s="123" t="n">
        <f aca="false">G69</f>
        <v>45056</v>
      </c>
      <c r="H70" s="123" t="n">
        <f aca="false">H69</f>
        <v>45062</v>
      </c>
      <c r="I70" s="123" t="n">
        <f aca="false">I69</f>
        <v>45069</v>
      </c>
      <c r="J70" s="124"/>
    </row>
    <row r="71" customFormat="false" ht="13.8" hidden="false" customHeight="false" outlineLevel="0" collapsed="false">
      <c r="A71" s="121" t="n">
        <v>68</v>
      </c>
      <c r="B71" s="41" t="str">
        <f aca="false">'Цех убоя и переработки птицы'!A27</f>
        <v>ЦуиПП Кабинет тех.службы</v>
      </c>
      <c r="C71" s="43" t="str">
        <f aca="false">'Цех убоя и переработки птицы'!B27</f>
        <v>3 контур защиты</v>
      </c>
      <c r="D71" s="43" t="str">
        <f aca="false">'Цех убоя и переработки птицы'!C27</f>
        <v>ИМ</v>
      </c>
      <c r="E71" s="126" t="n">
        <f aca="false">'Цех убоя и переработки птицы'!F27</f>
        <v>1</v>
      </c>
      <c r="F71" s="123" t="n">
        <f aca="false">F70</f>
        <v>45048</v>
      </c>
      <c r="G71" s="123" t="n">
        <f aca="false">G70</f>
        <v>45056</v>
      </c>
      <c r="H71" s="123" t="n">
        <f aca="false">H70</f>
        <v>45062</v>
      </c>
      <c r="I71" s="123" t="n">
        <f aca="false">I70</f>
        <v>45069</v>
      </c>
      <c r="J71" s="124"/>
    </row>
    <row r="72" customFormat="false" ht="13.8" hidden="false" customHeight="false" outlineLevel="0" collapsed="false">
      <c r="A72" s="121" t="n">
        <v>69</v>
      </c>
      <c r="B72" s="41" t="str">
        <f aca="false">'Цех убоя и переработки птицы'!A28</f>
        <v>ЦуиПП Раздевалки</v>
      </c>
      <c r="C72" s="43" t="str">
        <f aca="false">'Цех убоя и переработки птицы'!B28</f>
        <v>3 контур защиты</v>
      </c>
      <c r="D72" s="43" t="str">
        <f aca="false">'Цех убоя и переработки птицы'!C28</f>
        <v>ИМ</v>
      </c>
      <c r="E72" s="126" t="n">
        <f aca="false">'Цех убоя и переработки птицы'!F28</f>
        <v>3</v>
      </c>
      <c r="F72" s="123" t="n">
        <f aca="false">F71</f>
        <v>45048</v>
      </c>
      <c r="G72" s="123" t="n">
        <f aca="false">G71</f>
        <v>45056</v>
      </c>
      <c r="H72" s="123" t="n">
        <f aca="false">H71</f>
        <v>45062</v>
      </c>
      <c r="I72" s="123" t="n">
        <f aca="false">I71</f>
        <v>45069</v>
      </c>
      <c r="J72" s="124"/>
    </row>
    <row r="73" customFormat="false" ht="13.8" hidden="false" customHeight="false" outlineLevel="0" collapsed="false">
      <c r="A73" s="121" t="n">
        <v>70</v>
      </c>
      <c r="B73" s="41" t="str">
        <f aca="false">'Цех убоя и переработки птицы'!A29</f>
        <v>ЦуиПП Коридор</v>
      </c>
      <c r="C73" s="43" t="str">
        <f aca="false">'Цех убоя и переработки птицы'!B29</f>
        <v>3 контур защиты</v>
      </c>
      <c r="D73" s="43" t="str">
        <f aca="false">'Цех убоя и переработки птицы'!C29</f>
        <v>ИМ</v>
      </c>
      <c r="E73" s="126" t="n">
        <f aca="false">'Цех убоя и переработки птицы'!F29</f>
        <v>1</v>
      </c>
      <c r="F73" s="123" t="n">
        <f aca="false">F72</f>
        <v>45048</v>
      </c>
      <c r="G73" s="123" t="n">
        <f aca="false">G72</f>
        <v>45056</v>
      </c>
      <c r="H73" s="123" t="n">
        <f aca="false">H72</f>
        <v>45062</v>
      </c>
      <c r="I73" s="123" t="n">
        <f aca="false">I72</f>
        <v>45069</v>
      </c>
      <c r="J73" s="124"/>
    </row>
    <row r="74" customFormat="false" ht="13.8" hidden="false" customHeight="false" outlineLevel="0" collapsed="false">
      <c r="A74" s="121" t="n">
        <v>71</v>
      </c>
      <c r="B74" s="41" t="str">
        <f aca="false">'Цех убоя и переработки птицы'!A30</f>
        <v>ЦуиПП Периметр здания</v>
      </c>
      <c r="C74" s="43" t="str">
        <f aca="false">'Цех убоя и переработки птицы'!B30</f>
        <v>2 контур защиты</v>
      </c>
      <c r="D74" s="43" t="str">
        <f aca="false">'Цех убоя и переработки птицы'!C30</f>
        <v>КИУ</v>
      </c>
      <c r="E74" s="126" t="n">
        <f aca="false">'Цех убоя и переработки птицы'!F30</f>
        <v>42</v>
      </c>
      <c r="F74" s="123" t="n">
        <f aca="false">F73</f>
        <v>45048</v>
      </c>
      <c r="G74" s="123" t="n">
        <f aca="false">G73</f>
        <v>45056</v>
      </c>
      <c r="H74" s="123" t="n">
        <f aca="false">H73</f>
        <v>45062</v>
      </c>
      <c r="I74" s="123" t="n">
        <f aca="false">I73</f>
        <v>45069</v>
      </c>
      <c r="J74" s="124"/>
    </row>
    <row r="75" customFormat="false" ht="13.8" hidden="false" customHeight="false" outlineLevel="0" collapsed="false">
      <c r="A75" s="121" t="n">
        <v>72</v>
      </c>
      <c r="B75" s="41" t="str">
        <f aca="false">'Склад ОПМ'!A5</f>
        <v>Склад ОПМ Отделение ПЭТ пленки</v>
      </c>
      <c r="C75" s="43" t="str">
        <f aca="false">'Цех убоя и переработки птицы'!B31</f>
        <v>3 контур защиты</v>
      </c>
      <c r="D75" s="43" t="s">
        <v>137</v>
      </c>
      <c r="E75" s="126" t="n">
        <f aca="false">'Склад ОПМ'!F5</f>
        <v>1</v>
      </c>
      <c r="F75" s="123" t="n">
        <f aca="false">F74</f>
        <v>45048</v>
      </c>
      <c r="G75" s="123" t="n">
        <f aca="false">G74</f>
        <v>45056</v>
      </c>
      <c r="H75" s="123" t="n">
        <f aca="false">H74</f>
        <v>45062</v>
      </c>
      <c r="I75" s="123" t="n">
        <f aca="false">I74</f>
        <v>45069</v>
      </c>
      <c r="J75" s="124"/>
    </row>
    <row r="76" customFormat="false" ht="13.8" hidden="false" customHeight="false" outlineLevel="0" collapsed="false">
      <c r="A76" s="121" t="n">
        <v>73</v>
      </c>
      <c r="B76" s="41" t="str">
        <f aca="false">'Склад ОПМ'!A6</f>
        <v>Склад ОПМ Отделение гофротары</v>
      </c>
      <c r="C76" s="43" t="s">
        <v>138</v>
      </c>
      <c r="D76" s="43" t="s">
        <v>137</v>
      </c>
      <c r="E76" s="126" t="n">
        <f aca="false">'Склад ОПМ'!F6</f>
        <v>3</v>
      </c>
      <c r="F76" s="123" t="n">
        <f aca="false">F75</f>
        <v>45048</v>
      </c>
      <c r="G76" s="123" t="n">
        <f aca="false">G75</f>
        <v>45056</v>
      </c>
      <c r="H76" s="123" t="n">
        <f aca="false">H75</f>
        <v>45062</v>
      </c>
      <c r="I76" s="123" t="n">
        <f aca="false">I75</f>
        <v>45069</v>
      </c>
      <c r="J76" s="124"/>
    </row>
    <row r="77" customFormat="false" ht="13.8" hidden="false" customHeight="false" outlineLevel="0" collapsed="false">
      <c r="A77" s="121" t="n">
        <v>74</v>
      </c>
      <c r="B77" s="41" t="str">
        <f aca="false">'Склад ОПМ'!A7</f>
        <v>Склад ОПМ Вход</v>
      </c>
      <c r="C77" s="43" t="str">
        <f aca="false">'Цех убоя и переработки птицы'!B33</f>
        <v>3 контур защиты</v>
      </c>
      <c r="D77" s="43" t="s">
        <v>137</v>
      </c>
      <c r="E77" s="126" t="n">
        <f aca="false">'Склад ОПМ'!F7</f>
        <v>1</v>
      </c>
      <c r="F77" s="123" t="n">
        <f aca="false">F76</f>
        <v>45048</v>
      </c>
      <c r="G77" s="123" t="n">
        <f aca="false">G76</f>
        <v>45056</v>
      </c>
      <c r="H77" s="123" t="n">
        <f aca="false">H76</f>
        <v>45062</v>
      </c>
      <c r="I77" s="123" t="n">
        <f aca="false">I76</f>
        <v>45069</v>
      </c>
      <c r="J77" s="124"/>
    </row>
    <row r="78" customFormat="false" ht="13.8" hidden="false" customHeight="false" outlineLevel="0" collapsed="false">
      <c r="A78" s="121" t="n">
        <v>75</v>
      </c>
      <c r="B78" s="41" t="str">
        <f aca="false">'Склад ОПМ'!A8</f>
        <v>Склад ОПМ Санузел</v>
      </c>
      <c r="C78" s="43" t="str">
        <f aca="false">'Цех убоя и переработки птицы'!B34</f>
        <v>3 контур защиты</v>
      </c>
      <c r="D78" s="43" t="s">
        <v>137</v>
      </c>
      <c r="E78" s="126" t="n">
        <f aca="false">'Склад ОПМ'!F8</f>
        <v>1</v>
      </c>
      <c r="F78" s="123" t="n">
        <f aca="false">F77</f>
        <v>45048</v>
      </c>
      <c r="G78" s="123" t="n">
        <f aca="false">G77</f>
        <v>45056</v>
      </c>
      <c r="H78" s="123" t="n">
        <f aca="false">H77</f>
        <v>45062</v>
      </c>
      <c r="I78" s="123" t="n">
        <f aca="false">I77</f>
        <v>45069</v>
      </c>
      <c r="J78" s="124"/>
    </row>
    <row r="79" customFormat="false" ht="13.8" hidden="false" customHeight="false" outlineLevel="0" collapsed="false">
      <c r="A79" s="121" t="n">
        <v>76</v>
      </c>
      <c r="B79" s="41" t="str">
        <f aca="false">'Склад ОПМ'!A9</f>
        <v>Склад ОПМ Коридор</v>
      </c>
      <c r="C79" s="43" t="str">
        <f aca="false">'Склад ОПМ'!B9</f>
        <v>3 контур защиты</v>
      </c>
      <c r="D79" s="43" t="s">
        <v>137</v>
      </c>
      <c r="E79" s="126" t="n">
        <f aca="false">'Склад ОПМ'!F9</f>
        <v>4</v>
      </c>
      <c r="F79" s="123" t="n">
        <f aca="false">F78</f>
        <v>45048</v>
      </c>
      <c r="G79" s="123" t="n">
        <f aca="false">G78</f>
        <v>45056</v>
      </c>
      <c r="H79" s="123" t="n">
        <f aca="false">H78</f>
        <v>45062</v>
      </c>
      <c r="I79" s="123" t="n">
        <f aca="false">I78</f>
        <v>45069</v>
      </c>
      <c r="J79" s="124"/>
    </row>
    <row r="80" customFormat="false" ht="13.8" hidden="false" customHeight="false" outlineLevel="0" collapsed="false">
      <c r="A80" s="121" t="n">
        <v>77</v>
      </c>
      <c r="B80" s="41" t="str">
        <f aca="false">'Склад ОПМ'!A10</f>
        <v>Склад ОПМ Зона погрузки гофротары</v>
      </c>
      <c r="C80" s="43" t="s">
        <v>138</v>
      </c>
      <c r="D80" s="43" t="s">
        <v>137</v>
      </c>
      <c r="E80" s="126" t="n">
        <f aca="false">'Склад ОПМ'!F10</f>
        <v>2</v>
      </c>
      <c r="F80" s="123" t="n">
        <f aca="false">F79</f>
        <v>45048</v>
      </c>
      <c r="G80" s="123" t="n">
        <f aca="false">G79</f>
        <v>45056</v>
      </c>
      <c r="H80" s="123" t="n">
        <f aca="false">H79</f>
        <v>45062</v>
      </c>
      <c r="I80" s="123" t="n">
        <f aca="false">I79</f>
        <v>45069</v>
      </c>
      <c r="J80" s="124"/>
    </row>
    <row r="81" customFormat="false" ht="13.8" hidden="false" customHeight="false" outlineLevel="0" collapsed="false">
      <c r="A81" s="121" t="n">
        <v>78</v>
      </c>
      <c r="B81" s="41" t="str">
        <f aca="false">'Склад ОПМ'!A11</f>
        <v>Склад ОПМ Коридор</v>
      </c>
      <c r="C81" s="43" t="s">
        <v>138</v>
      </c>
      <c r="D81" s="43" t="s">
        <v>139</v>
      </c>
      <c r="E81" s="126" t="n">
        <f aca="false">'Склад ОПМ'!F11</f>
        <v>3</v>
      </c>
      <c r="F81" s="123" t="n">
        <f aca="false">F80</f>
        <v>45048</v>
      </c>
      <c r="G81" s="123" t="n">
        <f aca="false">G80</f>
        <v>45056</v>
      </c>
      <c r="H81" s="123" t="n">
        <f aca="false">H80</f>
        <v>45062</v>
      </c>
      <c r="I81" s="123" t="n">
        <f aca="false">I80</f>
        <v>45069</v>
      </c>
      <c r="J81" s="124"/>
    </row>
    <row r="82" customFormat="false" ht="13.8" hidden="false" customHeight="false" outlineLevel="0" collapsed="false">
      <c r="A82" s="121" t="n">
        <v>79</v>
      </c>
      <c r="B82" s="41" t="str">
        <f aca="false">'Склад ОПМ'!A12</f>
        <v>Склад ОПМ Зона погрузки гофротары</v>
      </c>
      <c r="C82" s="43" t="s">
        <v>138</v>
      </c>
      <c r="D82" s="43" t="s">
        <v>139</v>
      </c>
      <c r="E82" s="126" t="n">
        <f aca="false">'Склад ОПМ'!F12</f>
        <v>2</v>
      </c>
      <c r="F82" s="123" t="n">
        <f aca="false">F81</f>
        <v>45048</v>
      </c>
      <c r="G82" s="123" t="n">
        <f aca="false">G81</f>
        <v>45056</v>
      </c>
      <c r="H82" s="123" t="n">
        <f aca="false">H81</f>
        <v>45062</v>
      </c>
      <c r="I82" s="123" t="n">
        <f aca="false">I81</f>
        <v>45069</v>
      </c>
      <c r="J82" s="124"/>
    </row>
    <row r="83" customFormat="false" ht="13.8" hidden="false" customHeight="false" outlineLevel="0" collapsed="false">
      <c r="A83" s="121" t="n">
        <v>80</v>
      </c>
      <c r="B83" s="41" t="str">
        <f aca="false">'Склад ОПМ'!A13</f>
        <v>Склад ОПМ периметр здания</v>
      </c>
      <c r="C83" s="43" t="s">
        <v>140</v>
      </c>
      <c r="D83" s="43" t="s">
        <v>137</v>
      </c>
      <c r="E83" s="126" t="n">
        <f aca="false">'Склад ОПМ'!F13</f>
        <v>46</v>
      </c>
      <c r="F83" s="123" t="n">
        <f aca="false">F82</f>
        <v>45048</v>
      </c>
      <c r="G83" s="123" t="n">
        <f aca="false">G82</f>
        <v>45056</v>
      </c>
      <c r="H83" s="123" t="n">
        <f aca="false">H82</f>
        <v>45062</v>
      </c>
      <c r="I83" s="123" t="n">
        <f aca="false">I82</f>
        <v>45069</v>
      </c>
    </row>
    <row r="84" customFormat="false" ht="13.8" hidden="false" customHeight="false" outlineLevel="0" collapsed="false">
      <c r="A84" s="0"/>
      <c r="B84" s="16"/>
      <c r="C84" s="127"/>
      <c r="D84" s="128"/>
      <c r="E84" s="129"/>
      <c r="F84" s="0"/>
      <c r="G84" s="0"/>
      <c r="H84" s="0"/>
      <c r="I84" s="0"/>
    </row>
    <row r="85" customFormat="false" ht="13.8" hidden="false" customHeight="false" outlineLevel="0" collapsed="false">
      <c r="A85" s="0"/>
      <c r="B85" s="9" t="s">
        <v>15</v>
      </c>
      <c r="C85" s="128"/>
      <c r="D85" s="128"/>
      <c r="E85" s="129"/>
      <c r="F85" s="83"/>
      <c r="G85" s="83"/>
      <c r="H85" s="83"/>
      <c r="I85" s="83"/>
    </row>
    <row r="86" customFormat="false" ht="26.85" hidden="false" customHeight="true" outlineLevel="0" collapsed="false">
      <c r="A86" s="0"/>
      <c r="B86" s="10" t="s">
        <v>16</v>
      </c>
      <c r="C86" s="10"/>
      <c r="D86" s="10"/>
      <c r="E86" s="130" t="s">
        <v>141</v>
      </c>
      <c r="F86" s="130"/>
      <c r="G86" s="130"/>
      <c r="H86" s="130"/>
      <c r="I86" s="130"/>
    </row>
    <row r="87" customFormat="false" ht="16.15" hidden="false" customHeight="false" outlineLevel="0" collapsed="false">
      <c r="A87" s="0"/>
      <c r="B87" s="7"/>
      <c r="C87" s="128"/>
      <c r="E87" s="131"/>
      <c r="F87" s="132"/>
      <c r="G87" s="132"/>
      <c r="H87" s="132"/>
      <c r="I87" s="132"/>
    </row>
    <row r="88" customFormat="false" ht="16.15" hidden="false" customHeight="false" outlineLevel="0" collapsed="false">
      <c r="A88" s="7"/>
      <c r="B88" s="7"/>
      <c r="C88" s="128"/>
      <c r="E88" s="131"/>
      <c r="F88" s="132"/>
      <c r="G88" s="132"/>
      <c r="H88" s="132"/>
      <c r="I88" s="132"/>
    </row>
    <row r="89" customFormat="false" ht="16.15" hidden="false" customHeight="false" outlineLevel="0" collapsed="false">
      <c r="A89" s="7"/>
      <c r="B89" s="7"/>
      <c r="C89" s="128"/>
      <c r="E89" s="131"/>
      <c r="F89" s="132"/>
      <c r="G89" s="132"/>
      <c r="H89" s="132"/>
      <c r="I89" s="132"/>
    </row>
    <row r="90" customFormat="false" ht="16.15" hidden="false" customHeight="false" outlineLevel="0" collapsed="false">
      <c r="A90" s="7"/>
      <c r="B90" s="7"/>
      <c r="C90" s="128"/>
      <c r="E90" s="131"/>
      <c r="F90" s="132"/>
      <c r="G90" s="132"/>
      <c r="H90" s="132"/>
      <c r="I90" s="132"/>
    </row>
    <row r="91" customFormat="false" ht="16.15" hidden="false" customHeight="false" outlineLevel="0" collapsed="false">
      <c r="A91" s="7"/>
      <c r="B91" s="9" t="s">
        <v>18</v>
      </c>
      <c r="C91" s="128"/>
      <c r="E91" s="131"/>
      <c r="F91" s="132"/>
      <c r="G91" s="132"/>
      <c r="H91" s="132"/>
      <c r="I91" s="132"/>
    </row>
    <row r="92" customFormat="false" ht="16.15" hidden="false" customHeight="false" outlineLevel="0" collapsed="false">
      <c r="A92" s="7"/>
      <c r="B92" s="10" t="str">
        <f aca="false">Обложка!A46</f>
        <v>Представитель Заказчика</v>
      </c>
      <c r="C92" s="10"/>
      <c r="E92" s="11" t="s">
        <v>20</v>
      </c>
      <c r="F92" s="130"/>
      <c r="G92" s="130"/>
      <c r="H92" s="130"/>
      <c r="I92" s="130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4">
    <mergeCell ref="A1:H1"/>
    <mergeCell ref="B86:D86"/>
    <mergeCell ref="E86:H86"/>
    <mergeCell ref="B92:C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G38" activeCellId="0" sqref="G38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98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155</v>
      </c>
      <c r="B5" s="138" t="s">
        <v>138</v>
      </c>
      <c r="C5" s="43" t="s">
        <v>137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157</v>
      </c>
      <c r="B6" s="138" t="s">
        <v>138</v>
      </c>
      <c r="C6" s="43" t="s">
        <v>137</v>
      </c>
      <c r="D6" s="139" t="n">
        <v>2.4</v>
      </c>
      <c r="E6" s="43" t="s">
        <v>156</v>
      </c>
      <c r="F6" s="140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158</v>
      </c>
      <c r="B7" s="138" t="s">
        <v>138</v>
      </c>
      <c r="C7" s="43" t="s">
        <v>137</v>
      </c>
      <c r="D7" s="139" t="n">
        <v>3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159</v>
      </c>
      <c r="B8" s="138" t="s">
        <v>138</v>
      </c>
      <c r="C8" s="43" t="s">
        <v>137</v>
      </c>
      <c r="D8" s="139" t="n">
        <v>5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160</v>
      </c>
      <c r="B9" s="138" t="s">
        <v>138</v>
      </c>
      <c r="C9" s="43" t="s">
        <v>137</v>
      </c>
      <c r="D9" s="139" t="s">
        <v>161</v>
      </c>
      <c r="E9" s="43" t="s">
        <v>156</v>
      </c>
      <c r="F9" s="140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162</v>
      </c>
      <c r="B10" s="138" t="s">
        <v>138</v>
      </c>
      <c r="C10" s="43" t="s">
        <v>137</v>
      </c>
      <c r="D10" s="139" t="n">
        <v>11</v>
      </c>
      <c r="E10" s="43" t="s">
        <v>156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163</v>
      </c>
      <c r="B11" s="138" t="s">
        <v>138</v>
      </c>
      <c r="C11" s="43" t="s">
        <v>137</v>
      </c>
      <c r="D11" s="139" t="n">
        <v>12.13</v>
      </c>
      <c r="E11" s="43" t="s">
        <v>156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157</v>
      </c>
      <c r="B12" s="138" t="s">
        <v>138</v>
      </c>
      <c r="C12" s="43" t="s">
        <v>117</v>
      </c>
      <c r="D12" s="139" t="n">
        <v>1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41" t="s">
        <v>164</v>
      </c>
      <c r="L12" s="0"/>
    </row>
    <row r="13" customFormat="false" ht="19.4" hidden="false" customHeight="false" outlineLevel="0" collapsed="false">
      <c r="A13" s="41" t="s">
        <v>159</v>
      </c>
      <c r="B13" s="138" t="s">
        <v>138</v>
      </c>
      <c r="C13" s="43" t="s">
        <v>117</v>
      </c>
      <c r="D13" s="139" t="n">
        <v>2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41" t="s">
        <v>164</v>
      </c>
      <c r="L13" s="0"/>
    </row>
    <row r="14" customFormat="false" ht="19.4" hidden="false" customHeight="false" outlineLevel="0" collapsed="false">
      <c r="A14" s="41" t="s">
        <v>162</v>
      </c>
      <c r="B14" s="138" t="s">
        <v>138</v>
      </c>
      <c r="C14" s="43" t="s">
        <v>117</v>
      </c>
      <c r="D14" s="139" t="n">
        <v>3</v>
      </c>
      <c r="E14" s="43" t="s">
        <v>156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41" t="s">
        <v>164</v>
      </c>
      <c r="L14" s="0"/>
    </row>
    <row r="15" customFormat="false" ht="19.4" hidden="false" customHeight="false" outlineLevel="0" collapsed="false">
      <c r="A15" s="41" t="s">
        <v>160</v>
      </c>
      <c r="B15" s="138" t="s">
        <v>138</v>
      </c>
      <c r="C15" s="43" t="s">
        <v>117</v>
      </c>
      <c r="D15" s="139" t="s">
        <v>165</v>
      </c>
      <c r="E15" s="43" t="s">
        <v>156</v>
      </c>
      <c r="F15" s="140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41" t="s">
        <v>164</v>
      </c>
      <c r="L15" s="0"/>
    </row>
    <row r="16" customFormat="false" ht="24.25" hidden="false" customHeight="true" outlineLevel="0" collapsed="false">
      <c r="A16" s="41" t="s">
        <v>166</v>
      </c>
      <c r="B16" s="138" t="s">
        <v>140</v>
      </c>
      <c r="C16" s="43" t="s">
        <v>137</v>
      </c>
      <c r="D16" s="139" t="s">
        <v>167</v>
      </c>
      <c r="E16" s="43" t="s">
        <v>168</v>
      </c>
      <c r="F16" s="140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41" t="s">
        <v>169</v>
      </c>
      <c r="B17" s="138" t="s">
        <v>138</v>
      </c>
      <c r="C17" s="43" t="s">
        <v>83</v>
      </c>
      <c r="D17" s="139"/>
      <c r="E17" s="139"/>
      <c r="F17" s="140" t="n">
        <v>250</v>
      </c>
      <c r="G17" s="142"/>
      <c r="H17" s="142"/>
      <c r="I17" s="142"/>
      <c r="J17" s="142"/>
      <c r="K17" s="142"/>
      <c r="L17" s="0"/>
    </row>
    <row r="18" customFormat="false" ht="23.85" hidden="false" customHeight="false" outlineLevel="0" collapsed="false">
      <c r="A18" s="143" t="s">
        <v>170</v>
      </c>
      <c r="B18" s="144" t="s">
        <v>138</v>
      </c>
      <c r="C18" s="43" t="s">
        <v>137</v>
      </c>
      <c r="D18" s="145"/>
      <c r="E18" s="145"/>
      <c r="F18" s="144" t="n">
        <v>13</v>
      </c>
      <c r="G18" s="142"/>
      <c r="H18" s="142"/>
      <c r="I18" s="146"/>
      <c r="J18" s="146"/>
      <c r="K18" s="146"/>
      <c r="L18" s="0"/>
    </row>
    <row r="19" customFormat="false" ht="23.85" hidden="false" customHeight="false" outlineLevel="0" collapsed="false">
      <c r="A19" s="143" t="s">
        <v>171</v>
      </c>
      <c r="B19" s="145" t="s">
        <v>140</v>
      </c>
      <c r="C19" s="43" t="s">
        <v>137</v>
      </c>
      <c r="D19" s="145"/>
      <c r="E19" s="145"/>
      <c r="F19" s="144" t="n">
        <v>10</v>
      </c>
      <c r="G19" s="142"/>
      <c r="H19" s="142"/>
      <c r="I19" s="146"/>
      <c r="J19" s="146"/>
      <c r="K19" s="146"/>
      <c r="L19" s="0"/>
    </row>
    <row r="20" customFormat="false" ht="23.85" hidden="false" customHeight="false" outlineLevel="0" collapsed="false">
      <c r="A20" s="143" t="s">
        <v>172</v>
      </c>
      <c r="B20" s="144" t="s">
        <v>138</v>
      </c>
      <c r="C20" s="145" t="s">
        <v>139</v>
      </c>
      <c r="D20" s="145"/>
      <c r="E20" s="145"/>
      <c r="F20" s="144" t="n">
        <v>0</v>
      </c>
      <c r="G20" s="142"/>
      <c r="H20" s="142"/>
      <c r="I20" s="146"/>
      <c r="J20" s="146"/>
      <c r="K20" s="146"/>
      <c r="L20" s="0"/>
    </row>
    <row r="21" customFormat="false" ht="23.85" hidden="false" customHeight="false" outlineLevel="0" collapsed="false">
      <c r="A21" s="143" t="s">
        <v>173</v>
      </c>
      <c r="B21" s="144" t="s">
        <v>138</v>
      </c>
      <c r="C21" s="145" t="s">
        <v>117</v>
      </c>
      <c r="D21" s="145"/>
      <c r="E21" s="145"/>
      <c r="F21" s="144" t="n">
        <v>6</v>
      </c>
      <c r="G21" s="142"/>
      <c r="H21" s="142"/>
      <c r="I21" s="146"/>
      <c r="J21" s="146"/>
      <c r="K21" s="146"/>
      <c r="L21" s="0"/>
    </row>
    <row r="22" customFormat="false" ht="26.1" hidden="false" customHeight="true" outlineLevel="0" collapsed="false">
      <c r="A22" s="41" t="s">
        <v>174</v>
      </c>
      <c r="B22" s="29"/>
      <c r="C22" s="29"/>
      <c r="D22" s="29"/>
      <c r="E22" s="29"/>
      <c r="F22" s="29"/>
      <c r="G22" s="29" t="n">
        <v>0</v>
      </c>
      <c r="H22" s="142"/>
      <c r="I22" s="146"/>
      <c r="J22" s="146"/>
      <c r="K22" s="146"/>
      <c r="L22" s="0"/>
    </row>
    <row r="23" customFormat="false" ht="23.85" hidden="false" customHeight="false" outlineLevel="0" collapsed="false">
      <c r="A23" s="41" t="s">
        <v>175</v>
      </c>
      <c r="B23" s="29"/>
      <c r="C23" s="29"/>
      <c r="D23" s="29"/>
      <c r="E23" s="29"/>
      <c r="F23" s="29"/>
      <c r="G23" s="29"/>
      <c r="H23" s="29" t="n">
        <v>0</v>
      </c>
      <c r="I23" s="146"/>
      <c r="J23" s="146"/>
      <c r="K23" s="146"/>
      <c r="L23" s="0"/>
    </row>
    <row r="24" customFormat="false" ht="27.95" hidden="false" customHeight="true" outlineLevel="0" collapsed="false">
      <c r="A24" s="147" t="s">
        <v>176</v>
      </c>
      <c r="B24" s="29"/>
      <c r="C24" s="29"/>
      <c r="D24" s="29"/>
      <c r="E24" s="29"/>
      <c r="F24" s="29"/>
      <c r="G24" s="29"/>
      <c r="H24" s="29"/>
      <c r="I24" s="20" t="n">
        <v>0</v>
      </c>
      <c r="J24" s="146"/>
      <c r="K24" s="146"/>
      <c r="L24" s="0"/>
    </row>
    <row r="25" customFormat="false" ht="23.85" hidden="false" customHeight="false" outlineLevel="0" collapsed="false">
      <c r="A25" s="41" t="s">
        <v>177</v>
      </c>
      <c r="B25" s="29"/>
      <c r="C25" s="29"/>
      <c r="D25" s="29"/>
      <c r="E25" s="29"/>
      <c r="F25" s="29"/>
      <c r="G25" s="29"/>
      <c r="H25" s="29"/>
      <c r="I25" s="29"/>
      <c r="J25" s="20" t="n">
        <v>0</v>
      </c>
      <c r="K25" s="146"/>
      <c r="L25" s="0"/>
    </row>
    <row r="26" customFormat="false" ht="17.4" hidden="false" customHeight="true" outlineLevel="0" collapsed="false">
      <c r="A26" s="148" t="s">
        <v>178</v>
      </c>
      <c r="B26" s="29"/>
      <c r="C26" s="29"/>
      <c r="D26" s="29"/>
      <c r="E26" s="29"/>
      <c r="F26" s="29"/>
      <c r="G26" s="29"/>
      <c r="H26" s="29"/>
      <c r="I26" s="29"/>
      <c r="J26" s="29"/>
      <c r="K26" s="20" t="n">
        <v>0</v>
      </c>
      <c r="L26" s="0"/>
    </row>
    <row r="27" customFormat="false" ht="13.8" hidden="false" customHeight="false" outlineLevel="0" collapsed="false">
      <c r="A27" s="149"/>
      <c r="B27" s="142"/>
      <c r="C27" s="142"/>
      <c r="D27" s="142"/>
      <c r="E27" s="142"/>
      <c r="F27" s="142"/>
      <c r="G27" s="142"/>
      <c r="H27" s="142"/>
      <c r="I27" s="142"/>
      <c r="J27" s="142"/>
      <c r="K27" s="146"/>
      <c r="L27" s="0"/>
    </row>
    <row r="28" customFormat="false" ht="13.8" hidden="false" customHeight="false" outlineLevel="0" collapsed="false">
      <c r="A28" s="13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0"/>
    </row>
    <row r="29" customFormat="false" ht="13.8" hidden="false" customHeight="false" outlineLevel="0" collapsed="false">
      <c r="A29" s="150" t="s">
        <v>179</v>
      </c>
      <c r="B29" s="151"/>
      <c r="C29" s="152"/>
      <c r="D29" s="151"/>
      <c r="E29" s="152"/>
      <c r="F29" s="152"/>
      <c r="G29" s="152"/>
      <c r="H29" s="152"/>
      <c r="I29" s="152"/>
      <c r="J29" s="152"/>
      <c r="K29" s="152"/>
      <c r="L29" s="153"/>
    </row>
    <row r="30" customFormat="false" ht="13.8" hidden="false" customHeight="false" outlineLevel="0" collapsed="false">
      <c r="A30" s="150"/>
      <c r="B30" s="151"/>
      <c r="C30" s="152"/>
      <c r="D30" s="151"/>
      <c r="E30" s="152"/>
      <c r="F30" s="152"/>
      <c r="G30" s="152"/>
      <c r="H30" s="152"/>
      <c r="I30" s="152"/>
      <c r="J30" s="152"/>
      <c r="K30" s="152"/>
      <c r="L30" s="153"/>
    </row>
    <row r="31" customFormat="false" ht="13.8" hidden="false" customHeight="false" outlineLevel="0" collapsed="false">
      <c r="A31" s="9" t="s">
        <v>15</v>
      </c>
      <c r="B31" s="128"/>
      <c r="C31" s="128"/>
      <c r="E31" s="128"/>
      <c r="F31" s="128"/>
    </row>
    <row r="32" customFormat="false" ht="13.8" hidden="false" customHeight="true" outlineLevel="0" collapsed="false">
      <c r="A32" s="10" t="s">
        <v>16</v>
      </c>
      <c r="B32" s="10"/>
      <c r="C32" s="10"/>
      <c r="E32" s="152"/>
      <c r="F32" s="154" t="s">
        <v>180</v>
      </c>
      <c r="G32" s="155"/>
    </row>
    <row r="33" customFormat="false" ht="16.15" hidden="false" customHeight="false" outlineLevel="0" collapsed="false">
      <c r="A33" s="0"/>
      <c r="F33" s="156"/>
      <c r="G33" s="155"/>
    </row>
    <row r="34" customFormat="false" ht="16.15" hidden="false" customHeight="false" outlineLevel="0" collapsed="false">
      <c r="A34" s="0"/>
      <c r="F34" s="156"/>
      <c r="G34" s="155"/>
    </row>
    <row r="35" customFormat="false" ht="16.15" hidden="false" customHeight="false" outlineLevel="0" collapsed="false">
      <c r="A35" s="30" t="s">
        <v>18</v>
      </c>
      <c r="F35" s="156"/>
      <c r="G35" s="155"/>
    </row>
    <row r="36" customFormat="false" ht="16.15" hidden="false" customHeight="false" outlineLevel="0" collapsed="false">
      <c r="A36" s="30" t="s">
        <v>181</v>
      </c>
      <c r="E36" s="11" t="s">
        <v>20</v>
      </c>
      <c r="F36" s="154"/>
      <c r="G36" s="155"/>
    </row>
  </sheetData>
  <mergeCells count="13">
    <mergeCell ref="A1:K1"/>
    <mergeCell ref="A2:K2"/>
    <mergeCell ref="D17:E17"/>
    <mergeCell ref="D18:E18"/>
    <mergeCell ref="D19:E19"/>
    <mergeCell ref="D20:E20"/>
    <mergeCell ref="D21:E21"/>
    <mergeCell ref="B22:F22"/>
    <mergeCell ref="B23:G23"/>
    <mergeCell ref="B24:G24"/>
    <mergeCell ref="B25:I25"/>
    <mergeCell ref="B26:J26"/>
    <mergeCell ref="A32:C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184</v>
      </c>
      <c r="B5" s="138" t="s">
        <v>138</v>
      </c>
      <c r="C5" s="43" t="s">
        <v>139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s">
        <v>185</v>
      </c>
      <c r="L5" s="0"/>
    </row>
    <row r="6" customFormat="false" ht="19.4" hidden="false" customHeight="false" outlineLevel="0" collapsed="false">
      <c r="A6" s="41" t="s">
        <v>186</v>
      </c>
      <c r="B6" s="138" t="s">
        <v>138</v>
      </c>
      <c r="C6" s="43" t="s">
        <v>117</v>
      </c>
      <c r="D6" s="139" t="n">
        <v>9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164</v>
      </c>
      <c r="L6" s="0"/>
    </row>
    <row r="7" customFormat="false" ht="19.4" hidden="false" customHeight="false" outlineLevel="0" collapsed="false">
      <c r="A7" s="41" t="s">
        <v>187</v>
      </c>
      <c r="B7" s="138" t="s">
        <v>138</v>
      </c>
      <c r="C7" s="43" t="s">
        <v>117</v>
      </c>
      <c r="D7" s="139" t="n">
        <v>8</v>
      </c>
      <c r="E7" s="43" t="s">
        <v>168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141" t="s">
        <v>164</v>
      </c>
      <c r="L7" s="0"/>
    </row>
    <row r="8" customFormat="false" ht="23.85" hidden="false" customHeight="false" outlineLevel="0" collapsed="false">
      <c r="A8" s="143" t="s">
        <v>170</v>
      </c>
      <c r="B8" s="144" t="s">
        <v>138</v>
      </c>
      <c r="C8" s="43" t="s">
        <v>137</v>
      </c>
      <c r="D8" s="145"/>
      <c r="E8" s="145"/>
      <c r="F8" s="144" t="n">
        <v>0</v>
      </c>
      <c r="G8" s="142"/>
      <c r="H8" s="142"/>
      <c r="I8" s="146"/>
      <c r="J8" s="146"/>
      <c r="K8" s="146"/>
      <c r="L8" s="0"/>
    </row>
    <row r="9" customFormat="false" ht="23.85" hidden="false" customHeight="false" outlineLevel="0" collapsed="false">
      <c r="A9" s="143" t="s">
        <v>171</v>
      </c>
      <c r="B9" s="145" t="s">
        <v>140</v>
      </c>
      <c r="C9" s="43" t="s">
        <v>137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172</v>
      </c>
      <c r="B10" s="144" t="s">
        <v>138</v>
      </c>
      <c r="C10" s="145" t="s">
        <v>139</v>
      </c>
      <c r="D10" s="145"/>
      <c r="E10" s="145"/>
      <c r="F10" s="144" t="n">
        <v>1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173</v>
      </c>
      <c r="B11" s="144" t="s">
        <v>138</v>
      </c>
      <c r="C11" s="145" t="s">
        <v>117</v>
      </c>
      <c r="D11" s="145"/>
      <c r="E11" s="145"/>
      <c r="F11" s="144" t="n">
        <v>2</v>
      </c>
      <c r="G11" s="142"/>
      <c r="H11" s="142"/>
      <c r="I11" s="146"/>
      <c r="J11" s="146"/>
      <c r="K11" s="146"/>
      <c r="L11" s="0"/>
    </row>
    <row r="12" customFormat="false" ht="27.95" hidden="false" customHeight="true" outlineLevel="0" collapsed="false">
      <c r="A12" s="41" t="s">
        <v>174</v>
      </c>
      <c r="B12" s="29"/>
      <c r="C12" s="29"/>
      <c r="D12" s="29"/>
      <c r="E12" s="29"/>
      <c r="F12" s="29"/>
      <c r="G12" s="29" t="n">
        <v>0</v>
      </c>
      <c r="H12" s="142"/>
      <c r="I12" s="146"/>
      <c r="J12" s="146"/>
      <c r="K12" s="146"/>
      <c r="L12" s="0"/>
    </row>
    <row r="13" customFormat="false" ht="23.85" hidden="false" customHeight="false" outlineLevel="0" collapsed="false">
      <c r="A13" s="41" t="s">
        <v>175</v>
      </c>
      <c r="B13" s="29"/>
      <c r="C13" s="29"/>
      <c r="D13" s="29"/>
      <c r="E13" s="29"/>
      <c r="F13" s="29"/>
      <c r="G13" s="29"/>
      <c r="H13" s="29" t="n">
        <v>0</v>
      </c>
      <c r="I13" s="146"/>
      <c r="J13" s="146"/>
      <c r="K13" s="146"/>
      <c r="L13" s="0"/>
    </row>
    <row r="14" customFormat="false" ht="27.95" hidden="false" customHeight="true" outlineLevel="0" collapsed="false">
      <c r="A14" s="147" t="s">
        <v>176</v>
      </c>
      <c r="B14" s="29"/>
      <c r="C14" s="29"/>
      <c r="D14" s="29"/>
      <c r="E14" s="29"/>
      <c r="F14" s="29"/>
      <c r="G14" s="29"/>
      <c r="H14" s="29"/>
      <c r="I14" s="20" t="n">
        <v>0</v>
      </c>
      <c r="J14" s="146"/>
      <c r="K14" s="146"/>
      <c r="L14" s="0"/>
    </row>
    <row r="15" customFormat="false" ht="23.85" hidden="false" customHeight="false" outlineLevel="0" collapsed="false">
      <c r="A15" s="41" t="s">
        <v>177</v>
      </c>
      <c r="B15" s="29"/>
      <c r="C15" s="29"/>
      <c r="D15" s="29"/>
      <c r="E15" s="29"/>
      <c r="F15" s="29"/>
      <c r="G15" s="29"/>
      <c r="H15" s="29"/>
      <c r="I15" s="29"/>
      <c r="J15" s="20" t="n">
        <v>0</v>
      </c>
      <c r="K15" s="146"/>
      <c r="L15" s="0"/>
    </row>
    <row r="16" customFormat="false" ht="21.8" hidden="false" customHeight="true" outlineLevel="0" collapsed="false">
      <c r="A16" s="147" t="s">
        <v>178</v>
      </c>
      <c r="B16" s="29"/>
      <c r="C16" s="29"/>
      <c r="D16" s="29"/>
      <c r="E16" s="29"/>
      <c r="F16" s="29"/>
      <c r="G16" s="29"/>
      <c r="H16" s="29"/>
      <c r="I16" s="29"/>
      <c r="J16" s="29"/>
      <c r="K16" s="20" t="n">
        <v>0</v>
      </c>
      <c r="L16" s="0"/>
    </row>
    <row r="17" customFormat="false" ht="13.8" hidden="false" customHeight="false" outlineLevel="0" collapsed="false">
      <c r="A17" s="149"/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0"/>
    </row>
    <row r="18" customFormat="false" ht="13.8" hidden="false" customHeight="false" outlineLevel="0" collapsed="false">
      <c r="A18" s="1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0"/>
    </row>
    <row r="19" customFormat="false" ht="13.8" hidden="false" customHeight="false" outlineLevel="0" collapsed="false">
      <c r="A19" s="150" t="s">
        <v>179</v>
      </c>
      <c r="B19" s="151"/>
      <c r="C19" s="152"/>
      <c r="D19" s="151"/>
      <c r="E19" s="152"/>
      <c r="F19" s="152"/>
      <c r="G19" s="152"/>
      <c r="H19" s="152"/>
      <c r="I19" s="152"/>
      <c r="J19" s="152"/>
      <c r="K19" s="152"/>
      <c r="L19" s="153"/>
    </row>
    <row r="20" customFormat="false" ht="13.8" hidden="false" customHeight="false" outlineLevel="0" collapsed="false">
      <c r="A20" s="150"/>
      <c r="B20" s="151"/>
      <c r="C20" s="152"/>
      <c r="D20" s="151"/>
      <c r="E20" s="152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9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0" t="s">
        <v>16</v>
      </c>
      <c r="B22" s="10"/>
      <c r="C22" s="10"/>
      <c r="E22" s="157"/>
      <c r="F22" s="154" t="s">
        <v>180</v>
      </c>
      <c r="G22" s="155"/>
    </row>
    <row r="23" customFormat="false" ht="16.15" hidden="false" customHeight="false" outlineLevel="0" collapsed="false">
      <c r="A23" s="0"/>
      <c r="E23" s="154"/>
      <c r="F23" s="156"/>
      <c r="G23" s="155"/>
    </row>
    <row r="24" customFormat="false" ht="16.15" hidden="false" customHeight="false" outlineLevel="0" collapsed="false">
      <c r="A24" s="0"/>
      <c r="E24" s="154"/>
      <c r="F24" s="156"/>
      <c r="G24" s="155"/>
    </row>
    <row r="25" customFormat="false" ht="16.15" hidden="false" customHeight="false" outlineLevel="0" collapsed="false">
      <c r="A25" s="30" t="s">
        <v>18</v>
      </c>
      <c r="E25" s="154"/>
      <c r="F25" s="156"/>
      <c r="G25" s="155"/>
    </row>
    <row r="26" customFormat="false" ht="16.15" hidden="false" customHeight="false" outlineLevel="0" collapsed="false">
      <c r="A26" s="30" t="s">
        <v>181</v>
      </c>
      <c r="E26" s="11" t="s">
        <v>20</v>
      </c>
      <c r="F26" s="154"/>
      <c r="G26" s="155"/>
    </row>
  </sheetData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24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19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01.05.2023-31.05.2023</v>
      </c>
      <c r="B3" s="128"/>
      <c r="C3" s="128"/>
      <c r="D3" s="128"/>
      <c r="E3" s="0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5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9.4" hidden="false" customHeight="false" outlineLevel="0" collapsed="false">
      <c r="A5" s="41" t="s">
        <v>189</v>
      </c>
      <c r="B5" s="138" t="s">
        <v>138</v>
      </c>
      <c r="C5" s="43" t="s">
        <v>117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41" t="s">
        <v>164</v>
      </c>
      <c r="L5" s="0"/>
    </row>
    <row r="6" customFormat="false" ht="19.4" hidden="false" customHeight="false" outlineLevel="0" collapsed="false">
      <c r="A6" s="41" t="s">
        <v>190</v>
      </c>
      <c r="B6" s="138" t="s">
        <v>138</v>
      </c>
      <c r="C6" s="43" t="s">
        <v>117</v>
      </c>
      <c r="D6" s="139" t="n">
        <v>2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164</v>
      </c>
      <c r="L6" s="0"/>
    </row>
    <row r="7" customFormat="false" ht="13.8" hidden="false" customHeight="false" outlineLevel="0" collapsed="false">
      <c r="A7" s="41" t="s">
        <v>191</v>
      </c>
      <c r="B7" s="138" t="s">
        <v>140</v>
      </c>
      <c r="C7" s="43" t="s">
        <v>137</v>
      </c>
      <c r="D7" s="139" t="s">
        <v>192</v>
      </c>
      <c r="E7" s="43" t="s">
        <v>168</v>
      </c>
      <c r="F7" s="140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41" t="s">
        <v>169</v>
      </c>
      <c r="B8" s="138" t="s">
        <v>138</v>
      </c>
      <c r="C8" s="43" t="s">
        <v>83</v>
      </c>
      <c r="D8" s="139"/>
      <c r="E8" s="139"/>
      <c r="F8" s="140" t="n">
        <v>500</v>
      </c>
      <c r="G8" s="142"/>
      <c r="H8" s="142"/>
      <c r="I8" s="142"/>
      <c r="J8" s="142"/>
      <c r="K8" s="142"/>
      <c r="L8" s="0"/>
    </row>
    <row r="9" customFormat="false" ht="23.85" hidden="false" customHeight="false" outlineLevel="0" collapsed="false">
      <c r="A9" s="143" t="s">
        <v>170</v>
      </c>
      <c r="B9" s="144" t="s">
        <v>138</v>
      </c>
      <c r="C9" s="43" t="s">
        <v>137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171</v>
      </c>
      <c r="B10" s="145" t="s">
        <v>140</v>
      </c>
      <c r="C10" s="43" t="s">
        <v>137</v>
      </c>
      <c r="D10" s="145"/>
      <c r="E10" s="145"/>
      <c r="F10" s="144" t="n">
        <v>9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172</v>
      </c>
      <c r="B11" s="144" t="s">
        <v>138</v>
      </c>
      <c r="C11" s="145" t="s">
        <v>139</v>
      </c>
      <c r="D11" s="145"/>
      <c r="E11" s="145"/>
      <c r="F11" s="144" t="n">
        <v>0</v>
      </c>
      <c r="G11" s="142"/>
      <c r="H11" s="142"/>
      <c r="I11" s="146"/>
      <c r="J11" s="146"/>
      <c r="K11" s="146"/>
      <c r="L11" s="0"/>
    </row>
    <row r="12" customFormat="false" ht="23.85" hidden="false" customHeight="false" outlineLevel="0" collapsed="false">
      <c r="A12" s="143" t="s">
        <v>173</v>
      </c>
      <c r="B12" s="144" t="s">
        <v>138</v>
      </c>
      <c r="C12" s="145" t="s">
        <v>117</v>
      </c>
      <c r="D12" s="145"/>
      <c r="E12" s="145"/>
      <c r="F12" s="144" t="n">
        <v>2</v>
      </c>
      <c r="G12" s="142"/>
      <c r="H12" s="142"/>
      <c r="I12" s="146"/>
      <c r="J12" s="146"/>
      <c r="K12" s="146"/>
      <c r="L12" s="0"/>
    </row>
    <row r="13" customFormat="false" ht="13.8" hidden="false" customHeight="false" outlineLevel="0" collapsed="false">
      <c r="A13" s="41" t="s">
        <v>174</v>
      </c>
      <c r="B13" s="29"/>
      <c r="C13" s="29"/>
      <c r="D13" s="29"/>
      <c r="E13" s="29"/>
      <c r="F13" s="29"/>
      <c r="G13" s="29" t="n">
        <v>0</v>
      </c>
      <c r="H13" s="142"/>
      <c r="I13" s="146"/>
      <c r="J13" s="146"/>
      <c r="K13" s="146"/>
      <c r="L13" s="0"/>
    </row>
    <row r="14" customFormat="false" ht="23.85" hidden="false" customHeight="false" outlineLevel="0" collapsed="false">
      <c r="A14" s="41" t="s">
        <v>175</v>
      </c>
      <c r="B14" s="29"/>
      <c r="C14" s="29"/>
      <c r="D14" s="29"/>
      <c r="E14" s="29"/>
      <c r="F14" s="29"/>
      <c r="G14" s="29"/>
      <c r="H14" s="29" t="n">
        <v>0</v>
      </c>
      <c r="I14" s="146"/>
      <c r="J14" s="146"/>
      <c r="K14" s="146"/>
      <c r="L14" s="0"/>
    </row>
    <row r="15" customFormat="false" ht="13.8" hidden="false" customHeight="false" outlineLevel="0" collapsed="false">
      <c r="A15" s="147" t="s">
        <v>176</v>
      </c>
      <c r="B15" s="29"/>
      <c r="C15" s="29"/>
      <c r="D15" s="29"/>
      <c r="E15" s="29"/>
      <c r="F15" s="29"/>
      <c r="G15" s="29"/>
      <c r="H15" s="29"/>
      <c r="I15" s="20" t="n">
        <v>0</v>
      </c>
      <c r="J15" s="146"/>
      <c r="K15" s="146"/>
      <c r="L15" s="0"/>
    </row>
    <row r="16" customFormat="false" ht="23.85" hidden="false" customHeight="false" outlineLevel="0" collapsed="false">
      <c r="A16" s="41" t="s">
        <v>177</v>
      </c>
      <c r="B16" s="29"/>
      <c r="C16" s="29"/>
      <c r="D16" s="29"/>
      <c r="E16" s="29"/>
      <c r="F16" s="29"/>
      <c r="G16" s="29"/>
      <c r="H16" s="29"/>
      <c r="I16" s="29"/>
      <c r="J16" s="20" t="n">
        <v>0</v>
      </c>
      <c r="K16" s="146"/>
      <c r="L16" s="0"/>
    </row>
    <row r="17" customFormat="false" ht="18.65" hidden="false" customHeight="true" outlineLevel="0" collapsed="false">
      <c r="A17" s="147" t="s">
        <v>178</v>
      </c>
      <c r="B17" s="29"/>
      <c r="C17" s="29"/>
      <c r="D17" s="29"/>
      <c r="E17" s="29"/>
      <c r="F17" s="29"/>
      <c r="G17" s="29"/>
      <c r="H17" s="29"/>
      <c r="I17" s="29"/>
      <c r="J17" s="29"/>
      <c r="K17" s="20" t="n">
        <v>0</v>
      </c>
      <c r="L17" s="0"/>
    </row>
    <row r="18" customFormat="false" ht="13.8" hidden="false" customHeight="false" outlineLevel="0" collapsed="false">
      <c r="A18" s="149"/>
      <c r="B18" s="142"/>
      <c r="C18" s="142"/>
      <c r="D18" s="142"/>
      <c r="E18" s="106"/>
      <c r="F18" s="142"/>
      <c r="G18" s="142"/>
      <c r="H18" s="142"/>
      <c r="I18" s="142"/>
      <c r="J18" s="142"/>
      <c r="K18" s="146"/>
      <c r="L18" s="0"/>
    </row>
    <row r="19" customFormat="false" ht="13.8" hidden="false" customHeight="false" outlineLevel="0" collapsed="false">
      <c r="A19" s="13"/>
      <c r="B19" s="128"/>
      <c r="C19" s="128"/>
      <c r="D19" s="128"/>
      <c r="E19" s="0"/>
      <c r="F19" s="128"/>
      <c r="G19" s="128"/>
      <c r="H19" s="128"/>
      <c r="I19" s="128"/>
      <c r="J19" s="128"/>
      <c r="K19" s="128"/>
      <c r="L19" s="0"/>
    </row>
    <row r="20" customFormat="false" ht="13.8" hidden="false" customHeight="false" outlineLevel="0" collapsed="false">
      <c r="A20" s="150" t="s">
        <v>179</v>
      </c>
      <c r="B20" s="151"/>
      <c r="C20" s="152"/>
      <c r="D20" s="151"/>
      <c r="E20" s="153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150"/>
      <c r="B21" s="151"/>
      <c r="C21" s="152"/>
      <c r="D21" s="151"/>
      <c r="E21" s="153"/>
      <c r="F21" s="152"/>
      <c r="G21" s="152"/>
      <c r="H21" s="152"/>
      <c r="I21" s="152"/>
      <c r="J21" s="152"/>
      <c r="K21" s="152"/>
      <c r="L21" s="153"/>
    </row>
    <row r="22" customFormat="false" ht="18.65" hidden="false" customHeight="true" outlineLevel="0" collapsed="false">
      <c r="A22" s="9" t="s">
        <v>15</v>
      </c>
      <c r="B22" s="128"/>
      <c r="C22" s="128"/>
      <c r="E22" s="0"/>
      <c r="F22" s="128"/>
    </row>
    <row r="23" customFormat="false" ht="14.15" hidden="false" customHeight="true" outlineLevel="0" collapsed="false">
      <c r="A23" s="10" t="s">
        <v>16</v>
      </c>
      <c r="B23" s="10"/>
      <c r="C23" s="10"/>
      <c r="E23" s="11"/>
      <c r="F23" s="154" t="s">
        <v>180</v>
      </c>
      <c r="G23" s="155"/>
    </row>
    <row r="24" customFormat="false" ht="16.15" hidden="false" customHeight="false" outlineLevel="0" collapsed="false">
      <c r="A24" s="0"/>
      <c r="E24" s="158"/>
      <c r="F24" s="156"/>
      <c r="G24" s="155"/>
    </row>
    <row r="25" customFormat="false" ht="16.15" hidden="false" customHeight="false" outlineLevel="0" collapsed="false">
      <c r="A25" s="0"/>
      <c r="E25" s="158"/>
      <c r="F25" s="156"/>
      <c r="G25" s="155"/>
    </row>
    <row r="26" customFormat="false" ht="16.15" hidden="false" customHeight="false" outlineLevel="0" collapsed="false">
      <c r="A26" s="30" t="s">
        <v>18</v>
      </c>
      <c r="E26" s="158"/>
      <c r="F26" s="156"/>
      <c r="G26" s="155"/>
    </row>
    <row r="27" customFormat="false" ht="16.15" hidden="false" customHeight="false" outlineLevel="0" collapsed="false">
      <c r="A27" s="30" t="s">
        <v>181</v>
      </c>
      <c r="E27" s="158"/>
      <c r="F27" s="11" t="s">
        <v>20</v>
      </c>
      <c r="G27" s="155"/>
    </row>
  </sheetData>
  <mergeCells count="13">
    <mergeCell ref="A1:K1"/>
    <mergeCell ref="A2:K2"/>
    <mergeCell ref="D8:E8"/>
    <mergeCell ref="D9:E9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F42" activeCellId="0" sqref="F42"/>
    </sheetView>
  </sheetViews>
  <sheetFormatPr defaultColWidth="11.4453125" defaultRowHeight="13.8" zeroHeight="false" outlineLevelRow="0" outlineLevelCol="0"/>
  <cols>
    <col collapsed="false" customWidth="true" hidden="false" outlineLevel="0" max="1" min="1" style="30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193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false" outlineLevel="0" collapsed="false">
      <c r="A2" s="134" t="str">
        <f aca="false">Обложка!D9</f>
        <v>01.05.2023-31.05.2023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0"/>
    </row>
    <row r="3" customFormat="false" ht="57.45" hidden="false" customHeight="false" outlineLevel="0" collapsed="false">
      <c r="A3" s="135" t="s">
        <v>144</v>
      </c>
      <c r="B3" s="136" t="s">
        <v>145</v>
      </c>
      <c r="C3" s="136" t="s">
        <v>146</v>
      </c>
      <c r="D3" s="136" t="s">
        <v>147</v>
      </c>
      <c r="E3" s="136" t="s">
        <v>148</v>
      </c>
      <c r="F3" s="136" t="s">
        <v>149</v>
      </c>
      <c r="G3" s="136" t="s">
        <v>150</v>
      </c>
      <c r="H3" s="136" t="s">
        <v>151</v>
      </c>
      <c r="I3" s="136" t="s">
        <v>152</v>
      </c>
      <c r="J3" s="136" t="s">
        <v>153</v>
      </c>
      <c r="K3" s="136" t="s">
        <v>154</v>
      </c>
      <c r="L3" s="137"/>
    </row>
    <row r="4" customFormat="false" ht="49.25" hidden="false" customHeight="false" outlineLevel="0" collapsed="false">
      <c r="A4" s="41" t="s">
        <v>194</v>
      </c>
      <c r="B4" s="138" t="s">
        <v>138</v>
      </c>
      <c r="C4" s="43" t="s">
        <v>137</v>
      </c>
      <c r="D4" s="139" t="s">
        <v>195</v>
      </c>
      <c r="E4" s="43" t="s">
        <v>156</v>
      </c>
      <c r="F4" s="140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196</v>
      </c>
      <c r="B5" s="138" t="s">
        <v>138</v>
      </c>
      <c r="C5" s="43" t="s">
        <v>137</v>
      </c>
      <c r="D5" s="139" t="n">
        <v>2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197</v>
      </c>
      <c r="B6" s="138" t="s">
        <v>138</v>
      </c>
      <c r="C6" s="43" t="s">
        <v>137</v>
      </c>
      <c r="D6" s="139" t="n">
        <v>10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198</v>
      </c>
      <c r="B7" s="138" t="s">
        <v>138</v>
      </c>
      <c r="C7" s="43" t="s">
        <v>137</v>
      </c>
      <c r="D7" s="139" t="n">
        <v>11.12</v>
      </c>
      <c r="E7" s="43" t="s">
        <v>156</v>
      </c>
      <c r="F7" s="140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199</v>
      </c>
      <c r="B8" s="138" t="s">
        <v>138</v>
      </c>
      <c r="C8" s="43" t="s">
        <v>113</v>
      </c>
      <c r="D8" s="139" t="n">
        <v>1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199</v>
      </c>
      <c r="B9" s="138" t="s">
        <v>138</v>
      </c>
      <c r="C9" s="43" t="s">
        <v>137</v>
      </c>
      <c r="D9" s="139" t="s">
        <v>200</v>
      </c>
      <c r="E9" s="43" t="s">
        <v>156</v>
      </c>
      <c r="F9" s="140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199</v>
      </c>
      <c r="B10" s="138" t="s">
        <v>138</v>
      </c>
      <c r="C10" s="43" t="s">
        <v>113</v>
      </c>
      <c r="D10" s="139" t="n">
        <v>50.41</v>
      </c>
      <c r="E10" s="43" t="s">
        <v>156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201</v>
      </c>
      <c r="B11" s="138" t="s">
        <v>138</v>
      </c>
      <c r="C11" s="43" t="s">
        <v>137</v>
      </c>
      <c r="D11" s="139" t="n">
        <v>16</v>
      </c>
      <c r="E11" s="43" t="s">
        <v>156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202</v>
      </c>
      <c r="B12" s="138" t="s">
        <v>138</v>
      </c>
      <c r="C12" s="43" t="s">
        <v>137</v>
      </c>
      <c r="D12" s="139" t="n">
        <v>18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203</v>
      </c>
      <c r="B13" s="138" t="s">
        <v>138</v>
      </c>
      <c r="C13" s="43" t="s">
        <v>137</v>
      </c>
      <c r="D13" s="139" t="n">
        <v>24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204</v>
      </c>
      <c r="B14" s="138" t="s">
        <v>138</v>
      </c>
      <c r="C14" s="43" t="s">
        <v>137</v>
      </c>
      <c r="D14" s="139" t="n">
        <v>60.61</v>
      </c>
      <c r="E14" s="43" t="s">
        <v>156</v>
      </c>
      <c r="F14" s="140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205</v>
      </c>
      <c r="B15" s="138" t="s">
        <v>138</v>
      </c>
      <c r="C15" s="43" t="s">
        <v>137</v>
      </c>
      <c r="D15" s="139" t="n">
        <v>62.63</v>
      </c>
      <c r="E15" s="43" t="s">
        <v>156</v>
      </c>
      <c r="F15" s="140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206</v>
      </c>
      <c r="B16" s="138" t="s">
        <v>138</v>
      </c>
      <c r="C16" s="43" t="s">
        <v>137</v>
      </c>
      <c r="D16" s="139" t="n">
        <v>64</v>
      </c>
      <c r="E16" s="43" t="s">
        <v>156</v>
      </c>
      <c r="F16" s="140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3.8" hidden="false" customHeight="false" outlineLevel="0" collapsed="false">
      <c r="A17" s="41" t="s">
        <v>197</v>
      </c>
      <c r="B17" s="138" t="s">
        <v>138</v>
      </c>
      <c r="C17" s="43" t="s">
        <v>139</v>
      </c>
      <c r="D17" s="139" t="n">
        <v>1</v>
      </c>
      <c r="E17" s="43" t="s">
        <v>156</v>
      </c>
      <c r="F17" s="140" t="n">
        <v>1</v>
      </c>
      <c r="G17" s="43" t="n">
        <v>0</v>
      </c>
      <c r="H17" s="43" t="n">
        <v>0</v>
      </c>
      <c r="I17" s="43" t="n">
        <v>0</v>
      </c>
      <c r="J17" s="43" t="n">
        <v>0</v>
      </c>
      <c r="K17" s="43" t="s">
        <v>185</v>
      </c>
      <c r="L17" s="0"/>
    </row>
    <row r="18" customFormat="false" ht="13.8" hidden="false" customHeight="false" outlineLevel="0" collapsed="false">
      <c r="A18" s="41" t="s">
        <v>194</v>
      </c>
      <c r="B18" s="138" t="s">
        <v>138</v>
      </c>
      <c r="C18" s="43" t="s">
        <v>139</v>
      </c>
      <c r="D18" s="139" t="s">
        <v>207</v>
      </c>
      <c r="E18" s="43" t="s">
        <v>156</v>
      </c>
      <c r="F18" s="140" t="n">
        <v>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185</v>
      </c>
      <c r="L18" s="0"/>
    </row>
    <row r="19" customFormat="false" ht="13.8" hidden="false" customHeight="false" outlineLevel="0" collapsed="false">
      <c r="A19" s="41" t="s">
        <v>196</v>
      </c>
      <c r="B19" s="138" t="s">
        <v>138</v>
      </c>
      <c r="C19" s="43" t="s">
        <v>139</v>
      </c>
      <c r="D19" s="139" t="n">
        <v>3.4</v>
      </c>
      <c r="E19" s="43" t="s">
        <v>156</v>
      </c>
      <c r="F19" s="140" t="n">
        <v>2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185</v>
      </c>
      <c r="L19" s="0"/>
    </row>
    <row r="20" customFormat="false" ht="13.8" hidden="false" customHeight="false" outlineLevel="0" collapsed="false">
      <c r="A20" s="41" t="s">
        <v>203</v>
      </c>
      <c r="B20" s="138" t="s">
        <v>138</v>
      </c>
      <c r="C20" s="43" t="s">
        <v>139</v>
      </c>
      <c r="D20" s="139" t="n">
        <v>6</v>
      </c>
      <c r="E20" s="43" t="s">
        <v>156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185</v>
      </c>
      <c r="L20" s="0"/>
    </row>
    <row r="21" customFormat="false" ht="19.4" hidden="false" customHeight="false" outlineLevel="0" collapsed="false">
      <c r="A21" s="41" t="s">
        <v>198</v>
      </c>
      <c r="B21" s="138" t="s">
        <v>138</v>
      </c>
      <c r="C21" s="43" t="s">
        <v>117</v>
      </c>
      <c r="D21" s="139" t="n">
        <v>1.11</v>
      </c>
      <c r="E21" s="43" t="s">
        <v>156</v>
      </c>
      <c r="F21" s="140" t="n">
        <v>2</v>
      </c>
      <c r="G21" s="43" t="n">
        <v>0</v>
      </c>
      <c r="H21" s="43" t="n">
        <v>0</v>
      </c>
      <c r="I21" s="43" t="n">
        <v>0</v>
      </c>
      <c r="J21" s="43" t="n">
        <v>0</v>
      </c>
      <c r="K21" s="141" t="s">
        <v>164</v>
      </c>
      <c r="L21" s="0"/>
    </row>
    <row r="22" customFormat="false" ht="23.85" hidden="false" customHeight="false" outlineLevel="0" collapsed="false">
      <c r="A22" s="41" t="s">
        <v>208</v>
      </c>
      <c r="B22" s="138" t="s">
        <v>140</v>
      </c>
      <c r="C22" s="43" t="s">
        <v>137</v>
      </c>
      <c r="D22" s="139" t="s">
        <v>209</v>
      </c>
      <c r="E22" s="43" t="s">
        <v>168</v>
      </c>
      <c r="F22" s="140" t="n">
        <v>37</v>
      </c>
      <c r="G22" s="43" t="s">
        <v>210</v>
      </c>
      <c r="H22" s="43" t="n">
        <v>0</v>
      </c>
      <c r="I22" s="43" t="n">
        <v>0</v>
      </c>
      <c r="J22" s="43" t="n">
        <v>0</v>
      </c>
      <c r="K22" s="43" t="n">
        <v>0</v>
      </c>
      <c r="L22" s="0"/>
    </row>
    <row r="23" customFormat="false" ht="23.85" hidden="false" customHeight="false" outlineLevel="0" collapsed="false">
      <c r="A23" s="143" t="s">
        <v>170</v>
      </c>
      <c r="B23" s="144" t="s">
        <v>138</v>
      </c>
      <c r="C23" s="43" t="s">
        <v>137</v>
      </c>
      <c r="D23" s="145"/>
      <c r="E23" s="145"/>
      <c r="F23" s="144" t="n">
        <v>41</v>
      </c>
      <c r="G23" s="142"/>
      <c r="H23" s="142"/>
      <c r="I23" s="146"/>
      <c r="J23" s="146"/>
      <c r="K23" s="146"/>
      <c r="L23" s="0"/>
    </row>
    <row r="24" customFormat="false" ht="23.85" hidden="false" customHeight="false" outlineLevel="0" collapsed="false">
      <c r="A24" s="143" t="s">
        <v>170</v>
      </c>
      <c r="B24" s="144" t="s">
        <v>138</v>
      </c>
      <c r="C24" s="43" t="s">
        <v>113</v>
      </c>
      <c r="D24" s="145"/>
      <c r="E24" s="145"/>
      <c r="F24" s="144" t="n">
        <v>3</v>
      </c>
      <c r="G24" s="142"/>
      <c r="H24" s="142"/>
      <c r="I24" s="146"/>
      <c r="J24" s="146"/>
      <c r="K24" s="146"/>
      <c r="L24" s="0"/>
    </row>
    <row r="25" customFormat="false" ht="23.85" hidden="false" customHeight="false" outlineLevel="0" collapsed="false">
      <c r="A25" s="143" t="s">
        <v>171</v>
      </c>
      <c r="B25" s="145" t="s">
        <v>140</v>
      </c>
      <c r="C25" s="43" t="s">
        <v>137</v>
      </c>
      <c r="D25" s="145"/>
      <c r="E25" s="145"/>
      <c r="F25" s="144" t="n">
        <v>37</v>
      </c>
      <c r="G25" s="142"/>
      <c r="H25" s="142"/>
      <c r="I25" s="146"/>
      <c r="J25" s="146"/>
      <c r="K25" s="146"/>
      <c r="L25" s="0"/>
    </row>
    <row r="26" customFormat="false" ht="23.85" hidden="false" customHeight="false" outlineLevel="0" collapsed="false">
      <c r="A26" s="143" t="s">
        <v>172</v>
      </c>
      <c r="B26" s="144" t="s">
        <v>138</v>
      </c>
      <c r="C26" s="145" t="s">
        <v>139</v>
      </c>
      <c r="D26" s="145"/>
      <c r="E26" s="145"/>
      <c r="F26" s="144" t="n">
        <v>8</v>
      </c>
      <c r="G26" s="142"/>
      <c r="H26" s="142"/>
      <c r="I26" s="146"/>
      <c r="J26" s="146"/>
      <c r="K26" s="146"/>
      <c r="L26" s="0"/>
    </row>
    <row r="27" customFormat="false" ht="23.85" hidden="false" customHeight="false" outlineLevel="0" collapsed="false">
      <c r="A27" s="143" t="s">
        <v>173</v>
      </c>
      <c r="B27" s="144" t="s">
        <v>138</v>
      </c>
      <c r="C27" s="145" t="s">
        <v>117</v>
      </c>
      <c r="D27" s="145"/>
      <c r="E27" s="145"/>
      <c r="F27" s="144" t="n">
        <v>2</v>
      </c>
      <c r="G27" s="142"/>
      <c r="H27" s="142"/>
      <c r="I27" s="146"/>
      <c r="J27" s="146"/>
      <c r="K27" s="146"/>
      <c r="L27" s="0"/>
    </row>
    <row r="28" customFormat="false" ht="22.35" hidden="false" customHeight="true" outlineLevel="0" collapsed="false">
      <c r="A28" s="41" t="s">
        <v>174</v>
      </c>
      <c r="B28" s="29"/>
      <c r="C28" s="29"/>
      <c r="D28" s="29"/>
      <c r="E28" s="29"/>
      <c r="F28" s="29"/>
      <c r="G28" s="29" t="n">
        <v>5</v>
      </c>
      <c r="H28" s="142"/>
      <c r="I28" s="146"/>
      <c r="J28" s="146"/>
      <c r="K28" s="146"/>
      <c r="L28" s="0"/>
    </row>
    <row r="29" customFormat="false" ht="23.85" hidden="false" customHeight="false" outlineLevel="0" collapsed="false">
      <c r="A29" s="41" t="s">
        <v>175</v>
      </c>
      <c r="B29" s="29"/>
      <c r="C29" s="29"/>
      <c r="D29" s="29"/>
      <c r="E29" s="29"/>
      <c r="F29" s="29"/>
      <c r="G29" s="29"/>
      <c r="H29" s="29" t="n">
        <v>0</v>
      </c>
      <c r="I29" s="146"/>
      <c r="J29" s="146"/>
      <c r="K29" s="146"/>
      <c r="L29" s="0"/>
    </row>
    <row r="30" customFormat="false" ht="27.05" hidden="false" customHeight="true" outlineLevel="0" collapsed="false">
      <c r="A30" s="147" t="s">
        <v>176</v>
      </c>
      <c r="B30" s="29"/>
      <c r="C30" s="29"/>
      <c r="D30" s="29"/>
      <c r="E30" s="29"/>
      <c r="F30" s="29"/>
      <c r="G30" s="29"/>
      <c r="H30" s="29"/>
      <c r="I30" s="20" t="n">
        <v>0</v>
      </c>
      <c r="J30" s="146"/>
      <c r="K30" s="146"/>
      <c r="L30" s="0"/>
    </row>
    <row r="31" customFormat="false" ht="23.85" hidden="false" customHeight="false" outlineLevel="0" collapsed="false">
      <c r="A31" s="41" t="s">
        <v>177</v>
      </c>
      <c r="B31" s="29"/>
      <c r="C31" s="29"/>
      <c r="D31" s="29"/>
      <c r="E31" s="29"/>
      <c r="F31" s="29"/>
      <c r="G31" s="29"/>
      <c r="H31" s="29"/>
      <c r="I31" s="29"/>
      <c r="J31" s="20" t="n">
        <v>0</v>
      </c>
      <c r="K31" s="146"/>
      <c r="L31" s="0"/>
    </row>
    <row r="32" customFormat="false" ht="21.7" hidden="false" customHeight="true" outlineLevel="0" collapsed="false">
      <c r="A32" s="147" t="s">
        <v>211</v>
      </c>
      <c r="B32" s="29"/>
      <c r="C32" s="29"/>
      <c r="D32" s="29"/>
      <c r="E32" s="29"/>
      <c r="F32" s="29"/>
      <c r="G32" s="29"/>
      <c r="H32" s="29"/>
      <c r="I32" s="29"/>
      <c r="J32" s="29"/>
      <c r="K32" s="20" t="n">
        <v>2</v>
      </c>
      <c r="L32" s="0"/>
    </row>
    <row r="33" customFormat="false" ht="13.8" hidden="false" customHeight="false" outlineLevel="0" collapsed="false">
      <c r="A33" s="149"/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0"/>
    </row>
    <row r="34" customFormat="false" ht="13.8" hidden="false" customHeight="false" outlineLevel="0" collapsed="false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0"/>
    </row>
    <row r="35" customFormat="false" ht="13.8" hidden="false" customHeight="false" outlineLevel="0" collapsed="false">
      <c r="A35" s="150" t="s">
        <v>179</v>
      </c>
      <c r="B35" s="151"/>
      <c r="C35" s="152"/>
      <c r="D35" s="151"/>
      <c r="E35" s="152"/>
      <c r="F35" s="152"/>
      <c r="G35" s="152"/>
      <c r="H35" s="152"/>
      <c r="I35" s="152"/>
      <c r="J35" s="152"/>
      <c r="K35" s="152"/>
      <c r="L35" s="153"/>
    </row>
    <row r="36" customFormat="false" ht="13.8" hidden="false" customHeight="false" outlineLevel="0" collapsed="false">
      <c r="A36" s="150"/>
      <c r="B36" s="151"/>
      <c r="C36" s="152"/>
      <c r="D36" s="151"/>
      <c r="E36" s="152"/>
      <c r="F36" s="152"/>
      <c r="G36" s="152"/>
      <c r="H36" s="152"/>
      <c r="I36" s="152"/>
      <c r="J36" s="152"/>
      <c r="K36" s="152"/>
      <c r="L36" s="153"/>
    </row>
    <row r="37" customFormat="false" ht="13.8" hidden="false" customHeight="false" outlineLevel="0" collapsed="false">
      <c r="A37" s="9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0" t="s">
        <v>16</v>
      </c>
      <c r="B38" s="10"/>
      <c r="C38" s="10"/>
      <c r="E38" s="152"/>
      <c r="F38" s="154" t="s">
        <v>180</v>
      </c>
      <c r="G38" s="155"/>
    </row>
    <row r="39" customFormat="false" ht="16.15" hidden="false" customHeight="false" outlineLevel="0" collapsed="false">
      <c r="A39" s="0"/>
      <c r="F39" s="156"/>
      <c r="G39" s="155"/>
    </row>
    <row r="40" customFormat="false" ht="16.15" hidden="false" customHeight="false" outlineLevel="0" collapsed="false">
      <c r="A40" s="0"/>
      <c r="F40" s="156"/>
      <c r="G40" s="155"/>
    </row>
    <row r="41" customFormat="false" ht="16.15" hidden="false" customHeight="false" outlineLevel="0" collapsed="false">
      <c r="A41" s="30" t="s">
        <v>18</v>
      </c>
      <c r="F41" s="156"/>
      <c r="G41" s="155"/>
    </row>
    <row r="42" customFormat="false" ht="16.15" hidden="false" customHeight="false" outlineLevel="0" collapsed="false">
      <c r="A42" s="30" t="s">
        <v>181</v>
      </c>
      <c r="F42" s="11" t="s">
        <v>20</v>
      </c>
      <c r="G42" s="155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2023-05-26T14:49:21Z</cp:lastPrinted>
  <dcterms:modified xsi:type="dcterms:W3CDTF">2023-05-26T14:49:23Z</dcterms:modified>
  <cp:revision>218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