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comments7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8.xml.rels" ContentType="application/vnd.openxmlformats-package.relationship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vmlDrawing3.vml" ContentType="application/vnd.openxmlformats-officedocument.vmlDrawing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comments6.xml" ContentType="application/vnd.openxmlformats-officedocument.spreadsheetml.comments+xml"/>
  <Override PartName="/xl/comments8.xml" ContentType="application/vnd.openxmlformats-officedocument.spreadsheetml.comment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Обложка" sheetId="1" state="visible" r:id="rId3"/>
    <sheet name="Акт сдачи-приемки" sheetId="2" state="visible" r:id="rId4"/>
    <sheet name="эффект" sheetId="3" state="visible" r:id="rId5"/>
    <sheet name="График ревизий" sheetId="4" state="visible" r:id="rId6"/>
    <sheet name="Контрольный лист" sheetId="5" state="visible" r:id="rId7"/>
    <sheet name="контрол лист" sheetId="6" state="hidden" r:id="rId8"/>
    <sheet name="Лист6" sheetId="7" state="hidden" r:id="rId9"/>
    <sheet name="Лист10" sheetId="8" state="hidden" r:id="rId10"/>
    <sheet name="ил" sheetId="9" state="visible" r:id="rId11"/>
  </sheets>
  <definedNames>
    <definedName function="false" hidden="false" localSheetId="4" name="_xlnm.Print_Area" vbProcedure="false">'Контрольный лист'!$A$1:$L$46</definedName>
    <definedName function="false" hidden="false" localSheetId="4" name="_xlnm.Print_Titles" vbProcedure="false">'Контрольный лист'!$3:$3</definedName>
    <definedName function="false" hidden="true" localSheetId="4" name="_xlnm._FilterDatabase" vbProcedure="false">'Контрольный лист'!$A$3:$L$35</definedName>
    <definedName function="false" hidden="false" localSheetId="3" name="Excel_BuiltIn__FilterDatabase" vbProcedure="false">#REF!</definedName>
    <definedName function="false" hidden="false" localSheetId="4" name="Excel_BuiltIn_Print_Area" vbProcedure="false">'Контрольный лист'!$A$1:$O$3</definedName>
    <definedName function="false" hidden="false" localSheetId="5" name="Excel_BuiltIn_Print_Titles" vbProcedure="false">'контрол лист'!$3:$5</definedName>
    <definedName function="false" hidden="false" localSheetId="5" name="Excel_BuiltIn__FilterDatabase" vbProcedure="false">'контрол лист'!$A$1:$J$71</definedName>
    <definedName function="false" hidden="false" localSheetId="5" name="_xlnm_Print_Titles" vbProcedure="false">'контрол лист'!$3:$5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6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I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0"/>
            <rFont val="Arial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1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2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3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E4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6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7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8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49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0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H51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2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3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  <comment ref="I55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 xmlns:xdr="http://schemas.openxmlformats.org/drawingml/2006/spreadsheetDrawing">
  <authors>
    <author>&lt;анонимный&gt;</author>
  </authors>
  <commentList>
    <comment ref="E4" authorId="0">
      <text>
        <r>
          <rPr>
            <sz val="10"/>
            <rFont val="Arial"/>
            <family val="2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<sst xmlns="http://schemas.openxmlformats.org/spreadsheetml/2006/main" count="1507" uniqueCount="374">
  <si>
    <t xml:space="preserve">ОТЧЕТ ПО ДЕРАТИЗАЦИИ ДЕЗИНСЕКЦИИ</t>
  </si>
  <si>
    <t xml:space="preserve">Договор №750</t>
  </si>
  <si>
    <t xml:space="preserve">От 10.01.2020 г.</t>
  </si>
  <si>
    <t xml:space="preserve">Дератизация/дезинсекция</t>
  </si>
  <si>
    <t xml:space="preserve">ежемесячно</t>
  </si>
  <si>
    <t xml:space="preserve">по факту</t>
  </si>
  <si>
    <t xml:space="preserve">1 раз в месяц</t>
  </si>
  <si>
    <t xml:space="preserve">Аэрозольная дезинсекция</t>
  </si>
  <si>
    <t xml:space="preserve">мониторинг ИМ</t>
  </si>
  <si>
    <t xml:space="preserve">2 раз в месяц</t>
  </si>
  <si>
    <t xml:space="preserve">мониторинг ИЛ</t>
  </si>
  <si>
    <t xml:space="preserve">период</t>
  </si>
  <si>
    <t xml:space="preserve">01.03.2024-31.03.2024</t>
  </si>
  <si>
    <t xml:space="preserve">Исполнитель:</t>
  </si>
  <si>
    <t xml:space="preserve">ООО «Альфадез»</t>
  </si>
  <si>
    <t xml:space="preserve">Заказчик:</t>
  </si>
  <si>
    <t xml:space="preserve">ОАО « Саратовский хлебокомбинат им. Стружкина »</t>
  </si>
  <si>
    <t xml:space="preserve">Адрес: </t>
  </si>
  <si>
    <t xml:space="preserve">г Саратов, ул Университетская,70 </t>
  </si>
  <si>
    <t xml:space="preserve">АКТ СДАЧИ ПРИЕМКИ РАБОТ </t>
  </si>
  <si>
    <t xml:space="preserve">ОЦЕНКА ЭФФЕКТИВНОСТИ РАБОТ ПО ДЕРАТИЗАЦИИ ДЕЗИНСЕКЦИИ</t>
  </si>
  <si>
    <t xml:space="preserve">ГРАФИК ОСМОТРА СРЕДСТВ КОНТРОЛЯ ДЕРАТИЗАЦИИ ДЕЗИНСЕКЦИИ</t>
  </si>
  <si>
    <t xml:space="preserve">КОНТРОЛЬНЫЙ ЛИСТ ПРОВЕРКИ СРЕДСТВ КОНТРОЛЯ ДЕРАТИЗАЦИИ ДЕЗИНСЕКЦИЯ</t>
  </si>
  <si>
    <t xml:space="preserve">Составил:</t>
  </si>
  <si>
    <t xml:space="preserve">Специалист ООО «Альфадез»</t>
  </si>
  <si>
    <t xml:space="preserve">_______/Руденко В.Н.</t>
  </si>
  <si>
    <t xml:space="preserve">Согласовано:</t>
  </si>
  <si>
    <t xml:space="preserve">Представитель ОАО « Саратовский хлебокомбинат им. Стружкина »</t>
  </si>
  <si>
    <t xml:space="preserve">_______/__________</t>
  </si>
  <si>
    <t xml:space="preserve">АКТ СДАЧИ ПРИЕМКИ РАБОТ</t>
  </si>
  <si>
    <t xml:space="preserve">Исполнитель ООО «Альфадез», в лице дезинфектора Руденко В.Н.  с одной стороны и</t>
  </si>
  <si>
    <t xml:space="preserve">ОАО «Саратовский хлебокомбинат им. Стружкина» в лице представителя с другой стороны составили   настоящий  Акт  о  том,  что за период </t>
  </si>
  <si>
    <t xml:space="preserve">были проведены работы по договору № 750</t>
  </si>
  <si>
    <t xml:space="preserve">10.01.2020г.</t>
  </si>
  <si>
    <t xml:space="preserve"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</si>
  <si>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Дератизация помещений</t>
  </si>
  <si>
    <t xml:space="preserve">Осмотр помещений</t>
  </si>
  <si>
    <t xml:space="preserve">кв.м</t>
  </si>
  <si>
    <t xml:space="preserve">Установка клеевых ловушек</t>
  </si>
  <si>
    <t xml:space="preserve">шт</t>
  </si>
  <si>
    <t xml:space="preserve">Дератизация территории</t>
  </si>
  <si>
    <t xml:space="preserve">Осмотр территории</t>
  </si>
  <si>
    <t xml:space="preserve">Наименование применяемого ядовитого вещества,кг</t>
  </si>
  <si>
    <t xml:space="preserve">Ратобор-брикет от грызунов</t>
  </si>
  <si>
    <t xml:space="preserve">Бродифакум 0,005%</t>
  </si>
  <si>
    <t xml:space="preserve">РОСС RU Д-RU.PA 01.B.15826/22</t>
  </si>
  <si>
    <t xml:space="preserve">кг</t>
  </si>
  <si>
    <t xml:space="preserve">См журнал учета внесенных пестицидов</t>
  </si>
  <si>
    <t xml:space="preserve">АЛТ клей  </t>
  </si>
  <si>
    <t xml:space="preserve">Полибутилен 80,8%</t>
  </si>
  <si>
    <t xml:space="preserve">РОСС RU.АЯ12.Д02542</t>
  </si>
  <si>
    <t xml:space="preserve">Дезинсекция</t>
  </si>
  <si>
    <t xml:space="preserve">Мелкодисперсионное орошение</t>
  </si>
  <si>
    <t xml:space="preserve">мониторинг инсектицидных ламп</t>
  </si>
  <si>
    <t xml:space="preserve">Замена клеевых пластин/приманки в инсектомониторах</t>
  </si>
  <si>
    <t xml:space="preserve">Наименование применяемого ядовитого вещества</t>
  </si>
  <si>
    <t xml:space="preserve">Супер фас</t>
  </si>
  <si>
    <t xml:space="preserve">Тиаметоксам 4%, пиретроид зета-циперметрин1%</t>
  </si>
  <si>
    <t xml:space="preserve">РОСС RU Д-RU.АЯ12.В.002289/19</t>
  </si>
  <si>
    <t xml:space="preserve">л</t>
  </si>
  <si>
    <t xml:space="preserve">Контрольно истребительные устройства, шт 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</si>
  <si>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</si>
  <si>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</si>
  <si>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 от ползающих насекомых   ИЛ-инсектицидные лампы от летающих насекомых
</t>
  </si>
  <si>
    <t xml:space="preserve">_________/Руденко В.Н.</t>
  </si>
  <si>
    <t xml:space="preserve">________/__________</t>
  </si>
  <si>
    <t xml:space="preserve"> ЭФФЕКТИВНОСТЬ ПРОВЕДЕНИЯ ДЕРАТИЗАЦИИ ДЕЗИНСЕКЦИИ</t>
  </si>
  <si>
    <t xml:space="preserve">№ п\п</t>
  </si>
  <si>
    <t xml:space="preserve">Наименование</t>
  </si>
  <si>
    <t xml:space="preserve">Дератизация</t>
  </si>
  <si>
    <t xml:space="preserve">1. Площадь объекта</t>
  </si>
  <si>
    <t xml:space="preserve">1.1</t>
  </si>
  <si>
    <t xml:space="preserve">Общая площадь, кв.м</t>
  </si>
  <si>
    <t xml:space="preserve">2 Средства учета вредителей</t>
  </si>
  <si>
    <t xml:space="preserve">2.1</t>
  </si>
  <si>
    <t xml:space="preserve">Общее количество КИУ/ИМ/ИЛ, шт</t>
  </si>
  <si>
    <t xml:space="preserve">2.2</t>
  </si>
  <si>
    <t xml:space="preserve">Заселенные КИУ/ИМ/ИЛ, шт.</t>
  </si>
  <si>
    <t xml:space="preserve">2.3</t>
  </si>
  <si>
    <t xml:space="preserve">Свободные от вредителей, % (100-2.2*100/2.1)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</si>
  <si>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</si>
  <si>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</si>
  <si>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</si>
  <si>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</si>
  <si>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жизнедеятельности. Насекомые в сан узлах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</si>
  <si>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</si>
  <si>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</si>
  <si>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</si>
  <si>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 инсектомониторах. Осмотр и мониторинг инсектицидных ламп и контроль наличия  мух, мотыльков, комаров и т.д. на поддонах</t>
  </si>
  <si>
    <t xml:space="preserve">3.2.1</t>
  </si>
  <si>
    <t xml:space="preserve">-</t>
  </si>
  <si>
    <t xml:space="preserve">3.2.2</t>
  </si>
  <si>
    <t xml:space="preserve">3.2.3</t>
  </si>
  <si>
    <t xml:space="preserve">3.2.4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</si>
  <si>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</si>
  <si>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</si>
  <si>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</si>
  <si>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</si>
  <si>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удовлетворительная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</si>
  <si>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</si>
  <si>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</si>
  <si>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</si>
  <si>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</si>
  <si>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</si>
  <si>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</si>
  <si>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Увеличить количество инсектомониторов в контрольных точках. Провести заделку сеткой на эстакаде для ограничения доступа птиц на погрузке. Разработать и вести журнал наблюдений, для фиксации данных, связанные с процессами борьбы и активностью насекомых. Исключить возможные факторы проникновения насекомых на объект. Ограничить вредителям  доступ к жизненно важным ресурсам. Систематическая проверка мест замеса теста. </t>
  </si>
  <si>
    <t xml:space="preserve">____________/Руденко В.Н.</t>
  </si>
  <si>
    <t xml:space="preserve">                _________/____________</t>
  </si>
  <si>
    <t xml:space="preserve">ГРАФИК ОСМОТРА СРЕДСТВ КОНТРОЛЯ ДЕРАТИЗАЦИИ  ДЕЗИНСЕКЦИИ</t>
  </si>
  <si>
    <t xml:space="preserve">№П/П</t>
  </si>
  <si>
    <t xml:space="preserve">Тестомесильный цех 2  эт.</t>
  </si>
  <si>
    <t xml:space="preserve">3 контур защиты</t>
  </si>
  <si>
    <t xml:space="preserve">КИУ</t>
  </si>
  <si>
    <t xml:space="preserve">Пищевые </t>
  </si>
  <si>
    <t xml:space="preserve">ИЛ</t>
  </si>
  <si>
    <t xml:space="preserve">ИМ</t>
  </si>
  <si>
    <t xml:space="preserve">Раздевалки</t>
  </si>
  <si>
    <t xml:space="preserve">Кондитерский цех</t>
  </si>
  <si>
    <t xml:space="preserve">Производственный корпус 1 цех батонов</t>
  </si>
  <si>
    <t xml:space="preserve">Производственный корпус 1 эт. цех по выпуску хлеба и батонов  линия 2.3  </t>
  </si>
  <si>
    <t xml:space="preserve">Производственный корпус 1 эт.  фасовочный цех  </t>
  </si>
  <si>
    <t xml:space="preserve">Производственный корпус 1 эт.   экспедиция </t>
  </si>
  <si>
    <t xml:space="preserve">Коридор</t>
  </si>
  <si>
    <t xml:space="preserve">Производственный корпус 1 этаж  </t>
  </si>
  <si>
    <t xml:space="preserve">Комната приема пищи 1 эт.</t>
  </si>
  <si>
    <t xml:space="preserve">Склад 1 эт</t>
  </si>
  <si>
    <t xml:space="preserve">Периметр вдоль здания</t>
  </si>
  <si>
    <t xml:space="preserve">2 контур защиты</t>
  </si>
  <si>
    <t xml:space="preserve">Не пищевые </t>
  </si>
  <si>
    <t xml:space="preserve">Периметр территории</t>
  </si>
  <si>
    <t xml:space="preserve">1 контур защиты</t>
  </si>
  <si>
    <t xml:space="preserve">Профилактическое мелкодисперсионное орошение</t>
  </si>
  <si>
    <t xml:space="preserve">Производственный корпус 1 эт.линия 2.1  </t>
  </si>
  <si>
    <t xml:space="preserve">__________________/Руденко В.Н.</t>
  </si>
  <si>
    <t xml:space="preserve">____________/___________________</t>
  </si>
  <si>
    <t xml:space="preserve">КОНТРОЛЬНЫЙ ЛИСТ ПРОВЕРКИ СРЕДСТВ КОНТРОЛЯ ДЕРАТИЗАЦИИ  ДЕЗИНСЕКЦИИ</t>
  </si>
  <si>
    <t xml:space="preserve">Месторасположение</t>
  </si>
  <si>
    <t xml:space="preserve">Контур защиты</t>
  </si>
  <si>
    <t xml:space="preserve">Тип ловушки</t>
  </si>
  <si>
    <t xml:space="preserve">Контрольные точки (№)</t>
  </si>
  <si>
    <t xml:space="preserve">Пищевые/ не пищевые</t>
  </si>
  <si>
    <t xml:space="preserve">Кол-во ловушек</t>
  </si>
  <si>
    <t xml:space="preserve">Погрызы  (№КИУ)</t>
  </si>
  <si>
    <t xml:space="preserve">Наличие грызунов (№ КИУ)</t>
  </si>
  <si>
    <t xml:space="preserve">Отсутствует (№КИУ)</t>
  </si>
  <si>
    <t xml:space="preserve">Повреждено (№КИУ)</t>
  </si>
  <si>
    <t xml:space="preserve">Нет доступа (№ КИУ)</t>
  </si>
  <si>
    <t xml:space="preserve">Замена/ установка (№КИУ)</t>
  </si>
  <si>
    <t xml:space="preserve">3-6,43-44</t>
  </si>
  <si>
    <t xml:space="preserve">замена клеевой пластины/приманки</t>
  </si>
  <si>
    <t xml:space="preserve">2,3,4</t>
  </si>
  <si>
    <t xml:space="preserve">8-11</t>
  </si>
  <si>
    <t xml:space="preserve">18,20</t>
  </si>
  <si>
    <t xml:space="preserve">12,13,32,33</t>
  </si>
  <si>
    <t xml:space="preserve">14,15,16,17,19,34,36,23,41,42</t>
  </si>
  <si>
    <t xml:space="preserve">21,35,37</t>
  </si>
  <si>
    <t xml:space="preserve">22,38,39,40</t>
  </si>
  <si>
    <t xml:space="preserve">10,25,28,29,30,31</t>
  </si>
  <si>
    <t xml:space="preserve">мониторинг</t>
  </si>
  <si>
    <t xml:space="preserve">8,9,11,24,26</t>
  </si>
  <si>
    <t xml:space="preserve">1-24,26-27</t>
  </si>
  <si>
    <t xml:space="preserve">25,26,27</t>
  </si>
  <si>
    <t xml:space="preserve">Итого средств учета грызунов в помещениях</t>
  </si>
  <si>
    <t xml:space="preserve">Итого средств учета грызунов по периметру зданий</t>
  </si>
  <si>
    <t xml:space="preserve">Итого средств учета грызунов по периметру территории</t>
  </si>
  <si>
    <t xml:space="preserve">Итого средств учета летающих насекомых в помещениях</t>
  </si>
  <si>
    <t xml:space="preserve">Итого средств учета ползающих насекомых в помещениях</t>
  </si>
  <si>
    <t xml:space="preserve">Количество «КИУ», в которых имеются погрызы приманки</t>
  </si>
  <si>
    <t xml:space="preserve">Количество клеевых ловушек с отловленными грызунами</t>
  </si>
  <si>
    <t xml:space="preserve">Итого отсутствует КИУ </t>
  </si>
  <si>
    <t xml:space="preserve">Итого поврежденные КИУ</t>
  </si>
  <si>
    <t xml:space="preserve">Итого нет доступа к КИУ (загорожено)</t>
  </si>
  <si>
    <t xml:space="preserve">Итого замена/установка КИУ    </t>
  </si>
  <si>
    <t xml:space="preserve">Состояние приманки 0- нет погрызов 1-единичные 2-множественные 3-съедена  половина и более приманки</t>
  </si>
  <si>
    <t xml:space="preserve">________/____________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</si>
  <si>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</si>
  <si>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</si>
  <si>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2018г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</si>
  <si>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</si>
  <si>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</si>
  <si>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</si>
  <si>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</si>
  <si>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</si>
  <si>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</si>
  <si>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</si>
  <si>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</si>
  <si>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1 этаж Запасной вход 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</si>
  <si>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</si>
  <si>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</si>
  <si>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</si>
  <si>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</si>
  <si>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 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</si>
  <si>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</si>
  <si>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</si>
  <si>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</si>
  <si>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</si>
  <si>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 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</si>
  <si>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</si>
  <si>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</si>
  <si>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</si>
  <si>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</si>
  <si>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</si>
  <si>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</si>
  <si>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</si>
  <si>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</si>
  <si>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</si>
  <si>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</si>
  <si>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</si>
  <si>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</si>
  <si>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</si>
  <si>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</si>
  <si>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</si>
  <si>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</si>
  <si>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</si>
  <si>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 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</si>
  <si>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</si>
  <si>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</si>
  <si>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</si>
  <si>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</si>
  <si>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 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</si>
  <si>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</si>
  <si>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</si>
  <si>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</si>
  <si>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</si>
  <si>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 </t>
  </si>
  <si>
    <t xml:space="preserve">1 этаж Посты отгрузки</t>
  </si>
  <si>
    <t xml:space="preserve">109,110,111,115</t>
  </si>
  <si>
    <t xml:space="preserve">1 этаж Подсобное помещение 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</si>
  <si>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</si>
  <si>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</si>
  <si>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</si>
  <si>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</si>
  <si>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</si>
  <si>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</si>
  <si>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</si>
  <si>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</si>
  <si>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</si>
  <si>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</si>
  <si>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</si>
  <si>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</si>
  <si>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</si>
  <si>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</si>
  <si>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 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</si>
  <si>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</si>
  <si>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</si>
  <si>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</si>
  <si>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</si>
  <si>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</si>
  <si>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</si>
  <si>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 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</si>
  <si>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</si>
  <si>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</si>
  <si>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</si>
  <si>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</si>
  <si>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</si>
  <si>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</si>
  <si>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</si>
  <si>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</si>
  <si>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</si>
  <si>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</si>
  <si>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</si>
  <si>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</si>
  <si>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</si>
  <si>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</si>
  <si>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</si>
  <si>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</si>
  <si>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</si>
  <si>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</si>
  <si>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</si>
  <si>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</si>
  <si>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</si>
  <si>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</si>
  <si>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</si>
  <si>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</si>
  <si>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</si>
  <si>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</si>
  <si>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</si>
  <si>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</si>
  <si>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</si>
  <si>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</si>
  <si>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</si>
  <si>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</si>
  <si>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</si>
  <si>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</si>
  <si>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</si>
  <si>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</si>
  <si>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</si>
  <si>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</si>
  <si>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</si>
  <si>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</si>
  <si>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</si>
  <si>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</si>
  <si>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</si>
  <si>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</si>
  <si>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</si>
  <si>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</si>
  <si>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</si>
  <si>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</si>
  <si>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 </t>
  </si>
  <si>
    <t xml:space="preserve">Замена или установка ловушки, приманки</t>
  </si>
  <si>
    <t xml:space="preserve">«зп», «уп» 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</si>
  <si>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</si>
  <si>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</si>
  <si>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</si>
  <si>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</si>
  <si>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</si>
  <si>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Представитель    ООО «ПензаМолИнвест» </t>
  </si>
  <si>
    <t xml:space="preserve">ГРАФИК ОСМОТРА СРЕДСТВ КОНТРОЛЯ ДЕРАТИЗАЦИИ ПЕНЗАМОЛИНВЕСТ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</si>
  <si>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</si>
  <si>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</si>
  <si>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</si>
  <si>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</si>
  <si>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</si>
  <si>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</si>
  <si>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</si>
  <si>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</si>
  <si>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</si>
  <si>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</si>
  <si>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</si>
  <si>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</si>
  <si>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</si>
  <si>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</si>
  <si>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</si>
  <si>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</si>
  <si>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</si>
  <si>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</si>
  <si>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</si>
  <si>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</si>
  <si>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 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</si>
  <si>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</si>
  <si>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</si>
  <si>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</si>
  <si>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</si>
  <si>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</si>
  <si>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</si>
  <si>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</si>
  <si>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</si>
  <si>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</si>
  <si>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</si>
  <si>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</si>
  <si>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</si>
  <si>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</si>
  <si>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</si>
  <si>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</si>
  <si>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</si>
  <si>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</si>
  <si>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</si>
  <si>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</si>
  <si>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</si>
  <si>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</si>
  <si>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</si>
  <si>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</si>
  <si>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</si>
  <si>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</si>
  <si>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</si>
  <si>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</si>
  <si>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</si>
  <si>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</si>
  <si>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</si>
  <si>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КОНТРОЛЬНЫЙ ЛИСТ ПРОВЕРКИ ИНСЕКТИЦИДНЫХ ЛАМП</t>
  </si>
  <si>
    <t xml:space="preserve">ПО ЛЕТАЮЩИМ СИНАНТРОПНЫМ ЧЛЕНИСТОНОГИМ</t>
  </si>
  <si>
    <t xml:space="preserve">№
П/П</t>
  </si>
  <si>
    <t xml:space="preserve">№ Инсектицидных ламп</t>
  </si>
  <si>
    <t xml:space="preserve">Количество инсектицидных ламп</t>
  </si>
  <si>
    <t xml:space="preserve">Количество особей синантропных членистоногих, шт.</t>
  </si>
  <si>
    <t xml:space="preserve">принятые меры</t>
  </si>
  <si>
    <t xml:space="preserve">Производственный корпус 1 эт.  цех по выпуску кондитерских и сдобных изделий  </t>
  </si>
  <si>
    <t xml:space="preserve">оч</t>
  </si>
  <si>
    <t xml:space="preserve">Комната приема пищи</t>
  </si>
  <si>
    <t xml:space="preserve">Итого, шт</t>
  </si>
  <si>
    <t xml:space="preserve">Условные обозначения: «-» — отсутствие насекомых, «+» — наличие насекомых</t>
  </si>
  <si>
    <t xml:space="preserve"> «О» - осмотр инсектицидной лампы «Ч»-чистка инсектицидной лампы  </t>
  </si>
  <si>
    <t xml:space="preserve">Специалист по пест контролю ООО «Альфадез» </t>
  </si>
  <si>
    <t xml:space="preserve">_____________Руденко В.Н.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</si>
</sst>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@"/>
    <numFmt numFmtId="167" formatCode="0"/>
    <numFmt numFmtId="168" formatCode="0.00"/>
    <numFmt numFmtId="169" formatCode="dd/mm/yy"/>
    <numFmt numFmtId="170" formatCode="mm/yy"/>
  </numFmts>
  <fonts count="46">
    <font>
      <sz val="11"/>
      <color rgb="FF333333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 Cyr"/>
      <family val="2"/>
      <charset val="1"/>
    </font>
    <font>
      <i val="true"/>
      <sz val="11"/>
      <color rgb="FF000000"/>
      <name val="Arial Cyr"/>
      <family val="2"/>
      <charset val="1"/>
    </font>
    <font>
      <b val="true"/>
      <u val="single"/>
      <sz val="11"/>
      <name val="Times New Roman"/>
      <family val="1"/>
      <charset val="1"/>
    </font>
    <font>
      <b val="true"/>
      <u val="single"/>
      <sz val="11"/>
      <color rgb="FF000000"/>
      <name val="Times New Roman"/>
      <family val="1"/>
      <charset val="1"/>
    </font>
    <font>
      <sz val="9"/>
      <color rgb="FF333333"/>
      <name val="Arial Cyr"/>
      <family val="2"/>
      <charset val="1"/>
    </font>
    <font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color rgb="FF00000A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sz val="7"/>
      <color rgb="FF333333"/>
      <name val="Arial Cyr"/>
      <family val="2"/>
      <charset val="1"/>
    </font>
    <font>
      <i val="true"/>
      <sz val="7"/>
      <color rgb="FF000000"/>
      <name val="Times New Roman"/>
      <family val="1"/>
      <charset val="1"/>
    </font>
    <font>
      <i val="true"/>
      <sz val="7"/>
      <name val="Times New Roman"/>
      <family val="1"/>
      <charset val="1"/>
    </font>
    <font>
      <sz val="7"/>
      <color rgb="FF000000"/>
      <name val="Times New Roman"/>
      <family val="1"/>
      <charset val="1"/>
    </font>
    <font>
      <sz val="10.5"/>
      <name val="Times New Roman"/>
      <family val="1"/>
      <charset val="1"/>
    </font>
    <font>
      <b val="true"/>
      <sz val="11"/>
      <name val="Times New Roman"/>
      <family val="1"/>
      <charset val="1"/>
    </font>
    <font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333333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color rgb="FF333333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0"/>
      <name val="Arial"/>
      <family val="2"/>
    </font>
    <font>
      <sz val="10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9"/>
      <color rgb="FF000000"/>
      <name val="Arial Cyr"/>
      <family val="2"/>
      <charset val="1"/>
    </font>
    <font>
      <b val="true"/>
      <sz val="12"/>
      <color rgb="FF000000"/>
      <name val="Times new roman"/>
      <family val="1"/>
      <charset val="1"/>
    </font>
    <font>
      <sz val="10.5"/>
      <color rgb="FF000000"/>
      <name val="Times New Roman"/>
      <family val="1"/>
      <charset val="1"/>
    </font>
    <font>
      <sz val="10.5"/>
      <color rgb="FF000000"/>
      <name val="Arial Cyr"/>
      <family val="2"/>
      <charset val="1"/>
    </font>
    <font>
      <sz val="10"/>
      <color rgb="FF333333"/>
      <name val="Arial Cyr"/>
      <family val="2"/>
      <charset val="1"/>
    </font>
    <font>
      <sz val="13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sz val="10.5"/>
      <name val="arial"/>
      <family val="2"/>
      <charset val="1"/>
    </font>
    <font>
      <sz val="11"/>
      <color rgb="FF000000"/>
      <name val="arial"/>
      <family val="2"/>
      <charset val="1"/>
    </font>
    <font>
      <sz val="13"/>
      <name val="Times New Roman"/>
      <family val="1"/>
      <charset val="1"/>
    </font>
    <font>
      <b val="true"/>
      <sz val="11"/>
      <color rgb="FF000000"/>
      <name val="arial"/>
      <family val="2"/>
      <charset val="1"/>
    </font>
    <font>
      <sz val="13"/>
      <color rgb="FF333333"/>
      <name val="Arial Cyr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232629"/>
      </left>
      <right style="thin">
        <color rgb="FF232629"/>
      </right>
      <top style="thin">
        <color rgb="FF232629"/>
      </top>
      <bottom style="thin">
        <color rgb="FF232629"/>
      </bottom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3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true"/>
      <protection locked="true" hidden="false"/>
    </xf>
    <xf numFmtId="164" fontId="17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right" vertical="center" textRotation="0" wrapText="false" indent="0" shrinkToFit="false"/>
      <protection locked="true" hidden="false"/>
    </xf>
    <xf numFmtId="166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14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0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2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6" fontId="9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7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70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3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0" fontId="2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4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8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9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1" fillId="0" borderId="4" xfId="0" applyFont="true" applyBorder="true" applyAlignment="true" applyProtection="true">
      <alignment horizontal="center" vertical="center" textRotation="0" wrapText="true" indent="0" shrinkToFit="true"/>
      <protection locked="true" hidden="false"/>
    </xf>
    <xf numFmtId="169" fontId="4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2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3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4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dxfs count="2"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2629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1.v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comments" Target="../comments7.xml"/><Relationship Id="rId2" Type="http://schemas.openxmlformats.org/officeDocument/2006/relationships/vmlDrawing" Target="../drawings/vmlDrawing2.v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comments" Target="../comments8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:G35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D10" activeCellId="0" sqref="D10"/>
    </sheetView>
  </sheetViews>
  <sheetFormatPr defaultColWidth="10.66796875" defaultRowHeight="14.25" zeroHeight="false" outlineLevelRow="0" outlineLevelCol="0"/>
  <cols>
    <col collapsed="false" customWidth="true" hidden="false" outlineLevel="0" max="1" min="1" style="1" width="17.59"/>
    <col collapsed="false" customWidth="true" hidden="false" outlineLevel="0" max="5" min="2" style="1" width="9.23"/>
    <col collapsed="false" customWidth="true" hidden="false" outlineLevel="0" max="6" min="6" style="1" width="10.6"/>
    <col collapsed="false" customWidth="true" hidden="false" outlineLevel="0" max="7" min="7" style="1" width="11.73"/>
    <col collapsed="false" customWidth="true" hidden="false" outlineLevel="0" max="8" min="8" style="1" width="5.95"/>
    <col collapsed="false" customWidth="true" hidden="false" outlineLevel="0" max="9" min="9" style="1" width="7.22"/>
    <col collapsed="false" customWidth="true" hidden="false" outlineLevel="0" max="64" min="10" style="1" width="9.23"/>
  </cols>
  <sheetData>
    <row r="2" customFormat="false" ht="14.25" hidden="false" customHeight="true" outlineLevel="0" collapsed="false">
      <c r="A2" s="2" t="s">
        <v>0</v>
      </c>
      <c r="B2" s="2"/>
      <c r="C2" s="2"/>
      <c r="D2" s="2"/>
      <c r="E2" s="2"/>
      <c r="F2" s="2"/>
      <c r="G2" s="2"/>
    </row>
    <row r="4" customFormat="false" ht="14.25" hidden="false" customHeight="true" outlineLevel="0" collapsed="false">
      <c r="A4" s="1" t="s">
        <v>1</v>
      </c>
      <c r="B4" s="3"/>
      <c r="C4" s="3" t="s">
        <v>2</v>
      </c>
    </row>
    <row r="5" customFormat="false" ht="14.25" hidden="false" customHeight="false" outlineLevel="0" collapsed="false">
      <c r="A5" s="1" t="s">
        <v>3</v>
      </c>
      <c r="C5" s="1" t="s">
        <v>4</v>
      </c>
      <c r="E5" s="1" t="s">
        <v>5</v>
      </c>
      <c r="F5" s="1" t="s">
        <v>6</v>
      </c>
    </row>
    <row r="6" customFormat="false" ht="14.25" hidden="false" customHeight="false" outlineLevel="0" collapsed="false">
      <c r="A6" s="1" t="s">
        <v>7</v>
      </c>
      <c r="E6" s="1" t="s">
        <v>5</v>
      </c>
      <c r="F6" s="1" t="s">
        <v>6</v>
      </c>
    </row>
    <row r="7" customFormat="false" ht="14.25" hidden="false" customHeight="false" outlineLevel="0" collapsed="false">
      <c r="A7" s="4" t="s">
        <v>8</v>
      </c>
      <c r="B7" s="4"/>
      <c r="C7" s="4"/>
      <c r="E7" s="1" t="s">
        <v>5</v>
      </c>
      <c r="F7" s="4" t="s">
        <v>9</v>
      </c>
    </row>
    <row r="8" customFormat="false" ht="14.25" hidden="false" customHeight="false" outlineLevel="0" collapsed="false">
      <c r="A8" s="4" t="s">
        <v>10</v>
      </c>
      <c r="E8" s="1" t="s">
        <v>5</v>
      </c>
      <c r="F8" s="4" t="s">
        <v>9</v>
      </c>
    </row>
    <row r="9" customFormat="false" ht="14.25" hidden="false" customHeight="false" outlineLevel="0" collapsed="false">
      <c r="A9" s="4"/>
      <c r="F9" s="4"/>
    </row>
    <row r="10" customFormat="false" ht="14.25" hidden="false" customHeight="true" outlineLevel="0" collapsed="false">
      <c r="C10" s="3" t="s">
        <v>11</v>
      </c>
      <c r="D10" s="5" t="s">
        <v>12</v>
      </c>
      <c r="E10" s="5"/>
      <c r="F10" s="5"/>
    </row>
    <row r="16" customFormat="false" ht="14.25" hidden="false" customHeight="true" outlineLevel="0" collapsed="false">
      <c r="A16" s="3" t="s">
        <v>13</v>
      </c>
      <c r="B16" s="3" t="s">
        <v>14</v>
      </c>
    </row>
    <row r="17" customFormat="false" ht="21.7" hidden="false" customHeight="true" outlineLevel="0" collapsed="false">
      <c r="A17" s="3" t="s">
        <v>15</v>
      </c>
      <c r="B17" s="6" t="s">
        <v>16</v>
      </c>
      <c r="C17" s="6"/>
      <c r="D17" s="6"/>
      <c r="E17" s="6"/>
      <c r="F17" s="6"/>
    </row>
    <row r="18" customFormat="false" ht="14.25" hidden="false" customHeight="true" outlineLevel="0" collapsed="false">
      <c r="A18" s="3" t="s">
        <v>17</v>
      </c>
      <c r="B18" s="7" t="s">
        <v>18</v>
      </c>
      <c r="C18" s="7"/>
      <c r="D18" s="7"/>
      <c r="E18" s="7"/>
      <c r="F18" s="7"/>
    </row>
    <row r="21" customFormat="false" ht="14.25" hidden="false" customHeight="true" outlineLevel="0" collapsed="false">
      <c r="A21" s="8" t="s">
        <v>19</v>
      </c>
      <c r="B21" s="8"/>
      <c r="C21" s="8"/>
      <c r="D21" s="8"/>
      <c r="E21" s="8"/>
      <c r="F21" s="8"/>
      <c r="G21" s="8"/>
    </row>
    <row r="22" customFormat="false" ht="14.25" hidden="false" customHeight="true" outlineLevel="0" collapsed="false">
      <c r="A22" s="8" t="s">
        <v>20</v>
      </c>
      <c r="B22" s="8"/>
      <c r="C22" s="8"/>
      <c r="D22" s="8"/>
      <c r="E22" s="8"/>
      <c r="F22" s="8"/>
      <c r="G22" s="8"/>
    </row>
    <row r="23" customFormat="false" ht="14.25" hidden="false" customHeight="true" outlineLevel="0" collapsed="false">
      <c r="A23" s="8" t="s">
        <v>21</v>
      </c>
      <c r="B23" s="8"/>
      <c r="C23" s="8"/>
      <c r="D23" s="8"/>
      <c r="E23" s="8"/>
      <c r="F23" s="8"/>
      <c r="G23" s="8"/>
    </row>
    <row r="24" customFormat="false" ht="14.25" hidden="false" customHeight="true" outlineLevel="0" collapsed="false">
      <c r="A24" s="8" t="s">
        <v>22</v>
      </c>
      <c r="B24" s="8"/>
      <c r="C24" s="8"/>
      <c r="D24" s="8"/>
      <c r="E24" s="8"/>
      <c r="F24" s="8"/>
      <c r="G24" s="8"/>
    </row>
    <row r="25" customFormat="false" ht="14.25" hidden="false" customHeight="true" outlineLevel="0" collapsed="false">
      <c r="A25" s="1" t="str">
        <f aca="false">ил!A1</f>
        <v>КОНТРОЛЬНЫЙ ЛИСТ ПРОВЕРКИ ИНСЕКТИЦИДНЫХ ЛАМП</v>
      </c>
      <c r="B25" s="3"/>
    </row>
    <row r="29" customFormat="false" ht="14.25" hidden="false" customHeight="true" outlineLevel="0" collapsed="false">
      <c r="A29" s="9"/>
      <c r="B29" s="9"/>
      <c r="C29" s="9"/>
    </row>
    <row r="30" customFormat="false" ht="14.25" hidden="false" customHeight="true" outlineLevel="0" collapsed="false">
      <c r="A30" s="10" t="s">
        <v>23</v>
      </c>
      <c r="B30" s="9"/>
      <c r="C30" s="9"/>
    </row>
    <row r="31" customFormat="false" ht="16.5" hidden="false" customHeight="true" outlineLevel="0" collapsed="false">
      <c r="A31" s="11" t="s">
        <v>24</v>
      </c>
      <c r="B31" s="11"/>
      <c r="C31" s="11"/>
      <c r="D31" s="11"/>
      <c r="E31" s="11"/>
      <c r="F31" s="2" t="s">
        <v>25</v>
      </c>
      <c r="G31" s="2"/>
    </row>
    <row r="32" customFormat="false" ht="14.25" hidden="false" customHeight="true" outlineLevel="0" collapsed="false">
      <c r="A32" s="9"/>
      <c r="B32" s="9"/>
      <c r="C32" s="9"/>
    </row>
    <row r="33" customFormat="false" ht="14.25" hidden="false" customHeight="true" outlineLevel="0" collapsed="false">
      <c r="A33" s="9"/>
      <c r="B33" s="9"/>
      <c r="C33" s="9"/>
    </row>
    <row r="34" customFormat="false" ht="14.25" hidden="false" customHeight="false" outlineLevel="0" collapsed="false">
      <c r="A34" s="10" t="s">
        <v>26</v>
      </c>
      <c r="B34" s="9"/>
      <c r="C34" s="9"/>
    </row>
    <row r="35" customFormat="false" ht="29.85" hidden="false" customHeight="true" outlineLevel="0" collapsed="false">
      <c r="A35" s="11" t="s">
        <v>27</v>
      </c>
      <c r="B35" s="11"/>
      <c r="C35" s="11"/>
      <c r="D35" s="11"/>
      <c r="E35" s="11"/>
      <c r="F35" s="2" t="s">
        <v>28</v>
      </c>
      <c r="G35" s="2"/>
    </row>
  </sheetData>
  <sheetProtection sheet="true" objects="true" scenarios="true"/>
  <mergeCells count="12">
    <mergeCell ref="A2:G2"/>
    <mergeCell ref="D10:F10"/>
    <mergeCell ref="B17:F17"/>
    <mergeCell ref="B18:F18"/>
    <mergeCell ref="A21:G21"/>
    <mergeCell ref="A22:G22"/>
    <mergeCell ref="A23:G23"/>
    <mergeCell ref="A24:G24"/>
    <mergeCell ref="A31:E31"/>
    <mergeCell ref="F31:G31"/>
    <mergeCell ref="A35:E35"/>
    <mergeCell ref="F35:G35"/>
  </mergeCells>
  <printOptions headings="false" gridLines="false" gridLinesSet="true" horizontalCentered="false" verticalCentered="false"/>
  <pageMargins left="0.318055555555556" right="0.422222222222222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9" activeCellId="0" sqref="E9"/>
    </sheetView>
  </sheetViews>
  <sheetFormatPr defaultColWidth="10.2578125" defaultRowHeight="13.8" zeroHeight="false" outlineLevelRow="0" outlineLevelCol="0"/>
  <cols>
    <col collapsed="false" customWidth="true" hidden="false" outlineLevel="0" max="2" min="1" style="12" width="14.15"/>
    <col collapsed="false" customWidth="true" hidden="false" outlineLevel="0" max="3" min="3" style="13" width="17.11"/>
    <col collapsed="false" customWidth="true" hidden="false" outlineLevel="0" max="4" min="4" style="13" width="5.66"/>
    <col collapsed="false" customWidth="true" hidden="false" outlineLevel="0" max="5" min="5" style="13" width="21.78"/>
    <col collapsed="false" customWidth="true" hidden="false" outlineLevel="0" max="63" min="6" style="14" width="10.46"/>
    <col collapsed="false" customWidth="true" hidden="false" outlineLevel="0" max="64" min="64" style="15" width="10.46"/>
    <col collapsed="false" customWidth="true" hidden="false" outlineLevel="0" max="1024" min="1024" style="1" width="10.72"/>
  </cols>
  <sheetData>
    <row r="1" customFormat="false" ht="19.35" hidden="false" customHeight="true" outlineLevel="0" collapsed="false">
      <c r="A1" s="16" t="s">
        <v>29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"/>
    </row>
    <row r="2" customFormat="false" ht="15" hidden="false" customHeight="true" outlineLevel="0" collapsed="false">
      <c r="A2" s="18" t="s">
        <v>30</v>
      </c>
      <c r="B2" s="18"/>
      <c r="C2" s="18"/>
      <c r="D2" s="18"/>
      <c r="E2" s="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26" hidden="false" customHeight="true" outlineLevel="0" collapsed="false">
      <c r="A3" s="19" t="s">
        <v>31</v>
      </c>
      <c r="B3" s="19"/>
      <c r="C3" s="19"/>
      <c r="D3" s="19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"/>
    </row>
    <row r="4" customFormat="false" ht="14.25" hidden="false" customHeight="false" outlineLevel="0" collapsed="false">
      <c r="A4" s="20" t="str">
        <f aca="false">Обложка!D10</f>
        <v>01.03.2024-31.03.2024</v>
      </c>
      <c r="B4" s="20"/>
      <c r="C4" s="21"/>
      <c r="D4" s="21"/>
      <c r="E4" s="21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"/>
    </row>
    <row r="5" customFormat="false" ht="15.8" hidden="false" customHeight="true" outlineLevel="0" collapsed="false">
      <c r="A5" s="19" t="s">
        <v>32</v>
      </c>
      <c r="B5" s="19"/>
      <c r="C5" s="19"/>
      <c r="D5" s="19"/>
      <c r="E5" s="22" t="s">
        <v>33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"/>
    </row>
    <row r="6" customFormat="false" ht="25.9" hidden="false" customHeight="true" outlineLevel="0" collapsed="false">
      <c r="A6" s="19" t="s">
        <v>34</v>
      </c>
      <c r="B6" s="19"/>
      <c r="C6" s="19"/>
      <c r="D6" s="19"/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"/>
    </row>
    <row r="7" customFormat="false" ht="14.25" hidden="false" customHeight="true" outlineLevel="0" collapsed="false">
      <c r="A7" s="23" t="s">
        <v>35</v>
      </c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5"/>
    </row>
    <row r="8" customFormat="false" ht="14.25" hidden="false" customHeight="true" outlineLevel="0" collapsed="false">
      <c r="A8" s="26" t="s">
        <v>36</v>
      </c>
      <c r="B8" s="26"/>
      <c r="C8" s="26"/>
      <c r="D8" s="27" t="s">
        <v>37</v>
      </c>
      <c r="E8" s="23" t="n">
        <v>4536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"/>
    </row>
    <row r="9" customFormat="false" ht="14.25" hidden="false" customHeight="true" outlineLevel="0" collapsed="false">
      <c r="A9" s="26" t="s">
        <v>38</v>
      </c>
      <c r="B9" s="26"/>
      <c r="C9" s="26"/>
      <c r="D9" s="23" t="s">
        <v>39</v>
      </c>
      <c r="E9" s="23" t="n">
        <f aca="false">E23</f>
        <v>41</v>
      </c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"/>
    </row>
    <row r="10" customFormat="false" ht="14.25" hidden="false" customHeight="true" outlineLevel="0" collapsed="false">
      <c r="A10" s="23" t="s">
        <v>40</v>
      </c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5"/>
    </row>
    <row r="11" customFormat="false" ht="14.25" hidden="false" customHeight="true" outlineLevel="0" collapsed="false">
      <c r="A11" s="26" t="s">
        <v>41</v>
      </c>
      <c r="B11" s="26"/>
      <c r="C11" s="26"/>
      <c r="D11" s="27" t="s">
        <v>37</v>
      </c>
      <c r="E11" s="23" t="n">
        <v>1000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"/>
    </row>
    <row r="12" customFormat="false" ht="15.8" hidden="false" customHeight="true" outlineLevel="0" collapsed="false">
      <c r="A12" s="28" t="s">
        <v>42</v>
      </c>
      <c r="B12" s="28"/>
      <c r="C12" s="28"/>
      <c r="D12" s="28"/>
      <c r="E12" s="28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5"/>
    </row>
    <row r="13" s="15" customFormat="true" ht="25.1" hidden="false" customHeight="false" outlineLevel="0" collapsed="false">
      <c r="A13" s="29" t="s">
        <v>43</v>
      </c>
      <c r="B13" s="29" t="s">
        <v>44</v>
      </c>
      <c r="C13" s="30" t="s">
        <v>45</v>
      </c>
      <c r="D13" s="31" t="s">
        <v>46</v>
      </c>
      <c r="E13" s="31" t="s">
        <v>47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</row>
    <row r="14" customFormat="false" ht="33.15" hidden="false" customHeight="true" outlineLevel="0" collapsed="false">
      <c r="A14" s="32" t="s">
        <v>48</v>
      </c>
      <c r="B14" s="29" t="s">
        <v>49</v>
      </c>
      <c r="C14" s="31" t="s">
        <v>50</v>
      </c>
      <c r="D14" s="31" t="s">
        <v>46</v>
      </c>
      <c r="E14" s="31" t="s">
        <v>47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"/>
    </row>
    <row r="15" customFormat="false" ht="15.8" hidden="false" customHeight="true" outlineLevel="0" collapsed="false">
      <c r="A15" s="33" t="s">
        <v>51</v>
      </c>
      <c r="B15" s="33"/>
      <c r="C15" s="33"/>
      <c r="D15" s="33" t="e">
        <f aca="false">SUM(#REF!)</f>
        <v>#REF!</v>
      </c>
      <c r="E15" s="3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5"/>
    </row>
    <row r="16" customFormat="false" ht="14.25" hidden="false" customHeight="false" outlineLevel="0" collapsed="false">
      <c r="A16" s="26" t="s">
        <v>36</v>
      </c>
      <c r="B16" s="26"/>
      <c r="C16" s="26"/>
      <c r="D16" s="27" t="s">
        <v>37</v>
      </c>
      <c r="E16" s="23" t="n">
        <v>4536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"/>
    </row>
    <row r="17" customFormat="false" ht="14.25" hidden="false" customHeight="false" outlineLevel="0" collapsed="false">
      <c r="A17" s="26" t="s">
        <v>52</v>
      </c>
      <c r="B17" s="26"/>
      <c r="C17" s="26"/>
      <c r="D17" s="23" t="s">
        <v>37</v>
      </c>
      <c r="E17" s="23" t="n">
        <v>4536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"/>
    </row>
    <row r="18" customFormat="false" ht="14.25" hidden="false" customHeight="false" outlineLevel="0" collapsed="false">
      <c r="A18" s="34" t="s">
        <v>53</v>
      </c>
      <c r="B18" s="34"/>
      <c r="C18" s="34"/>
      <c r="D18" s="23" t="s">
        <v>39</v>
      </c>
      <c r="E18" s="23" t="n">
        <f aca="false">E26</f>
        <v>4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"/>
    </row>
    <row r="19" customFormat="false" ht="29.85" hidden="false" customHeight="true" outlineLevel="0" collapsed="false">
      <c r="A19" s="35" t="s">
        <v>54</v>
      </c>
      <c r="B19" s="35" t="s">
        <v>39</v>
      </c>
      <c r="C19" s="35" t="s">
        <v>39</v>
      </c>
      <c r="D19" s="23" t="s">
        <v>39</v>
      </c>
      <c r="E19" s="23" t="n">
        <f aca="false">E27</f>
        <v>8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"/>
    </row>
    <row r="20" customFormat="false" ht="15.8" hidden="false" customHeight="true" outlineLevel="0" collapsed="false">
      <c r="A20" s="28" t="s">
        <v>55</v>
      </c>
      <c r="B20" s="28"/>
      <c r="C20" s="28"/>
      <c r="D20" s="28"/>
      <c r="E20" s="28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5"/>
    </row>
    <row r="21" customFormat="false" ht="48.8" hidden="false" customHeight="false" outlineLevel="0" collapsed="false">
      <c r="A21" s="36" t="s">
        <v>56</v>
      </c>
      <c r="B21" s="29" t="s">
        <v>57</v>
      </c>
      <c r="C21" s="31" t="s">
        <v>58</v>
      </c>
      <c r="D21" s="31" t="s">
        <v>59</v>
      </c>
      <c r="E21" s="31" t="s">
        <v>47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"/>
    </row>
    <row r="22" customFormat="false" ht="15" hidden="false" customHeight="true" outlineLevel="0" collapsed="false">
      <c r="A22" s="23" t="s">
        <v>60</v>
      </c>
      <c r="B22" s="23"/>
      <c r="C22" s="23"/>
      <c r="D22" s="23"/>
      <c r="E22" s="23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"/>
    </row>
    <row r="23" customFormat="false" ht="25" hidden="false" customHeight="true" outlineLevel="0" collapsed="false">
      <c r="A23" s="37" t="str">
        <f aca="false">'Контрольный лист'!A25</f>
        <v>Итого средств учета грызунов в помещениях</v>
      </c>
      <c r="B23" s="37"/>
      <c r="C23" s="38" t="str">
        <f aca="false">'Контрольный лист'!B25</f>
        <v>3 контур защиты</v>
      </c>
      <c r="D23" s="38" t="str">
        <f aca="false">'Контрольный лист'!C25</f>
        <v>КИУ</v>
      </c>
      <c r="E23" s="38" t="n">
        <f aca="false">'Контрольный лист'!D25</f>
        <v>41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"/>
    </row>
    <row r="24" customFormat="false" ht="25.8" hidden="false" customHeight="true" outlineLevel="0" collapsed="false">
      <c r="A24" s="37" t="str">
        <f aca="false">'Контрольный лист'!A26</f>
        <v>Итого средств учета грызунов по периметру зданий</v>
      </c>
      <c r="B24" s="37"/>
      <c r="C24" s="38" t="str">
        <f aca="false">'Контрольный лист'!B26</f>
        <v>2 контур защиты</v>
      </c>
      <c r="D24" s="38" t="str">
        <f aca="false">'Контрольный лист'!C26</f>
        <v>КИУ</v>
      </c>
      <c r="E24" s="38" t="n">
        <v>25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"/>
    </row>
    <row r="25" customFormat="false" ht="23.3" hidden="false" customHeight="true" outlineLevel="0" collapsed="false">
      <c r="A25" s="37" t="str">
        <f aca="false">'Контрольный лист'!A27</f>
        <v>Итого средств учета грызунов по периметру территории</v>
      </c>
      <c r="B25" s="37"/>
      <c r="C25" s="38" t="str">
        <f aca="false">'Контрольный лист'!B27</f>
        <v>1 контур защиты</v>
      </c>
      <c r="D25" s="38" t="str">
        <f aca="false">'Контрольный лист'!C27</f>
        <v>КИУ</v>
      </c>
      <c r="E25" s="38" t="n">
        <v>20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"/>
    </row>
    <row r="26" customFormat="false" ht="26.25" hidden="false" customHeight="true" outlineLevel="0" collapsed="false">
      <c r="A26" s="37" t="str">
        <f aca="false">'Контрольный лист'!A28</f>
        <v>Итого средств учета летающих насекомых в помещениях</v>
      </c>
      <c r="B26" s="37"/>
      <c r="C26" s="38" t="str">
        <f aca="false">'Контрольный лист'!B28</f>
        <v>3 контур защиты</v>
      </c>
      <c r="D26" s="38" t="str">
        <f aca="false">'Контрольный лист'!C28</f>
        <v>ИЛ</v>
      </c>
      <c r="E26" s="38" t="n">
        <f aca="false">'Контрольный лист'!D28</f>
        <v>4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"/>
    </row>
    <row r="27" customFormat="false" ht="24.15" hidden="false" customHeight="true" outlineLevel="0" collapsed="false">
      <c r="A27" s="37" t="str">
        <f aca="false">'Контрольный лист'!A29</f>
        <v>Итого средств учета ползающих насекомых в помещениях</v>
      </c>
      <c r="B27" s="37"/>
      <c r="C27" s="38" t="str">
        <f aca="false">'Контрольный лист'!B29</f>
        <v>3 контур защиты</v>
      </c>
      <c r="D27" s="38" t="str">
        <f aca="false">'Контрольный лист'!C29</f>
        <v>ИМ</v>
      </c>
      <c r="E27" s="38" t="n">
        <f aca="false">'Контрольный лист'!D29</f>
        <v>8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"/>
    </row>
    <row r="28" s="42" customFormat="true" ht="15" hidden="false" customHeight="true" outlineLevel="0" collapsed="false">
      <c r="A28" s="39"/>
      <c r="B28" s="40"/>
      <c r="C28" s="41"/>
      <c r="D28" s="41"/>
      <c r="E28" s="41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="42" customFormat="true" ht="15" hidden="false" customHeight="true" outlineLevel="0" collapsed="false">
      <c r="A29" s="43" t="s">
        <v>61</v>
      </c>
      <c r="B29" s="43"/>
      <c r="C29" s="44"/>
      <c r="D29" s="44"/>
      <c r="E29" s="45"/>
      <c r="F29" s="45"/>
      <c r="G29" s="44"/>
      <c r="H29" s="44"/>
      <c r="I29" s="44"/>
      <c r="J29" s="44"/>
      <c r="K29" s="44"/>
      <c r="L29" s="46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</row>
    <row r="30" s="42" customFormat="true" ht="15" hidden="false" customHeight="true" outlineLevel="0" collapsed="false">
      <c r="A30" s="43" t="s">
        <v>62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</row>
    <row r="31" customFormat="false" ht="33.9" hidden="false" customHeight="true" outlineLevel="0" collapsed="false">
      <c r="A31" s="43" t="s">
        <v>63</v>
      </c>
      <c r="B31" s="43"/>
      <c r="C31" s="43"/>
      <c r="D31" s="43"/>
      <c r="E31" s="43"/>
      <c r="F31" s="45"/>
      <c r="G31" s="44"/>
      <c r="H31" s="44"/>
      <c r="I31" s="44"/>
      <c r="J31" s="44"/>
      <c r="K31" s="44"/>
      <c r="L31" s="46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  <c r="IW31" s="42"/>
      <c r="IX31" s="42"/>
      <c r="IY31" s="42"/>
      <c r="IZ31" s="42"/>
      <c r="JA31" s="42"/>
      <c r="JB31" s="42"/>
      <c r="JC31" s="42"/>
      <c r="JD31" s="42"/>
      <c r="JE31" s="42"/>
      <c r="JF31" s="42"/>
      <c r="JG31" s="42"/>
      <c r="JH31" s="42"/>
      <c r="JI31" s="42"/>
      <c r="JJ31" s="42"/>
      <c r="JK31" s="42"/>
      <c r="JL31" s="42"/>
      <c r="JM31" s="42"/>
      <c r="JN31" s="42"/>
      <c r="JO31" s="42"/>
      <c r="JP31" s="42"/>
      <c r="JQ31" s="42"/>
      <c r="JR31" s="42"/>
      <c r="JS31" s="42"/>
      <c r="JT31" s="42"/>
      <c r="JU31" s="42"/>
      <c r="JV31" s="42"/>
      <c r="JW31" s="42"/>
      <c r="JX31" s="42"/>
      <c r="JY31" s="42"/>
      <c r="JZ31" s="42"/>
      <c r="KA31" s="42"/>
      <c r="KB31" s="42"/>
      <c r="KC31" s="42"/>
      <c r="KD31" s="42"/>
      <c r="KE31" s="42"/>
      <c r="KF31" s="42"/>
      <c r="KG31" s="42"/>
      <c r="KH31" s="42"/>
      <c r="KI31" s="42"/>
      <c r="KJ31" s="42"/>
      <c r="KK31" s="42"/>
      <c r="KL31" s="42"/>
      <c r="KM31" s="42"/>
      <c r="KN31" s="42"/>
      <c r="KO31" s="42"/>
      <c r="KP31" s="42"/>
      <c r="KQ31" s="42"/>
      <c r="KR31" s="42"/>
      <c r="KS31" s="42"/>
      <c r="KT31" s="42"/>
      <c r="KU31" s="42"/>
      <c r="KV31" s="42"/>
      <c r="KW31" s="42"/>
      <c r="KX31" s="42"/>
      <c r="KY31" s="42"/>
      <c r="KZ31" s="42"/>
      <c r="LA31" s="42"/>
      <c r="LB31" s="42"/>
      <c r="LC31" s="42"/>
      <c r="LD31" s="42"/>
      <c r="LE31" s="42"/>
      <c r="LF31" s="42"/>
      <c r="LG31" s="42"/>
      <c r="LH31" s="42"/>
      <c r="LI31" s="42"/>
      <c r="LJ31" s="42"/>
      <c r="LK31" s="42"/>
      <c r="LL31" s="42"/>
      <c r="LM31" s="42"/>
      <c r="LN31" s="42"/>
      <c r="LO31" s="42"/>
      <c r="LP31" s="42"/>
      <c r="LQ31" s="42"/>
      <c r="LR31" s="42"/>
      <c r="LS31" s="42"/>
      <c r="LT31" s="42"/>
      <c r="LU31" s="42"/>
      <c r="LV31" s="42"/>
      <c r="LW31" s="42"/>
      <c r="LX31" s="42"/>
      <c r="LY31" s="42"/>
      <c r="LZ31" s="42"/>
      <c r="MA31" s="42"/>
      <c r="MB31" s="42"/>
      <c r="MC31" s="42"/>
      <c r="MD31" s="42"/>
      <c r="ME31" s="42"/>
      <c r="MF31" s="42"/>
      <c r="MG31" s="42"/>
      <c r="MH31" s="42"/>
      <c r="MI31" s="42"/>
      <c r="MJ31" s="42"/>
      <c r="MK31" s="42"/>
      <c r="ML31" s="42"/>
      <c r="MM31" s="42"/>
      <c r="MN31" s="42"/>
      <c r="MO31" s="42"/>
      <c r="MP31" s="42"/>
      <c r="MQ31" s="42"/>
      <c r="MR31" s="42"/>
      <c r="MS31" s="42"/>
      <c r="MT31" s="42"/>
      <c r="MU31" s="42"/>
      <c r="MV31" s="42"/>
      <c r="MW31" s="42"/>
      <c r="MX31" s="42"/>
      <c r="MY31" s="42"/>
      <c r="MZ31" s="42"/>
      <c r="NA31" s="42"/>
      <c r="NB31" s="42"/>
      <c r="NC31" s="42"/>
      <c r="ND31" s="42"/>
      <c r="NE31" s="42"/>
      <c r="NF31" s="42"/>
      <c r="NG31" s="42"/>
      <c r="NH31" s="42"/>
      <c r="NI31" s="42"/>
      <c r="NJ31" s="42"/>
      <c r="NK31" s="42"/>
      <c r="NL31" s="42"/>
      <c r="NM31" s="42"/>
      <c r="NN31" s="42"/>
      <c r="NO31" s="42"/>
      <c r="NP31" s="42"/>
      <c r="NQ31" s="42"/>
      <c r="NR31" s="42"/>
      <c r="NS31" s="42"/>
      <c r="NT31" s="42"/>
      <c r="NU31" s="42"/>
      <c r="NV31" s="42"/>
      <c r="NW31" s="42"/>
      <c r="NX31" s="42"/>
      <c r="NY31" s="42"/>
      <c r="NZ31" s="42"/>
      <c r="OA31" s="42"/>
      <c r="OB31" s="42"/>
      <c r="OC31" s="42"/>
      <c r="OD31" s="42"/>
      <c r="OE31" s="42"/>
      <c r="OF31" s="42"/>
      <c r="OG31" s="42"/>
      <c r="OH31" s="42"/>
      <c r="OI31" s="42"/>
      <c r="OJ31" s="42"/>
      <c r="OK31" s="42"/>
      <c r="OL31" s="42"/>
      <c r="OM31" s="42"/>
      <c r="ON31" s="42"/>
      <c r="OO31" s="42"/>
      <c r="OP31" s="42"/>
      <c r="OQ31" s="42"/>
      <c r="OR31" s="42"/>
      <c r="OS31" s="42"/>
      <c r="OT31" s="42"/>
      <c r="OU31" s="42"/>
      <c r="OV31" s="42"/>
      <c r="OW31" s="42"/>
      <c r="OX31" s="42"/>
      <c r="OY31" s="42"/>
      <c r="OZ31" s="42"/>
      <c r="PA31" s="42"/>
      <c r="PB31" s="42"/>
      <c r="PC31" s="42"/>
      <c r="PD31" s="42"/>
      <c r="PE31" s="42"/>
      <c r="PF31" s="42"/>
      <c r="PG31" s="42"/>
      <c r="PH31" s="42"/>
      <c r="PI31" s="42"/>
      <c r="PJ31" s="42"/>
      <c r="PK31" s="42"/>
      <c r="PL31" s="42"/>
      <c r="PM31" s="42"/>
      <c r="PN31" s="42"/>
      <c r="PO31" s="42"/>
      <c r="PP31" s="42"/>
      <c r="PQ31" s="42"/>
      <c r="PR31" s="42"/>
      <c r="PS31" s="42"/>
      <c r="PT31" s="42"/>
      <c r="PU31" s="42"/>
      <c r="PV31" s="42"/>
      <c r="PW31" s="42"/>
      <c r="PX31" s="42"/>
      <c r="PY31" s="42"/>
      <c r="PZ31" s="42"/>
      <c r="QA31" s="42"/>
      <c r="QB31" s="42"/>
      <c r="QC31" s="42"/>
      <c r="QD31" s="42"/>
      <c r="QE31" s="42"/>
      <c r="QF31" s="42"/>
      <c r="QG31" s="42"/>
      <c r="QH31" s="42"/>
      <c r="QI31" s="42"/>
      <c r="QJ31" s="42"/>
      <c r="QK31" s="42"/>
      <c r="QL31" s="42"/>
      <c r="QM31" s="42"/>
      <c r="QN31" s="42"/>
      <c r="QO31" s="42"/>
      <c r="QP31" s="42"/>
      <c r="QQ31" s="42"/>
      <c r="QR31" s="42"/>
      <c r="QS31" s="42"/>
      <c r="QT31" s="42"/>
      <c r="QU31" s="42"/>
      <c r="QV31" s="42"/>
      <c r="QW31" s="42"/>
      <c r="QX31" s="42"/>
      <c r="QY31" s="42"/>
      <c r="QZ31" s="42"/>
      <c r="RA31" s="42"/>
      <c r="RB31" s="42"/>
      <c r="RC31" s="42"/>
      <c r="RD31" s="42"/>
      <c r="RE31" s="42"/>
      <c r="RF31" s="42"/>
      <c r="RG31" s="42"/>
      <c r="RH31" s="42"/>
      <c r="RI31" s="42"/>
      <c r="RJ31" s="42"/>
      <c r="RK31" s="42"/>
      <c r="RL31" s="42"/>
      <c r="RM31" s="42"/>
      <c r="RN31" s="42"/>
      <c r="RO31" s="42"/>
      <c r="RP31" s="42"/>
      <c r="RQ31" s="42"/>
      <c r="RR31" s="42"/>
      <c r="RS31" s="42"/>
      <c r="RT31" s="42"/>
      <c r="RU31" s="42"/>
      <c r="RV31" s="42"/>
      <c r="RW31" s="42"/>
      <c r="RX31" s="42"/>
      <c r="RY31" s="42"/>
      <c r="RZ31" s="42"/>
      <c r="SA31" s="42"/>
      <c r="SB31" s="42"/>
      <c r="SC31" s="42"/>
      <c r="SD31" s="42"/>
      <c r="SE31" s="42"/>
      <c r="SF31" s="42"/>
      <c r="SG31" s="42"/>
      <c r="SH31" s="42"/>
      <c r="SI31" s="42"/>
      <c r="SJ31" s="42"/>
      <c r="SK31" s="42"/>
      <c r="SL31" s="42"/>
      <c r="SM31" s="42"/>
      <c r="SN31" s="42"/>
      <c r="SO31" s="42"/>
      <c r="SP31" s="42"/>
      <c r="SQ31" s="42"/>
      <c r="SR31" s="42"/>
      <c r="SS31" s="42"/>
      <c r="ST31" s="42"/>
      <c r="SU31" s="42"/>
      <c r="SV31" s="42"/>
      <c r="SW31" s="42"/>
      <c r="SX31" s="42"/>
      <c r="SY31" s="42"/>
      <c r="SZ31" s="42"/>
      <c r="TA31" s="42"/>
      <c r="TB31" s="42"/>
      <c r="TC31" s="42"/>
      <c r="TD31" s="42"/>
      <c r="TE31" s="42"/>
      <c r="TF31" s="42"/>
      <c r="TG31" s="42"/>
      <c r="TH31" s="42"/>
      <c r="TI31" s="42"/>
      <c r="TJ31" s="42"/>
      <c r="TK31" s="42"/>
      <c r="TL31" s="42"/>
      <c r="TM31" s="42"/>
      <c r="TN31" s="42"/>
      <c r="TO31" s="42"/>
      <c r="TP31" s="42"/>
      <c r="TQ31" s="42"/>
      <c r="TR31" s="42"/>
      <c r="TS31" s="42"/>
      <c r="TT31" s="42"/>
      <c r="TU31" s="42"/>
      <c r="TV31" s="42"/>
      <c r="TW31" s="42"/>
      <c r="TX31" s="42"/>
      <c r="TY31" s="42"/>
      <c r="TZ31" s="42"/>
      <c r="UA31" s="42"/>
      <c r="UB31" s="42"/>
      <c r="UC31" s="42"/>
      <c r="UD31" s="42"/>
      <c r="UE31" s="42"/>
      <c r="UF31" s="42"/>
      <c r="UG31" s="42"/>
      <c r="UH31" s="42"/>
      <c r="UI31" s="42"/>
      <c r="UJ31" s="42"/>
      <c r="UK31" s="42"/>
      <c r="UL31" s="42"/>
      <c r="UM31" s="42"/>
      <c r="UN31" s="42"/>
      <c r="UO31" s="42"/>
      <c r="UP31" s="42"/>
      <c r="UQ31" s="42"/>
      <c r="UR31" s="42"/>
      <c r="US31" s="42"/>
      <c r="UT31" s="42"/>
      <c r="UU31" s="42"/>
      <c r="UV31" s="42"/>
      <c r="UW31" s="42"/>
      <c r="UX31" s="42"/>
      <c r="UY31" s="42"/>
      <c r="UZ31" s="42"/>
      <c r="VA31" s="42"/>
      <c r="VB31" s="42"/>
      <c r="VC31" s="42"/>
      <c r="VD31" s="42"/>
      <c r="VE31" s="42"/>
      <c r="VF31" s="42"/>
      <c r="VG31" s="42"/>
      <c r="VH31" s="42"/>
      <c r="VI31" s="42"/>
      <c r="VJ31" s="42"/>
      <c r="VK31" s="42"/>
      <c r="VL31" s="42"/>
      <c r="VM31" s="42"/>
      <c r="VN31" s="42"/>
      <c r="VO31" s="42"/>
      <c r="VP31" s="42"/>
      <c r="VQ31" s="42"/>
      <c r="VR31" s="42"/>
      <c r="VS31" s="42"/>
      <c r="VT31" s="42"/>
      <c r="VU31" s="42"/>
      <c r="VV31" s="42"/>
      <c r="VW31" s="42"/>
      <c r="VX31" s="42"/>
      <c r="VY31" s="42"/>
      <c r="VZ31" s="42"/>
      <c r="WA31" s="42"/>
      <c r="WB31" s="42"/>
      <c r="WC31" s="42"/>
      <c r="WD31" s="42"/>
      <c r="WE31" s="42"/>
      <c r="WF31" s="42"/>
      <c r="WG31" s="42"/>
      <c r="WH31" s="42"/>
      <c r="WI31" s="42"/>
      <c r="WJ31" s="42"/>
      <c r="WK31" s="42"/>
      <c r="WL31" s="42"/>
      <c r="WM31" s="42"/>
      <c r="WN31" s="42"/>
      <c r="WO31" s="42"/>
      <c r="WP31" s="42"/>
      <c r="WQ31" s="42"/>
      <c r="WR31" s="42"/>
      <c r="WS31" s="42"/>
      <c r="WT31" s="42"/>
      <c r="WU31" s="42"/>
      <c r="WV31" s="42"/>
      <c r="WW31" s="42"/>
      <c r="WX31" s="42"/>
      <c r="WY31" s="42"/>
      <c r="WZ31" s="42"/>
      <c r="XA31" s="42"/>
      <c r="XB31" s="42"/>
      <c r="XC31" s="42"/>
      <c r="XD31" s="42"/>
      <c r="XE31" s="42"/>
      <c r="XF31" s="42"/>
      <c r="XG31" s="42"/>
      <c r="XH31" s="42"/>
      <c r="XI31" s="42"/>
      <c r="XJ31" s="42"/>
      <c r="XK31" s="42"/>
      <c r="XL31" s="42"/>
      <c r="XM31" s="42"/>
      <c r="XN31" s="42"/>
      <c r="XO31" s="42"/>
      <c r="XP31" s="42"/>
      <c r="XQ31" s="42"/>
      <c r="XR31" s="42"/>
      <c r="XS31" s="42"/>
      <c r="XT31" s="42"/>
      <c r="XU31" s="42"/>
      <c r="XV31" s="42"/>
      <c r="XW31" s="42"/>
      <c r="XX31" s="42"/>
      <c r="XY31" s="42"/>
      <c r="XZ31" s="42"/>
      <c r="YA31" s="42"/>
      <c r="YB31" s="42"/>
      <c r="YC31" s="42"/>
      <c r="YD31" s="42"/>
      <c r="YE31" s="42"/>
      <c r="YF31" s="42"/>
      <c r="YG31" s="42"/>
      <c r="YH31" s="42"/>
      <c r="YI31" s="42"/>
      <c r="YJ31" s="42"/>
      <c r="YK31" s="42"/>
      <c r="YL31" s="42"/>
      <c r="YM31" s="42"/>
      <c r="YN31" s="42"/>
      <c r="YO31" s="42"/>
      <c r="YP31" s="42"/>
      <c r="YQ31" s="42"/>
      <c r="YR31" s="42"/>
      <c r="YS31" s="42"/>
      <c r="YT31" s="42"/>
      <c r="YU31" s="42"/>
      <c r="YV31" s="42"/>
      <c r="YW31" s="42"/>
      <c r="YX31" s="42"/>
      <c r="YY31" s="42"/>
      <c r="YZ31" s="42"/>
      <c r="ZA31" s="42"/>
      <c r="ZB31" s="42"/>
      <c r="ZC31" s="42"/>
      <c r="ZD31" s="42"/>
      <c r="ZE31" s="42"/>
      <c r="ZF31" s="42"/>
      <c r="ZG31" s="42"/>
      <c r="ZH31" s="42"/>
      <c r="ZI31" s="42"/>
      <c r="ZJ31" s="42"/>
      <c r="ZK31" s="42"/>
      <c r="ZL31" s="42"/>
      <c r="ZM31" s="42"/>
      <c r="ZN31" s="42"/>
      <c r="ZO31" s="42"/>
      <c r="ZP31" s="42"/>
      <c r="ZQ31" s="42"/>
      <c r="ZR31" s="42"/>
      <c r="ZS31" s="42"/>
      <c r="ZT31" s="42"/>
      <c r="ZU31" s="42"/>
      <c r="ZV31" s="42"/>
      <c r="ZW31" s="42"/>
      <c r="ZX31" s="42"/>
      <c r="ZY31" s="42"/>
      <c r="ZZ31" s="42"/>
      <c r="AAA31" s="42"/>
      <c r="AAB31" s="42"/>
      <c r="AAC31" s="42"/>
      <c r="AAD31" s="42"/>
      <c r="AAE31" s="42"/>
      <c r="AAF31" s="42"/>
      <c r="AAG31" s="42"/>
      <c r="AAH31" s="42"/>
      <c r="AAI31" s="42"/>
      <c r="AAJ31" s="42"/>
      <c r="AAK31" s="42"/>
      <c r="AAL31" s="42"/>
      <c r="AAM31" s="42"/>
      <c r="AAN31" s="42"/>
      <c r="AAO31" s="42"/>
      <c r="AAP31" s="42"/>
      <c r="AAQ31" s="42"/>
      <c r="AAR31" s="42"/>
      <c r="AAS31" s="42"/>
      <c r="AAT31" s="42"/>
      <c r="AAU31" s="42"/>
      <c r="AAV31" s="42"/>
      <c r="AAW31" s="42"/>
      <c r="AAX31" s="42"/>
      <c r="AAY31" s="42"/>
      <c r="AAZ31" s="42"/>
      <c r="ABA31" s="42"/>
      <c r="ABB31" s="42"/>
      <c r="ABC31" s="42"/>
      <c r="ABD31" s="42"/>
      <c r="ABE31" s="42"/>
      <c r="ABF31" s="42"/>
      <c r="ABG31" s="42"/>
      <c r="ABH31" s="42"/>
      <c r="ABI31" s="42"/>
      <c r="ABJ31" s="42"/>
      <c r="ABK31" s="42"/>
      <c r="ABL31" s="42"/>
      <c r="ABM31" s="42"/>
      <c r="ABN31" s="42"/>
      <c r="ABO31" s="42"/>
      <c r="ABP31" s="42"/>
      <c r="ABQ31" s="42"/>
      <c r="ABR31" s="42"/>
      <c r="ABS31" s="42"/>
      <c r="ABT31" s="42"/>
      <c r="ABU31" s="42"/>
      <c r="ABV31" s="42"/>
      <c r="ABW31" s="42"/>
      <c r="ABX31" s="42"/>
      <c r="ABY31" s="42"/>
      <c r="ABZ31" s="42"/>
      <c r="ACA31" s="42"/>
      <c r="ACB31" s="42"/>
      <c r="ACC31" s="42"/>
      <c r="ACD31" s="42"/>
      <c r="ACE31" s="42"/>
      <c r="ACF31" s="42"/>
      <c r="ACG31" s="42"/>
      <c r="ACH31" s="42"/>
      <c r="ACI31" s="42"/>
      <c r="ACJ31" s="42"/>
      <c r="ACK31" s="42"/>
      <c r="ACL31" s="42"/>
      <c r="ACM31" s="42"/>
      <c r="ACN31" s="42"/>
      <c r="ACO31" s="42"/>
      <c r="ACP31" s="42"/>
      <c r="ACQ31" s="42"/>
      <c r="ACR31" s="42"/>
      <c r="ACS31" s="42"/>
      <c r="ACT31" s="42"/>
      <c r="ACU31" s="42"/>
      <c r="ACV31" s="42"/>
      <c r="ACW31" s="42"/>
      <c r="ACX31" s="42"/>
      <c r="ACY31" s="42"/>
      <c r="ACZ31" s="42"/>
      <c r="ADA31" s="42"/>
      <c r="ADB31" s="42"/>
      <c r="ADC31" s="42"/>
      <c r="ADD31" s="42"/>
      <c r="ADE31" s="42"/>
      <c r="ADF31" s="42"/>
      <c r="ADG31" s="42"/>
      <c r="ADH31" s="42"/>
      <c r="ADI31" s="42"/>
      <c r="ADJ31" s="42"/>
      <c r="ADK31" s="42"/>
      <c r="ADL31" s="42"/>
      <c r="ADM31" s="42"/>
      <c r="ADN31" s="42"/>
      <c r="ADO31" s="42"/>
      <c r="ADP31" s="42"/>
      <c r="ADQ31" s="42"/>
      <c r="ADR31" s="42"/>
      <c r="ADS31" s="42"/>
      <c r="ADT31" s="42"/>
      <c r="ADU31" s="42"/>
      <c r="ADV31" s="42"/>
      <c r="ADW31" s="42"/>
      <c r="ADX31" s="42"/>
      <c r="ADY31" s="42"/>
      <c r="ADZ31" s="42"/>
      <c r="AEA31" s="42"/>
      <c r="AEB31" s="42"/>
      <c r="AEC31" s="42"/>
      <c r="AED31" s="42"/>
      <c r="AEE31" s="42"/>
      <c r="AEF31" s="42"/>
      <c r="AEG31" s="42"/>
      <c r="AEH31" s="42"/>
      <c r="AEI31" s="42"/>
      <c r="AEJ31" s="42"/>
      <c r="AEK31" s="42"/>
      <c r="AEL31" s="42"/>
      <c r="AEM31" s="42"/>
      <c r="AEN31" s="42"/>
      <c r="AEO31" s="42"/>
      <c r="AEP31" s="42"/>
      <c r="AEQ31" s="42"/>
      <c r="AER31" s="42"/>
      <c r="AES31" s="42"/>
      <c r="AET31" s="42"/>
      <c r="AEU31" s="42"/>
      <c r="AEV31" s="42"/>
      <c r="AEW31" s="42"/>
      <c r="AEX31" s="42"/>
      <c r="AEY31" s="42"/>
      <c r="AEZ31" s="42"/>
      <c r="AFA31" s="42"/>
      <c r="AFB31" s="42"/>
      <c r="AFC31" s="42"/>
      <c r="AFD31" s="42"/>
      <c r="AFE31" s="42"/>
      <c r="AFF31" s="42"/>
      <c r="AFG31" s="42"/>
      <c r="AFH31" s="42"/>
      <c r="AFI31" s="42"/>
      <c r="AFJ31" s="42"/>
      <c r="AFK31" s="42"/>
      <c r="AFL31" s="42"/>
      <c r="AFM31" s="42"/>
      <c r="AFN31" s="42"/>
      <c r="AFO31" s="42"/>
      <c r="AFP31" s="42"/>
      <c r="AFQ31" s="42"/>
      <c r="AFR31" s="42"/>
      <c r="AFS31" s="42"/>
      <c r="AFT31" s="42"/>
      <c r="AFU31" s="42"/>
      <c r="AFV31" s="42"/>
      <c r="AFW31" s="42"/>
      <c r="AFX31" s="42"/>
      <c r="AFY31" s="42"/>
      <c r="AFZ31" s="42"/>
      <c r="AGA31" s="42"/>
      <c r="AGB31" s="42"/>
      <c r="AGC31" s="42"/>
      <c r="AGD31" s="42"/>
      <c r="AGE31" s="42"/>
      <c r="AGF31" s="42"/>
      <c r="AGG31" s="42"/>
      <c r="AGH31" s="42"/>
      <c r="AGI31" s="42"/>
      <c r="AGJ31" s="42"/>
      <c r="AGK31" s="42"/>
      <c r="AGL31" s="42"/>
      <c r="AGM31" s="42"/>
      <c r="AGN31" s="42"/>
      <c r="AGO31" s="42"/>
      <c r="AGP31" s="42"/>
      <c r="AGQ31" s="42"/>
      <c r="AGR31" s="42"/>
      <c r="AGS31" s="42"/>
      <c r="AGT31" s="42"/>
      <c r="AGU31" s="42"/>
      <c r="AGV31" s="42"/>
      <c r="AGW31" s="42"/>
      <c r="AGX31" s="42"/>
      <c r="AGY31" s="42"/>
      <c r="AGZ31" s="42"/>
      <c r="AHA31" s="42"/>
      <c r="AHB31" s="42"/>
      <c r="AHC31" s="42"/>
      <c r="AHD31" s="42"/>
      <c r="AHE31" s="42"/>
      <c r="AHF31" s="42"/>
      <c r="AHG31" s="42"/>
      <c r="AHH31" s="42"/>
      <c r="AHI31" s="42"/>
      <c r="AHJ31" s="42"/>
      <c r="AHK31" s="42"/>
      <c r="AHL31" s="42"/>
      <c r="AHM31" s="42"/>
      <c r="AHN31" s="42"/>
      <c r="AHO31" s="42"/>
      <c r="AHP31" s="42"/>
      <c r="AHQ31" s="42"/>
      <c r="AHR31" s="42"/>
      <c r="AHS31" s="42"/>
      <c r="AHT31" s="42"/>
      <c r="AHU31" s="42"/>
      <c r="AHV31" s="42"/>
      <c r="AHW31" s="42"/>
      <c r="AHX31" s="42"/>
      <c r="AHY31" s="42"/>
      <c r="AHZ31" s="42"/>
      <c r="AIA31" s="42"/>
      <c r="AIB31" s="42"/>
      <c r="AIC31" s="42"/>
      <c r="AID31" s="42"/>
      <c r="AIE31" s="42"/>
      <c r="AIF31" s="42"/>
      <c r="AIG31" s="42"/>
      <c r="AIH31" s="42"/>
      <c r="AII31" s="42"/>
      <c r="AIJ31" s="42"/>
      <c r="AIK31" s="42"/>
      <c r="AIL31" s="42"/>
      <c r="AIM31" s="42"/>
      <c r="AIN31" s="42"/>
      <c r="AIO31" s="42"/>
      <c r="AIP31" s="42"/>
      <c r="AIQ31" s="42"/>
      <c r="AIR31" s="42"/>
      <c r="AIS31" s="42"/>
      <c r="AIT31" s="42"/>
      <c r="AIU31" s="42"/>
      <c r="AIV31" s="42"/>
      <c r="AIW31" s="42"/>
      <c r="AIX31" s="42"/>
      <c r="AIY31" s="42"/>
      <c r="AIZ31" s="42"/>
      <c r="AJA31" s="42"/>
      <c r="AJB31" s="42"/>
      <c r="AJC31" s="42"/>
      <c r="AJD31" s="42"/>
      <c r="AJE31" s="42"/>
      <c r="AJF31" s="42"/>
      <c r="AJG31" s="42"/>
      <c r="AJH31" s="42"/>
      <c r="AJI31" s="42"/>
      <c r="AJJ31" s="42"/>
      <c r="AJK31" s="42"/>
      <c r="AJL31" s="42"/>
      <c r="AJM31" s="42"/>
      <c r="AJN31" s="42"/>
      <c r="AJO31" s="42"/>
      <c r="AJP31" s="42"/>
      <c r="AJQ31" s="42"/>
      <c r="AJR31" s="42"/>
      <c r="AJS31" s="42"/>
      <c r="AJT31" s="42"/>
      <c r="AJU31" s="42"/>
      <c r="AJV31" s="42"/>
      <c r="AJW31" s="42"/>
      <c r="AJX31" s="42"/>
      <c r="AJY31" s="42"/>
      <c r="AJZ31" s="42"/>
      <c r="AKA31" s="42"/>
      <c r="AKB31" s="42"/>
      <c r="AKC31" s="42"/>
      <c r="AKD31" s="42"/>
      <c r="AKE31" s="42"/>
      <c r="AKF31" s="42"/>
      <c r="AKG31" s="42"/>
      <c r="AKH31" s="42"/>
      <c r="AKI31" s="42"/>
      <c r="AKJ31" s="42"/>
      <c r="AKK31" s="42"/>
      <c r="AKL31" s="42"/>
      <c r="AKM31" s="42"/>
      <c r="AKN31" s="42"/>
      <c r="AKO31" s="42"/>
      <c r="AKP31" s="42"/>
      <c r="AKQ31" s="42"/>
      <c r="AKR31" s="42"/>
      <c r="AKS31" s="42"/>
      <c r="AKT31" s="42"/>
      <c r="AKU31" s="42"/>
      <c r="AKV31" s="42"/>
      <c r="AKW31" s="42"/>
      <c r="AKX31" s="42"/>
      <c r="AKY31" s="42"/>
      <c r="AKZ31" s="42"/>
      <c r="ALA31" s="42"/>
      <c r="ALB31" s="42"/>
      <c r="ALC31" s="42"/>
      <c r="ALD31" s="42"/>
      <c r="ALE31" s="42"/>
      <c r="ALF31" s="42"/>
      <c r="ALG31" s="42"/>
      <c r="ALH31" s="42"/>
      <c r="ALI31" s="42"/>
      <c r="ALJ31" s="42"/>
      <c r="ALK31" s="42"/>
      <c r="ALL31" s="42"/>
      <c r="ALM31" s="42"/>
      <c r="ALN31" s="42"/>
      <c r="ALO31" s="42"/>
      <c r="ALP31" s="42"/>
      <c r="ALQ31" s="42"/>
      <c r="ALR31" s="42"/>
      <c r="ALS31" s="42"/>
      <c r="ALT31" s="42"/>
      <c r="ALU31" s="42"/>
      <c r="ALV31" s="42"/>
      <c r="ALW31" s="42"/>
      <c r="ALX31" s="42"/>
      <c r="ALY31" s="42"/>
      <c r="ALZ31" s="42"/>
      <c r="AMA31" s="42"/>
      <c r="AMB31" s="42"/>
      <c r="AMC31" s="42"/>
      <c r="AMD31" s="42"/>
      <c r="AME31" s="42"/>
      <c r="AMF31" s="42"/>
      <c r="AMG31" s="42"/>
      <c r="AMH31" s="42"/>
      <c r="AMI31" s="42"/>
      <c r="AMJ31" s="42"/>
    </row>
    <row r="32" customFormat="false" ht="14.25" hidden="false" customHeight="true" outlineLevel="0" collapsed="false">
      <c r="A32" s="10" t="s">
        <v>23</v>
      </c>
      <c r="B32" s="48"/>
      <c r="C32" s="49"/>
      <c r="D32" s="49"/>
      <c r="E32" s="4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6.5" hidden="false" customHeight="true" outlineLevel="0" collapsed="false">
      <c r="A33" s="11" t="s">
        <v>24</v>
      </c>
      <c r="B33" s="11"/>
      <c r="C33" s="11"/>
      <c r="D33" s="49"/>
      <c r="E33" s="49" t="s">
        <v>64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4.25" hidden="false" customHeight="true" outlineLevel="0" collapsed="false">
      <c r="A34" s="48"/>
      <c r="B34" s="48"/>
      <c r="C34" s="49"/>
      <c r="D34" s="49"/>
      <c r="E34" s="49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4.25" hidden="false" customHeight="true" outlineLevel="0" collapsed="false">
      <c r="A35" s="48"/>
      <c r="B35" s="48"/>
      <c r="C35" s="49"/>
      <c r="D35" s="49"/>
      <c r="E35" s="49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3.8" hidden="false" customHeight="false" outlineLevel="0" collapsed="false">
      <c r="A36" s="10" t="s">
        <v>26</v>
      </c>
      <c r="B36" s="48"/>
      <c r="C36" s="49"/>
      <c r="D36" s="49"/>
      <c r="E36" s="49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29.85" hidden="false" customHeight="true" outlineLevel="0" collapsed="false">
      <c r="A37" s="11" t="s">
        <v>27</v>
      </c>
      <c r="B37" s="11"/>
      <c r="C37" s="11"/>
      <c r="D37" s="11"/>
      <c r="E37" s="50" t="s">
        <v>65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/>
  <mergeCells count="29">
    <mergeCell ref="A1:E1"/>
    <mergeCell ref="A2:E2"/>
    <mergeCell ref="A3:E3"/>
    <mergeCell ref="A4:B4"/>
    <mergeCell ref="A5:D5"/>
    <mergeCell ref="A6:E6"/>
    <mergeCell ref="A7:E7"/>
    <mergeCell ref="A8:C8"/>
    <mergeCell ref="A9:C9"/>
    <mergeCell ref="A10:E10"/>
    <mergeCell ref="A11:C11"/>
    <mergeCell ref="A12:E12"/>
    <mergeCell ref="A15:E15"/>
    <mergeCell ref="A16:C16"/>
    <mergeCell ref="A17:C17"/>
    <mergeCell ref="A18:C18"/>
    <mergeCell ref="A19:C19"/>
    <mergeCell ref="A20:E20"/>
    <mergeCell ref="A22:E22"/>
    <mergeCell ref="A23:B23"/>
    <mergeCell ref="A24:B24"/>
    <mergeCell ref="A25:B25"/>
    <mergeCell ref="A26:B26"/>
    <mergeCell ref="A27:B27"/>
    <mergeCell ref="A29:B29"/>
    <mergeCell ref="A30:L30"/>
    <mergeCell ref="A31:E31"/>
    <mergeCell ref="A33:C33"/>
    <mergeCell ref="A37:D37"/>
  </mergeCells>
  <printOptions headings="false" gridLines="false" gridLinesSet="true" horizontalCentered="false" verticalCentered="false"/>
  <pageMargins left="0.7875" right="0.39375" top="0.39375" bottom="0.196527777777778" header="0.511811023622047" footer="0.511811023622047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3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5" activeCellId="0" sqref="E15"/>
    </sheetView>
  </sheetViews>
  <sheetFormatPr defaultColWidth="10.66796875" defaultRowHeight="13.8" zeroHeight="false" outlineLevelRow="0" outlineLevelCol="0"/>
  <cols>
    <col collapsed="false" customWidth="true" hidden="false" outlineLevel="0" max="1" min="1" style="51" width="6.66"/>
    <col collapsed="false" customWidth="true" hidden="false" outlineLevel="0" max="3" min="2" style="52" width="23.36"/>
    <col collapsed="false" customWidth="true" hidden="false" outlineLevel="0" max="4" min="4" style="52" width="15.52"/>
    <col collapsed="false" customWidth="true" hidden="false" outlineLevel="0" max="5" min="5" style="52" width="21.67"/>
    <col collapsed="false" customWidth="true" hidden="false" outlineLevel="0" max="6" min="6" style="52" width="20.8"/>
    <col collapsed="false" customWidth="true" hidden="false" outlineLevel="0" max="7" min="7" style="53" width="8.98"/>
    <col collapsed="false" customWidth="true" hidden="false" outlineLevel="0" max="64" min="8" style="1" width="8.98"/>
  </cols>
  <sheetData>
    <row r="1" customFormat="false" ht="16" hidden="false" customHeight="true" outlineLevel="0" collapsed="false">
      <c r="A1" s="54"/>
      <c r="B1" s="55" t="s">
        <v>66</v>
      </c>
      <c r="C1" s="55"/>
      <c r="D1" s="55"/>
      <c r="E1" s="55"/>
      <c r="F1" s="55"/>
      <c r="G1" s="1"/>
    </row>
    <row r="2" customFormat="false" ht="14.25" hidden="false" customHeight="false" outlineLevel="0" collapsed="false">
      <c r="A2" s="56"/>
      <c r="B2" s="56" t="str">
        <f aca="false">Обложка!D10</f>
        <v>01.03.2024-31.03.2024</v>
      </c>
      <c r="C2" s="56"/>
      <c r="D2" s="56"/>
      <c r="E2" s="56"/>
      <c r="F2" s="57"/>
      <c r="G2" s="1"/>
    </row>
    <row r="3" customFormat="false" ht="16" hidden="false" customHeight="true" outlineLevel="0" collapsed="false">
      <c r="A3" s="58" t="s">
        <v>67</v>
      </c>
      <c r="B3" s="59" t="s">
        <v>68</v>
      </c>
      <c r="C3" s="59"/>
      <c r="D3" s="59"/>
      <c r="E3" s="59" t="s">
        <v>69</v>
      </c>
      <c r="F3" s="59" t="s">
        <v>51</v>
      </c>
      <c r="G3" s="1"/>
    </row>
    <row r="4" customFormat="false" ht="14.25" hidden="false" customHeight="false" outlineLevel="0" collapsed="false">
      <c r="A4" s="60" t="s">
        <v>70</v>
      </c>
      <c r="B4" s="60"/>
      <c r="C4" s="60"/>
      <c r="D4" s="60"/>
      <c r="E4" s="60"/>
      <c r="F4" s="60"/>
      <c r="G4" s="1"/>
    </row>
    <row r="5" customFormat="false" ht="16" hidden="false" customHeight="true" outlineLevel="0" collapsed="false">
      <c r="A5" s="58" t="s">
        <v>71</v>
      </c>
      <c r="B5" s="61" t="s">
        <v>72</v>
      </c>
      <c r="C5" s="61"/>
      <c r="D5" s="61"/>
      <c r="E5" s="59" t="n">
        <f aca="false">'Акт сдачи-приемки'!E8</f>
        <v>4536</v>
      </c>
      <c r="F5" s="59" t="n">
        <f aca="false">'Акт сдачи-приемки'!E16</f>
        <v>4536</v>
      </c>
      <c r="G5" s="1"/>
    </row>
    <row r="6" customFormat="false" ht="14.25" hidden="false" customHeight="false" outlineLevel="0" collapsed="false">
      <c r="A6" s="60" t="s">
        <v>73</v>
      </c>
      <c r="B6" s="60"/>
      <c r="C6" s="60"/>
      <c r="D6" s="60"/>
      <c r="E6" s="60"/>
      <c r="F6" s="60"/>
      <c r="G6" s="1"/>
    </row>
    <row r="7" customFormat="false" ht="16.5" hidden="false" customHeight="true" outlineLevel="0" collapsed="false">
      <c r="A7" s="62" t="s">
        <v>74</v>
      </c>
      <c r="B7" s="63" t="s">
        <v>75</v>
      </c>
      <c r="C7" s="63"/>
      <c r="D7" s="63"/>
      <c r="E7" s="64" t="n">
        <f aca="false">E13+E14+E15</f>
        <v>86</v>
      </c>
      <c r="F7" s="64" t="n">
        <f aca="false">F16+F17</f>
        <v>12</v>
      </c>
      <c r="G7" s="1"/>
    </row>
    <row r="8" customFormat="false" ht="16.5" hidden="false" customHeight="true" outlineLevel="0" collapsed="false">
      <c r="A8" s="58" t="s">
        <v>76</v>
      </c>
      <c r="B8" s="63" t="s">
        <v>77</v>
      </c>
      <c r="C8" s="63"/>
      <c r="D8" s="65"/>
      <c r="E8" s="59" t="n">
        <f aca="false">'Контрольный лист'!G30</f>
        <v>0</v>
      </c>
      <c r="F8" s="59" t="n">
        <v>0</v>
      </c>
      <c r="G8" s="1"/>
    </row>
    <row r="9" customFormat="false" ht="16" hidden="false" customHeight="true" outlineLevel="0" collapsed="false">
      <c r="A9" s="58" t="s">
        <v>78</v>
      </c>
      <c r="B9" s="61" t="s">
        <v>79</v>
      </c>
      <c r="C9" s="61"/>
      <c r="D9" s="61"/>
      <c r="E9" s="66" t="n">
        <f aca="false">100-E8*100/E7</f>
        <v>100</v>
      </c>
      <c r="F9" s="66" t="n">
        <v>100</v>
      </c>
      <c r="G9" s="1"/>
    </row>
    <row r="10" customFormat="false" ht="14.25" hidden="false" customHeight="false" outlineLevel="0" collapsed="false">
      <c r="A10" s="67" t="s">
        <v>80</v>
      </c>
      <c r="B10" s="67"/>
      <c r="C10" s="67"/>
      <c r="D10" s="67"/>
      <c r="E10" s="67"/>
      <c r="F10" s="67"/>
      <c r="G10" s="1"/>
    </row>
    <row r="11" customFormat="false" ht="114.4" hidden="false" customHeight="true" outlineLevel="0" collapsed="false">
      <c r="A11" s="58" t="s">
        <v>81</v>
      </c>
      <c r="B11" s="61" t="s">
        <v>82</v>
      </c>
      <c r="C11" s="61"/>
      <c r="D11" s="61"/>
      <c r="E11" s="61" t="s">
        <v>83</v>
      </c>
      <c r="F11" s="61" t="s">
        <v>84</v>
      </c>
      <c r="G11" s="1"/>
    </row>
    <row r="12" customFormat="false" ht="125.2" hidden="false" customHeight="true" outlineLevel="0" collapsed="false">
      <c r="A12" s="58" t="s">
        <v>85</v>
      </c>
      <c r="B12" s="61" t="s">
        <v>86</v>
      </c>
      <c r="C12" s="61"/>
      <c r="D12" s="61"/>
      <c r="E12" s="61" t="s">
        <v>87</v>
      </c>
      <c r="F12" s="61" t="s">
        <v>88</v>
      </c>
      <c r="G12" s="1"/>
    </row>
    <row r="13" customFormat="false" ht="17.9" hidden="false" customHeight="true" outlineLevel="0" collapsed="false">
      <c r="A13" s="58" t="s">
        <v>89</v>
      </c>
      <c r="B13" s="61" t="str">
        <f aca="false">'Контрольный лист'!A25</f>
        <v>Итого средств учета грызунов в помещениях</v>
      </c>
      <c r="C13" s="61"/>
      <c r="D13" s="61"/>
      <c r="E13" s="59" t="n">
        <v>41</v>
      </c>
      <c r="F13" s="59" t="s">
        <v>90</v>
      </c>
      <c r="G13" s="1"/>
    </row>
    <row r="14" customFormat="false" ht="17.9" hidden="false" customHeight="true" outlineLevel="0" collapsed="false">
      <c r="A14" s="58" t="s">
        <v>91</v>
      </c>
      <c r="B14" s="61" t="str">
        <f aca="false">'Контрольный лист'!A26</f>
        <v>Итого средств учета грызунов по периметру зданий</v>
      </c>
      <c r="C14" s="61"/>
      <c r="D14" s="61"/>
      <c r="E14" s="59" t="n">
        <f aca="false">'Акт сдачи-приемки'!E24</f>
        <v>25</v>
      </c>
      <c r="F14" s="59" t="s">
        <v>90</v>
      </c>
      <c r="G14" s="1"/>
    </row>
    <row r="15" customFormat="false" ht="25.4" hidden="false" customHeight="true" outlineLevel="0" collapsed="false">
      <c r="A15" s="58" t="s">
        <v>92</v>
      </c>
      <c r="B15" s="61" t="str">
        <f aca="false">'Контрольный лист'!A27</f>
        <v>Итого средств учета грызунов по периметру территории</v>
      </c>
      <c r="C15" s="61"/>
      <c r="D15" s="61"/>
      <c r="E15" s="59" t="n">
        <f aca="false">'Акт сдачи-приемки'!E25</f>
        <v>20</v>
      </c>
      <c r="F15" s="59" t="s">
        <v>90</v>
      </c>
      <c r="G15" s="1"/>
    </row>
    <row r="16" customFormat="false" ht="14.25" hidden="false" customHeight="false" outlineLevel="0" collapsed="false">
      <c r="A16" s="58" t="s">
        <v>93</v>
      </c>
      <c r="B16" s="61" t="str">
        <f aca="false">'Контрольный лист'!A28</f>
        <v>Итого средств учета летающих насекомых в помещениях</v>
      </c>
      <c r="C16" s="61"/>
      <c r="D16" s="61"/>
      <c r="E16" s="59" t="s">
        <v>90</v>
      </c>
      <c r="F16" s="59" t="n">
        <f aca="false">'Контрольный лист'!D28</f>
        <v>4</v>
      </c>
      <c r="G16" s="1"/>
    </row>
    <row r="17" customFormat="false" ht="14.25" hidden="false" customHeight="false" outlineLevel="0" collapsed="false">
      <c r="A17" s="58"/>
      <c r="B17" s="61" t="str">
        <f aca="false">'Контрольный лист'!A29</f>
        <v>Итого средств учета ползающих насекомых в помещениях</v>
      </c>
      <c r="C17" s="61"/>
      <c r="D17" s="61"/>
      <c r="E17" s="59" t="s">
        <v>90</v>
      </c>
      <c r="F17" s="59" t="n">
        <f aca="false">'Контрольный лист'!D29</f>
        <v>8</v>
      </c>
      <c r="G17" s="1"/>
    </row>
    <row r="18" customFormat="false" ht="14.25" hidden="false" customHeight="false" outlineLevel="0" collapsed="false">
      <c r="A18" s="41" t="s">
        <v>94</v>
      </c>
      <c r="B18" s="41"/>
      <c r="C18" s="41"/>
      <c r="D18" s="41"/>
      <c r="E18" s="41"/>
      <c r="F18" s="41"/>
      <c r="G18" s="1"/>
    </row>
    <row r="19" customFormat="false" ht="18.75" hidden="false" customHeight="true" outlineLevel="0" collapsed="false">
      <c r="A19" s="58" t="s">
        <v>95</v>
      </c>
      <c r="B19" s="61" t="s">
        <v>96</v>
      </c>
      <c r="C19" s="61"/>
      <c r="D19" s="61"/>
      <c r="E19" s="59" t="s">
        <v>97</v>
      </c>
      <c r="F19" s="59" t="s">
        <v>98</v>
      </c>
      <c r="G19" s="1"/>
    </row>
    <row r="20" customFormat="false" ht="16" hidden="false" customHeight="true" outlineLevel="0" collapsed="false">
      <c r="A20" s="58" t="s">
        <v>99</v>
      </c>
      <c r="B20" s="61" t="s">
        <v>100</v>
      </c>
      <c r="C20" s="61"/>
      <c r="D20" s="61"/>
      <c r="E20" s="59"/>
      <c r="F20" s="59"/>
      <c r="G20" s="1"/>
    </row>
    <row r="21" customFormat="false" ht="16" hidden="false" customHeight="true" outlineLevel="0" collapsed="false">
      <c r="A21" s="58" t="s">
        <v>101</v>
      </c>
      <c r="B21" s="61" t="s">
        <v>102</v>
      </c>
      <c r="C21" s="61"/>
      <c r="D21" s="61"/>
      <c r="E21" s="59"/>
      <c r="F21" s="59"/>
      <c r="G21" s="1"/>
    </row>
    <row r="22" customFormat="false" ht="14.25" hidden="false" customHeight="false" outlineLevel="0" collapsed="false">
      <c r="A22" s="60" t="s">
        <v>103</v>
      </c>
      <c r="B22" s="60"/>
      <c r="C22" s="60"/>
      <c r="D22" s="60"/>
      <c r="E22" s="60"/>
      <c r="F22" s="60"/>
      <c r="G22" s="1"/>
    </row>
    <row r="23" customFormat="false" ht="67.15" hidden="false" customHeight="true" outlineLevel="0" collapsed="false">
      <c r="A23" s="58" t="s">
        <v>104</v>
      </c>
      <c r="B23" s="68" t="s">
        <v>105</v>
      </c>
      <c r="C23" s="68"/>
      <c r="D23" s="68"/>
      <c r="E23" s="68"/>
      <c r="F23" s="68"/>
      <c r="G23" s="1"/>
    </row>
    <row r="24" customFormat="false" ht="14.25" hidden="false" customHeight="false" outlineLevel="0" collapsed="false">
      <c r="A24" s="54"/>
      <c r="B24" s="69"/>
      <c r="C24" s="69"/>
      <c r="D24" s="69"/>
      <c r="E24" s="70"/>
      <c r="F24" s="71"/>
      <c r="G24" s="1"/>
    </row>
    <row r="25" customFormat="false" ht="14.25" hidden="false" customHeight="true" outlineLevel="0" collapsed="false">
      <c r="A25" s="10" t="s">
        <v>23</v>
      </c>
      <c r="B25" s="48"/>
      <c r="C25" s="48"/>
      <c r="D25" s="54"/>
      <c r="E25" s="54"/>
      <c r="F25" s="54"/>
      <c r="G25" s="1"/>
    </row>
    <row r="26" customFormat="false" ht="16.5" hidden="false" customHeight="true" outlineLevel="0" collapsed="false">
      <c r="A26" s="11" t="s">
        <v>24</v>
      </c>
      <c r="B26" s="11"/>
      <c r="C26" s="11"/>
      <c r="D26" s="54"/>
      <c r="E26" s="48" t="s">
        <v>106</v>
      </c>
      <c r="F26" s="54"/>
      <c r="G26" s="1"/>
    </row>
    <row r="27" customFormat="false" ht="14.25" hidden="false" customHeight="true" outlineLevel="0" collapsed="false">
      <c r="A27" s="48"/>
      <c r="B27" s="48"/>
      <c r="C27" s="48"/>
      <c r="D27" s="54"/>
      <c r="E27" s="54"/>
      <c r="F27" s="54"/>
      <c r="G27" s="1"/>
    </row>
    <row r="28" customFormat="false" ht="14.25" hidden="false" customHeight="true" outlineLevel="0" collapsed="false">
      <c r="A28" s="48"/>
      <c r="B28" s="48"/>
      <c r="C28" s="48"/>
      <c r="D28" s="54"/>
      <c r="E28" s="54"/>
      <c r="F28" s="54"/>
      <c r="G28" s="1"/>
    </row>
    <row r="29" customFormat="false" ht="14.25" hidden="false" customHeight="true" outlineLevel="0" collapsed="false">
      <c r="A29" s="48"/>
      <c r="B29" s="48"/>
      <c r="C29" s="48"/>
      <c r="D29" s="54"/>
      <c r="E29" s="54"/>
      <c r="F29" s="54"/>
      <c r="G29" s="1"/>
    </row>
    <row r="30" customFormat="false" ht="14.25" hidden="false" customHeight="false" outlineLevel="0" collapsed="false">
      <c r="A30" s="10" t="s">
        <v>26</v>
      </c>
      <c r="B30" s="48"/>
      <c r="C30" s="48"/>
      <c r="D30" s="54"/>
      <c r="E30" s="54"/>
      <c r="F30" s="54"/>
      <c r="G30" s="1"/>
    </row>
    <row r="31" customFormat="false" ht="29.85" hidden="false" customHeight="true" outlineLevel="0" collapsed="false">
      <c r="A31" s="11" t="s">
        <v>27</v>
      </c>
      <c r="B31" s="11"/>
      <c r="C31" s="11"/>
      <c r="D31" s="11"/>
      <c r="E31" s="3" t="s">
        <v>107</v>
      </c>
      <c r="F31" s="54"/>
      <c r="G31" s="1"/>
    </row>
  </sheetData>
  <sheetProtection sheet="true" objects="true" scenarios="true"/>
  <mergeCells count="26">
    <mergeCell ref="B1:F1"/>
    <mergeCell ref="B3:D3"/>
    <mergeCell ref="A4:F4"/>
    <mergeCell ref="B5:D5"/>
    <mergeCell ref="A6:F6"/>
    <mergeCell ref="B7:D7"/>
    <mergeCell ref="B8:C8"/>
    <mergeCell ref="B9:D9"/>
    <mergeCell ref="A10:F10"/>
    <mergeCell ref="B11:D11"/>
    <mergeCell ref="B12:D12"/>
    <mergeCell ref="B13:D13"/>
    <mergeCell ref="B14:D14"/>
    <mergeCell ref="B15:D15"/>
    <mergeCell ref="B16:D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A26:C26"/>
    <mergeCell ref="A31:D31"/>
  </mergeCells>
  <printOptions headings="false" gridLines="false" gridLinesSet="true" horizontalCentered="false" verticalCentered="false"/>
  <pageMargins left="0.277777777777778" right="0.355555555555556" top="0.354166666666667" bottom="0.400694444444444" header="0.511811023622047" footer="0.511811023622047"/>
  <pageSetup paperSize="9" scale="79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0" colorId="64" zoomScale="75" zoomScaleNormal="75" zoomScalePageLayoutView="100" workbookViewId="0">
      <selection pane="topLeft" activeCell="J25" activeCellId="0" sqref="J25"/>
    </sheetView>
  </sheetViews>
  <sheetFormatPr defaultColWidth="10.2578125" defaultRowHeight="13.8" zeroHeight="false" outlineLevelRow="0" outlineLevelCol="0"/>
  <cols>
    <col collapsed="false" customWidth="true" hidden="false" outlineLevel="0" max="1" min="1" style="72" width="3.46"/>
    <col collapsed="false" customWidth="true" hidden="false" outlineLevel="0" max="2" min="2" style="13" width="37.01"/>
    <col collapsed="false" customWidth="true" hidden="false" outlineLevel="0" max="3" min="3" style="13" width="17.31"/>
    <col collapsed="false" customWidth="true" hidden="false" outlineLevel="0" max="4" min="4" style="13" width="8.72"/>
    <col collapsed="false" customWidth="true" hidden="false" outlineLevel="0" max="5" min="5" style="13" width="12.66"/>
    <col collapsed="false" customWidth="true" hidden="false" outlineLevel="0" max="6" min="6" style="13" width="8.3"/>
    <col collapsed="false" customWidth="true" hidden="false" outlineLevel="0" max="7" min="7" style="13" width="12.66"/>
    <col collapsed="false" customWidth="true" hidden="false" outlineLevel="0" max="8" min="8" style="13" width="12.8"/>
    <col collapsed="false" customWidth="true" hidden="false" outlineLevel="0" max="53" min="9" style="73" width="10.46"/>
    <col collapsed="false" customWidth="true" hidden="false" outlineLevel="0" max="56" min="54" style="74" width="10.46"/>
    <col collapsed="false" customWidth="true" hidden="false" outlineLevel="0" max="1017" min="1014" style="1" width="10.72"/>
    <col collapsed="false" customWidth="true" hidden="false" outlineLevel="0" max="1024" min="1020" style="1" width="10.5"/>
  </cols>
  <sheetData>
    <row r="1" customFormat="false" ht="15.75" hidden="false" customHeight="true" outlineLevel="0" collapsed="false">
      <c r="A1" s="75" t="s">
        <v>108</v>
      </c>
      <c r="B1" s="75"/>
      <c r="C1" s="75"/>
      <c r="D1" s="75"/>
      <c r="E1" s="75"/>
      <c r="F1" s="75"/>
      <c r="G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1"/>
      <c r="BC1" s="1"/>
      <c r="BD1" s="1"/>
    </row>
    <row r="2" customFormat="false" ht="14.25" hidden="false" customHeight="true" outlineLevel="0" collapsed="false">
      <c r="A2" s="77"/>
      <c r="B2" s="78" t="str">
        <f aca="false">Обложка!D10</f>
        <v>01.03.2024-31.03.2024</v>
      </c>
      <c r="C2" s="77"/>
      <c r="D2" s="77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1"/>
      <c r="BC2" s="1"/>
      <c r="BD2" s="1"/>
    </row>
    <row r="3" s="83" customFormat="true" ht="50.45" hidden="false" customHeight="true" outlineLevel="0" collapsed="false">
      <c r="A3" s="79" t="s">
        <v>109</v>
      </c>
      <c r="B3" s="80" t="str">
        <f aca="false">'Контрольный лист'!A3</f>
        <v>Месторасположение</v>
      </c>
      <c r="C3" s="80" t="str">
        <f aca="false">'Контрольный лист'!B3</f>
        <v>Контур защиты</v>
      </c>
      <c r="D3" s="80" t="str">
        <f aca="false">'Контрольный лист'!C3</f>
        <v>Тип ловушки</v>
      </c>
      <c r="E3" s="80" t="str">
        <f aca="false">'Контрольный лист'!E3</f>
        <v>Пищевые/ не пищевые</v>
      </c>
      <c r="F3" s="80" t="str">
        <f aca="false">'Контрольный лист'!F3</f>
        <v>Кол-во ловушек</v>
      </c>
      <c r="G3" s="81" t="s">
        <v>3</v>
      </c>
      <c r="H3" s="81" t="s">
        <v>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customFormat="false" ht="14.25" hidden="false" customHeight="false" outlineLevel="0" collapsed="false">
      <c r="A4" s="79" t="n">
        <v>4</v>
      </c>
      <c r="B4" s="84" t="s">
        <v>110</v>
      </c>
      <c r="C4" s="85" t="s">
        <v>111</v>
      </c>
      <c r="D4" s="85" t="s">
        <v>112</v>
      </c>
      <c r="E4" s="85" t="s">
        <v>113</v>
      </c>
      <c r="F4" s="86" t="n">
        <v>6</v>
      </c>
      <c r="G4" s="87" t="n">
        <v>45357</v>
      </c>
      <c r="H4" s="88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1"/>
      <c r="BC4" s="1"/>
      <c r="BD4" s="1"/>
    </row>
    <row r="5" customFormat="false" ht="14.25" hidden="false" customHeight="false" outlineLevel="0" collapsed="false">
      <c r="A5" s="79" t="n">
        <v>5</v>
      </c>
      <c r="B5" s="84" t="s">
        <v>110</v>
      </c>
      <c r="C5" s="85" t="s">
        <v>111</v>
      </c>
      <c r="D5" s="85" t="s">
        <v>114</v>
      </c>
      <c r="E5" s="85" t="s">
        <v>113</v>
      </c>
      <c r="F5" s="86" t="n">
        <v>1</v>
      </c>
      <c r="G5" s="88" t="n">
        <f aca="false">G4</f>
        <v>45357</v>
      </c>
      <c r="H5" s="87" t="n">
        <v>45370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1"/>
      <c r="BC5" s="1"/>
      <c r="BD5" s="1"/>
    </row>
    <row r="6" customFormat="false" ht="14.25" hidden="false" customHeight="false" outlineLevel="0" collapsed="false">
      <c r="A6" s="79" t="n">
        <v>6</v>
      </c>
      <c r="B6" s="84" t="s">
        <v>110</v>
      </c>
      <c r="C6" s="85" t="s">
        <v>111</v>
      </c>
      <c r="D6" s="85" t="s">
        <v>115</v>
      </c>
      <c r="E6" s="85" t="s">
        <v>113</v>
      </c>
      <c r="F6" s="86" t="n">
        <v>3</v>
      </c>
      <c r="G6" s="88" t="n">
        <f aca="false">G5</f>
        <v>45357</v>
      </c>
      <c r="H6" s="88" t="n">
        <v>45370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1"/>
      <c r="BC6" s="1"/>
      <c r="BD6" s="1"/>
    </row>
    <row r="7" customFormat="false" ht="14.25" hidden="false" customHeight="false" outlineLevel="0" collapsed="false">
      <c r="A7" s="79" t="n">
        <v>7</v>
      </c>
      <c r="B7" s="84" t="s">
        <v>116</v>
      </c>
      <c r="C7" s="85" t="s">
        <v>111</v>
      </c>
      <c r="D7" s="85" t="s">
        <v>115</v>
      </c>
      <c r="E7" s="85" t="s">
        <v>113</v>
      </c>
      <c r="F7" s="86" t="n">
        <v>4</v>
      </c>
      <c r="G7" s="88" t="n">
        <f aca="false">G6</f>
        <v>45357</v>
      </c>
      <c r="H7" s="88" t="n">
        <v>45370</v>
      </c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1"/>
      <c r="BC7" s="1"/>
      <c r="BD7" s="1"/>
    </row>
    <row r="8" customFormat="false" ht="14.25" hidden="false" customHeight="false" outlineLevel="0" collapsed="false">
      <c r="A8" s="79" t="n">
        <v>8</v>
      </c>
      <c r="B8" s="84" t="s">
        <v>117</v>
      </c>
      <c r="C8" s="85" t="s">
        <v>111</v>
      </c>
      <c r="D8" s="85" t="s">
        <v>112</v>
      </c>
      <c r="E8" s="85" t="s">
        <v>113</v>
      </c>
      <c r="F8" s="86" t="n">
        <v>2</v>
      </c>
      <c r="G8" s="88" t="n">
        <f aca="false">G7</f>
        <v>45357</v>
      </c>
      <c r="H8" s="88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1"/>
      <c r="BC8" s="1"/>
      <c r="BD8" s="1"/>
    </row>
    <row r="9" customFormat="false" ht="14.25" hidden="false" customHeight="false" outlineLevel="0" collapsed="false">
      <c r="A9" s="79" t="n">
        <v>9</v>
      </c>
      <c r="B9" s="84" t="s">
        <v>118</v>
      </c>
      <c r="C9" s="85" t="s">
        <v>111</v>
      </c>
      <c r="D9" s="85" t="s">
        <v>112</v>
      </c>
      <c r="E9" s="85" t="s">
        <v>113</v>
      </c>
      <c r="F9" s="86" t="n">
        <v>4</v>
      </c>
      <c r="G9" s="88" t="n">
        <f aca="false">G8</f>
        <v>45357</v>
      </c>
      <c r="H9" s="88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1"/>
      <c r="BC9" s="1"/>
      <c r="BD9" s="1"/>
    </row>
    <row r="10" customFormat="false" ht="25.35" hidden="false" customHeight="false" outlineLevel="0" collapsed="false">
      <c r="A10" s="79" t="n">
        <v>10</v>
      </c>
      <c r="B10" s="84" t="s">
        <v>119</v>
      </c>
      <c r="C10" s="85" t="s">
        <v>111</v>
      </c>
      <c r="D10" s="85" t="s">
        <v>112</v>
      </c>
      <c r="E10" s="85" t="s">
        <v>113</v>
      </c>
      <c r="F10" s="86" t="n">
        <v>10</v>
      </c>
      <c r="G10" s="88" t="n">
        <f aca="false">G9</f>
        <v>45357</v>
      </c>
      <c r="H10" s="88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1"/>
      <c r="BC10" s="1"/>
      <c r="BD10" s="1"/>
    </row>
    <row r="11" customFormat="false" ht="25.35" hidden="false" customHeight="false" outlineLevel="0" collapsed="false">
      <c r="A11" s="79" t="n">
        <v>11</v>
      </c>
      <c r="B11" s="84" t="s">
        <v>119</v>
      </c>
      <c r="C11" s="85" t="s">
        <v>111</v>
      </c>
      <c r="D11" s="85" t="s">
        <v>115</v>
      </c>
      <c r="E11" s="85" t="s">
        <v>113</v>
      </c>
      <c r="F11" s="86" t="n">
        <v>1</v>
      </c>
      <c r="G11" s="88" t="n">
        <f aca="false">G10</f>
        <v>45357</v>
      </c>
      <c r="H11" s="88" t="n">
        <v>45370</v>
      </c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1"/>
      <c r="BC11" s="1"/>
      <c r="BD11" s="1"/>
    </row>
    <row r="12" customFormat="false" ht="24.85" hidden="false" customHeight="true" outlineLevel="0" collapsed="false">
      <c r="A12" s="79" t="n">
        <v>12</v>
      </c>
      <c r="B12" s="84" t="s">
        <v>120</v>
      </c>
      <c r="C12" s="85" t="s">
        <v>111</v>
      </c>
      <c r="D12" s="85" t="s">
        <v>112</v>
      </c>
      <c r="E12" s="85" t="s">
        <v>113</v>
      </c>
      <c r="F12" s="86" t="n">
        <v>3</v>
      </c>
      <c r="G12" s="88" t="n">
        <f aca="false">G11</f>
        <v>45357</v>
      </c>
      <c r="H12" s="88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1"/>
      <c r="BC12" s="1"/>
      <c r="BD12" s="1"/>
    </row>
    <row r="13" customFormat="false" ht="29.85" hidden="false" customHeight="true" outlineLevel="0" collapsed="false">
      <c r="A13" s="79" t="n">
        <v>13</v>
      </c>
      <c r="B13" s="84" t="s">
        <v>121</v>
      </c>
      <c r="C13" s="85" t="s">
        <v>111</v>
      </c>
      <c r="D13" s="85" t="s">
        <v>112</v>
      </c>
      <c r="E13" s="85" t="s">
        <v>113</v>
      </c>
      <c r="F13" s="86" t="n">
        <v>4</v>
      </c>
      <c r="G13" s="88" t="n">
        <f aca="false">G12</f>
        <v>45357</v>
      </c>
      <c r="H13" s="88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1"/>
      <c r="BC13" s="1"/>
      <c r="BD13" s="1"/>
    </row>
    <row r="14" customFormat="false" ht="26.85" hidden="false" customHeight="true" outlineLevel="0" collapsed="false">
      <c r="A14" s="79" t="n">
        <v>14</v>
      </c>
      <c r="B14" s="84" t="s">
        <v>122</v>
      </c>
      <c r="C14" s="85" t="s">
        <v>111</v>
      </c>
      <c r="D14" s="85" t="s">
        <v>112</v>
      </c>
      <c r="E14" s="85" t="s">
        <v>113</v>
      </c>
      <c r="F14" s="86" t="n">
        <v>6</v>
      </c>
      <c r="G14" s="88" t="n">
        <f aca="false">G13</f>
        <v>45357</v>
      </c>
      <c r="H14" s="88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1"/>
      <c r="BC14" s="1"/>
      <c r="BD14" s="1"/>
    </row>
    <row r="15" customFormat="false" ht="21.85" hidden="false" customHeight="true" outlineLevel="0" collapsed="false">
      <c r="A15" s="79" t="n">
        <v>15</v>
      </c>
      <c r="B15" s="84" t="s">
        <v>117</v>
      </c>
      <c r="C15" s="85" t="s">
        <v>111</v>
      </c>
      <c r="D15" s="85" t="s">
        <v>115</v>
      </c>
      <c r="E15" s="85" t="s">
        <v>113</v>
      </c>
      <c r="F15" s="86" t="n">
        <v>1</v>
      </c>
      <c r="G15" s="88" t="n">
        <f aca="false">G14</f>
        <v>45357</v>
      </c>
      <c r="H15" s="88" t="n">
        <v>45370</v>
      </c>
      <c r="BB15" s="1"/>
      <c r="BC15" s="1"/>
      <c r="BD15" s="1"/>
    </row>
    <row r="16" customFormat="false" ht="21.85" hidden="false" customHeight="true" outlineLevel="0" collapsed="false">
      <c r="A16" s="79" t="n">
        <v>16</v>
      </c>
      <c r="B16" s="84" t="s">
        <v>123</v>
      </c>
      <c r="C16" s="85" t="s">
        <v>111</v>
      </c>
      <c r="D16" s="85" t="s">
        <v>115</v>
      </c>
      <c r="E16" s="85" t="s">
        <v>113</v>
      </c>
      <c r="F16" s="86" t="n">
        <v>1</v>
      </c>
      <c r="G16" s="88" t="n">
        <f aca="false">G15</f>
        <v>45357</v>
      </c>
      <c r="H16" s="88" t="n">
        <v>45370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5"/>
      <c r="BC16" s="1"/>
      <c r="BD16" s="1"/>
    </row>
    <row r="17" customFormat="false" ht="22.85" hidden="false" customHeight="true" outlineLevel="0" collapsed="false">
      <c r="A17" s="79" t="n">
        <v>17</v>
      </c>
      <c r="B17" s="84" t="s">
        <v>117</v>
      </c>
      <c r="C17" s="85" t="s">
        <v>111</v>
      </c>
      <c r="D17" s="85" t="s">
        <v>114</v>
      </c>
      <c r="E17" s="85" t="s">
        <v>113</v>
      </c>
      <c r="F17" s="86" t="n">
        <v>1</v>
      </c>
      <c r="G17" s="88" t="n">
        <f aca="false">G16</f>
        <v>45357</v>
      </c>
      <c r="H17" s="88" t="n">
        <v>45370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5"/>
      <c r="BC17" s="1"/>
      <c r="BD17" s="1"/>
    </row>
    <row r="18" customFormat="false" ht="21.85" hidden="false" customHeight="true" outlineLevel="0" collapsed="false">
      <c r="A18" s="79" t="n">
        <v>18</v>
      </c>
      <c r="B18" s="84" t="s">
        <v>124</v>
      </c>
      <c r="C18" s="85" t="s">
        <v>111</v>
      </c>
      <c r="D18" s="85" t="s">
        <v>112</v>
      </c>
      <c r="E18" s="85" t="s">
        <v>113</v>
      </c>
      <c r="F18" s="86" t="n">
        <v>1</v>
      </c>
      <c r="G18" s="88" t="n">
        <f aca="false">G17</f>
        <v>45357</v>
      </c>
      <c r="H18" s="88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5"/>
      <c r="BC18" s="1"/>
      <c r="BD18" s="1"/>
    </row>
    <row r="19" customFormat="false" ht="17.9" hidden="false" customHeight="true" outlineLevel="0" collapsed="false">
      <c r="A19" s="79" t="n">
        <v>19</v>
      </c>
      <c r="B19" s="84" t="s">
        <v>124</v>
      </c>
      <c r="C19" s="85" t="s">
        <v>111</v>
      </c>
      <c r="D19" s="85" t="s">
        <v>114</v>
      </c>
      <c r="E19" s="85" t="s">
        <v>113</v>
      </c>
      <c r="F19" s="86" t="n">
        <v>1</v>
      </c>
      <c r="G19" s="88" t="n">
        <f aca="false">G18</f>
        <v>45357</v>
      </c>
      <c r="H19" s="88" t="n">
        <v>45370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5"/>
      <c r="BC19" s="1"/>
      <c r="BD19" s="1"/>
    </row>
    <row r="20" customFormat="false" ht="20.85" hidden="false" customHeight="true" outlineLevel="0" collapsed="false">
      <c r="A20" s="79" t="n">
        <v>20</v>
      </c>
      <c r="B20" s="84" t="s">
        <v>118</v>
      </c>
      <c r="C20" s="85" t="s">
        <v>111</v>
      </c>
      <c r="D20" s="85" t="s">
        <v>114</v>
      </c>
      <c r="E20" s="85" t="s">
        <v>113</v>
      </c>
      <c r="F20" s="86" t="n">
        <v>1</v>
      </c>
      <c r="G20" s="88" t="n">
        <f aca="false">G19</f>
        <v>45357</v>
      </c>
      <c r="H20" s="88" t="n">
        <v>45370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5"/>
      <c r="BC20" s="1"/>
      <c r="BD20" s="1"/>
    </row>
    <row r="21" customFormat="false" ht="23.85" hidden="false" customHeight="true" outlineLevel="0" collapsed="false">
      <c r="A21" s="79" t="n">
        <v>21</v>
      </c>
      <c r="B21" s="84" t="s">
        <v>125</v>
      </c>
      <c r="C21" s="85" t="s">
        <v>111</v>
      </c>
      <c r="D21" s="85" t="s">
        <v>112</v>
      </c>
      <c r="E21" s="85" t="s">
        <v>113</v>
      </c>
      <c r="F21" s="86" t="n">
        <v>5</v>
      </c>
      <c r="G21" s="88" t="n">
        <f aca="false">G20</f>
        <v>45357</v>
      </c>
      <c r="H21" s="8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5"/>
      <c r="BC21" s="1"/>
      <c r="BD21" s="1"/>
    </row>
    <row r="22" customFormat="false" ht="25.85" hidden="false" customHeight="true" outlineLevel="0" collapsed="false">
      <c r="A22" s="79" t="n">
        <v>22</v>
      </c>
      <c r="B22" s="84" t="s">
        <v>126</v>
      </c>
      <c r="C22" s="85" t="s">
        <v>127</v>
      </c>
      <c r="D22" s="85" t="s">
        <v>112</v>
      </c>
      <c r="E22" s="85" t="s">
        <v>128</v>
      </c>
      <c r="F22" s="86" t="n">
        <v>25</v>
      </c>
      <c r="G22" s="88" t="n">
        <f aca="false">G21</f>
        <v>45357</v>
      </c>
      <c r="H22" s="88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5"/>
      <c r="BC22" s="1"/>
      <c r="BD22" s="1"/>
    </row>
    <row r="23" customFormat="false" ht="18.9" hidden="false" customHeight="true" outlineLevel="0" collapsed="false">
      <c r="A23" s="79" t="n">
        <v>23</v>
      </c>
      <c r="B23" s="84" t="s">
        <v>129</v>
      </c>
      <c r="C23" s="85" t="s">
        <v>130</v>
      </c>
      <c r="D23" s="85" t="s">
        <v>112</v>
      </c>
      <c r="E23" s="85" t="s">
        <v>128</v>
      </c>
      <c r="F23" s="86" t="n">
        <v>20</v>
      </c>
      <c r="G23" s="88" t="n">
        <f aca="false">G22</f>
        <v>45357</v>
      </c>
      <c r="H23" s="88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5"/>
      <c r="BC23" s="1"/>
      <c r="BD23" s="1"/>
    </row>
    <row r="24" customFormat="false" ht="29.85" hidden="false" customHeight="true" outlineLevel="0" collapsed="false">
      <c r="A24" s="79" t="n">
        <v>24</v>
      </c>
      <c r="B24" s="89" t="s">
        <v>131</v>
      </c>
      <c r="C24" s="85" t="s">
        <v>111</v>
      </c>
      <c r="D24" s="85" t="s">
        <v>37</v>
      </c>
      <c r="E24" s="85" t="s">
        <v>113</v>
      </c>
      <c r="F24" s="86" t="n">
        <v>4536</v>
      </c>
      <c r="G24" s="88" t="n">
        <v>45367</v>
      </c>
      <c r="H24" s="88" t="n">
        <v>45381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5"/>
      <c r="BC24" s="1"/>
      <c r="BD24" s="1"/>
    </row>
    <row r="25" customFormat="false" ht="15" hidden="false" customHeight="true" outlineLevel="0" collapsed="false">
      <c r="A25" s="12"/>
      <c r="B25" s="18"/>
      <c r="H25" s="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5"/>
      <c r="BC25" s="1"/>
      <c r="BD25" s="1"/>
    </row>
    <row r="26" customFormat="false" ht="14.25" hidden="false" customHeight="true" outlineLevel="0" collapsed="false">
      <c r="A26" s="90" t="s">
        <v>23</v>
      </c>
      <c r="B26" s="90" t="s">
        <v>132</v>
      </c>
      <c r="C26" s="90"/>
      <c r="D26" s="90"/>
      <c r="E26" s="49"/>
      <c r="F26" s="49"/>
      <c r="G26" s="4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customFormat="false" ht="16.5" hidden="false" customHeight="true" outlineLevel="0" collapsed="false">
      <c r="A27" s="11" t="s">
        <v>24</v>
      </c>
      <c r="B27" s="11" t="s">
        <v>125</v>
      </c>
      <c r="C27" s="11"/>
      <c r="D27" s="90"/>
      <c r="E27" s="11" t="s">
        <v>133</v>
      </c>
      <c r="F27" s="11"/>
      <c r="G27" s="11"/>
      <c r="H27" s="4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customFormat="false" ht="14.25" hidden="false" customHeight="false" outlineLevel="0" collapsed="false">
      <c r="A28" s="90" t="s">
        <v>26</v>
      </c>
      <c r="B28" s="90" t="s">
        <v>126</v>
      </c>
      <c r="C28" s="90"/>
      <c r="D28" s="90"/>
      <c r="E28" s="49"/>
      <c r="F28" s="49"/>
      <c r="G28" s="49"/>
      <c r="H28" s="49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customFormat="false" ht="26.85" hidden="false" customHeight="true" outlineLevel="0" collapsed="false">
      <c r="A29" s="11" t="s">
        <v>27</v>
      </c>
      <c r="B29" s="11" t="s">
        <v>129</v>
      </c>
      <c r="C29" s="11"/>
      <c r="D29" s="11"/>
      <c r="E29" s="11" t="s">
        <v>134</v>
      </c>
      <c r="F29" s="11"/>
      <c r="G29" s="11"/>
      <c r="H29" s="49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customFormat="false" ht="29.85" hidden="false" customHeight="true" outlineLevel="0" collapsed="false">
      <c r="H30" s="49"/>
    </row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objects="true" scenarios="true"/>
  <mergeCells count="8">
    <mergeCell ref="A1:G1"/>
    <mergeCell ref="C2:D2"/>
    <mergeCell ref="A26:D26"/>
    <mergeCell ref="A27:C27"/>
    <mergeCell ref="E27:G27"/>
    <mergeCell ref="A28:D28"/>
    <mergeCell ref="A29:D29"/>
    <mergeCell ref="E29:G29"/>
  </mergeCells>
  <printOptions headings="false" gridLines="false" gridLinesSet="true" horizontalCentered="false" verticalCentered="false"/>
  <pageMargins left="0.442361111111111" right="0.471527777777778" top="0.304861111111111" bottom="0.0375" header="0.511811023622047" footer="0.511811023622047"/>
  <pageSetup paperSize="9" scale="7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1" ySplit="3" topLeftCell="B17" activePane="bottomRight" state="frozen"/>
      <selection pane="topLeft" activeCell="A1" activeCellId="0" sqref="A1"/>
      <selection pane="topRight" activeCell="B1" activeCellId="0" sqref="B1"/>
      <selection pane="bottomLeft" activeCell="A17" activeCellId="0" sqref="A17"/>
      <selection pane="bottomRight" activeCell="A24" activeCellId="0" sqref="A24"/>
    </sheetView>
  </sheetViews>
  <sheetFormatPr defaultColWidth="10.71484375" defaultRowHeight="13.8" zeroHeight="false" outlineLevelRow="0" outlineLevelCol="0"/>
  <cols>
    <col collapsed="false" customWidth="true" hidden="false" outlineLevel="0" max="1" min="1" style="12" width="37.58"/>
    <col collapsed="false" customWidth="true" hidden="false" outlineLevel="0" max="2" min="2" style="13" width="15.07"/>
    <col collapsed="false" customWidth="true" hidden="false" outlineLevel="0" max="3" min="3" style="13" width="7.14"/>
    <col collapsed="false" customWidth="true" hidden="false" outlineLevel="0" max="4" min="4" style="13" width="8"/>
    <col collapsed="false" customWidth="true" hidden="false" outlineLevel="0" max="5" min="5" style="13" width="11.07"/>
    <col collapsed="false" customWidth="true" hidden="false" outlineLevel="0" max="6" min="6" style="13" width="7"/>
    <col collapsed="false" customWidth="true" hidden="false" outlineLevel="0" max="7" min="7" style="13" width="11.67"/>
    <col collapsed="false" customWidth="true" hidden="false" outlineLevel="0" max="8" min="8" style="13" width="10.55"/>
    <col collapsed="false" customWidth="true" hidden="false" outlineLevel="0" max="9" min="9" style="13" width="11.4"/>
    <col collapsed="false" customWidth="true" hidden="false" outlineLevel="0" max="10" min="10" style="13" width="11.13"/>
    <col collapsed="false" customWidth="true" hidden="false" outlineLevel="0" max="11" min="11" style="13" width="11"/>
    <col collapsed="false" customWidth="true" hidden="false" outlineLevel="0" max="12" min="12" style="13" width="13.26"/>
    <col collapsed="false" customWidth="true" hidden="false" outlineLevel="0" max="13" min="13" style="73" width="13.92"/>
    <col collapsed="false" customWidth="false" hidden="false" outlineLevel="0" max="62" min="14" style="73" width="10.72"/>
    <col collapsed="false" customWidth="false" hidden="false" outlineLevel="0" max="64" min="63" style="91" width="10.72"/>
    <col collapsed="false" customWidth="false" hidden="false" outlineLevel="0" max="1024" min="65" style="92" width="10.72"/>
  </cols>
  <sheetData>
    <row r="1" s="92" customFormat="true" ht="13.8" hidden="false" customHeight="true" outlineLevel="0" collapsed="false">
      <c r="A1" s="93" t="s">
        <v>135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="92" customFormat="true" ht="14.25" hidden="false" customHeight="false" outlineLevel="0" collapsed="false">
      <c r="A2" s="12" t="str">
        <f aca="false">Обложка!D10</f>
        <v>01.03.2024-31.03.2024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="97" customFormat="true" ht="61.15" hidden="false" customHeight="false" outlineLevel="0" collapsed="false">
      <c r="A3" s="94" t="s">
        <v>136</v>
      </c>
      <c r="B3" s="95" t="s">
        <v>137</v>
      </c>
      <c r="C3" s="95" t="s">
        <v>138</v>
      </c>
      <c r="D3" s="95" t="s">
        <v>139</v>
      </c>
      <c r="E3" s="95" t="s">
        <v>140</v>
      </c>
      <c r="F3" s="95" t="s">
        <v>141</v>
      </c>
      <c r="G3" s="95" t="s">
        <v>142</v>
      </c>
      <c r="H3" s="95" t="s">
        <v>143</v>
      </c>
      <c r="I3" s="95" t="s">
        <v>144</v>
      </c>
      <c r="J3" s="95" t="s">
        <v>145</v>
      </c>
      <c r="K3" s="95" t="s">
        <v>146</v>
      </c>
      <c r="L3" s="95" t="s">
        <v>147</v>
      </c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</row>
    <row r="4" s="92" customFormat="true" ht="37.3" hidden="false" customHeight="false" outlineLevel="0" collapsed="false">
      <c r="A4" s="84" t="s">
        <v>110</v>
      </c>
      <c r="B4" s="85" t="s">
        <v>111</v>
      </c>
      <c r="C4" s="85" t="s">
        <v>112</v>
      </c>
      <c r="D4" s="85" t="s">
        <v>148</v>
      </c>
      <c r="E4" s="85" t="s">
        <v>113</v>
      </c>
      <c r="F4" s="86" t="n">
        <v>6</v>
      </c>
      <c r="G4" s="85" t="n">
        <v>0</v>
      </c>
      <c r="H4" s="85" t="n">
        <v>0</v>
      </c>
      <c r="I4" s="85" t="n">
        <v>0</v>
      </c>
      <c r="J4" s="85" t="n">
        <v>0</v>
      </c>
      <c r="K4" s="85" t="n">
        <v>0</v>
      </c>
      <c r="L4" s="85" t="s">
        <v>149</v>
      </c>
    </row>
    <row r="5" s="92" customFormat="true" ht="37.3" hidden="false" customHeight="false" outlineLevel="0" collapsed="false">
      <c r="A5" s="84" t="s">
        <v>110</v>
      </c>
      <c r="B5" s="85" t="s">
        <v>111</v>
      </c>
      <c r="C5" s="85" t="s">
        <v>114</v>
      </c>
      <c r="D5" s="85" t="n">
        <v>5</v>
      </c>
      <c r="E5" s="85" t="s">
        <v>113</v>
      </c>
      <c r="F5" s="86" t="n">
        <v>1</v>
      </c>
      <c r="G5" s="85" t="n">
        <v>0</v>
      </c>
      <c r="H5" s="85" t="n">
        <v>0</v>
      </c>
      <c r="I5" s="85" t="n">
        <v>0</v>
      </c>
      <c r="J5" s="85" t="n">
        <v>0</v>
      </c>
      <c r="K5" s="85" t="n">
        <v>0</v>
      </c>
      <c r="L5" s="85" t="s">
        <v>149</v>
      </c>
    </row>
    <row r="6" s="92" customFormat="true" ht="37.3" hidden="false" customHeight="false" outlineLevel="0" collapsed="false">
      <c r="A6" s="84" t="s">
        <v>110</v>
      </c>
      <c r="B6" s="85" t="s">
        <v>111</v>
      </c>
      <c r="C6" s="85" t="s">
        <v>115</v>
      </c>
      <c r="D6" s="85" t="s">
        <v>150</v>
      </c>
      <c r="E6" s="85" t="s">
        <v>113</v>
      </c>
      <c r="F6" s="86" t="n">
        <v>3</v>
      </c>
      <c r="G6" s="85" t="n">
        <v>0</v>
      </c>
      <c r="H6" s="85" t="n">
        <v>0</v>
      </c>
      <c r="I6" s="85" t="n">
        <v>0</v>
      </c>
      <c r="J6" s="85" t="n">
        <v>0</v>
      </c>
      <c r="K6" s="85" t="n">
        <v>0</v>
      </c>
      <c r="L6" s="85" t="s">
        <v>149</v>
      </c>
    </row>
    <row r="7" s="92" customFormat="true" ht="37.3" hidden="false" customHeight="false" outlineLevel="0" collapsed="false">
      <c r="A7" s="84" t="s">
        <v>116</v>
      </c>
      <c r="B7" s="85" t="s">
        <v>111</v>
      </c>
      <c r="C7" s="85" t="s">
        <v>115</v>
      </c>
      <c r="D7" s="85" t="s">
        <v>151</v>
      </c>
      <c r="E7" s="85" t="s">
        <v>113</v>
      </c>
      <c r="F7" s="86" t="n">
        <v>4</v>
      </c>
      <c r="G7" s="85" t="n">
        <v>0</v>
      </c>
      <c r="H7" s="85" t="n">
        <v>0</v>
      </c>
      <c r="I7" s="85" t="n">
        <v>0</v>
      </c>
      <c r="J7" s="85" t="n">
        <v>0</v>
      </c>
      <c r="K7" s="85" t="n">
        <v>0</v>
      </c>
      <c r="L7" s="85" t="s">
        <v>149</v>
      </c>
    </row>
    <row r="8" s="92" customFormat="true" ht="37.3" hidden="false" customHeight="false" outlineLevel="0" collapsed="false">
      <c r="A8" s="84" t="s">
        <v>117</v>
      </c>
      <c r="B8" s="85" t="s">
        <v>111</v>
      </c>
      <c r="C8" s="85" t="s">
        <v>112</v>
      </c>
      <c r="D8" s="98" t="s">
        <v>152</v>
      </c>
      <c r="E8" s="85" t="s">
        <v>113</v>
      </c>
      <c r="F8" s="86" t="n">
        <v>2</v>
      </c>
      <c r="G8" s="85" t="n">
        <v>0</v>
      </c>
      <c r="H8" s="85" t="n">
        <v>0</v>
      </c>
      <c r="I8" s="85" t="n">
        <v>0</v>
      </c>
      <c r="J8" s="85" t="n">
        <v>0</v>
      </c>
      <c r="K8" s="85" t="n">
        <v>0</v>
      </c>
      <c r="L8" s="85" t="s">
        <v>149</v>
      </c>
    </row>
    <row r="9" s="92" customFormat="true" ht="37.3" hidden="false" customHeight="false" outlineLevel="0" collapsed="false">
      <c r="A9" s="84" t="s">
        <v>118</v>
      </c>
      <c r="B9" s="85" t="s">
        <v>111</v>
      </c>
      <c r="C9" s="85" t="s">
        <v>112</v>
      </c>
      <c r="D9" s="85" t="s">
        <v>153</v>
      </c>
      <c r="E9" s="85" t="s">
        <v>113</v>
      </c>
      <c r="F9" s="86" t="n">
        <v>4</v>
      </c>
      <c r="G9" s="85" t="n">
        <v>0</v>
      </c>
      <c r="H9" s="85" t="n">
        <v>0</v>
      </c>
      <c r="I9" s="85" t="n">
        <v>0</v>
      </c>
      <c r="J9" s="85" t="n">
        <v>0</v>
      </c>
      <c r="K9" s="85" t="n">
        <v>0</v>
      </c>
      <c r="L9" s="85" t="s">
        <v>149</v>
      </c>
    </row>
    <row r="10" s="92" customFormat="true" ht="49.25" hidden="false" customHeight="false" outlineLevel="0" collapsed="false">
      <c r="A10" s="84" t="s">
        <v>119</v>
      </c>
      <c r="B10" s="85" t="s">
        <v>111</v>
      </c>
      <c r="C10" s="85" t="s">
        <v>112</v>
      </c>
      <c r="D10" s="85" t="s">
        <v>154</v>
      </c>
      <c r="E10" s="85" t="s">
        <v>113</v>
      </c>
      <c r="F10" s="86" t="n">
        <v>10</v>
      </c>
      <c r="G10" s="85" t="n">
        <v>0</v>
      </c>
      <c r="H10" s="85" t="n">
        <v>0</v>
      </c>
      <c r="I10" s="85" t="n">
        <v>0</v>
      </c>
      <c r="J10" s="85" t="n">
        <v>0</v>
      </c>
      <c r="K10" s="85" t="n">
        <v>0</v>
      </c>
      <c r="L10" s="85" t="s">
        <v>149</v>
      </c>
    </row>
    <row r="11" s="92" customFormat="true" ht="37.3" hidden="false" customHeight="false" outlineLevel="0" collapsed="false">
      <c r="A11" s="84" t="s">
        <v>119</v>
      </c>
      <c r="B11" s="85" t="s">
        <v>111</v>
      </c>
      <c r="C11" s="85" t="s">
        <v>115</v>
      </c>
      <c r="D11" s="85" t="n">
        <v>7</v>
      </c>
      <c r="E11" s="85" t="s">
        <v>113</v>
      </c>
      <c r="F11" s="86" t="n">
        <v>1</v>
      </c>
      <c r="G11" s="85" t="n">
        <v>0</v>
      </c>
      <c r="H11" s="85" t="n">
        <v>0</v>
      </c>
      <c r="I11" s="85" t="n">
        <v>0</v>
      </c>
      <c r="J11" s="85" t="n">
        <v>0</v>
      </c>
      <c r="K11" s="85" t="n">
        <v>0</v>
      </c>
      <c r="L11" s="85" t="s">
        <v>149</v>
      </c>
    </row>
    <row r="12" s="92" customFormat="true" ht="37.3" hidden="false" customHeight="false" outlineLevel="0" collapsed="false">
      <c r="A12" s="84" t="s">
        <v>120</v>
      </c>
      <c r="B12" s="85" t="s">
        <v>111</v>
      </c>
      <c r="C12" s="85" t="s">
        <v>112</v>
      </c>
      <c r="D12" s="85" t="s">
        <v>155</v>
      </c>
      <c r="E12" s="85" t="s">
        <v>113</v>
      </c>
      <c r="F12" s="86" t="n">
        <v>3</v>
      </c>
      <c r="G12" s="85" t="n">
        <v>0</v>
      </c>
      <c r="H12" s="85" t="n">
        <v>0</v>
      </c>
      <c r="I12" s="85" t="n">
        <v>0</v>
      </c>
      <c r="J12" s="85" t="n">
        <v>0</v>
      </c>
      <c r="K12" s="85" t="n">
        <v>0</v>
      </c>
      <c r="L12" s="85" t="s">
        <v>149</v>
      </c>
    </row>
    <row r="13" s="92" customFormat="true" ht="37.3" hidden="false" customHeight="false" outlineLevel="0" collapsed="false">
      <c r="A13" s="84" t="s">
        <v>121</v>
      </c>
      <c r="B13" s="85" t="s">
        <v>111</v>
      </c>
      <c r="C13" s="85" t="s">
        <v>112</v>
      </c>
      <c r="D13" s="85" t="s">
        <v>156</v>
      </c>
      <c r="E13" s="85" t="s">
        <v>113</v>
      </c>
      <c r="F13" s="86" t="n">
        <v>4</v>
      </c>
      <c r="G13" s="85" t="n">
        <v>0</v>
      </c>
      <c r="H13" s="85" t="n">
        <v>0</v>
      </c>
      <c r="I13" s="85" t="n">
        <v>0</v>
      </c>
      <c r="J13" s="85" t="n">
        <v>0</v>
      </c>
      <c r="K13" s="85" t="n">
        <v>0</v>
      </c>
      <c r="L13" s="85" t="s">
        <v>149</v>
      </c>
    </row>
    <row r="14" s="92" customFormat="true" ht="37.3" hidden="false" customHeight="false" outlineLevel="0" collapsed="false">
      <c r="A14" s="84" t="s">
        <v>122</v>
      </c>
      <c r="B14" s="85" t="s">
        <v>111</v>
      </c>
      <c r="C14" s="85" t="s">
        <v>112</v>
      </c>
      <c r="D14" s="85" t="s">
        <v>157</v>
      </c>
      <c r="E14" s="85" t="s">
        <v>113</v>
      </c>
      <c r="F14" s="86" t="n">
        <v>6</v>
      </c>
      <c r="G14" s="85" t="n">
        <v>0</v>
      </c>
      <c r="H14" s="85" t="n">
        <v>0</v>
      </c>
      <c r="I14" s="85" t="n">
        <v>0</v>
      </c>
      <c r="J14" s="85" t="n">
        <v>0</v>
      </c>
      <c r="K14" s="85" t="n">
        <v>0</v>
      </c>
      <c r="L14" s="85" t="s">
        <v>149</v>
      </c>
    </row>
    <row r="15" s="92" customFormat="true" ht="37.3" hidden="false" customHeight="false" outlineLevel="0" collapsed="false">
      <c r="A15" s="84" t="s">
        <v>117</v>
      </c>
      <c r="B15" s="85" t="s">
        <v>111</v>
      </c>
      <c r="C15" s="85" t="s">
        <v>115</v>
      </c>
      <c r="D15" s="85" t="n">
        <v>6</v>
      </c>
      <c r="E15" s="85" t="s">
        <v>113</v>
      </c>
      <c r="F15" s="86" t="n">
        <v>1</v>
      </c>
      <c r="G15" s="85" t="n">
        <v>0</v>
      </c>
      <c r="H15" s="85" t="n">
        <v>0</v>
      </c>
      <c r="I15" s="85" t="n">
        <v>0</v>
      </c>
      <c r="J15" s="85" t="n">
        <v>0</v>
      </c>
      <c r="K15" s="85" t="n">
        <v>0</v>
      </c>
      <c r="L15" s="85" t="s">
        <v>149</v>
      </c>
    </row>
    <row r="16" s="92" customFormat="true" ht="37.3" hidden="false" customHeight="false" outlineLevel="0" collapsed="false">
      <c r="A16" s="84" t="s">
        <v>123</v>
      </c>
      <c r="B16" s="85" t="s">
        <v>111</v>
      </c>
      <c r="C16" s="85" t="s">
        <v>115</v>
      </c>
      <c r="D16" s="85" t="n">
        <v>5</v>
      </c>
      <c r="E16" s="85" t="s">
        <v>113</v>
      </c>
      <c r="F16" s="86" t="n">
        <v>1</v>
      </c>
      <c r="G16" s="85" t="n">
        <v>0</v>
      </c>
      <c r="H16" s="85" t="n">
        <v>0</v>
      </c>
      <c r="I16" s="85" t="n">
        <v>0</v>
      </c>
      <c r="J16" s="85" t="n">
        <v>0</v>
      </c>
      <c r="K16" s="85" t="n">
        <v>0</v>
      </c>
      <c r="L16" s="85" t="s">
        <v>149</v>
      </c>
    </row>
    <row r="17" s="92" customFormat="true" ht="14.25" hidden="false" customHeight="false" outlineLevel="0" collapsed="false">
      <c r="A17" s="84" t="s">
        <v>117</v>
      </c>
      <c r="B17" s="85" t="s">
        <v>111</v>
      </c>
      <c r="C17" s="85" t="s">
        <v>114</v>
      </c>
      <c r="D17" s="85" t="n">
        <v>4</v>
      </c>
      <c r="E17" s="85" t="s">
        <v>113</v>
      </c>
      <c r="F17" s="86" t="n">
        <v>1</v>
      </c>
      <c r="G17" s="85" t="n">
        <v>0</v>
      </c>
      <c r="H17" s="85" t="n">
        <v>0</v>
      </c>
      <c r="I17" s="85" t="n">
        <v>0</v>
      </c>
      <c r="J17" s="85" t="n">
        <v>0</v>
      </c>
      <c r="K17" s="85" t="n">
        <v>0</v>
      </c>
      <c r="L17" s="85" t="s">
        <v>158</v>
      </c>
    </row>
    <row r="18" s="92" customFormat="true" ht="37.3" hidden="false" customHeight="false" outlineLevel="0" collapsed="false">
      <c r="A18" s="84" t="s">
        <v>124</v>
      </c>
      <c r="B18" s="85" t="s">
        <v>111</v>
      </c>
      <c r="C18" s="85" t="s">
        <v>112</v>
      </c>
      <c r="D18" s="85" t="n">
        <v>27</v>
      </c>
      <c r="E18" s="85" t="s">
        <v>113</v>
      </c>
      <c r="F18" s="86" t="n">
        <v>1</v>
      </c>
      <c r="G18" s="85" t="n">
        <v>0</v>
      </c>
      <c r="H18" s="85" t="n">
        <v>0</v>
      </c>
      <c r="I18" s="85" t="n">
        <v>0</v>
      </c>
      <c r="J18" s="85" t="n">
        <v>0</v>
      </c>
      <c r="K18" s="85" t="n">
        <v>0</v>
      </c>
      <c r="L18" s="85" t="s">
        <v>149</v>
      </c>
    </row>
    <row r="19" s="92" customFormat="true" ht="14.25" hidden="false" customHeight="false" outlineLevel="0" collapsed="false">
      <c r="A19" s="84" t="s">
        <v>124</v>
      </c>
      <c r="B19" s="85" t="s">
        <v>111</v>
      </c>
      <c r="C19" s="85" t="s">
        <v>114</v>
      </c>
      <c r="D19" s="85" t="n">
        <v>1</v>
      </c>
      <c r="E19" s="85" t="s">
        <v>113</v>
      </c>
      <c r="F19" s="86" t="n">
        <v>1</v>
      </c>
      <c r="G19" s="85" t="n">
        <v>0</v>
      </c>
      <c r="H19" s="85" t="n">
        <v>0</v>
      </c>
      <c r="I19" s="85" t="n">
        <v>0</v>
      </c>
      <c r="J19" s="85" t="n">
        <v>0</v>
      </c>
      <c r="K19" s="85" t="n">
        <v>0</v>
      </c>
      <c r="L19" s="85" t="s">
        <v>158</v>
      </c>
    </row>
    <row r="20" s="92" customFormat="true" ht="14.25" hidden="false" customHeight="false" outlineLevel="0" collapsed="false">
      <c r="A20" s="84" t="s">
        <v>118</v>
      </c>
      <c r="B20" s="85" t="s">
        <v>111</v>
      </c>
      <c r="C20" s="85" t="s">
        <v>114</v>
      </c>
      <c r="D20" s="85" t="n">
        <v>2</v>
      </c>
      <c r="E20" s="85" t="s">
        <v>113</v>
      </c>
      <c r="F20" s="86" t="n">
        <v>1</v>
      </c>
      <c r="G20" s="85" t="n">
        <v>0</v>
      </c>
      <c r="H20" s="85" t="n">
        <v>0</v>
      </c>
      <c r="I20" s="85" t="n">
        <v>0</v>
      </c>
      <c r="J20" s="85" t="n">
        <v>0</v>
      </c>
      <c r="K20" s="85" t="n">
        <v>0</v>
      </c>
      <c r="L20" s="85" t="s">
        <v>158</v>
      </c>
    </row>
    <row r="21" s="92" customFormat="true" ht="49.25" hidden="false" customHeight="false" outlineLevel="0" collapsed="false">
      <c r="A21" s="84" t="s">
        <v>125</v>
      </c>
      <c r="B21" s="85" t="s">
        <v>111</v>
      </c>
      <c r="C21" s="85" t="s">
        <v>112</v>
      </c>
      <c r="D21" s="85" t="s">
        <v>159</v>
      </c>
      <c r="E21" s="85" t="s">
        <v>113</v>
      </c>
      <c r="F21" s="86" t="n">
        <v>5</v>
      </c>
      <c r="G21" s="85" t="n">
        <v>0</v>
      </c>
      <c r="H21" s="85" t="n">
        <v>0</v>
      </c>
      <c r="I21" s="85" t="n">
        <v>0</v>
      </c>
      <c r="J21" s="85" t="n">
        <v>0</v>
      </c>
      <c r="K21" s="85" t="n">
        <v>0</v>
      </c>
      <c r="L21" s="85" t="s">
        <v>149</v>
      </c>
    </row>
    <row r="22" s="92" customFormat="true" ht="37.3" hidden="false" customHeight="false" outlineLevel="0" collapsed="false">
      <c r="A22" s="84" t="s">
        <v>126</v>
      </c>
      <c r="B22" s="85" t="s">
        <v>127</v>
      </c>
      <c r="C22" s="85" t="s">
        <v>112</v>
      </c>
      <c r="D22" s="85" t="s">
        <v>160</v>
      </c>
      <c r="E22" s="85" t="s">
        <v>128</v>
      </c>
      <c r="F22" s="86" t="n">
        <v>25</v>
      </c>
      <c r="G22" s="85" t="n">
        <v>0</v>
      </c>
      <c r="H22" s="85" t="n">
        <v>0</v>
      </c>
      <c r="I22" s="85" t="n">
        <v>0</v>
      </c>
      <c r="J22" s="85" t="n">
        <v>0</v>
      </c>
      <c r="K22" s="85" t="n">
        <v>0</v>
      </c>
      <c r="L22" s="85" t="s">
        <v>149</v>
      </c>
    </row>
    <row r="23" s="92" customFormat="true" ht="37.3" hidden="false" customHeight="false" outlineLevel="0" collapsed="false">
      <c r="A23" s="84" t="s">
        <v>129</v>
      </c>
      <c r="B23" s="85" t="s">
        <v>130</v>
      </c>
      <c r="C23" s="85" t="s">
        <v>112</v>
      </c>
      <c r="D23" s="85" t="s">
        <v>161</v>
      </c>
      <c r="E23" s="85" t="s">
        <v>128</v>
      </c>
      <c r="F23" s="86" t="n">
        <v>20</v>
      </c>
      <c r="G23" s="85" t="n">
        <v>0</v>
      </c>
      <c r="H23" s="85" t="n">
        <v>0</v>
      </c>
      <c r="I23" s="85" t="n">
        <v>0</v>
      </c>
      <c r="J23" s="85" t="n">
        <v>0</v>
      </c>
      <c r="K23" s="85" t="n">
        <v>0</v>
      </c>
      <c r="L23" s="85" t="s">
        <v>149</v>
      </c>
    </row>
    <row r="24" s="91" customFormat="true" ht="25.35" hidden="false" customHeight="false" outlineLevel="0" collapsed="false">
      <c r="A24" s="89" t="s">
        <v>131</v>
      </c>
      <c r="B24" s="85" t="s">
        <v>111</v>
      </c>
      <c r="C24" s="85" t="s">
        <v>37</v>
      </c>
      <c r="D24" s="85" t="s">
        <v>90</v>
      </c>
      <c r="E24" s="85" t="s">
        <v>113</v>
      </c>
      <c r="F24" s="23" t="s">
        <v>90</v>
      </c>
      <c r="G24" s="78"/>
      <c r="H24" s="78"/>
      <c r="I24" s="78"/>
      <c r="J24" s="78"/>
      <c r="K24" s="78"/>
      <c r="L24" s="78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2"/>
      <c r="IV24" s="92"/>
      <c r="IW24" s="92"/>
      <c r="IX24" s="92"/>
      <c r="IY24" s="92"/>
      <c r="IZ24" s="92"/>
      <c r="JA24" s="92"/>
      <c r="JB24" s="92"/>
      <c r="JC24" s="92"/>
      <c r="JD24" s="92"/>
      <c r="JE24" s="92"/>
      <c r="JF24" s="92"/>
      <c r="JG24" s="92"/>
      <c r="JH24" s="92"/>
      <c r="JI24" s="92"/>
      <c r="JJ24" s="92"/>
      <c r="JK24" s="92"/>
      <c r="JL24" s="92"/>
      <c r="JM24" s="92"/>
      <c r="JN24" s="92"/>
      <c r="JO24" s="92"/>
      <c r="JP24" s="92"/>
      <c r="JQ24" s="92"/>
      <c r="JR24" s="92"/>
      <c r="JS24" s="92"/>
      <c r="JT24" s="92"/>
      <c r="JU24" s="92"/>
      <c r="JV24" s="92"/>
      <c r="JW24" s="92"/>
      <c r="JX24" s="92"/>
      <c r="JY24" s="92"/>
      <c r="JZ24" s="92"/>
      <c r="KA24" s="92"/>
      <c r="KB24" s="92"/>
      <c r="KC24" s="92"/>
      <c r="KD24" s="92"/>
      <c r="KE24" s="92"/>
      <c r="KF24" s="92"/>
      <c r="KG24" s="92"/>
      <c r="KH24" s="92"/>
      <c r="KI24" s="92"/>
      <c r="KJ24" s="92"/>
      <c r="KK24" s="92"/>
      <c r="KL24" s="92"/>
      <c r="KM24" s="92"/>
      <c r="KN24" s="92"/>
      <c r="KO24" s="92"/>
      <c r="KP24" s="92"/>
      <c r="KQ24" s="92"/>
      <c r="KR24" s="92"/>
      <c r="KS24" s="92"/>
      <c r="KT24" s="92"/>
      <c r="KU24" s="92"/>
      <c r="KV24" s="92"/>
      <c r="KW24" s="92"/>
      <c r="KX24" s="92"/>
      <c r="KY24" s="92"/>
      <c r="KZ24" s="92"/>
      <c r="LA24" s="92"/>
      <c r="LB24" s="92"/>
      <c r="LC24" s="92"/>
      <c r="LD24" s="92"/>
      <c r="LE24" s="92"/>
      <c r="LF24" s="92"/>
      <c r="LG24" s="92"/>
      <c r="LH24" s="92"/>
      <c r="LI24" s="92"/>
      <c r="LJ24" s="92"/>
      <c r="LK24" s="92"/>
      <c r="LL24" s="92"/>
      <c r="LM24" s="92"/>
      <c r="LN24" s="92"/>
      <c r="LO24" s="92"/>
      <c r="LP24" s="92"/>
      <c r="LQ24" s="92"/>
      <c r="LR24" s="92"/>
      <c r="LS24" s="92"/>
      <c r="LT24" s="92"/>
      <c r="LU24" s="92"/>
      <c r="LV24" s="92"/>
      <c r="LW24" s="92"/>
      <c r="LX24" s="92"/>
      <c r="LY24" s="92"/>
      <c r="LZ24" s="92"/>
      <c r="MA24" s="92"/>
      <c r="MB24" s="92"/>
      <c r="MC24" s="92"/>
      <c r="MD24" s="92"/>
      <c r="ME24" s="92"/>
      <c r="MF24" s="92"/>
      <c r="MG24" s="92"/>
      <c r="MH24" s="92"/>
      <c r="MI24" s="92"/>
      <c r="MJ24" s="92"/>
      <c r="MK24" s="92"/>
      <c r="ML24" s="92"/>
      <c r="MM24" s="92"/>
      <c r="MN24" s="92"/>
      <c r="MO24" s="92"/>
      <c r="MP24" s="92"/>
      <c r="MQ24" s="92"/>
      <c r="MR24" s="92"/>
      <c r="MS24" s="92"/>
      <c r="MT24" s="92"/>
      <c r="MU24" s="92"/>
      <c r="MV24" s="92"/>
      <c r="MW24" s="92"/>
      <c r="MX24" s="92"/>
      <c r="MY24" s="92"/>
      <c r="MZ24" s="92"/>
      <c r="NA24" s="92"/>
      <c r="NB24" s="92"/>
      <c r="NC24" s="92"/>
      <c r="ND24" s="92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2"/>
      <c r="NS24" s="92"/>
      <c r="NT24" s="92"/>
      <c r="NU24" s="92"/>
      <c r="NV24" s="92"/>
      <c r="NW24" s="92"/>
      <c r="NX24" s="92"/>
      <c r="NY24" s="92"/>
      <c r="NZ24" s="92"/>
      <c r="OA24" s="92"/>
      <c r="OB24" s="92"/>
      <c r="OC24" s="92"/>
      <c r="OD24" s="92"/>
      <c r="OE24" s="92"/>
      <c r="OF24" s="92"/>
      <c r="OG24" s="92"/>
      <c r="OH24" s="92"/>
      <c r="OI24" s="92"/>
      <c r="OJ24" s="92"/>
      <c r="OK24" s="92"/>
      <c r="OL24" s="92"/>
      <c r="OM24" s="92"/>
      <c r="ON24" s="92"/>
      <c r="OO24" s="92"/>
      <c r="OP24" s="92"/>
      <c r="OQ24" s="92"/>
      <c r="OR24" s="92"/>
      <c r="OS24" s="92"/>
      <c r="OT24" s="92"/>
      <c r="OU24" s="92"/>
      <c r="OV24" s="92"/>
      <c r="OW24" s="92"/>
      <c r="OX24" s="92"/>
      <c r="OY24" s="92"/>
      <c r="OZ24" s="92"/>
      <c r="PA24" s="92"/>
      <c r="PB24" s="92"/>
      <c r="PC24" s="92"/>
      <c r="PD24" s="92"/>
      <c r="PE24" s="92"/>
      <c r="PF24" s="92"/>
      <c r="PG24" s="92"/>
      <c r="PH24" s="92"/>
      <c r="PI24" s="92"/>
      <c r="PJ24" s="92"/>
      <c r="PK24" s="92"/>
      <c r="PL24" s="92"/>
      <c r="PM24" s="92"/>
      <c r="PN24" s="92"/>
      <c r="PO24" s="92"/>
      <c r="PP24" s="92"/>
      <c r="PQ24" s="92"/>
      <c r="PR24" s="92"/>
      <c r="PS24" s="92"/>
      <c r="PT24" s="92"/>
      <c r="PU24" s="92"/>
      <c r="PV24" s="92"/>
      <c r="PW24" s="92"/>
      <c r="PX24" s="92"/>
      <c r="PY24" s="92"/>
      <c r="PZ24" s="92"/>
      <c r="QA24" s="92"/>
      <c r="QB24" s="92"/>
      <c r="QC24" s="92"/>
      <c r="QD24" s="92"/>
      <c r="QE24" s="92"/>
      <c r="QF24" s="92"/>
      <c r="QG24" s="92"/>
      <c r="QH24" s="92"/>
      <c r="QI24" s="92"/>
      <c r="QJ24" s="92"/>
      <c r="QK24" s="92"/>
      <c r="QL24" s="92"/>
      <c r="QM24" s="92"/>
      <c r="QN24" s="92"/>
      <c r="QO24" s="92"/>
      <c r="QP24" s="92"/>
      <c r="QQ24" s="92"/>
      <c r="QR24" s="92"/>
      <c r="QS24" s="92"/>
      <c r="QT24" s="92"/>
      <c r="QU24" s="92"/>
      <c r="QV24" s="92"/>
      <c r="QW24" s="92"/>
      <c r="QX24" s="92"/>
      <c r="QY24" s="92"/>
      <c r="QZ24" s="92"/>
      <c r="RA24" s="92"/>
      <c r="RB24" s="92"/>
      <c r="RC24" s="92"/>
      <c r="RD24" s="92"/>
      <c r="RE24" s="92"/>
      <c r="RF24" s="92"/>
      <c r="RG24" s="92"/>
      <c r="RH24" s="92"/>
      <c r="RI24" s="92"/>
      <c r="RJ24" s="92"/>
      <c r="RK24" s="92"/>
      <c r="RL24" s="92"/>
      <c r="RM24" s="92"/>
      <c r="RN24" s="92"/>
      <c r="RO24" s="92"/>
      <c r="RP24" s="92"/>
      <c r="RQ24" s="92"/>
      <c r="RR24" s="92"/>
      <c r="RS24" s="92"/>
      <c r="RT24" s="92"/>
      <c r="RU24" s="92"/>
      <c r="RV24" s="92"/>
      <c r="RW24" s="92"/>
      <c r="RX24" s="92"/>
      <c r="RY24" s="92"/>
      <c r="RZ24" s="92"/>
      <c r="SA24" s="92"/>
      <c r="SB24" s="92"/>
      <c r="SC24" s="92"/>
      <c r="SD24" s="92"/>
      <c r="SE24" s="92"/>
      <c r="SF24" s="92"/>
      <c r="SG24" s="92"/>
      <c r="SH24" s="92"/>
      <c r="SI24" s="92"/>
      <c r="SJ24" s="92"/>
      <c r="SK24" s="92"/>
      <c r="SL24" s="92"/>
      <c r="SM24" s="92"/>
      <c r="SN24" s="92"/>
      <c r="SO24" s="92"/>
      <c r="SP24" s="92"/>
      <c r="SQ24" s="92"/>
      <c r="SR24" s="92"/>
      <c r="SS24" s="92"/>
      <c r="ST24" s="92"/>
      <c r="SU24" s="92"/>
      <c r="SV24" s="92"/>
      <c r="SW24" s="92"/>
      <c r="SX24" s="92"/>
      <c r="SY24" s="92"/>
      <c r="SZ24" s="92"/>
      <c r="TA24" s="92"/>
      <c r="TB24" s="92"/>
      <c r="TC24" s="92"/>
      <c r="TD24" s="92"/>
      <c r="TE24" s="92"/>
      <c r="TF24" s="92"/>
      <c r="TG24" s="92"/>
      <c r="TH24" s="92"/>
      <c r="TI24" s="92"/>
      <c r="TJ24" s="92"/>
      <c r="TK24" s="92"/>
      <c r="TL24" s="92"/>
      <c r="TM24" s="92"/>
      <c r="TN24" s="92"/>
      <c r="TO24" s="92"/>
      <c r="TP24" s="92"/>
      <c r="TQ24" s="92"/>
      <c r="TR24" s="92"/>
      <c r="TS24" s="92"/>
      <c r="TT24" s="92"/>
      <c r="TU24" s="92"/>
      <c r="TV24" s="92"/>
      <c r="TW24" s="92"/>
      <c r="TX24" s="92"/>
      <c r="TY24" s="92"/>
      <c r="TZ24" s="92"/>
      <c r="UA24" s="92"/>
      <c r="UB24" s="92"/>
      <c r="UC24" s="92"/>
      <c r="UD24" s="92"/>
      <c r="UE24" s="92"/>
      <c r="UF24" s="92"/>
      <c r="UG24" s="92"/>
      <c r="UH24" s="92"/>
      <c r="UI24" s="92"/>
      <c r="UJ24" s="92"/>
      <c r="UK24" s="92"/>
      <c r="UL24" s="92"/>
      <c r="UM24" s="92"/>
      <c r="UN24" s="92"/>
      <c r="UO24" s="92"/>
      <c r="UP24" s="92"/>
      <c r="UQ24" s="92"/>
      <c r="UR24" s="92"/>
      <c r="US24" s="92"/>
      <c r="UT24" s="92"/>
      <c r="UU24" s="92"/>
      <c r="UV24" s="92"/>
      <c r="UW24" s="92"/>
      <c r="UX24" s="92"/>
      <c r="UY24" s="92"/>
      <c r="UZ24" s="92"/>
      <c r="VA24" s="92"/>
      <c r="VB24" s="92"/>
      <c r="VC24" s="92"/>
      <c r="VD24" s="92"/>
      <c r="VE24" s="92"/>
      <c r="VF24" s="92"/>
      <c r="VG24" s="92"/>
      <c r="VH24" s="92"/>
      <c r="VI24" s="92"/>
      <c r="VJ24" s="92"/>
      <c r="VK24" s="92"/>
      <c r="VL24" s="92"/>
      <c r="VM24" s="92"/>
      <c r="VN24" s="92"/>
      <c r="VO24" s="92"/>
      <c r="VP24" s="92"/>
      <c r="VQ24" s="92"/>
      <c r="VR24" s="92"/>
      <c r="VS24" s="92"/>
      <c r="VT24" s="92"/>
      <c r="VU24" s="92"/>
      <c r="VV24" s="92"/>
      <c r="VW24" s="92"/>
      <c r="VX24" s="92"/>
      <c r="VY24" s="92"/>
      <c r="VZ24" s="92"/>
      <c r="WA24" s="92"/>
      <c r="WB24" s="92"/>
      <c r="WC24" s="92"/>
      <c r="WD24" s="92"/>
      <c r="WE24" s="92"/>
      <c r="WF24" s="92"/>
      <c r="WG24" s="92"/>
      <c r="WH24" s="92"/>
      <c r="WI24" s="92"/>
      <c r="WJ24" s="92"/>
      <c r="WK24" s="92"/>
      <c r="WL24" s="92"/>
      <c r="WM24" s="92"/>
      <c r="WN24" s="92"/>
      <c r="WO24" s="92"/>
      <c r="WP24" s="92"/>
      <c r="WQ24" s="92"/>
      <c r="WR24" s="92"/>
      <c r="WS24" s="92"/>
      <c r="WT24" s="92"/>
      <c r="WU24" s="92"/>
      <c r="WV24" s="92"/>
      <c r="WW24" s="92"/>
      <c r="WX24" s="92"/>
      <c r="WY24" s="92"/>
      <c r="WZ24" s="92"/>
      <c r="XA24" s="92"/>
      <c r="XB24" s="92"/>
      <c r="XC24" s="92"/>
      <c r="XD24" s="92"/>
      <c r="XE24" s="92"/>
      <c r="XF24" s="92"/>
      <c r="XG24" s="92"/>
      <c r="XH24" s="92"/>
      <c r="XI24" s="92"/>
      <c r="XJ24" s="92"/>
      <c r="XK24" s="92"/>
      <c r="XL24" s="92"/>
      <c r="XM24" s="92"/>
      <c r="XN24" s="92"/>
      <c r="XO24" s="92"/>
      <c r="XP24" s="92"/>
      <c r="XQ24" s="92"/>
      <c r="XR24" s="92"/>
      <c r="XS24" s="92"/>
      <c r="XT24" s="92"/>
      <c r="XU24" s="92"/>
      <c r="XV24" s="92"/>
      <c r="XW24" s="92"/>
      <c r="XX24" s="92"/>
      <c r="XY24" s="92"/>
      <c r="XZ24" s="92"/>
      <c r="YA24" s="92"/>
      <c r="YB24" s="92"/>
      <c r="YC24" s="92"/>
      <c r="YD24" s="92"/>
      <c r="YE24" s="92"/>
      <c r="YF24" s="92"/>
      <c r="YG24" s="92"/>
      <c r="YH24" s="92"/>
      <c r="YI24" s="92"/>
      <c r="YJ24" s="92"/>
      <c r="YK24" s="92"/>
      <c r="YL24" s="92"/>
      <c r="YM24" s="92"/>
      <c r="YN24" s="92"/>
      <c r="YO24" s="92"/>
      <c r="YP24" s="92"/>
      <c r="YQ24" s="92"/>
      <c r="YR24" s="92"/>
      <c r="YS24" s="92"/>
      <c r="YT24" s="92"/>
      <c r="YU24" s="92"/>
      <c r="YV24" s="92"/>
      <c r="YW24" s="92"/>
      <c r="YX24" s="92"/>
      <c r="YY24" s="92"/>
      <c r="YZ24" s="92"/>
      <c r="ZA24" s="92"/>
      <c r="ZB24" s="92"/>
      <c r="ZC24" s="92"/>
      <c r="ZD24" s="92"/>
      <c r="ZE24" s="92"/>
      <c r="ZF24" s="92"/>
      <c r="ZG24" s="92"/>
      <c r="ZH24" s="92"/>
      <c r="ZI24" s="92"/>
      <c r="ZJ24" s="92"/>
      <c r="ZK24" s="92"/>
      <c r="ZL24" s="92"/>
      <c r="ZM24" s="92"/>
      <c r="ZN24" s="92"/>
      <c r="ZO24" s="92"/>
      <c r="ZP24" s="92"/>
      <c r="ZQ24" s="92"/>
      <c r="ZR24" s="92"/>
      <c r="ZS24" s="92"/>
      <c r="ZT24" s="92"/>
      <c r="ZU24" s="92"/>
      <c r="ZV24" s="92"/>
      <c r="ZW24" s="92"/>
      <c r="ZX24" s="92"/>
      <c r="ZY24" s="92"/>
      <c r="ZZ24" s="92"/>
      <c r="AAA24" s="92"/>
      <c r="AAB24" s="92"/>
      <c r="AAC24" s="92"/>
      <c r="AAD24" s="92"/>
      <c r="AAE24" s="92"/>
      <c r="AAF24" s="92"/>
      <c r="AAG24" s="92"/>
      <c r="AAH24" s="92"/>
      <c r="AAI24" s="92"/>
      <c r="AAJ24" s="92"/>
      <c r="AAK24" s="92"/>
      <c r="AAL24" s="92"/>
      <c r="AAM24" s="92"/>
      <c r="AAN24" s="92"/>
      <c r="AAO24" s="92"/>
      <c r="AAP24" s="92"/>
      <c r="AAQ24" s="92"/>
      <c r="AAR24" s="92"/>
      <c r="AAS24" s="92"/>
      <c r="AAT24" s="92"/>
      <c r="AAU24" s="92"/>
      <c r="AAV24" s="92"/>
      <c r="AAW24" s="92"/>
      <c r="AAX24" s="92"/>
      <c r="AAY24" s="92"/>
      <c r="AAZ24" s="92"/>
      <c r="ABA24" s="92"/>
      <c r="ABB24" s="92"/>
      <c r="ABC24" s="92"/>
      <c r="ABD24" s="92"/>
      <c r="ABE24" s="92"/>
      <c r="ABF24" s="92"/>
      <c r="ABG24" s="92"/>
      <c r="ABH24" s="92"/>
      <c r="ABI24" s="92"/>
      <c r="ABJ24" s="92"/>
      <c r="ABK24" s="92"/>
      <c r="ABL24" s="92"/>
      <c r="ABM24" s="92"/>
      <c r="ABN24" s="92"/>
      <c r="ABO24" s="92"/>
      <c r="ABP24" s="92"/>
      <c r="ABQ24" s="92"/>
      <c r="ABR24" s="92"/>
      <c r="ABS24" s="92"/>
      <c r="ABT24" s="92"/>
      <c r="ABU24" s="92"/>
      <c r="ABV24" s="92"/>
      <c r="ABW24" s="92"/>
      <c r="ABX24" s="92"/>
      <c r="ABY24" s="92"/>
      <c r="ABZ24" s="92"/>
      <c r="ACA24" s="92"/>
      <c r="ACB24" s="92"/>
      <c r="ACC24" s="92"/>
      <c r="ACD24" s="92"/>
      <c r="ACE24" s="92"/>
      <c r="ACF24" s="92"/>
      <c r="ACG24" s="92"/>
      <c r="ACH24" s="92"/>
      <c r="ACI24" s="92"/>
      <c r="ACJ24" s="92"/>
      <c r="ACK24" s="92"/>
      <c r="ACL24" s="92"/>
      <c r="ACM24" s="92"/>
      <c r="ACN24" s="92"/>
      <c r="ACO24" s="92"/>
      <c r="ACP24" s="92"/>
      <c r="ACQ24" s="92"/>
      <c r="ACR24" s="92"/>
      <c r="ACS24" s="92"/>
      <c r="ACT24" s="92"/>
      <c r="ACU24" s="92"/>
      <c r="ACV24" s="92"/>
      <c r="ACW24" s="92"/>
      <c r="ACX24" s="92"/>
      <c r="ACY24" s="92"/>
      <c r="ACZ24" s="92"/>
      <c r="ADA24" s="92"/>
      <c r="ADB24" s="92"/>
      <c r="ADC24" s="92"/>
      <c r="ADD24" s="92"/>
      <c r="ADE24" s="92"/>
      <c r="ADF24" s="92"/>
      <c r="ADG24" s="92"/>
      <c r="ADH24" s="92"/>
      <c r="ADI24" s="92"/>
      <c r="ADJ24" s="92"/>
      <c r="ADK24" s="92"/>
      <c r="ADL24" s="92"/>
      <c r="ADM24" s="92"/>
      <c r="ADN24" s="92"/>
      <c r="ADO24" s="92"/>
      <c r="ADP24" s="92"/>
      <c r="ADQ24" s="92"/>
      <c r="ADR24" s="92"/>
      <c r="ADS24" s="92"/>
      <c r="ADT24" s="92"/>
      <c r="ADU24" s="92"/>
      <c r="ADV24" s="92"/>
      <c r="ADW24" s="92"/>
      <c r="ADX24" s="92"/>
      <c r="ADY24" s="92"/>
      <c r="ADZ24" s="92"/>
      <c r="AEA24" s="92"/>
      <c r="AEB24" s="92"/>
      <c r="AEC24" s="92"/>
      <c r="AED24" s="92"/>
      <c r="AEE24" s="92"/>
      <c r="AEF24" s="92"/>
      <c r="AEG24" s="92"/>
      <c r="AEH24" s="92"/>
      <c r="AEI24" s="92"/>
      <c r="AEJ24" s="92"/>
      <c r="AEK24" s="92"/>
      <c r="AEL24" s="92"/>
      <c r="AEM24" s="92"/>
      <c r="AEN24" s="92"/>
      <c r="AEO24" s="92"/>
      <c r="AEP24" s="92"/>
      <c r="AEQ24" s="92"/>
      <c r="AER24" s="92"/>
      <c r="AES24" s="92"/>
      <c r="AET24" s="92"/>
      <c r="AEU24" s="92"/>
      <c r="AEV24" s="92"/>
      <c r="AEW24" s="92"/>
      <c r="AEX24" s="92"/>
      <c r="AEY24" s="92"/>
      <c r="AEZ24" s="92"/>
      <c r="AFA24" s="92"/>
      <c r="AFB24" s="92"/>
      <c r="AFC24" s="92"/>
      <c r="AFD24" s="92"/>
      <c r="AFE24" s="92"/>
      <c r="AFF24" s="92"/>
      <c r="AFG24" s="92"/>
      <c r="AFH24" s="92"/>
      <c r="AFI24" s="92"/>
      <c r="AFJ24" s="92"/>
      <c r="AFK24" s="92"/>
      <c r="AFL24" s="92"/>
      <c r="AFM24" s="92"/>
      <c r="AFN24" s="92"/>
      <c r="AFO24" s="92"/>
      <c r="AFP24" s="92"/>
      <c r="AFQ24" s="92"/>
      <c r="AFR24" s="92"/>
      <c r="AFS24" s="92"/>
      <c r="AFT24" s="92"/>
      <c r="AFU24" s="92"/>
      <c r="AFV24" s="92"/>
      <c r="AFW24" s="92"/>
      <c r="AFX24" s="92"/>
      <c r="AFY24" s="92"/>
      <c r="AFZ24" s="92"/>
      <c r="AGA24" s="92"/>
      <c r="AGB24" s="92"/>
      <c r="AGC24" s="92"/>
      <c r="AGD24" s="92"/>
      <c r="AGE24" s="92"/>
      <c r="AGF24" s="92"/>
      <c r="AGG24" s="92"/>
      <c r="AGH24" s="92"/>
      <c r="AGI24" s="92"/>
      <c r="AGJ24" s="92"/>
      <c r="AGK24" s="92"/>
      <c r="AGL24" s="92"/>
      <c r="AGM24" s="92"/>
      <c r="AGN24" s="92"/>
      <c r="AGO24" s="92"/>
      <c r="AGP24" s="92"/>
      <c r="AGQ24" s="92"/>
      <c r="AGR24" s="92"/>
      <c r="AGS24" s="92"/>
      <c r="AGT24" s="92"/>
      <c r="AGU24" s="92"/>
      <c r="AGV24" s="92"/>
      <c r="AGW24" s="92"/>
      <c r="AGX24" s="92"/>
      <c r="AGY24" s="92"/>
      <c r="AGZ24" s="92"/>
      <c r="AHA24" s="92"/>
      <c r="AHB24" s="92"/>
      <c r="AHC24" s="92"/>
      <c r="AHD24" s="92"/>
      <c r="AHE24" s="92"/>
      <c r="AHF24" s="92"/>
      <c r="AHG24" s="92"/>
      <c r="AHH24" s="92"/>
      <c r="AHI24" s="92"/>
      <c r="AHJ24" s="92"/>
      <c r="AHK24" s="92"/>
      <c r="AHL24" s="92"/>
      <c r="AHM24" s="92"/>
      <c r="AHN24" s="92"/>
      <c r="AHO24" s="92"/>
      <c r="AHP24" s="92"/>
      <c r="AHQ24" s="92"/>
      <c r="AHR24" s="92"/>
      <c r="AHS24" s="92"/>
      <c r="AHT24" s="92"/>
      <c r="AHU24" s="92"/>
      <c r="AHV24" s="92"/>
      <c r="AHW24" s="92"/>
      <c r="AHX24" s="92"/>
      <c r="AHY24" s="92"/>
      <c r="AHZ24" s="92"/>
      <c r="AIA24" s="92"/>
      <c r="AIB24" s="92"/>
      <c r="AIC24" s="92"/>
      <c r="AID24" s="92"/>
      <c r="AIE24" s="92"/>
      <c r="AIF24" s="92"/>
      <c r="AIG24" s="92"/>
      <c r="AIH24" s="92"/>
      <c r="AII24" s="92"/>
      <c r="AIJ24" s="92"/>
      <c r="AIK24" s="92"/>
      <c r="AIL24" s="92"/>
      <c r="AIM24" s="92"/>
      <c r="AIN24" s="92"/>
      <c r="AIO24" s="92"/>
      <c r="AIP24" s="92"/>
      <c r="AIQ24" s="92"/>
      <c r="AIR24" s="92"/>
      <c r="AIS24" s="92"/>
      <c r="AIT24" s="92"/>
      <c r="AIU24" s="92"/>
      <c r="AIV24" s="92"/>
      <c r="AIW24" s="92"/>
      <c r="AIX24" s="92"/>
      <c r="AIY24" s="92"/>
      <c r="AIZ24" s="92"/>
      <c r="AJA24" s="92"/>
      <c r="AJB24" s="92"/>
      <c r="AJC24" s="92"/>
      <c r="AJD24" s="92"/>
      <c r="AJE24" s="92"/>
      <c r="AJF24" s="92"/>
      <c r="AJG24" s="92"/>
      <c r="AJH24" s="92"/>
      <c r="AJI24" s="92"/>
      <c r="AJJ24" s="92"/>
      <c r="AJK24" s="92"/>
      <c r="AJL24" s="92"/>
      <c r="AJM24" s="92"/>
      <c r="AJN24" s="92"/>
      <c r="AJO24" s="92"/>
      <c r="AJP24" s="92"/>
      <c r="AJQ24" s="92"/>
      <c r="AJR24" s="92"/>
      <c r="AJS24" s="92"/>
      <c r="AJT24" s="92"/>
      <c r="AJU24" s="92"/>
      <c r="AJV24" s="92"/>
      <c r="AJW24" s="92"/>
      <c r="AJX24" s="92"/>
      <c r="AJY24" s="92"/>
      <c r="AJZ24" s="92"/>
      <c r="AKA24" s="92"/>
      <c r="AKB24" s="92"/>
      <c r="AKC24" s="92"/>
      <c r="AKD24" s="92"/>
      <c r="AKE24" s="92"/>
      <c r="AKF24" s="92"/>
      <c r="AKG24" s="92"/>
      <c r="AKH24" s="92"/>
      <c r="AKI24" s="92"/>
      <c r="AKJ24" s="92"/>
      <c r="AKK24" s="92"/>
      <c r="AKL24" s="92"/>
      <c r="AKM24" s="92"/>
      <c r="AKN24" s="92"/>
      <c r="AKO24" s="92"/>
      <c r="AKP24" s="92"/>
      <c r="AKQ24" s="92"/>
      <c r="AKR24" s="92"/>
      <c r="AKS24" s="92"/>
      <c r="AKT24" s="92"/>
      <c r="AKU24" s="92"/>
      <c r="AKV24" s="92"/>
      <c r="AKW24" s="92"/>
      <c r="AKX24" s="92"/>
      <c r="AKY24" s="92"/>
      <c r="AKZ24" s="92"/>
      <c r="ALA24" s="92"/>
      <c r="ALB24" s="92"/>
      <c r="ALC24" s="92"/>
      <c r="ALD24" s="92"/>
      <c r="ALE24" s="92"/>
      <c r="ALF24" s="92"/>
      <c r="ALG24" s="92"/>
      <c r="ALH24" s="92"/>
      <c r="ALI24" s="92"/>
      <c r="ALJ24" s="92"/>
      <c r="ALK24" s="92"/>
      <c r="ALL24" s="92"/>
      <c r="ALM24" s="92"/>
      <c r="ALN24" s="92"/>
      <c r="ALO24" s="92"/>
      <c r="ALP24" s="92"/>
      <c r="ALQ24" s="92"/>
      <c r="ALR24" s="92"/>
      <c r="ALS24" s="92"/>
      <c r="ALT24" s="92"/>
      <c r="ALU24" s="92"/>
      <c r="ALV24" s="92"/>
      <c r="ALW24" s="92"/>
      <c r="ALX24" s="92"/>
      <c r="ALY24" s="92"/>
      <c r="ALZ24" s="92"/>
      <c r="AMA24" s="92"/>
      <c r="AMB24" s="92"/>
      <c r="AMC24" s="92"/>
      <c r="AMD24" s="92"/>
      <c r="AME24" s="92"/>
      <c r="AMF24" s="92"/>
      <c r="AMG24" s="92"/>
      <c r="AMH24" s="92"/>
      <c r="AMI24" s="92"/>
      <c r="AMJ24" s="92"/>
    </row>
    <row r="25" s="91" customFormat="true" ht="14.25" hidden="false" customHeight="false" outlineLevel="0" collapsed="false">
      <c r="A25" s="84" t="s">
        <v>162</v>
      </c>
      <c r="B25" s="85" t="s">
        <v>111</v>
      </c>
      <c r="C25" s="85" t="s">
        <v>112</v>
      </c>
      <c r="D25" s="31" t="n">
        <v>41</v>
      </c>
      <c r="E25" s="78"/>
      <c r="F25" s="78"/>
      <c r="G25" s="78"/>
      <c r="H25" s="78"/>
      <c r="I25" s="78"/>
      <c r="J25" s="78"/>
      <c r="K25" s="78"/>
      <c r="L25" s="78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</row>
    <row r="26" s="91" customFormat="true" ht="25.35" hidden="false" customHeight="false" outlineLevel="0" collapsed="false">
      <c r="A26" s="84" t="s">
        <v>163</v>
      </c>
      <c r="B26" s="31" t="s">
        <v>127</v>
      </c>
      <c r="C26" s="85" t="s">
        <v>112</v>
      </c>
      <c r="D26" s="31" t="n">
        <v>25</v>
      </c>
      <c r="E26" s="78"/>
      <c r="F26" s="78"/>
      <c r="G26" s="78"/>
      <c r="H26" s="78"/>
      <c r="I26" s="78"/>
      <c r="J26" s="78"/>
      <c r="K26" s="78"/>
      <c r="L26" s="78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</row>
    <row r="27" s="91" customFormat="true" ht="25.35" hidden="false" customHeight="false" outlineLevel="0" collapsed="false">
      <c r="A27" s="29" t="s">
        <v>164</v>
      </c>
      <c r="B27" s="31" t="str">
        <f aca="false">B23</f>
        <v>1 контур защиты</v>
      </c>
      <c r="C27" s="85" t="s">
        <v>112</v>
      </c>
      <c r="D27" s="31" t="n">
        <f aca="false">'Акт сдачи-приемки'!E25</f>
        <v>20</v>
      </c>
      <c r="E27" s="78"/>
      <c r="F27" s="78"/>
      <c r="G27" s="78"/>
      <c r="H27" s="78"/>
      <c r="I27" s="78"/>
      <c r="J27" s="78"/>
      <c r="K27" s="78"/>
      <c r="L27" s="78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</row>
    <row r="28" s="91" customFormat="true" ht="25.35" hidden="false" customHeight="false" outlineLevel="0" collapsed="false">
      <c r="A28" s="29" t="s">
        <v>165</v>
      </c>
      <c r="B28" s="31" t="s">
        <v>111</v>
      </c>
      <c r="C28" s="31" t="s">
        <v>114</v>
      </c>
      <c r="D28" s="31" t="n">
        <v>4</v>
      </c>
      <c r="E28" s="78"/>
      <c r="F28" s="78"/>
      <c r="G28" s="78"/>
      <c r="H28" s="78"/>
      <c r="I28" s="78"/>
      <c r="J28" s="78"/>
      <c r="K28" s="78"/>
      <c r="L28" s="78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</row>
    <row r="29" s="91" customFormat="true" ht="25.35" hidden="false" customHeight="false" outlineLevel="0" collapsed="false">
      <c r="A29" s="84" t="s">
        <v>166</v>
      </c>
      <c r="B29" s="31" t="s">
        <v>111</v>
      </c>
      <c r="C29" s="31" t="s">
        <v>115</v>
      </c>
      <c r="D29" s="31" t="n">
        <v>8</v>
      </c>
      <c r="E29" s="78"/>
      <c r="F29" s="78"/>
      <c r="G29" s="78"/>
      <c r="H29" s="78"/>
      <c r="I29" s="78"/>
      <c r="J29" s="78"/>
      <c r="K29" s="78"/>
      <c r="L29" s="78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</row>
    <row r="30" customFormat="false" ht="25.35" hidden="false" customHeight="false" outlineLevel="0" collapsed="false">
      <c r="A30" s="84" t="s">
        <v>167</v>
      </c>
      <c r="B30" s="23"/>
      <c r="C30" s="23"/>
      <c r="D30" s="23"/>
      <c r="E30" s="23"/>
      <c r="F30" s="23"/>
      <c r="G30" s="31" t="n">
        <v>0</v>
      </c>
      <c r="H30" s="78"/>
      <c r="I30" s="78"/>
      <c r="J30" s="78"/>
      <c r="K30" s="78"/>
      <c r="L30" s="78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1"/>
      <c r="IN30" s="91"/>
      <c r="IO30" s="91"/>
      <c r="IP30" s="91"/>
      <c r="IQ30" s="91"/>
      <c r="IR30" s="91"/>
      <c r="IS30" s="91"/>
      <c r="IT30" s="91"/>
      <c r="IU30" s="91"/>
      <c r="IV30" s="91"/>
      <c r="IW30" s="91"/>
      <c r="IX30" s="91"/>
      <c r="IY30" s="91"/>
      <c r="IZ30" s="91"/>
      <c r="JA30" s="91"/>
      <c r="JB30" s="91"/>
      <c r="JC30" s="91"/>
      <c r="JD30" s="91"/>
      <c r="JE30" s="91"/>
      <c r="JF30" s="91"/>
      <c r="JG30" s="91"/>
      <c r="JH30" s="91"/>
      <c r="JI30" s="91"/>
      <c r="JJ30" s="91"/>
      <c r="JK30" s="91"/>
      <c r="JL30" s="91"/>
      <c r="JM30" s="91"/>
      <c r="JN30" s="91"/>
      <c r="JO30" s="91"/>
      <c r="JP30" s="91"/>
      <c r="JQ30" s="91"/>
      <c r="JR30" s="91"/>
      <c r="JS30" s="91"/>
      <c r="JT30" s="91"/>
      <c r="JU30" s="91"/>
      <c r="JV30" s="91"/>
      <c r="JW30" s="91"/>
      <c r="JX30" s="91"/>
      <c r="JY30" s="91"/>
      <c r="JZ30" s="91"/>
      <c r="KA30" s="91"/>
      <c r="KB30" s="91"/>
      <c r="KC30" s="91"/>
      <c r="KD30" s="91"/>
      <c r="KE30" s="91"/>
      <c r="KF30" s="91"/>
      <c r="KG30" s="91"/>
      <c r="KH30" s="91"/>
      <c r="KI30" s="91"/>
      <c r="KJ30" s="91"/>
      <c r="KK30" s="91"/>
      <c r="KL30" s="91"/>
      <c r="KM30" s="91"/>
      <c r="KN30" s="91"/>
      <c r="KO30" s="91"/>
      <c r="KP30" s="91"/>
      <c r="KQ30" s="91"/>
      <c r="KR30" s="91"/>
      <c r="KS30" s="91"/>
      <c r="KT30" s="91"/>
      <c r="KU30" s="91"/>
      <c r="KV30" s="91"/>
      <c r="KW30" s="91"/>
      <c r="KX30" s="91"/>
      <c r="KY30" s="91"/>
      <c r="KZ30" s="91"/>
      <c r="LA30" s="91"/>
      <c r="LB30" s="91"/>
      <c r="LC30" s="91"/>
      <c r="LD30" s="91"/>
      <c r="LE30" s="91"/>
      <c r="LF30" s="91"/>
      <c r="LG30" s="91"/>
      <c r="LH30" s="91"/>
      <c r="LI30" s="91"/>
      <c r="LJ30" s="91"/>
      <c r="LK30" s="91"/>
      <c r="LL30" s="91"/>
      <c r="LM30" s="91"/>
      <c r="LN30" s="91"/>
      <c r="LO30" s="91"/>
      <c r="LP30" s="91"/>
      <c r="LQ30" s="91"/>
      <c r="LR30" s="91"/>
      <c r="LS30" s="91"/>
      <c r="LT30" s="91"/>
      <c r="LU30" s="91"/>
      <c r="LV30" s="91"/>
      <c r="LW30" s="91"/>
      <c r="LX30" s="91"/>
      <c r="LY30" s="91"/>
      <c r="LZ30" s="91"/>
      <c r="MA30" s="91"/>
      <c r="MB30" s="91"/>
      <c r="MC30" s="91"/>
      <c r="MD30" s="91"/>
      <c r="ME30" s="91"/>
      <c r="MF30" s="91"/>
      <c r="MG30" s="91"/>
      <c r="MH30" s="91"/>
      <c r="MI30" s="91"/>
      <c r="MJ30" s="91"/>
      <c r="MK30" s="91"/>
      <c r="ML30" s="91"/>
      <c r="MM30" s="91"/>
      <c r="MN30" s="91"/>
      <c r="MO30" s="91"/>
      <c r="MP30" s="91"/>
      <c r="MQ30" s="91"/>
      <c r="MR30" s="91"/>
      <c r="MS30" s="91"/>
      <c r="MT30" s="91"/>
      <c r="MU30" s="91"/>
      <c r="MV30" s="91"/>
      <c r="MW30" s="91"/>
      <c r="MX30" s="91"/>
      <c r="MY30" s="91"/>
      <c r="MZ30" s="91"/>
      <c r="NA30" s="91"/>
      <c r="NB30" s="91"/>
      <c r="NC30" s="91"/>
      <c r="ND30" s="91"/>
      <c r="NE30" s="91"/>
      <c r="NF30" s="91"/>
      <c r="NG30" s="91"/>
      <c r="NH30" s="91"/>
      <c r="NI30" s="91"/>
      <c r="NJ30" s="91"/>
      <c r="NK30" s="91"/>
      <c r="NL30" s="91"/>
      <c r="NM30" s="91"/>
      <c r="NN30" s="91"/>
      <c r="NO30" s="91"/>
      <c r="NP30" s="91"/>
      <c r="NQ30" s="91"/>
      <c r="NR30" s="91"/>
      <c r="NS30" s="91"/>
      <c r="NT30" s="91"/>
      <c r="NU30" s="91"/>
      <c r="NV30" s="91"/>
      <c r="NW30" s="91"/>
      <c r="NX30" s="91"/>
      <c r="NY30" s="91"/>
      <c r="NZ30" s="91"/>
      <c r="OA30" s="91"/>
      <c r="OB30" s="91"/>
      <c r="OC30" s="91"/>
      <c r="OD30" s="91"/>
      <c r="OE30" s="91"/>
      <c r="OF30" s="91"/>
      <c r="OG30" s="91"/>
      <c r="OH30" s="91"/>
      <c r="OI30" s="91"/>
      <c r="OJ30" s="91"/>
      <c r="OK30" s="91"/>
      <c r="OL30" s="91"/>
      <c r="OM30" s="91"/>
      <c r="ON30" s="91"/>
      <c r="OO30" s="91"/>
      <c r="OP30" s="91"/>
      <c r="OQ30" s="91"/>
      <c r="OR30" s="91"/>
      <c r="OS30" s="91"/>
      <c r="OT30" s="91"/>
      <c r="OU30" s="91"/>
      <c r="OV30" s="91"/>
      <c r="OW30" s="91"/>
      <c r="OX30" s="91"/>
      <c r="OY30" s="91"/>
      <c r="OZ30" s="91"/>
      <c r="PA30" s="91"/>
      <c r="PB30" s="91"/>
      <c r="PC30" s="91"/>
      <c r="PD30" s="91"/>
      <c r="PE30" s="91"/>
      <c r="PF30" s="91"/>
      <c r="PG30" s="91"/>
      <c r="PH30" s="91"/>
      <c r="PI30" s="91"/>
      <c r="PJ30" s="91"/>
      <c r="PK30" s="91"/>
      <c r="PL30" s="91"/>
      <c r="PM30" s="91"/>
      <c r="PN30" s="91"/>
      <c r="PO30" s="91"/>
      <c r="PP30" s="91"/>
      <c r="PQ30" s="91"/>
      <c r="PR30" s="91"/>
      <c r="PS30" s="91"/>
      <c r="PT30" s="91"/>
      <c r="PU30" s="91"/>
      <c r="PV30" s="91"/>
      <c r="PW30" s="91"/>
      <c r="PX30" s="91"/>
      <c r="PY30" s="91"/>
      <c r="PZ30" s="91"/>
      <c r="QA30" s="91"/>
      <c r="QB30" s="91"/>
      <c r="QC30" s="91"/>
      <c r="QD30" s="91"/>
      <c r="QE30" s="91"/>
      <c r="QF30" s="91"/>
      <c r="QG30" s="91"/>
      <c r="QH30" s="91"/>
      <c r="QI30" s="91"/>
      <c r="QJ30" s="91"/>
      <c r="QK30" s="91"/>
      <c r="QL30" s="91"/>
      <c r="QM30" s="91"/>
      <c r="QN30" s="91"/>
      <c r="QO30" s="91"/>
      <c r="QP30" s="91"/>
      <c r="QQ30" s="91"/>
      <c r="QR30" s="91"/>
      <c r="QS30" s="91"/>
      <c r="QT30" s="91"/>
      <c r="QU30" s="91"/>
      <c r="QV30" s="91"/>
      <c r="QW30" s="91"/>
      <c r="QX30" s="91"/>
      <c r="QY30" s="91"/>
      <c r="QZ30" s="91"/>
      <c r="RA30" s="91"/>
      <c r="RB30" s="91"/>
      <c r="RC30" s="91"/>
      <c r="RD30" s="91"/>
      <c r="RE30" s="91"/>
      <c r="RF30" s="91"/>
      <c r="RG30" s="91"/>
      <c r="RH30" s="91"/>
      <c r="RI30" s="91"/>
      <c r="RJ30" s="91"/>
      <c r="RK30" s="91"/>
      <c r="RL30" s="91"/>
      <c r="RM30" s="91"/>
      <c r="RN30" s="91"/>
      <c r="RO30" s="91"/>
      <c r="RP30" s="91"/>
      <c r="RQ30" s="91"/>
      <c r="RR30" s="91"/>
      <c r="RS30" s="91"/>
      <c r="RT30" s="91"/>
      <c r="RU30" s="91"/>
      <c r="RV30" s="91"/>
      <c r="RW30" s="91"/>
      <c r="RX30" s="91"/>
      <c r="RY30" s="91"/>
      <c r="RZ30" s="91"/>
      <c r="SA30" s="91"/>
      <c r="SB30" s="91"/>
      <c r="SC30" s="91"/>
      <c r="SD30" s="91"/>
      <c r="SE30" s="91"/>
      <c r="SF30" s="91"/>
      <c r="SG30" s="91"/>
      <c r="SH30" s="91"/>
      <c r="SI30" s="91"/>
      <c r="SJ30" s="91"/>
      <c r="SK30" s="91"/>
      <c r="SL30" s="91"/>
      <c r="SM30" s="91"/>
      <c r="SN30" s="91"/>
      <c r="SO30" s="91"/>
      <c r="SP30" s="91"/>
      <c r="SQ30" s="91"/>
      <c r="SR30" s="91"/>
      <c r="SS30" s="91"/>
      <c r="ST30" s="91"/>
      <c r="SU30" s="91"/>
      <c r="SV30" s="91"/>
      <c r="SW30" s="91"/>
      <c r="SX30" s="91"/>
      <c r="SY30" s="91"/>
      <c r="SZ30" s="91"/>
      <c r="TA30" s="91"/>
      <c r="TB30" s="91"/>
      <c r="TC30" s="91"/>
      <c r="TD30" s="91"/>
      <c r="TE30" s="91"/>
      <c r="TF30" s="91"/>
      <c r="TG30" s="91"/>
      <c r="TH30" s="91"/>
      <c r="TI30" s="91"/>
      <c r="TJ30" s="91"/>
      <c r="TK30" s="91"/>
      <c r="TL30" s="91"/>
      <c r="TM30" s="91"/>
      <c r="TN30" s="91"/>
      <c r="TO30" s="91"/>
      <c r="TP30" s="91"/>
      <c r="TQ30" s="91"/>
      <c r="TR30" s="91"/>
      <c r="TS30" s="91"/>
      <c r="TT30" s="91"/>
      <c r="TU30" s="91"/>
      <c r="TV30" s="91"/>
      <c r="TW30" s="91"/>
      <c r="TX30" s="91"/>
      <c r="TY30" s="91"/>
      <c r="TZ30" s="91"/>
      <c r="UA30" s="91"/>
      <c r="UB30" s="91"/>
      <c r="UC30" s="91"/>
      <c r="UD30" s="91"/>
      <c r="UE30" s="91"/>
      <c r="UF30" s="91"/>
      <c r="UG30" s="91"/>
      <c r="UH30" s="91"/>
      <c r="UI30" s="91"/>
      <c r="UJ30" s="91"/>
      <c r="UK30" s="91"/>
      <c r="UL30" s="91"/>
      <c r="UM30" s="91"/>
      <c r="UN30" s="91"/>
      <c r="UO30" s="91"/>
      <c r="UP30" s="91"/>
      <c r="UQ30" s="91"/>
      <c r="UR30" s="91"/>
      <c r="US30" s="91"/>
      <c r="UT30" s="91"/>
      <c r="UU30" s="91"/>
      <c r="UV30" s="91"/>
      <c r="UW30" s="91"/>
      <c r="UX30" s="91"/>
      <c r="UY30" s="91"/>
      <c r="UZ30" s="91"/>
      <c r="VA30" s="91"/>
      <c r="VB30" s="91"/>
      <c r="VC30" s="91"/>
      <c r="VD30" s="91"/>
      <c r="VE30" s="91"/>
      <c r="VF30" s="91"/>
      <c r="VG30" s="91"/>
      <c r="VH30" s="91"/>
      <c r="VI30" s="91"/>
      <c r="VJ30" s="91"/>
      <c r="VK30" s="91"/>
      <c r="VL30" s="91"/>
      <c r="VM30" s="91"/>
      <c r="VN30" s="91"/>
      <c r="VO30" s="91"/>
      <c r="VP30" s="91"/>
      <c r="VQ30" s="91"/>
      <c r="VR30" s="91"/>
      <c r="VS30" s="91"/>
      <c r="VT30" s="91"/>
      <c r="VU30" s="91"/>
      <c r="VV30" s="91"/>
      <c r="VW30" s="91"/>
      <c r="VX30" s="91"/>
      <c r="VY30" s="91"/>
      <c r="VZ30" s="91"/>
      <c r="WA30" s="91"/>
      <c r="WB30" s="91"/>
      <c r="WC30" s="91"/>
      <c r="WD30" s="91"/>
      <c r="WE30" s="91"/>
      <c r="WF30" s="91"/>
      <c r="WG30" s="91"/>
      <c r="WH30" s="91"/>
      <c r="WI30" s="91"/>
      <c r="WJ30" s="91"/>
      <c r="WK30" s="91"/>
      <c r="WL30" s="91"/>
      <c r="WM30" s="91"/>
      <c r="WN30" s="91"/>
      <c r="WO30" s="91"/>
      <c r="WP30" s="91"/>
      <c r="WQ30" s="91"/>
      <c r="WR30" s="91"/>
      <c r="WS30" s="91"/>
      <c r="WT30" s="91"/>
      <c r="WU30" s="91"/>
      <c r="WV30" s="91"/>
      <c r="WW30" s="91"/>
      <c r="WX30" s="91"/>
      <c r="WY30" s="91"/>
      <c r="WZ30" s="91"/>
      <c r="XA30" s="91"/>
      <c r="XB30" s="91"/>
      <c r="XC30" s="91"/>
      <c r="XD30" s="91"/>
      <c r="XE30" s="91"/>
      <c r="XF30" s="91"/>
      <c r="XG30" s="91"/>
      <c r="XH30" s="91"/>
      <c r="XI30" s="91"/>
      <c r="XJ30" s="91"/>
      <c r="XK30" s="91"/>
      <c r="XL30" s="91"/>
      <c r="XM30" s="91"/>
      <c r="XN30" s="91"/>
      <c r="XO30" s="91"/>
      <c r="XP30" s="91"/>
      <c r="XQ30" s="91"/>
      <c r="XR30" s="91"/>
      <c r="XS30" s="91"/>
      <c r="XT30" s="91"/>
      <c r="XU30" s="91"/>
      <c r="XV30" s="91"/>
      <c r="XW30" s="91"/>
      <c r="XX30" s="91"/>
      <c r="XY30" s="91"/>
      <c r="XZ30" s="91"/>
      <c r="YA30" s="91"/>
      <c r="YB30" s="91"/>
      <c r="YC30" s="91"/>
      <c r="YD30" s="91"/>
      <c r="YE30" s="91"/>
      <c r="YF30" s="91"/>
      <c r="YG30" s="91"/>
      <c r="YH30" s="91"/>
      <c r="YI30" s="91"/>
      <c r="YJ30" s="91"/>
      <c r="YK30" s="91"/>
      <c r="YL30" s="91"/>
      <c r="YM30" s="91"/>
      <c r="YN30" s="91"/>
      <c r="YO30" s="91"/>
      <c r="YP30" s="91"/>
      <c r="YQ30" s="91"/>
      <c r="YR30" s="91"/>
      <c r="YS30" s="91"/>
      <c r="YT30" s="91"/>
      <c r="YU30" s="91"/>
      <c r="YV30" s="91"/>
      <c r="YW30" s="91"/>
      <c r="YX30" s="91"/>
      <c r="YY30" s="91"/>
      <c r="YZ30" s="91"/>
      <c r="ZA30" s="91"/>
      <c r="ZB30" s="91"/>
      <c r="ZC30" s="91"/>
      <c r="ZD30" s="91"/>
      <c r="ZE30" s="91"/>
      <c r="ZF30" s="91"/>
      <c r="ZG30" s="91"/>
      <c r="ZH30" s="91"/>
      <c r="ZI30" s="91"/>
      <c r="ZJ30" s="91"/>
      <c r="ZK30" s="91"/>
      <c r="ZL30" s="91"/>
      <c r="ZM30" s="91"/>
      <c r="ZN30" s="91"/>
      <c r="ZO30" s="91"/>
      <c r="ZP30" s="91"/>
      <c r="ZQ30" s="91"/>
      <c r="ZR30" s="91"/>
      <c r="ZS30" s="91"/>
      <c r="ZT30" s="91"/>
      <c r="ZU30" s="91"/>
      <c r="ZV30" s="91"/>
      <c r="ZW30" s="91"/>
      <c r="ZX30" s="91"/>
      <c r="ZY30" s="91"/>
      <c r="ZZ30" s="91"/>
      <c r="AAA30" s="91"/>
      <c r="AAB30" s="91"/>
      <c r="AAC30" s="91"/>
      <c r="AAD30" s="91"/>
      <c r="AAE30" s="91"/>
      <c r="AAF30" s="91"/>
      <c r="AAG30" s="91"/>
      <c r="AAH30" s="91"/>
      <c r="AAI30" s="91"/>
      <c r="AAJ30" s="91"/>
      <c r="AAK30" s="91"/>
      <c r="AAL30" s="91"/>
      <c r="AAM30" s="91"/>
      <c r="AAN30" s="91"/>
      <c r="AAO30" s="91"/>
      <c r="AAP30" s="91"/>
      <c r="AAQ30" s="91"/>
      <c r="AAR30" s="91"/>
      <c r="AAS30" s="91"/>
      <c r="AAT30" s="91"/>
      <c r="AAU30" s="91"/>
      <c r="AAV30" s="91"/>
      <c r="AAW30" s="91"/>
      <c r="AAX30" s="91"/>
      <c r="AAY30" s="91"/>
      <c r="AAZ30" s="91"/>
      <c r="ABA30" s="91"/>
      <c r="ABB30" s="91"/>
      <c r="ABC30" s="91"/>
      <c r="ABD30" s="91"/>
      <c r="ABE30" s="91"/>
      <c r="ABF30" s="91"/>
      <c r="ABG30" s="91"/>
      <c r="ABH30" s="91"/>
      <c r="ABI30" s="91"/>
      <c r="ABJ30" s="91"/>
      <c r="ABK30" s="91"/>
      <c r="ABL30" s="91"/>
      <c r="ABM30" s="91"/>
      <c r="ABN30" s="91"/>
      <c r="ABO30" s="91"/>
      <c r="ABP30" s="91"/>
      <c r="ABQ30" s="91"/>
      <c r="ABR30" s="91"/>
      <c r="ABS30" s="91"/>
      <c r="ABT30" s="91"/>
      <c r="ABU30" s="91"/>
      <c r="ABV30" s="91"/>
      <c r="ABW30" s="91"/>
      <c r="ABX30" s="91"/>
      <c r="ABY30" s="91"/>
      <c r="ABZ30" s="91"/>
      <c r="ACA30" s="91"/>
      <c r="ACB30" s="91"/>
      <c r="ACC30" s="91"/>
      <c r="ACD30" s="91"/>
      <c r="ACE30" s="91"/>
      <c r="ACF30" s="91"/>
      <c r="ACG30" s="91"/>
      <c r="ACH30" s="91"/>
      <c r="ACI30" s="91"/>
      <c r="ACJ30" s="91"/>
      <c r="ACK30" s="91"/>
      <c r="ACL30" s="91"/>
      <c r="ACM30" s="91"/>
      <c r="ACN30" s="91"/>
      <c r="ACO30" s="91"/>
      <c r="ACP30" s="91"/>
      <c r="ACQ30" s="91"/>
      <c r="ACR30" s="91"/>
      <c r="ACS30" s="91"/>
      <c r="ACT30" s="91"/>
      <c r="ACU30" s="91"/>
      <c r="ACV30" s="91"/>
      <c r="ACW30" s="91"/>
      <c r="ACX30" s="91"/>
      <c r="ACY30" s="91"/>
      <c r="ACZ30" s="91"/>
      <c r="ADA30" s="91"/>
      <c r="ADB30" s="91"/>
      <c r="ADC30" s="91"/>
      <c r="ADD30" s="91"/>
      <c r="ADE30" s="91"/>
      <c r="ADF30" s="91"/>
      <c r="ADG30" s="91"/>
      <c r="ADH30" s="91"/>
      <c r="ADI30" s="91"/>
      <c r="ADJ30" s="91"/>
      <c r="ADK30" s="91"/>
      <c r="ADL30" s="91"/>
      <c r="ADM30" s="91"/>
      <c r="ADN30" s="91"/>
      <c r="ADO30" s="91"/>
      <c r="ADP30" s="91"/>
      <c r="ADQ30" s="91"/>
      <c r="ADR30" s="91"/>
      <c r="ADS30" s="91"/>
      <c r="ADT30" s="91"/>
      <c r="ADU30" s="91"/>
      <c r="ADV30" s="91"/>
      <c r="ADW30" s="91"/>
      <c r="ADX30" s="91"/>
      <c r="ADY30" s="91"/>
      <c r="ADZ30" s="91"/>
      <c r="AEA30" s="91"/>
      <c r="AEB30" s="91"/>
      <c r="AEC30" s="91"/>
      <c r="AED30" s="91"/>
      <c r="AEE30" s="91"/>
      <c r="AEF30" s="91"/>
      <c r="AEG30" s="91"/>
      <c r="AEH30" s="91"/>
      <c r="AEI30" s="91"/>
      <c r="AEJ30" s="91"/>
      <c r="AEK30" s="91"/>
      <c r="AEL30" s="91"/>
      <c r="AEM30" s="91"/>
      <c r="AEN30" s="91"/>
      <c r="AEO30" s="91"/>
      <c r="AEP30" s="91"/>
      <c r="AEQ30" s="91"/>
      <c r="AER30" s="91"/>
      <c r="AES30" s="91"/>
      <c r="AET30" s="91"/>
      <c r="AEU30" s="91"/>
      <c r="AEV30" s="91"/>
      <c r="AEW30" s="91"/>
      <c r="AEX30" s="91"/>
      <c r="AEY30" s="91"/>
      <c r="AEZ30" s="91"/>
      <c r="AFA30" s="91"/>
      <c r="AFB30" s="91"/>
      <c r="AFC30" s="91"/>
      <c r="AFD30" s="91"/>
      <c r="AFE30" s="91"/>
      <c r="AFF30" s="91"/>
      <c r="AFG30" s="91"/>
      <c r="AFH30" s="91"/>
      <c r="AFI30" s="91"/>
      <c r="AFJ30" s="91"/>
      <c r="AFK30" s="91"/>
      <c r="AFL30" s="91"/>
      <c r="AFM30" s="91"/>
      <c r="AFN30" s="91"/>
      <c r="AFO30" s="91"/>
      <c r="AFP30" s="91"/>
      <c r="AFQ30" s="91"/>
      <c r="AFR30" s="91"/>
      <c r="AFS30" s="91"/>
      <c r="AFT30" s="91"/>
      <c r="AFU30" s="91"/>
      <c r="AFV30" s="91"/>
      <c r="AFW30" s="91"/>
      <c r="AFX30" s="91"/>
      <c r="AFY30" s="91"/>
      <c r="AFZ30" s="91"/>
      <c r="AGA30" s="91"/>
      <c r="AGB30" s="91"/>
      <c r="AGC30" s="91"/>
      <c r="AGD30" s="91"/>
      <c r="AGE30" s="91"/>
      <c r="AGF30" s="91"/>
      <c r="AGG30" s="91"/>
      <c r="AGH30" s="91"/>
      <c r="AGI30" s="91"/>
      <c r="AGJ30" s="91"/>
      <c r="AGK30" s="91"/>
      <c r="AGL30" s="91"/>
      <c r="AGM30" s="91"/>
      <c r="AGN30" s="91"/>
      <c r="AGO30" s="91"/>
      <c r="AGP30" s="91"/>
      <c r="AGQ30" s="91"/>
      <c r="AGR30" s="91"/>
      <c r="AGS30" s="91"/>
      <c r="AGT30" s="91"/>
      <c r="AGU30" s="91"/>
      <c r="AGV30" s="91"/>
      <c r="AGW30" s="91"/>
      <c r="AGX30" s="91"/>
      <c r="AGY30" s="91"/>
      <c r="AGZ30" s="91"/>
      <c r="AHA30" s="91"/>
      <c r="AHB30" s="91"/>
      <c r="AHC30" s="91"/>
      <c r="AHD30" s="91"/>
      <c r="AHE30" s="91"/>
      <c r="AHF30" s="91"/>
      <c r="AHG30" s="91"/>
      <c r="AHH30" s="91"/>
      <c r="AHI30" s="91"/>
      <c r="AHJ30" s="91"/>
      <c r="AHK30" s="91"/>
      <c r="AHL30" s="91"/>
      <c r="AHM30" s="91"/>
      <c r="AHN30" s="91"/>
      <c r="AHO30" s="91"/>
      <c r="AHP30" s="91"/>
      <c r="AHQ30" s="91"/>
      <c r="AHR30" s="91"/>
      <c r="AHS30" s="91"/>
      <c r="AHT30" s="91"/>
      <c r="AHU30" s="91"/>
      <c r="AHV30" s="91"/>
      <c r="AHW30" s="91"/>
      <c r="AHX30" s="91"/>
      <c r="AHY30" s="91"/>
      <c r="AHZ30" s="91"/>
      <c r="AIA30" s="91"/>
      <c r="AIB30" s="91"/>
      <c r="AIC30" s="91"/>
      <c r="AID30" s="91"/>
      <c r="AIE30" s="91"/>
      <c r="AIF30" s="91"/>
      <c r="AIG30" s="91"/>
      <c r="AIH30" s="91"/>
      <c r="AII30" s="91"/>
      <c r="AIJ30" s="91"/>
      <c r="AIK30" s="91"/>
      <c r="AIL30" s="91"/>
      <c r="AIM30" s="91"/>
      <c r="AIN30" s="91"/>
      <c r="AIO30" s="91"/>
      <c r="AIP30" s="91"/>
      <c r="AIQ30" s="91"/>
      <c r="AIR30" s="91"/>
      <c r="AIS30" s="91"/>
      <c r="AIT30" s="91"/>
      <c r="AIU30" s="91"/>
      <c r="AIV30" s="91"/>
      <c r="AIW30" s="91"/>
      <c r="AIX30" s="91"/>
      <c r="AIY30" s="91"/>
      <c r="AIZ30" s="91"/>
      <c r="AJA30" s="91"/>
      <c r="AJB30" s="91"/>
      <c r="AJC30" s="91"/>
      <c r="AJD30" s="91"/>
      <c r="AJE30" s="91"/>
      <c r="AJF30" s="91"/>
      <c r="AJG30" s="91"/>
      <c r="AJH30" s="91"/>
      <c r="AJI30" s="91"/>
      <c r="AJJ30" s="91"/>
      <c r="AJK30" s="91"/>
      <c r="AJL30" s="91"/>
      <c r="AJM30" s="91"/>
      <c r="AJN30" s="91"/>
      <c r="AJO30" s="91"/>
      <c r="AJP30" s="91"/>
      <c r="AJQ30" s="91"/>
      <c r="AJR30" s="91"/>
      <c r="AJS30" s="91"/>
      <c r="AJT30" s="91"/>
      <c r="AJU30" s="91"/>
      <c r="AJV30" s="91"/>
      <c r="AJW30" s="91"/>
      <c r="AJX30" s="91"/>
      <c r="AJY30" s="91"/>
      <c r="AJZ30" s="91"/>
      <c r="AKA30" s="91"/>
      <c r="AKB30" s="91"/>
      <c r="AKC30" s="91"/>
      <c r="AKD30" s="91"/>
      <c r="AKE30" s="91"/>
      <c r="AKF30" s="91"/>
      <c r="AKG30" s="91"/>
      <c r="AKH30" s="91"/>
      <c r="AKI30" s="91"/>
      <c r="AKJ30" s="91"/>
      <c r="AKK30" s="91"/>
      <c r="AKL30" s="91"/>
      <c r="AKM30" s="91"/>
      <c r="AKN30" s="91"/>
      <c r="AKO30" s="91"/>
      <c r="AKP30" s="91"/>
      <c r="AKQ30" s="91"/>
      <c r="AKR30" s="91"/>
      <c r="AKS30" s="91"/>
      <c r="AKT30" s="91"/>
      <c r="AKU30" s="91"/>
      <c r="AKV30" s="91"/>
      <c r="AKW30" s="91"/>
      <c r="AKX30" s="91"/>
      <c r="AKY30" s="91"/>
      <c r="AKZ30" s="91"/>
      <c r="ALA30" s="91"/>
      <c r="ALB30" s="91"/>
      <c r="ALC30" s="91"/>
      <c r="ALD30" s="91"/>
      <c r="ALE30" s="91"/>
      <c r="ALF30" s="91"/>
      <c r="ALG30" s="91"/>
      <c r="ALH30" s="91"/>
      <c r="ALI30" s="91"/>
      <c r="ALJ30" s="91"/>
      <c r="ALK30" s="91"/>
      <c r="ALL30" s="91"/>
      <c r="ALM30" s="91"/>
      <c r="ALN30" s="91"/>
      <c r="ALO30" s="91"/>
      <c r="ALP30" s="91"/>
      <c r="ALQ30" s="91"/>
      <c r="ALR30" s="91"/>
      <c r="ALS30" s="91"/>
      <c r="ALT30" s="91"/>
      <c r="ALU30" s="91"/>
      <c r="ALV30" s="91"/>
      <c r="ALW30" s="91"/>
      <c r="ALX30" s="91"/>
      <c r="ALY30" s="91"/>
      <c r="ALZ30" s="91"/>
      <c r="AMA30" s="91"/>
      <c r="AMB30" s="91"/>
      <c r="AMC30" s="91"/>
      <c r="AMD30" s="91"/>
      <c r="AME30" s="91"/>
      <c r="AMF30" s="91"/>
      <c r="AMG30" s="91"/>
      <c r="AMH30" s="91"/>
      <c r="AMI30" s="91"/>
      <c r="AMJ30" s="91"/>
    </row>
    <row r="31" customFormat="false" ht="25.35" hidden="false" customHeight="false" outlineLevel="0" collapsed="false">
      <c r="A31" s="84" t="s">
        <v>168</v>
      </c>
      <c r="B31" s="23"/>
      <c r="C31" s="23"/>
      <c r="D31" s="23"/>
      <c r="E31" s="23"/>
      <c r="F31" s="23"/>
      <c r="G31" s="23"/>
      <c r="H31" s="31" t="n">
        <v>0</v>
      </c>
      <c r="I31" s="78"/>
      <c r="J31" s="78"/>
      <c r="K31" s="78"/>
      <c r="L31" s="78"/>
      <c r="BK31" s="92"/>
      <c r="BL31" s="92"/>
    </row>
    <row r="32" customFormat="false" ht="14.25" hidden="false" customHeight="false" outlineLevel="0" collapsed="false">
      <c r="A32" s="29" t="s">
        <v>169</v>
      </c>
      <c r="B32" s="23"/>
      <c r="C32" s="23"/>
      <c r="D32" s="23"/>
      <c r="E32" s="23"/>
      <c r="F32" s="23"/>
      <c r="G32" s="23"/>
      <c r="H32" s="31"/>
      <c r="I32" s="23" t="n">
        <v>0</v>
      </c>
      <c r="J32" s="78"/>
      <c r="K32" s="78"/>
      <c r="L32" s="78"/>
      <c r="BK32" s="92"/>
      <c r="BL32" s="92"/>
    </row>
    <row r="33" customFormat="false" ht="14.25" hidden="false" customHeight="false" outlineLevel="0" collapsed="false">
      <c r="A33" s="84" t="s">
        <v>170</v>
      </c>
      <c r="B33" s="23"/>
      <c r="C33" s="23"/>
      <c r="D33" s="23"/>
      <c r="E33" s="23"/>
      <c r="F33" s="23"/>
      <c r="G33" s="23"/>
      <c r="H33" s="23"/>
      <c r="I33" s="23"/>
      <c r="J33" s="23" t="n">
        <f aca="false">SUM(J4:J32)</f>
        <v>0</v>
      </c>
      <c r="K33" s="78"/>
      <c r="L33" s="78"/>
      <c r="BK33" s="92"/>
      <c r="BL33" s="92"/>
    </row>
    <row r="34" customFormat="false" ht="14.25" hidden="false" customHeight="false" outlineLevel="0" collapsed="false">
      <c r="A34" s="84" t="s">
        <v>171</v>
      </c>
      <c r="B34" s="23"/>
      <c r="C34" s="23"/>
      <c r="D34" s="23"/>
      <c r="E34" s="23"/>
      <c r="F34" s="23"/>
      <c r="G34" s="23"/>
      <c r="H34" s="23"/>
      <c r="I34" s="23"/>
      <c r="J34" s="23"/>
      <c r="K34" s="23" t="n">
        <f aca="false">SUM(K4:K33)</f>
        <v>0</v>
      </c>
      <c r="L34" s="78"/>
      <c r="BK34" s="92"/>
      <c r="BL34" s="92"/>
    </row>
    <row r="35" customFormat="false" ht="14.25" hidden="false" customHeight="false" outlineLevel="0" collapsed="false">
      <c r="A35" s="29" t="s">
        <v>172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 t="n">
        <v>0</v>
      </c>
      <c r="BK35" s="92"/>
      <c r="BL35" s="92"/>
    </row>
    <row r="36" customFormat="false" ht="13.8" hidden="false" customHeight="false" outlineLevel="0" collapsed="false">
      <c r="A36" s="1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BK36" s="92"/>
      <c r="BL36" s="92"/>
    </row>
    <row r="37" customFormat="false" ht="13.8" hidden="false" customHeight="true" outlineLevel="0" collapsed="false">
      <c r="A37" s="99" t="s">
        <v>173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78"/>
      <c r="BK37" s="92"/>
      <c r="BL37" s="92"/>
    </row>
    <row r="38" customFormat="false" ht="13.8" hidden="false" customHeight="false" outlineLevel="0" collapsed="false">
      <c r="A38" s="100"/>
      <c r="B38" s="101"/>
      <c r="C38" s="78"/>
      <c r="D38" s="78"/>
      <c r="E38" s="78"/>
      <c r="F38" s="102"/>
      <c r="G38" s="49"/>
      <c r="H38" s="49"/>
      <c r="I38" s="49"/>
      <c r="J38" s="49"/>
      <c r="K38" s="49"/>
      <c r="L38" s="78"/>
      <c r="BK38" s="92"/>
      <c r="BL38" s="92"/>
    </row>
    <row r="39" customFormat="false" ht="13.8" hidden="false" customHeight="false" outlineLevel="0" collapsed="false">
      <c r="A39" s="103" t="s">
        <v>23</v>
      </c>
      <c r="B39" s="49"/>
      <c r="C39" s="49"/>
      <c r="D39" s="49"/>
      <c r="E39" s="49"/>
      <c r="F39" s="49"/>
      <c r="G39" s="78"/>
      <c r="H39" s="78"/>
      <c r="I39" s="78"/>
      <c r="J39" s="78"/>
      <c r="K39" s="78"/>
      <c r="L39" s="78"/>
      <c r="BK39" s="92"/>
      <c r="BL39" s="92"/>
    </row>
    <row r="40" customFormat="false" ht="14.15" hidden="false" customHeight="true" outlineLevel="0" collapsed="false">
      <c r="A40" s="11" t="s">
        <v>24</v>
      </c>
      <c r="B40" s="11"/>
      <c r="C40" s="11"/>
      <c r="D40" s="49"/>
      <c r="E40" s="49"/>
      <c r="F40" s="49"/>
      <c r="G40" s="49"/>
      <c r="H40" s="49"/>
      <c r="I40" s="49" t="s">
        <v>64</v>
      </c>
      <c r="J40" s="49"/>
      <c r="K40" s="49"/>
      <c r="L40" s="78"/>
      <c r="BK40" s="92"/>
      <c r="BL40" s="92"/>
    </row>
    <row r="41" customFormat="false" ht="13.8" hidden="false" customHeight="false" outlineLevel="0" collapsed="false">
      <c r="A41" s="104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BK41" s="92"/>
      <c r="BL41" s="92"/>
    </row>
    <row r="42" customFormat="false" ht="13.8" hidden="false" customHeight="false" outlineLevel="0" collapsed="false">
      <c r="A42" s="104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BK42" s="92"/>
      <c r="BL42" s="92"/>
    </row>
    <row r="43" s="92" customFormat="true" ht="13.8" hidden="false" customHeight="false" outlineLevel="0" collapsed="false">
      <c r="A43" s="103" t="s">
        <v>26</v>
      </c>
      <c r="B43" s="49"/>
      <c r="C43" s="49"/>
      <c r="D43" s="49"/>
      <c r="E43" s="13"/>
      <c r="F43" s="13"/>
      <c r="G43" s="13"/>
      <c r="H43" s="13"/>
      <c r="I43" s="13"/>
      <c r="J43" s="13"/>
      <c r="K43" s="13"/>
      <c r="L43" s="13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05"/>
    </row>
    <row r="44" customFormat="false" ht="27.5" hidden="false" customHeight="true" outlineLevel="0" collapsed="false">
      <c r="A44" s="11" t="s">
        <v>27</v>
      </c>
      <c r="B44" s="11"/>
      <c r="C44" s="11"/>
      <c r="D44" s="11"/>
      <c r="E44" s="50"/>
      <c r="F44" s="49"/>
      <c r="G44" s="49"/>
      <c r="H44" s="49"/>
      <c r="I44" s="49" t="s">
        <v>174</v>
      </c>
      <c r="J44" s="49"/>
      <c r="K44" s="49"/>
      <c r="L44" s="49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/>
  <autoFilter ref="A3:L35"/>
  <mergeCells count="10">
    <mergeCell ref="A1:L1"/>
    <mergeCell ref="B30:F30"/>
    <mergeCell ref="B31:G31"/>
    <mergeCell ref="B32:G32"/>
    <mergeCell ref="B33:I33"/>
    <mergeCell ref="B34:J34"/>
    <mergeCell ref="B35:K35"/>
    <mergeCell ref="A37:K37"/>
    <mergeCell ref="A40:C40"/>
    <mergeCell ref="A44:D44"/>
  </mergeCells>
  <printOptions headings="false" gridLines="false" gridLinesSet="true" horizontalCentered="false" verticalCentered="false"/>
  <pageMargins left="0.618055555555556" right="0.497916666666667" top="0.218055555555556" bottom="0.170833333333333" header="0.511811023622047" footer="0.511811023622047"/>
  <pageSetup paperSize="9" scale="5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V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2" zeroHeight="false" outlineLevelRow="0" outlineLevelCol="0"/>
  <cols>
    <col collapsed="false" customWidth="true" hidden="false" outlineLevel="0" max="1" min="1" style="106" width="13.92"/>
    <col collapsed="false" customWidth="true" hidden="false" outlineLevel="0" max="2" min="2" style="106" width="10.33"/>
    <col collapsed="false" customWidth="true" hidden="false" outlineLevel="0" max="3" min="3" style="106" width="8.25"/>
    <col collapsed="false" customWidth="true" hidden="false" outlineLevel="0" max="4" min="4" style="106" width="7.39"/>
    <col collapsed="false" customWidth="true" hidden="false" outlineLevel="0" max="5" min="5" style="106" width="9.12"/>
    <col collapsed="false" customWidth="true" hidden="false" outlineLevel="0" max="6" min="6" style="106" width="6.27"/>
    <col collapsed="false" customWidth="true" hidden="false" outlineLevel="0" max="7" min="7" style="107" width="5.66"/>
    <col collapsed="false" customWidth="true" hidden="false" outlineLevel="0" max="8" min="8" style="107" width="17.98"/>
    <col collapsed="false" customWidth="true" hidden="false" outlineLevel="0" max="9" min="9" style="107" width="20.06"/>
    <col collapsed="false" customWidth="true" hidden="false" outlineLevel="0" max="10" min="10" style="108" width="27.81"/>
    <col collapsed="false" customWidth="true" hidden="false" outlineLevel="0" max="256" min="11" style="106" width="10.46"/>
  </cols>
  <sheetData>
    <row r="1" customFormat="false" ht="13.5" hidden="false" customHeight="true" outlineLevel="0" collapsed="false">
      <c r="A1" s="109" t="s">
        <v>175</v>
      </c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customFormat="false" ht="13.5" hidden="false" customHeight="true" outlineLevel="0" collapsed="false">
      <c r="A2" s="111" t="s">
        <v>176</v>
      </c>
      <c r="B2" s="111" t="s">
        <v>177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customFormat="false" ht="13.5" hidden="false" customHeight="true" outlineLevel="0" collapsed="false">
      <c r="A3" s="112" t="s">
        <v>136</v>
      </c>
      <c r="B3" s="113" t="s">
        <v>139</v>
      </c>
      <c r="C3" s="113" t="s">
        <v>178</v>
      </c>
      <c r="D3" s="114" t="s">
        <v>179</v>
      </c>
      <c r="E3" s="114" t="s">
        <v>69</v>
      </c>
      <c r="F3" s="114"/>
      <c r="G3" s="114"/>
      <c r="H3" s="114"/>
      <c r="I3" s="114"/>
      <c r="J3" s="114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customFormat="false" ht="13.5" hidden="false" customHeight="true" outlineLevel="0" collapsed="false">
      <c r="A4" s="112"/>
      <c r="B4" s="112"/>
      <c r="C4" s="112"/>
      <c r="D4" s="114"/>
      <c r="E4" s="113" t="s">
        <v>180</v>
      </c>
      <c r="F4" s="114" t="s">
        <v>181</v>
      </c>
      <c r="G4" s="114"/>
      <c r="H4" s="112" t="s">
        <v>182</v>
      </c>
      <c r="I4" s="112" t="s">
        <v>183</v>
      </c>
      <c r="J4" s="113" t="s">
        <v>184</v>
      </c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customFormat="false" ht="36" hidden="false" customHeight="true" outlineLevel="0" collapsed="false">
      <c r="A5" s="112"/>
      <c r="B5" s="112"/>
      <c r="C5" s="112"/>
      <c r="D5" s="112"/>
      <c r="E5" s="112"/>
      <c r="F5" s="113" t="s">
        <v>185</v>
      </c>
      <c r="G5" s="113" t="s">
        <v>141</v>
      </c>
      <c r="H5" s="112"/>
      <c r="I5" s="112"/>
      <c r="J5" s="113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customFormat="false" ht="12" hidden="false" customHeight="true" outlineLevel="0" collapsed="false">
      <c r="A6" s="115"/>
      <c r="B6" s="115"/>
      <c r="C6" s="115"/>
      <c r="D6" s="115"/>
      <c r="E6" s="115"/>
      <c r="F6" s="113"/>
      <c r="G6" s="113"/>
      <c r="H6" s="115"/>
      <c r="I6" s="115"/>
      <c r="J6" s="113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GY6" s="110"/>
      <c r="GZ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R6" s="110"/>
      <c r="IS6" s="110"/>
      <c r="IT6" s="110"/>
      <c r="IU6" s="110"/>
      <c r="IV6" s="110"/>
    </row>
    <row r="7" customFormat="false" ht="24" hidden="false" customHeight="true" outlineLevel="0" collapsed="false">
      <c r="A7" s="112" t="s">
        <v>186</v>
      </c>
      <c r="B7" s="115" t="n">
        <v>1.2</v>
      </c>
      <c r="C7" s="112" t="s">
        <v>113</v>
      </c>
      <c r="D7" s="112" t="s">
        <v>112</v>
      </c>
      <c r="E7" s="115" t="n">
        <v>0</v>
      </c>
      <c r="F7" s="113" t="s">
        <v>187</v>
      </c>
      <c r="G7" s="116" t="n">
        <v>2</v>
      </c>
      <c r="H7" s="113" t="n">
        <v>0</v>
      </c>
      <c r="I7" s="113" t="s">
        <v>90</v>
      </c>
      <c r="J7" s="112" t="s">
        <v>188</v>
      </c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GY7" s="110"/>
      <c r="GZ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R7" s="110"/>
      <c r="IS7" s="110"/>
      <c r="IT7" s="110"/>
      <c r="IU7" s="110"/>
      <c r="IV7" s="110"/>
    </row>
    <row r="8" customFormat="false" ht="24" hidden="false" customHeight="true" outlineLevel="0" collapsed="false">
      <c r="A8" s="112" t="s">
        <v>189</v>
      </c>
      <c r="B8" s="112" t="s">
        <v>190</v>
      </c>
      <c r="C8" s="112" t="s">
        <v>113</v>
      </c>
      <c r="D8" s="115" t="str">
        <f aca="false">'контрол лист'!D7</f>
        <v>КИУ</v>
      </c>
      <c r="E8" s="115" t="n">
        <v>0</v>
      </c>
      <c r="F8" s="113" t="s">
        <v>187</v>
      </c>
      <c r="G8" s="117" t="n">
        <v>6</v>
      </c>
      <c r="H8" s="113" t="n">
        <v>0</v>
      </c>
      <c r="I8" s="113" t="s">
        <v>90</v>
      </c>
      <c r="J8" s="115" t="str">
        <f aca="false">'контрол лист'!J7</f>
        <v>АЛТ клей РОСС RU.АЯ12.Д02542</v>
      </c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  <c r="IT8" s="110"/>
      <c r="IU8" s="110"/>
      <c r="IV8" s="110"/>
    </row>
    <row r="9" customFormat="false" ht="24" hidden="false" customHeight="true" outlineLevel="0" collapsed="false">
      <c r="A9" s="112" t="s">
        <v>191</v>
      </c>
      <c r="B9" s="112" t="s">
        <v>192</v>
      </c>
      <c r="C9" s="112" t="s">
        <v>113</v>
      </c>
      <c r="D9" s="115" t="str">
        <f aca="false">'контрол лист'!D8</f>
        <v>КИУ</v>
      </c>
      <c r="E9" s="115" t="n">
        <v>0</v>
      </c>
      <c r="F9" s="113" t="s">
        <v>187</v>
      </c>
      <c r="G9" s="117" t="n">
        <v>4</v>
      </c>
      <c r="H9" s="113" t="n">
        <v>0</v>
      </c>
      <c r="I9" s="113" t="s">
        <v>90</v>
      </c>
      <c r="J9" s="115" t="str">
        <f aca="false">'контрол лист'!J8</f>
        <v>АЛТ клей РОСС RU.АЯ12.Д02542</v>
      </c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  <c r="IQ9" s="110"/>
      <c r="IR9" s="110"/>
      <c r="IS9" s="110"/>
      <c r="IT9" s="110"/>
      <c r="IU9" s="110"/>
      <c r="IV9" s="110"/>
    </row>
    <row r="10" customFormat="false" ht="12" hidden="false" customHeight="true" outlineLevel="0" collapsed="false">
      <c r="A10" s="112" t="s">
        <v>193</v>
      </c>
      <c r="B10" s="112" t="s">
        <v>194</v>
      </c>
      <c r="C10" s="112" t="s">
        <v>113</v>
      </c>
      <c r="D10" s="115" t="str">
        <f aca="false">'контрол лист'!D9</f>
        <v>КИУ</v>
      </c>
      <c r="E10" s="115" t="n">
        <v>0</v>
      </c>
      <c r="F10" s="113" t="s">
        <v>187</v>
      </c>
      <c r="G10" s="117" t="n">
        <v>3</v>
      </c>
      <c r="H10" s="113" t="n">
        <v>0</v>
      </c>
      <c r="I10" s="113" t="s">
        <v>90</v>
      </c>
      <c r="J10" s="115" t="str">
        <f aca="false">'контрол лист'!J9</f>
        <v>АЛТ клей РОСС RU.АЯ12.Д02542</v>
      </c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customFormat="false" ht="36" hidden="false" customHeight="true" outlineLevel="0" collapsed="false">
      <c r="A11" s="112" t="s">
        <v>195</v>
      </c>
      <c r="B11" s="115" t="n">
        <v>18.19</v>
      </c>
      <c r="C11" s="112" t="s">
        <v>113</v>
      </c>
      <c r="D11" s="115" t="str">
        <f aca="false">'контрол лист'!D10</f>
        <v>КИУ</v>
      </c>
      <c r="E11" s="115" t="n">
        <v>0</v>
      </c>
      <c r="F11" s="113" t="s">
        <v>187</v>
      </c>
      <c r="G11" s="117" t="n">
        <v>2</v>
      </c>
      <c r="H11" s="113" t="n">
        <v>0</v>
      </c>
      <c r="I11" s="113" t="s">
        <v>90</v>
      </c>
      <c r="J11" s="115" t="str">
        <f aca="false">'контрол лист'!J10</f>
        <v>АЛТ клей РОСС RU.АЯ12.Д02542</v>
      </c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  <c r="IQ11" s="110"/>
      <c r="IR11" s="110"/>
      <c r="IS11" s="110"/>
      <c r="IT11" s="110"/>
      <c r="IU11" s="110"/>
      <c r="IV11" s="110"/>
    </row>
    <row r="12" customFormat="false" ht="24" hidden="false" customHeight="true" outlineLevel="0" collapsed="false">
      <c r="A12" s="112" t="s">
        <v>196</v>
      </c>
      <c r="B12" s="115" t="n">
        <v>108</v>
      </c>
      <c r="C12" s="112" t="s">
        <v>113</v>
      </c>
      <c r="D12" s="115" t="str">
        <f aca="false">'контрол лист'!D11</f>
        <v>КИУ</v>
      </c>
      <c r="E12" s="115" t="n">
        <v>0</v>
      </c>
      <c r="F12" s="113" t="s">
        <v>187</v>
      </c>
      <c r="G12" s="117" t="n">
        <v>1</v>
      </c>
      <c r="H12" s="113" t="n">
        <v>0</v>
      </c>
      <c r="I12" s="113" t="s">
        <v>90</v>
      </c>
      <c r="J12" s="115" t="str">
        <f aca="false">'контрол лист'!J11</f>
        <v>АЛТ клей РОСС RU.АЯ12.Д02542</v>
      </c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  <c r="IV12" s="110"/>
    </row>
    <row r="13" customFormat="false" ht="24" hidden="false" customHeight="true" outlineLevel="0" collapsed="false">
      <c r="A13" s="112" t="s">
        <v>197</v>
      </c>
      <c r="B13" s="115" t="n">
        <v>22.21</v>
      </c>
      <c r="C13" s="112" t="s">
        <v>113</v>
      </c>
      <c r="D13" s="115" t="str">
        <f aca="false">'контрол лист'!D12</f>
        <v>КИУ</v>
      </c>
      <c r="E13" s="115" t="n">
        <v>0</v>
      </c>
      <c r="F13" s="113" t="s">
        <v>187</v>
      </c>
      <c r="G13" s="117" t="n">
        <v>2</v>
      </c>
      <c r="H13" s="113" t="n">
        <v>0</v>
      </c>
      <c r="I13" s="113" t="s">
        <v>90</v>
      </c>
      <c r="J13" s="115" t="str">
        <f aca="false">'контрол лист'!J12</f>
        <v>АЛТ клей РОСС RU.АЯ12.Д02542</v>
      </c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  <c r="IQ13" s="110"/>
      <c r="IR13" s="110"/>
      <c r="IS13" s="110"/>
      <c r="IT13" s="110"/>
      <c r="IU13" s="110"/>
      <c r="IV13" s="110"/>
    </row>
    <row r="14" customFormat="false" ht="24" hidden="false" customHeight="true" outlineLevel="0" collapsed="false">
      <c r="A14" s="112" t="s">
        <v>198</v>
      </c>
      <c r="B14" s="115" t="n">
        <v>23.24</v>
      </c>
      <c r="C14" s="112" t="s">
        <v>113</v>
      </c>
      <c r="D14" s="115" t="str">
        <f aca="false">'контрол лист'!D13</f>
        <v>КИУ</v>
      </c>
      <c r="E14" s="115" t="n">
        <v>0</v>
      </c>
      <c r="F14" s="113" t="s">
        <v>187</v>
      </c>
      <c r="G14" s="117" t="n">
        <v>2</v>
      </c>
      <c r="H14" s="113" t="n">
        <v>0</v>
      </c>
      <c r="I14" s="113" t="s">
        <v>90</v>
      </c>
      <c r="J14" s="115" t="str">
        <f aca="false">'контрол лист'!J13</f>
        <v>АЛТ клей РОСС RU.АЯ12.Д02542</v>
      </c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customFormat="false" ht="24" hidden="false" customHeight="true" outlineLevel="0" collapsed="false">
      <c r="A15" s="112" t="s">
        <v>199</v>
      </c>
      <c r="B15" s="115" t="n">
        <v>25.26</v>
      </c>
      <c r="C15" s="112" t="s">
        <v>113</v>
      </c>
      <c r="D15" s="115" t="str">
        <f aca="false">'контрол лист'!D14</f>
        <v>КИУ</v>
      </c>
      <c r="E15" s="115" t="n">
        <v>0</v>
      </c>
      <c r="F15" s="113" t="s">
        <v>187</v>
      </c>
      <c r="G15" s="117" t="n">
        <v>2</v>
      </c>
      <c r="H15" s="113" t="n">
        <v>0</v>
      </c>
      <c r="I15" s="113" t="s">
        <v>90</v>
      </c>
      <c r="J15" s="115" t="str">
        <f aca="false">'контрол лист'!J14</f>
        <v>АЛТ клей РОСС RU.АЯ12.Д02542</v>
      </c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</row>
    <row r="16" customFormat="false" ht="24" hidden="false" customHeight="true" outlineLevel="0" collapsed="false">
      <c r="A16" s="112" t="s">
        <v>200</v>
      </c>
      <c r="B16" s="112" t="s">
        <v>201</v>
      </c>
      <c r="C16" s="112" t="s">
        <v>113</v>
      </c>
      <c r="D16" s="115" t="str">
        <f aca="false">'контрол лист'!D15</f>
        <v>КИУ</v>
      </c>
      <c r="E16" s="115" t="n">
        <v>0</v>
      </c>
      <c r="F16" s="113" t="s">
        <v>187</v>
      </c>
      <c r="G16" s="117" t="n">
        <v>4</v>
      </c>
      <c r="H16" s="113" t="n">
        <v>0</v>
      </c>
      <c r="I16" s="113" t="s">
        <v>90</v>
      </c>
      <c r="J16" s="115" t="str">
        <f aca="false">'контрол лист'!J15</f>
        <v>АЛТ клей РОСС RU.АЯ12.Д02542</v>
      </c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  <c r="IT16" s="110"/>
      <c r="IU16" s="110"/>
      <c r="IV16" s="110"/>
    </row>
    <row r="17" customFormat="false" ht="48" hidden="false" customHeight="true" outlineLevel="0" collapsed="false">
      <c r="A17" s="112" t="s">
        <v>202</v>
      </c>
      <c r="B17" s="112" t="s">
        <v>203</v>
      </c>
      <c r="C17" s="112" t="s">
        <v>113</v>
      </c>
      <c r="D17" s="115" t="str">
        <f aca="false">'контрол лист'!D16</f>
        <v>КИУ</v>
      </c>
      <c r="E17" s="115" t="n">
        <v>0</v>
      </c>
      <c r="F17" s="113" t="s">
        <v>187</v>
      </c>
      <c r="G17" s="117" t="n">
        <v>3</v>
      </c>
      <c r="H17" s="113" t="n">
        <v>0</v>
      </c>
      <c r="I17" s="113" t="s">
        <v>90</v>
      </c>
      <c r="J17" s="115" t="str">
        <f aca="false">'контрол лист'!J16</f>
        <v>АЛТ клей РОСС RU.АЯ12.Д02542</v>
      </c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  <c r="IT17" s="110"/>
      <c r="IU17" s="110"/>
      <c r="IV17" s="110"/>
    </row>
    <row r="18" customFormat="false" ht="48" hidden="false" customHeight="true" outlineLevel="0" collapsed="false">
      <c r="A18" s="112" t="s">
        <v>204</v>
      </c>
      <c r="B18" s="115" t="n">
        <v>37</v>
      </c>
      <c r="C18" s="112" t="s">
        <v>113</v>
      </c>
      <c r="D18" s="115" t="str">
        <f aca="false">'контрол лист'!D17</f>
        <v>КИУ</v>
      </c>
      <c r="E18" s="115" t="n">
        <v>0</v>
      </c>
      <c r="F18" s="113" t="s">
        <v>187</v>
      </c>
      <c r="G18" s="117" t="n">
        <v>1</v>
      </c>
      <c r="H18" s="113" t="n">
        <v>0</v>
      </c>
      <c r="I18" s="113" t="s">
        <v>90</v>
      </c>
      <c r="J18" s="115" t="str">
        <f aca="false">'контрол лист'!J17</f>
        <v>АЛТ клей РОСС RU.АЯ12.Д02542</v>
      </c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  <c r="FC18" s="110"/>
      <c r="FD18" s="110"/>
      <c r="FE18" s="110"/>
      <c r="FF18" s="110"/>
      <c r="FG18" s="110"/>
      <c r="FH18" s="110"/>
      <c r="FI18" s="110"/>
      <c r="FJ18" s="110"/>
      <c r="FK18" s="110"/>
      <c r="FL18" s="110"/>
      <c r="FM18" s="110"/>
      <c r="FN18" s="110"/>
      <c r="FO18" s="110"/>
      <c r="FP18" s="110"/>
      <c r="FQ18" s="110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  <c r="GL18" s="110"/>
      <c r="GM18" s="110"/>
      <c r="GN18" s="110"/>
      <c r="GO18" s="110"/>
      <c r="GP18" s="110"/>
      <c r="GQ18" s="110"/>
      <c r="GR18" s="110"/>
      <c r="GS18" s="110"/>
      <c r="GT18" s="110"/>
      <c r="GU18" s="110"/>
      <c r="GV18" s="110"/>
      <c r="GW18" s="110"/>
      <c r="GX18" s="110"/>
      <c r="GY18" s="110"/>
      <c r="GZ18" s="110"/>
      <c r="HA18" s="110"/>
      <c r="HB18" s="110"/>
      <c r="HC18" s="110"/>
      <c r="HD18" s="110"/>
      <c r="HE18" s="110"/>
      <c r="HF18" s="110"/>
      <c r="HG18" s="110"/>
      <c r="HH18" s="110"/>
      <c r="HI18" s="110"/>
      <c r="HJ18" s="110"/>
      <c r="HK18" s="110"/>
      <c r="HL18" s="110"/>
      <c r="HM18" s="110"/>
      <c r="HN18" s="110"/>
      <c r="HO18" s="110"/>
      <c r="HP18" s="110"/>
      <c r="HQ18" s="110"/>
      <c r="HR18" s="110"/>
      <c r="HS18" s="110"/>
      <c r="HT18" s="110"/>
      <c r="HU18" s="110"/>
      <c r="HV18" s="110"/>
      <c r="HW18" s="110"/>
      <c r="HX18" s="110"/>
      <c r="HY18" s="110"/>
      <c r="HZ18" s="110"/>
      <c r="IA18" s="110"/>
      <c r="IB18" s="110"/>
      <c r="IC18" s="110"/>
      <c r="ID18" s="110"/>
      <c r="IE18" s="110"/>
      <c r="IF18" s="110"/>
      <c r="IG18" s="110"/>
      <c r="IH18" s="110"/>
      <c r="II18" s="110"/>
      <c r="IJ18" s="110"/>
      <c r="IK18" s="110"/>
      <c r="IL18" s="110"/>
      <c r="IM18" s="110"/>
      <c r="IN18" s="110"/>
      <c r="IO18" s="110"/>
      <c r="IP18" s="110"/>
      <c r="IQ18" s="110"/>
      <c r="IR18" s="110"/>
      <c r="IS18" s="110"/>
      <c r="IT18" s="110"/>
      <c r="IU18" s="110"/>
      <c r="IV18" s="110"/>
    </row>
    <row r="19" customFormat="false" ht="36" hidden="false" customHeight="true" outlineLevel="0" collapsed="false">
      <c r="A19" s="112" t="s">
        <v>205</v>
      </c>
      <c r="B19" s="112" t="s">
        <v>206</v>
      </c>
      <c r="C19" s="112" t="s">
        <v>113</v>
      </c>
      <c r="D19" s="115" t="str">
        <f aca="false">'контрол лист'!D18</f>
        <v>КИУ</v>
      </c>
      <c r="E19" s="112" t="s">
        <v>207</v>
      </c>
      <c r="F19" s="113" t="s">
        <v>208</v>
      </c>
      <c r="G19" s="117" t="n">
        <v>4</v>
      </c>
      <c r="H19" s="113" t="n">
        <v>1</v>
      </c>
      <c r="I19" s="113" t="s">
        <v>90</v>
      </c>
      <c r="J19" s="115" t="str">
        <f aca="false">'контрол лист'!J18</f>
        <v>АЛТ клей РОСС RU.АЯ12.Д02542</v>
      </c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0"/>
      <c r="DE19" s="110"/>
      <c r="DF19" s="110"/>
      <c r="DG19" s="110"/>
      <c r="DH19" s="110"/>
      <c r="DI19" s="110"/>
      <c r="DJ19" s="110"/>
      <c r="DK19" s="110"/>
      <c r="DL19" s="110"/>
      <c r="DM19" s="110"/>
      <c r="DN19" s="110"/>
      <c r="DO19" s="110"/>
      <c r="DP19" s="110"/>
      <c r="DQ19" s="110"/>
      <c r="DR19" s="110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0"/>
      <c r="FL19" s="110"/>
      <c r="FM19" s="110"/>
      <c r="FN19" s="110"/>
      <c r="FO19" s="110"/>
      <c r="FP19" s="110"/>
      <c r="FQ19" s="110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  <c r="GL19" s="110"/>
      <c r="GM19" s="110"/>
      <c r="GN19" s="110"/>
      <c r="GO19" s="110"/>
      <c r="GP19" s="110"/>
      <c r="GQ19" s="110"/>
      <c r="GR19" s="110"/>
      <c r="GS19" s="110"/>
      <c r="GT19" s="110"/>
      <c r="GU19" s="110"/>
      <c r="GV19" s="110"/>
      <c r="GW19" s="110"/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0"/>
      <c r="IF19" s="110"/>
      <c r="IG19" s="110"/>
      <c r="IH19" s="110"/>
      <c r="II19" s="110"/>
      <c r="IJ19" s="110"/>
      <c r="IK19" s="110"/>
      <c r="IL19" s="110"/>
      <c r="IM19" s="110"/>
      <c r="IN19" s="110"/>
      <c r="IO19" s="110"/>
      <c r="IP19" s="110"/>
      <c r="IQ19" s="110"/>
      <c r="IR19" s="110"/>
      <c r="IS19" s="110"/>
      <c r="IT19" s="110"/>
      <c r="IU19" s="110"/>
      <c r="IV19" s="110"/>
    </row>
    <row r="20" customFormat="false" ht="24" hidden="false" customHeight="true" outlineLevel="0" collapsed="false">
      <c r="A20" s="112" t="s">
        <v>209</v>
      </c>
      <c r="B20" s="112" t="s">
        <v>210</v>
      </c>
      <c r="C20" s="112" t="s">
        <v>113</v>
      </c>
      <c r="D20" s="115" t="str">
        <f aca="false">'контрол лист'!D19</f>
        <v>КИУ</v>
      </c>
      <c r="E20" s="115" t="n">
        <v>0</v>
      </c>
      <c r="F20" s="113" t="s">
        <v>187</v>
      </c>
      <c r="G20" s="117" t="n">
        <v>6</v>
      </c>
      <c r="H20" s="113" t="n">
        <v>0</v>
      </c>
      <c r="I20" s="113" t="s">
        <v>90</v>
      </c>
      <c r="J20" s="115" t="str">
        <f aca="false">'контрол лист'!J19</f>
        <v>АЛТ клей РОСС RU.АЯ12.Д02542</v>
      </c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0"/>
      <c r="FL20" s="110"/>
      <c r="FM20" s="110"/>
      <c r="FN20" s="110"/>
      <c r="FO20" s="110"/>
      <c r="FP20" s="110"/>
      <c r="FQ20" s="110"/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  <c r="GL20" s="110"/>
      <c r="GM20" s="110"/>
      <c r="GN20" s="110"/>
      <c r="GO20" s="110"/>
      <c r="GP20" s="110"/>
      <c r="GQ20" s="110"/>
      <c r="GR20" s="110"/>
      <c r="GS20" s="110"/>
      <c r="GT20" s="110"/>
      <c r="GU20" s="110"/>
      <c r="GV20" s="110"/>
      <c r="GW20" s="110"/>
      <c r="GX20" s="110"/>
      <c r="GY20" s="110"/>
      <c r="GZ20" s="110"/>
      <c r="HA20" s="110"/>
      <c r="HB20" s="110"/>
      <c r="HC20" s="110"/>
      <c r="HD20" s="110"/>
      <c r="HE20" s="110"/>
      <c r="HF20" s="110"/>
      <c r="HG20" s="110"/>
      <c r="HH20" s="110"/>
      <c r="HI20" s="110"/>
      <c r="HJ20" s="110"/>
      <c r="HK20" s="110"/>
      <c r="HL20" s="110"/>
      <c r="HM20" s="110"/>
      <c r="HN20" s="110"/>
      <c r="HO20" s="110"/>
      <c r="HP20" s="110"/>
      <c r="HQ20" s="110"/>
      <c r="HR20" s="110"/>
      <c r="HS20" s="110"/>
      <c r="HT20" s="110"/>
      <c r="HU20" s="110"/>
      <c r="HV20" s="110"/>
      <c r="HW20" s="110"/>
      <c r="HX20" s="110"/>
      <c r="HY20" s="110"/>
      <c r="HZ20" s="110"/>
      <c r="IA20" s="110"/>
      <c r="IB20" s="110"/>
      <c r="IC20" s="110"/>
      <c r="ID20" s="110"/>
      <c r="IE20" s="110"/>
      <c r="IF20" s="110"/>
      <c r="IG20" s="110"/>
      <c r="IH20" s="110"/>
      <c r="II20" s="110"/>
      <c r="IJ20" s="110"/>
      <c r="IK20" s="110"/>
      <c r="IL20" s="110"/>
      <c r="IM20" s="110"/>
      <c r="IN20" s="110"/>
      <c r="IO20" s="110"/>
      <c r="IP20" s="110"/>
      <c r="IQ20" s="110"/>
      <c r="IR20" s="110"/>
      <c r="IS20" s="110"/>
      <c r="IT20" s="110"/>
      <c r="IU20" s="110"/>
      <c r="IV20" s="110"/>
    </row>
    <row r="21" customFormat="false" ht="36" hidden="false" customHeight="true" outlineLevel="0" collapsed="false">
      <c r="A21" s="112" t="s">
        <v>211</v>
      </c>
      <c r="B21" s="112" t="s">
        <v>212</v>
      </c>
      <c r="C21" s="112" t="s">
        <v>113</v>
      </c>
      <c r="D21" s="115" t="str">
        <f aca="false">'контрол лист'!D20</f>
        <v>КИУ</v>
      </c>
      <c r="E21" s="115" t="n">
        <v>0</v>
      </c>
      <c r="F21" s="113" t="s">
        <v>213</v>
      </c>
      <c r="G21" s="117" t="n">
        <v>2</v>
      </c>
      <c r="H21" s="113" t="n">
        <v>0</v>
      </c>
      <c r="I21" s="113" t="s">
        <v>90</v>
      </c>
      <c r="J21" s="115" t="str">
        <f aca="false">'контрол лист'!J20</f>
        <v>АЛТ клей РОСС RU.АЯ12.Д02542</v>
      </c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110"/>
      <c r="BL21" s="110"/>
      <c r="BM21" s="110"/>
      <c r="BN21" s="110"/>
      <c r="BO21" s="110"/>
      <c r="BP21" s="110"/>
      <c r="BQ21" s="110"/>
      <c r="BR21" s="110"/>
      <c r="BS21" s="110"/>
      <c r="BT21" s="110"/>
      <c r="BU21" s="110"/>
      <c r="BV21" s="110"/>
      <c r="BW21" s="110"/>
      <c r="BX21" s="110"/>
      <c r="BY21" s="110"/>
      <c r="BZ21" s="110"/>
      <c r="CA21" s="110"/>
      <c r="CB21" s="110"/>
      <c r="CC21" s="110"/>
      <c r="CD21" s="110"/>
      <c r="CE21" s="110"/>
      <c r="CF21" s="110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0"/>
      <c r="DE21" s="110"/>
      <c r="DF21" s="110"/>
      <c r="DG21" s="110"/>
      <c r="DH21" s="110"/>
      <c r="DI21" s="110"/>
      <c r="DJ21" s="110"/>
      <c r="DK21" s="110"/>
      <c r="DL21" s="110"/>
      <c r="DM21" s="110"/>
      <c r="DN21" s="110"/>
      <c r="DO21" s="110"/>
      <c r="DP21" s="110"/>
      <c r="DQ21" s="110"/>
      <c r="DR21" s="110"/>
      <c r="DS21" s="110"/>
      <c r="DT21" s="110"/>
      <c r="DU21" s="110"/>
      <c r="DV21" s="110"/>
      <c r="DW21" s="110"/>
      <c r="DX21" s="110"/>
      <c r="DY21" s="110"/>
      <c r="DZ21" s="110"/>
      <c r="EA21" s="110"/>
      <c r="EB21" s="110"/>
      <c r="EC21" s="110"/>
      <c r="ED21" s="110"/>
      <c r="EE21" s="110"/>
      <c r="EF21" s="110"/>
      <c r="EG21" s="110"/>
      <c r="EH21" s="110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0"/>
      <c r="FL21" s="110"/>
      <c r="FM21" s="110"/>
      <c r="FN21" s="110"/>
      <c r="FO21" s="110"/>
      <c r="FP21" s="110"/>
      <c r="FQ21" s="110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  <c r="GL21" s="110"/>
      <c r="GM21" s="110"/>
      <c r="GN21" s="110"/>
      <c r="GO21" s="110"/>
      <c r="GP21" s="110"/>
      <c r="GQ21" s="110"/>
      <c r="GR21" s="110"/>
      <c r="GS21" s="110"/>
      <c r="GT21" s="110"/>
      <c r="GU21" s="110"/>
      <c r="GV21" s="110"/>
      <c r="GW21" s="110"/>
      <c r="GX21" s="110"/>
      <c r="GY21" s="110"/>
      <c r="GZ21" s="110"/>
      <c r="HA21" s="110"/>
      <c r="HB21" s="110"/>
      <c r="HC21" s="110"/>
      <c r="HD21" s="110"/>
      <c r="HE21" s="110"/>
      <c r="HF21" s="110"/>
      <c r="HG21" s="110"/>
      <c r="HH21" s="110"/>
      <c r="HI21" s="110"/>
      <c r="HJ21" s="110"/>
      <c r="HK21" s="110"/>
      <c r="HL21" s="110"/>
      <c r="HM21" s="110"/>
      <c r="HN21" s="110"/>
      <c r="HO21" s="110"/>
      <c r="HP21" s="110"/>
      <c r="HQ21" s="110"/>
      <c r="HR21" s="110"/>
      <c r="HS21" s="110"/>
      <c r="HT21" s="110"/>
      <c r="HU21" s="110"/>
      <c r="HV21" s="110"/>
      <c r="HW21" s="110"/>
      <c r="HX21" s="110"/>
      <c r="HY21" s="110"/>
      <c r="HZ21" s="110"/>
      <c r="IA21" s="110"/>
      <c r="IB21" s="110"/>
      <c r="IC21" s="110"/>
      <c r="ID21" s="110"/>
      <c r="IE21" s="110"/>
      <c r="IF21" s="110"/>
      <c r="IG21" s="110"/>
      <c r="IH21" s="110"/>
      <c r="II21" s="110"/>
      <c r="IJ21" s="110"/>
      <c r="IK21" s="110"/>
      <c r="IL21" s="110"/>
      <c r="IM21" s="110"/>
      <c r="IN21" s="110"/>
      <c r="IO21" s="110"/>
      <c r="IP21" s="110"/>
      <c r="IQ21" s="110"/>
      <c r="IR21" s="110"/>
      <c r="IS21" s="110"/>
      <c r="IT21" s="110"/>
      <c r="IU21" s="110"/>
      <c r="IV21" s="110"/>
    </row>
    <row r="22" customFormat="false" ht="36" hidden="false" customHeight="true" outlineLevel="0" collapsed="false">
      <c r="A22" s="112" t="s">
        <v>214</v>
      </c>
      <c r="B22" s="115" t="n">
        <v>64.67</v>
      </c>
      <c r="C22" s="112" t="s">
        <v>113</v>
      </c>
      <c r="D22" s="115" t="str">
        <f aca="false">'контрол лист'!D21</f>
        <v>КИУ</v>
      </c>
      <c r="E22" s="115" t="n">
        <v>0</v>
      </c>
      <c r="F22" s="113" t="s">
        <v>187</v>
      </c>
      <c r="G22" s="117" t="n">
        <v>2</v>
      </c>
      <c r="H22" s="113" t="n">
        <v>0</v>
      </c>
      <c r="I22" s="113" t="s">
        <v>90</v>
      </c>
      <c r="J22" s="115" t="str">
        <f aca="false">'контрол лист'!J21</f>
        <v>АЛТ клей РОСС RU.АЯ12.Д02542</v>
      </c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10"/>
      <c r="DR22" s="110"/>
      <c r="DS22" s="110"/>
      <c r="DT22" s="110"/>
      <c r="DU22" s="110"/>
      <c r="DV22" s="110"/>
      <c r="DW22" s="110"/>
      <c r="DX22" s="110"/>
      <c r="DY22" s="110"/>
      <c r="DZ22" s="110"/>
      <c r="EA22" s="110"/>
      <c r="EB22" s="110"/>
      <c r="EC22" s="110"/>
      <c r="ED22" s="110"/>
      <c r="EE22" s="110"/>
      <c r="EF22" s="110"/>
      <c r="EG22" s="110"/>
      <c r="EH22" s="110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0"/>
      <c r="FL22" s="110"/>
      <c r="FM22" s="110"/>
      <c r="FN22" s="110"/>
      <c r="FO22" s="110"/>
      <c r="FP22" s="110"/>
      <c r="FQ22" s="110"/>
      <c r="FR22" s="110"/>
      <c r="FS22" s="110"/>
      <c r="FT22" s="110"/>
      <c r="FU22" s="110"/>
      <c r="FV22" s="110"/>
      <c r="FW22" s="110"/>
      <c r="FX22" s="110"/>
      <c r="FY22" s="110"/>
      <c r="FZ22" s="110"/>
      <c r="GA22" s="110"/>
      <c r="GB22" s="110"/>
      <c r="GC22" s="110"/>
      <c r="GD22" s="110"/>
      <c r="GE22" s="110"/>
      <c r="GF22" s="110"/>
      <c r="GG22" s="110"/>
      <c r="GH22" s="110"/>
      <c r="GI22" s="110"/>
      <c r="GJ22" s="110"/>
      <c r="GK22" s="110"/>
      <c r="GL22" s="110"/>
      <c r="GM22" s="110"/>
      <c r="GN22" s="110"/>
      <c r="GO22" s="110"/>
      <c r="GP22" s="110"/>
      <c r="GQ22" s="110"/>
      <c r="GR22" s="110"/>
      <c r="GS22" s="110"/>
      <c r="GT22" s="110"/>
      <c r="GU22" s="110"/>
      <c r="GV22" s="110"/>
      <c r="GW22" s="110"/>
      <c r="GX22" s="110"/>
      <c r="GY22" s="110"/>
      <c r="GZ22" s="110"/>
      <c r="HA22" s="110"/>
      <c r="HB22" s="110"/>
      <c r="HC22" s="110"/>
      <c r="HD22" s="110"/>
      <c r="HE22" s="110"/>
      <c r="HF22" s="110"/>
      <c r="HG22" s="110"/>
      <c r="HH22" s="110"/>
      <c r="HI22" s="110"/>
      <c r="HJ22" s="110"/>
      <c r="HK22" s="110"/>
      <c r="HL22" s="110"/>
      <c r="HM22" s="110"/>
      <c r="HN22" s="110"/>
      <c r="HO22" s="110"/>
      <c r="HP22" s="110"/>
      <c r="HQ22" s="110"/>
      <c r="HR22" s="110"/>
      <c r="HS22" s="110"/>
      <c r="HT22" s="110"/>
      <c r="HU22" s="110"/>
      <c r="HV22" s="110"/>
      <c r="HW22" s="110"/>
      <c r="HX22" s="110"/>
      <c r="HY22" s="110"/>
      <c r="HZ22" s="110"/>
      <c r="IA22" s="110"/>
      <c r="IB22" s="110"/>
      <c r="IC22" s="110"/>
      <c r="ID22" s="110"/>
      <c r="IE22" s="110"/>
      <c r="IF22" s="110"/>
      <c r="IG22" s="110"/>
      <c r="IH22" s="110"/>
      <c r="II22" s="110"/>
      <c r="IJ22" s="110"/>
      <c r="IK22" s="110"/>
      <c r="IL22" s="110"/>
      <c r="IM22" s="110"/>
      <c r="IN22" s="110"/>
      <c r="IO22" s="110"/>
      <c r="IP22" s="110"/>
      <c r="IQ22" s="110"/>
      <c r="IR22" s="110"/>
      <c r="IS22" s="110"/>
      <c r="IT22" s="110"/>
      <c r="IU22" s="110"/>
      <c r="IV22" s="110"/>
    </row>
    <row r="23" customFormat="false" ht="36" hidden="false" customHeight="true" outlineLevel="0" collapsed="false">
      <c r="A23" s="112" t="s">
        <v>215</v>
      </c>
      <c r="B23" s="115" t="n">
        <v>65.66</v>
      </c>
      <c r="C23" s="112" t="s">
        <v>113</v>
      </c>
      <c r="D23" s="115" t="str">
        <f aca="false">'контрол лист'!D22</f>
        <v>КИУ</v>
      </c>
      <c r="E23" s="115" t="n">
        <v>0</v>
      </c>
      <c r="F23" s="113" t="s">
        <v>187</v>
      </c>
      <c r="G23" s="117" t="n">
        <v>2</v>
      </c>
      <c r="H23" s="113" t="n">
        <v>0</v>
      </c>
      <c r="I23" s="113" t="s">
        <v>90</v>
      </c>
      <c r="J23" s="115" t="str">
        <f aca="false">'контрол лист'!J22</f>
        <v>АЛТ клей РОСС RU.АЯ12.Д02542</v>
      </c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10"/>
      <c r="DR23" s="110"/>
      <c r="DS23" s="110"/>
      <c r="DT23" s="110"/>
      <c r="DU23" s="110"/>
      <c r="DV23" s="110"/>
      <c r="DW23" s="110"/>
      <c r="DX23" s="110"/>
      <c r="DY23" s="110"/>
      <c r="DZ23" s="110"/>
      <c r="EA23" s="110"/>
      <c r="EB23" s="110"/>
      <c r="EC23" s="110"/>
      <c r="ED23" s="110"/>
      <c r="EE23" s="110"/>
      <c r="EF23" s="110"/>
      <c r="EG23" s="110"/>
      <c r="EH23" s="110"/>
      <c r="EI23" s="110"/>
      <c r="EJ23" s="110"/>
      <c r="EK23" s="110"/>
      <c r="EL23" s="110"/>
      <c r="EM23" s="110"/>
      <c r="EN23" s="110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0"/>
      <c r="FL23" s="110"/>
      <c r="FM23" s="110"/>
      <c r="FN23" s="110"/>
      <c r="FO23" s="110"/>
      <c r="FP23" s="110"/>
      <c r="FQ23" s="110"/>
      <c r="FR23" s="110"/>
      <c r="FS23" s="110"/>
      <c r="FT23" s="110"/>
      <c r="FU23" s="110"/>
      <c r="FV23" s="110"/>
      <c r="FW23" s="110"/>
      <c r="FX23" s="110"/>
      <c r="FY23" s="110"/>
      <c r="FZ23" s="110"/>
      <c r="GA23" s="110"/>
      <c r="GB23" s="110"/>
      <c r="GC23" s="110"/>
      <c r="GD23" s="110"/>
      <c r="GE23" s="110"/>
      <c r="GF23" s="110"/>
      <c r="GG23" s="110"/>
      <c r="GH23" s="110"/>
      <c r="GI23" s="110"/>
      <c r="GJ23" s="110"/>
      <c r="GK23" s="110"/>
      <c r="GL23" s="110"/>
      <c r="GM23" s="110"/>
      <c r="GN23" s="110"/>
      <c r="GO23" s="110"/>
      <c r="GP23" s="110"/>
      <c r="GQ23" s="110"/>
      <c r="GR23" s="110"/>
      <c r="GS23" s="110"/>
      <c r="GT23" s="110"/>
      <c r="GU23" s="110"/>
      <c r="GV23" s="110"/>
      <c r="GW23" s="110"/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0"/>
      <c r="HI23" s="110"/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0"/>
      <c r="HU23" s="110"/>
      <c r="HV23" s="110"/>
      <c r="HW23" s="110"/>
      <c r="HX23" s="110"/>
      <c r="HY23" s="110"/>
      <c r="HZ23" s="110"/>
      <c r="IA23" s="110"/>
      <c r="IB23" s="110"/>
      <c r="IC23" s="110"/>
      <c r="ID23" s="110"/>
      <c r="IE23" s="110"/>
      <c r="IF23" s="110"/>
      <c r="IG23" s="110"/>
      <c r="IH23" s="110"/>
      <c r="II23" s="110"/>
      <c r="IJ23" s="110"/>
      <c r="IK23" s="110"/>
      <c r="IL23" s="110"/>
      <c r="IM23" s="110"/>
      <c r="IN23" s="110"/>
      <c r="IO23" s="110"/>
      <c r="IP23" s="110"/>
      <c r="IQ23" s="110"/>
      <c r="IR23" s="110"/>
      <c r="IS23" s="110"/>
      <c r="IT23" s="110"/>
      <c r="IU23" s="110"/>
      <c r="IV23" s="110"/>
    </row>
    <row r="24" customFormat="false" ht="48" hidden="false" customHeight="true" outlineLevel="0" collapsed="false">
      <c r="A24" s="112" t="s">
        <v>216</v>
      </c>
      <c r="B24" s="112" t="s">
        <v>217</v>
      </c>
      <c r="C24" s="112" t="s">
        <v>113</v>
      </c>
      <c r="D24" s="115" t="str">
        <f aca="false">'контрол лист'!D23</f>
        <v>КИУ</v>
      </c>
      <c r="E24" s="115" t="n">
        <v>0</v>
      </c>
      <c r="F24" s="113" t="s">
        <v>187</v>
      </c>
      <c r="G24" s="117" t="n">
        <v>3</v>
      </c>
      <c r="H24" s="113" t="n">
        <v>0</v>
      </c>
      <c r="I24" s="113" t="s">
        <v>90</v>
      </c>
      <c r="J24" s="115" t="str">
        <f aca="false">'контрол лист'!J23</f>
        <v>АЛТ клей РОСС RU.АЯ12.Д02542</v>
      </c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  <c r="DQ24" s="110"/>
      <c r="DR24" s="110"/>
      <c r="DS24" s="110"/>
      <c r="DT24" s="110"/>
      <c r="DU24" s="110"/>
      <c r="DV24" s="110"/>
      <c r="DW24" s="110"/>
      <c r="DX24" s="110"/>
      <c r="DY24" s="110"/>
      <c r="DZ24" s="110"/>
      <c r="EA24" s="110"/>
      <c r="EB24" s="110"/>
      <c r="EC24" s="110"/>
      <c r="ED24" s="110"/>
      <c r="EE24" s="110"/>
      <c r="EF24" s="110"/>
      <c r="EG24" s="110"/>
      <c r="EH24" s="110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0"/>
      <c r="FL24" s="110"/>
      <c r="FM24" s="110"/>
      <c r="FN24" s="110"/>
      <c r="FO24" s="110"/>
      <c r="FP24" s="110"/>
      <c r="FQ24" s="110"/>
      <c r="FR24" s="110"/>
      <c r="FS24" s="110"/>
      <c r="FT24" s="110"/>
      <c r="FU24" s="110"/>
      <c r="FV24" s="110"/>
      <c r="FW24" s="110"/>
      <c r="FX24" s="110"/>
      <c r="FY24" s="110"/>
      <c r="FZ24" s="110"/>
      <c r="GA24" s="110"/>
      <c r="GB24" s="110"/>
      <c r="GC24" s="110"/>
      <c r="GD24" s="110"/>
      <c r="GE24" s="110"/>
      <c r="GF24" s="110"/>
      <c r="GG24" s="110"/>
      <c r="GH24" s="110"/>
      <c r="GI24" s="110"/>
      <c r="GJ24" s="110"/>
      <c r="GK24" s="110"/>
      <c r="GL24" s="110"/>
      <c r="GM24" s="110"/>
      <c r="GN24" s="110"/>
      <c r="GO24" s="110"/>
      <c r="GP24" s="110"/>
      <c r="GQ24" s="110"/>
      <c r="GR24" s="110"/>
      <c r="GS24" s="110"/>
      <c r="GT24" s="110"/>
      <c r="GU24" s="110"/>
      <c r="GV24" s="110"/>
      <c r="GW24" s="110"/>
      <c r="GX24" s="110"/>
      <c r="GY24" s="110"/>
      <c r="GZ24" s="110"/>
      <c r="HA24" s="110"/>
      <c r="HB24" s="110"/>
      <c r="HC24" s="110"/>
      <c r="HD24" s="110"/>
      <c r="HE24" s="110"/>
      <c r="HF24" s="110"/>
      <c r="HG24" s="110"/>
      <c r="HH24" s="110"/>
      <c r="HI24" s="110"/>
      <c r="HJ24" s="110"/>
      <c r="HK24" s="110"/>
      <c r="HL24" s="110"/>
      <c r="HM24" s="110"/>
      <c r="HN24" s="110"/>
      <c r="HO24" s="110"/>
      <c r="HP24" s="110"/>
      <c r="HQ24" s="110"/>
      <c r="HR24" s="110"/>
      <c r="HS24" s="110"/>
      <c r="HT24" s="110"/>
      <c r="HU24" s="110"/>
      <c r="HV24" s="110"/>
      <c r="HW24" s="110"/>
      <c r="HX24" s="110"/>
      <c r="HY24" s="110"/>
      <c r="HZ24" s="110"/>
      <c r="IA24" s="110"/>
      <c r="IB24" s="110"/>
      <c r="IC24" s="110"/>
      <c r="ID24" s="110"/>
      <c r="IE24" s="110"/>
      <c r="IF24" s="110"/>
      <c r="IG24" s="110"/>
      <c r="IH24" s="110"/>
      <c r="II24" s="110"/>
      <c r="IJ24" s="110"/>
      <c r="IK24" s="110"/>
      <c r="IL24" s="110"/>
      <c r="IM24" s="110"/>
      <c r="IN24" s="110"/>
      <c r="IO24" s="110"/>
      <c r="IP24" s="110"/>
      <c r="IQ24" s="110"/>
      <c r="IR24" s="110"/>
      <c r="IS24" s="110"/>
      <c r="IT24" s="110"/>
      <c r="IU24" s="110"/>
      <c r="IV24" s="110"/>
    </row>
    <row r="25" customFormat="false" ht="24" hidden="false" customHeight="true" outlineLevel="0" collapsed="false">
      <c r="A25" s="112" t="s">
        <v>218</v>
      </c>
      <c r="B25" s="115" t="n">
        <v>27.28</v>
      </c>
      <c r="C25" s="112" t="s">
        <v>113</v>
      </c>
      <c r="D25" s="115" t="str">
        <f aca="false">'контрол лист'!D24</f>
        <v>КИУ</v>
      </c>
      <c r="E25" s="115" t="n">
        <v>0</v>
      </c>
      <c r="F25" s="113" t="s">
        <v>187</v>
      </c>
      <c r="G25" s="117" t="n">
        <v>2</v>
      </c>
      <c r="H25" s="113" t="n">
        <v>0</v>
      </c>
      <c r="I25" s="113" t="s">
        <v>90</v>
      </c>
      <c r="J25" s="115" t="str">
        <f aca="false">'контрол лист'!J24</f>
        <v>АЛТ клей РОСС RU.АЯ12.Д02542</v>
      </c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  <c r="DQ25" s="110"/>
      <c r="DR25" s="110"/>
      <c r="DS25" s="110"/>
      <c r="DT25" s="110"/>
      <c r="DU25" s="110"/>
      <c r="DV25" s="110"/>
      <c r="DW25" s="110"/>
      <c r="DX25" s="110"/>
      <c r="DY25" s="110"/>
      <c r="DZ25" s="110"/>
      <c r="EA25" s="110"/>
      <c r="EB25" s="110"/>
      <c r="EC25" s="110"/>
      <c r="ED25" s="110"/>
      <c r="EE25" s="110"/>
      <c r="EF25" s="110"/>
      <c r="EG25" s="110"/>
      <c r="EH25" s="110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110"/>
      <c r="FT25" s="110"/>
      <c r="FU25" s="110"/>
      <c r="FV25" s="110"/>
      <c r="FW25" s="110"/>
      <c r="FX25" s="110"/>
      <c r="FY25" s="110"/>
      <c r="FZ25" s="110"/>
      <c r="GA25" s="110"/>
      <c r="GB25" s="110"/>
      <c r="GC25" s="110"/>
      <c r="GD25" s="110"/>
      <c r="GE25" s="110"/>
      <c r="GF25" s="110"/>
      <c r="GG25" s="110"/>
      <c r="GH25" s="110"/>
      <c r="GI25" s="110"/>
      <c r="GJ25" s="110"/>
      <c r="GK25" s="110"/>
      <c r="GL25" s="110"/>
      <c r="GM25" s="110"/>
      <c r="GN25" s="110"/>
      <c r="GO25" s="110"/>
      <c r="GP25" s="110"/>
      <c r="GQ25" s="110"/>
      <c r="GR25" s="110"/>
      <c r="GS25" s="110"/>
      <c r="GT25" s="110"/>
      <c r="GU25" s="110"/>
      <c r="GV25" s="110"/>
      <c r="GW25" s="110"/>
      <c r="GX25" s="110"/>
      <c r="GY25" s="110"/>
      <c r="GZ25" s="110"/>
      <c r="HA25" s="110"/>
      <c r="HB25" s="110"/>
      <c r="HC25" s="110"/>
      <c r="HD25" s="110"/>
      <c r="HE25" s="110"/>
      <c r="HF25" s="110"/>
      <c r="HG25" s="110"/>
      <c r="HH25" s="110"/>
      <c r="HI25" s="110"/>
      <c r="HJ25" s="110"/>
      <c r="HK25" s="110"/>
      <c r="HL25" s="110"/>
      <c r="HM25" s="110"/>
      <c r="HN25" s="110"/>
      <c r="HO25" s="110"/>
      <c r="HP25" s="110"/>
      <c r="HQ25" s="110"/>
      <c r="HR25" s="110"/>
      <c r="HS25" s="110"/>
      <c r="HT25" s="110"/>
      <c r="HU25" s="110"/>
      <c r="HV25" s="110"/>
      <c r="HW25" s="110"/>
      <c r="HX25" s="110"/>
      <c r="HY25" s="110"/>
      <c r="HZ25" s="110"/>
      <c r="IA25" s="110"/>
      <c r="IB25" s="110"/>
      <c r="IC25" s="110"/>
      <c r="ID25" s="110"/>
      <c r="IE25" s="110"/>
      <c r="IF25" s="110"/>
      <c r="IG25" s="110"/>
      <c r="IH25" s="110"/>
      <c r="II25" s="110"/>
      <c r="IJ25" s="110"/>
      <c r="IK25" s="110"/>
      <c r="IL25" s="110"/>
      <c r="IM25" s="110"/>
      <c r="IN25" s="110"/>
      <c r="IO25" s="110"/>
      <c r="IP25" s="110"/>
      <c r="IQ25" s="110"/>
      <c r="IR25" s="110"/>
      <c r="IS25" s="110"/>
      <c r="IT25" s="110"/>
      <c r="IU25" s="110"/>
      <c r="IV25" s="110"/>
    </row>
    <row r="26" customFormat="false" ht="36" hidden="false" customHeight="true" outlineLevel="0" collapsed="false">
      <c r="A26" s="112" t="s">
        <v>219</v>
      </c>
      <c r="B26" s="112" t="s">
        <v>220</v>
      </c>
      <c r="C26" s="112" t="s">
        <v>113</v>
      </c>
      <c r="D26" s="115" t="str">
        <f aca="false">'контрол лист'!D25</f>
        <v>КИУ</v>
      </c>
      <c r="E26" s="115" t="n">
        <v>0</v>
      </c>
      <c r="F26" s="113" t="s">
        <v>187</v>
      </c>
      <c r="G26" s="117" t="n">
        <v>4</v>
      </c>
      <c r="H26" s="113" t="n">
        <v>0</v>
      </c>
      <c r="I26" s="113" t="s">
        <v>90</v>
      </c>
      <c r="J26" s="115" t="str">
        <f aca="false">'контрол лист'!J25</f>
        <v>АЛТ клей РОСС RU.АЯ12.Д02542</v>
      </c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0"/>
      <c r="BW26" s="110"/>
      <c r="BX26" s="110"/>
      <c r="BY26" s="110"/>
      <c r="BZ26" s="110"/>
      <c r="CA26" s="110"/>
      <c r="CB26" s="110"/>
      <c r="CC26" s="110"/>
      <c r="CD26" s="110"/>
      <c r="CE26" s="110"/>
      <c r="CF26" s="110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CZ26" s="110"/>
      <c r="DA26" s="110"/>
      <c r="DB26" s="110"/>
      <c r="DC26" s="110"/>
      <c r="DD26" s="110"/>
      <c r="DE26" s="110"/>
      <c r="DF26" s="110"/>
      <c r="DG26" s="110"/>
      <c r="DH26" s="110"/>
      <c r="DI26" s="110"/>
      <c r="DJ26" s="110"/>
      <c r="DK26" s="110"/>
      <c r="DL26" s="110"/>
      <c r="DM26" s="110"/>
      <c r="DN26" s="110"/>
      <c r="DO26" s="110"/>
      <c r="DP26" s="110"/>
      <c r="DQ26" s="110"/>
      <c r="DR26" s="110"/>
      <c r="DS26" s="110"/>
      <c r="DT26" s="110"/>
      <c r="DU26" s="110"/>
      <c r="DV26" s="110"/>
      <c r="DW26" s="110"/>
      <c r="DX26" s="110"/>
      <c r="DY26" s="110"/>
      <c r="DZ26" s="110"/>
      <c r="EA26" s="110"/>
      <c r="EB26" s="110"/>
      <c r="EC26" s="110"/>
      <c r="ED26" s="110"/>
      <c r="EE26" s="110"/>
      <c r="EF26" s="110"/>
      <c r="EG26" s="110"/>
      <c r="EH26" s="110"/>
      <c r="EI26" s="110"/>
      <c r="EJ26" s="110"/>
      <c r="EK26" s="110"/>
      <c r="EL26" s="110"/>
      <c r="EM26" s="110"/>
      <c r="EN26" s="110"/>
      <c r="EO26" s="110"/>
      <c r="EP26" s="110"/>
      <c r="EQ26" s="110"/>
      <c r="ER26" s="110"/>
      <c r="ES26" s="110"/>
      <c r="ET26" s="110"/>
      <c r="EU26" s="110"/>
      <c r="EV26" s="110"/>
      <c r="EW26" s="110"/>
      <c r="EX26" s="110"/>
      <c r="EY26" s="110"/>
      <c r="EZ26" s="110"/>
      <c r="FA26" s="110"/>
      <c r="FB26" s="110"/>
      <c r="FC26" s="110"/>
      <c r="FD26" s="110"/>
      <c r="FE26" s="110"/>
      <c r="FF26" s="110"/>
      <c r="FG26" s="110"/>
      <c r="FH26" s="110"/>
      <c r="FI26" s="110"/>
      <c r="FJ26" s="110"/>
      <c r="FK26" s="110"/>
      <c r="FL26" s="110"/>
      <c r="FM26" s="110"/>
      <c r="FN26" s="110"/>
      <c r="FO26" s="110"/>
      <c r="FP26" s="110"/>
      <c r="FQ26" s="110"/>
      <c r="FR26" s="110"/>
      <c r="FS26" s="110"/>
      <c r="FT26" s="110"/>
      <c r="FU26" s="110"/>
      <c r="FV26" s="110"/>
      <c r="FW26" s="110"/>
      <c r="FX26" s="110"/>
      <c r="FY26" s="110"/>
      <c r="FZ26" s="110"/>
      <c r="GA26" s="110"/>
      <c r="GB26" s="110"/>
      <c r="GC26" s="110"/>
      <c r="GD26" s="110"/>
      <c r="GE26" s="110"/>
      <c r="GF26" s="110"/>
      <c r="GG26" s="110"/>
      <c r="GH26" s="110"/>
      <c r="GI26" s="110"/>
      <c r="GJ26" s="110"/>
      <c r="GK26" s="110"/>
      <c r="GL26" s="110"/>
      <c r="GM26" s="110"/>
      <c r="GN26" s="110"/>
      <c r="GO26" s="110"/>
      <c r="GP26" s="110"/>
      <c r="GQ26" s="110"/>
      <c r="GR26" s="110"/>
      <c r="GS26" s="110"/>
      <c r="GT26" s="110"/>
      <c r="GU26" s="110"/>
      <c r="GV26" s="110"/>
      <c r="GW26" s="110"/>
      <c r="GX26" s="110"/>
      <c r="GY26" s="110"/>
      <c r="GZ26" s="110"/>
      <c r="HA26" s="110"/>
      <c r="HB26" s="110"/>
      <c r="HC26" s="110"/>
      <c r="HD26" s="110"/>
      <c r="HE26" s="110"/>
      <c r="HF26" s="110"/>
      <c r="HG26" s="110"/>
      <c r="HH26" s="110"/>
      <c r="HI26" s="110"/>
      <c r="HJ26" s="110"/>
      <c r="HK26" s="110"/>
      <c r="HL26" s="110"/>
      <c r="HM26" s="110"/>
      <c r="HN26" s="110"/>
      <c r="HO26" s="110"/>
      <c r="HP26" s="110"/>
      <c r="HQ26" s="110"/>
      <c r="HR26" s="110"/>
      <c r="HS26" s="110"/>
      <c r="HT26" s="110"/>
      <c r="HU26" s="110"/>
      <c r="HV26" s="110"/>
      <c r="HW26" s="110"/>
      <c r="HX26" s="110"/>
      <c r="HY26" s="110"/>
      <c r="HZ26" s="110"/>
      <c r="IA26" s="110"/>
      <c r="IB26" s="110"/>
      <c r="IC26" s="110"/>
      <c r="ID26" s="110"/>
      <c r="IE26" s="110"/>
      <c r="IF26" s="110"/>
      <c r="IG26" s="110"/>
      <c r="IH26" s="110"/>
      <c r="II26" s="110"/>
      <c r="IJ26" s="110"/>
      <c r="IK26" s="110"/>
      <c r="IL26" s="110"/>
      <c r="IM26" s="110"/>
      <c r="IN26" s="110"/>
      <c r="IO26" s="110"/>
      <c r="IP26" s="110"/>
      <c r="IQ26" s="110"/>
      <c r="IR26" s="110"/>
      <c r="IS26" s="110"/>
      <c r="IT26" s="110"/>
      <c r="IU26" s="110"/>
      <c r="IV26" s="110"/>
    </row>
    <row r="27" customFormat="false" ht="24" hidden="false" customHeight="true" outlineLevel="0" collapsed="false">
      <c r="A27" s="112" t="s">
        <v>221</v>
      </c>
      <c r="B27" s="112" t="s">
        <v>222</v>
      </c>
      <c r="C27" s="112" t="s">
        <v>113</v>
      </c>
      <c r="D27" s="115" t="str">
        <f aca="false">'контрол лист'!D26</f>
        <v>КИУ</v>
      </c>
      <c r="E27" s="115" t="n">
        <v>0</v>
      </c>
      <c r="F27" s="113" t="s">
        <v>187</v>
      </c>
      <c r="G27" s="117" t="n">
        <v>3</v>
      </c>
      <c r="H27" s="113" t="n">
        <v>0</v>
      </c>
      <c r="I27" s="113" t="s">
        <v>90</v>
      </c>
      <c r="J27" s="115" t="str">
        <f aca="false">'контрол лист'!J26</f>
        <v>АЛТ клей РОСС RU.АЯ12.Д02542</v>
      </c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  <c r="IT27" s="110"/>
      <c r="IU27" s="110"/>
      <c r="IV27" s="110"/>
    </row>
    <row r="28" customFormat="false" ht="12" hidden="false" customHeight="true" outlineLevel="0" collapsed="false">
      <c r="A28" s="112" t="s">
        <v>223</v>
      </c>
      <c r="B28" s="115" t="n">
        <v>10.9</v>
      </c>
      <c r="C28" s="112" t="s">
        <v>113</v>
      </c>
      <c r="D28" s="115" t="str">
        <f aca="false">'контрол лист'!D27</f>
        <v>КИУ</v>
      </c>
      <c r="E28" s="115" t="n">
        <v>0</v>
      </c>
      <c r="F28" s="113" t="s">
        <v>187</v>
      </c>
      <c r="G28" s="117" t="n">
        <v>2</v>
      </c>
      <c r="H28" s="113" t="n">
        <v>0</v>
      </c>
      <c r="I28" s="113" t="s">
        <v>90</v>
      </c>
      <c r="J28" s="115" t="str">
        <f aca="false">'контрол лист'!J27</f>
        <v>АЛТ клей РОСС RU.АЯ12.Д02542</v>
      </c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  <c r="IT28" s="110"/>
      <c r="IU28" s="110"/>
      <c r="IV28" s="110"/>
    </row>
    <row r="29" customFormat="false" ht="24" hidden="false" customHeight="true" outlineLevel="0" collapsed="false">
      <c r="A29" s="112" t="s">
        <v>224</v>
      </c>
      <c r="B29" s="115" t="n">
        <v>114</v>
      </c>
      <c r="C29" s="112" t="s">
        <v>113</v>
      </c>
      <c r="D29" s="115" t="str">
        <f aca="false">'контрол лист'!D28</f>
        <v>КИУ</v>
      </c>
      <c r="E29" s="115" t="n">
        <v>0</v>
      </c>
      <c r="F29" s="113" t="s">
        <v>187</v>
      </c>
      <c r="G29" s="117" t="n">
        <v>1</v>
      </c>
      <c r="H29" s="113" t="n">
        <v>0</v>
      </c>
      <c r="I29" s="113" t="s">
        <v>90</v>
      </c>
      <c r="J29" s="115" t="str">
        <f aca="false">'контрол лист'!J28</f>
        <v>АЛТ клей РОСС RU.АЯ12.Д02542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0"/>
      <c r="FF29" s="110"/>
      <c r="FG29" s="110"/>
      <c r="FH29" s="110"/>
      <c r="FI29" s="110"/>
      <c r="FJ29" s="110"/>
      <c r="FK29" s="110"/>
      <c r="FL29" s="110"/>
      <c r="FM29" s="110"/>
      <c r="FN29" s="110"/>
      <c r="FO29" s="110"/>
      <c r="FP29" s="110"/>
      <c r="FQ29" s="110"/>
      <c r="FR29" s="110"/>
      <c r="FS29" s="110"/>
      <c r="FT29" s="110"/>
      <c r="FU29" s="110"/>
      <c r="FV29" s="110"/>
      <c r="FW29" s="110"/>
      <c r="FX29" s="110"/>
      <c r="FY29" s="110"/>
      <c r="FZ29" s="110"/>
      <c r="GA29" s="110"/>
      <c r="GB29" s="110"/>
      <c r="GC29" s="110"/>
      <c r="GD29" s="110"/>
      <c r="GE29" s="110"/>
      <c r="GF29" s="110"/>
      <c r="GG29" s="110"/>
      <c r="GH29" s="110"/>
      <c r="GI29" s="110"/>
      <c r="GJ29" s="110"/>
      <c r="GK29" s="110"/>
      <c r="GL29" s="110"/>
      <c r="GM29" s="110"/>
      <c r="GN29" s="110"/>
      <c r="GO29" s="110"/>
      <c r="GP29" s="110"/>
      <c r="GQ29" s="110"/>
      <c r="GR29" s="110"/>
      <c r="GS29" s="110"/>
      <c r="GT29" s="110"/>
      <c r="GU29" s="110"/>
      <c r="GV29" s="110"/>
      <c r="GW29" s="110"/>
      <c r="GX29" s="110"/>
      <c r="GY29" s="110"/>
      <c r="GZ29" s="110"/>
      <c r="HA29" s="110"/>
      <c r="HB29" s="110"/>
      <c r="HC29" s="110"/>
      <c r="HD29" s="110"/>
      <c r="HE29" s="110"/>
      <c r="HF29" s="110"/>
      <c r="HG29" s="110"/>
      <c r="HH29" s="110"/>
      <c r="HI29" s="110"/>
      <c r="HJ29" s="110"/>
      <c r="HK29" s="110"/>
      <c r="HL29" s="110"/>
      <c r="HM29" s="110"/>
      <c r="HN29" s="110"/>
      <c r="HO29" s="110"/>
      <c r="HP29" s="110"/>
      <c r="HQ29" s="110"/>
      <c r="HR29" s="110"/>
      <c r="HS29" s="110"/>
      <c r="HT29" s="110"/>
      <c r="HU29" s="110"/>
      <c r="HV29" s="110"/>
      <c r="HW29" s="110"/>
      <c r="HX29" s="110"/>
      <c r="HY29" s="110"/>
      <c r="HZ29" s="110"/>
      <c r="IA29" s="110"/>
      <c r="IB29" s="110"/>
      <c r="IC29" s="110"/>
      <c r="ID29" s="110"/>
      <c r="IE29" s="110"/>
      <c r="IF29" s="110"/>
      <c r="IG29" s="110"/>
      <c r="IH29" s="110"/>
      <c r="II29" s="110"/>
      <c r="IJ29" s="110"/>
      <c r="IK29" s="110"/>
      <c r="IL29" s="110"/>
      <c r="IM29" s="110"/>
      <c r="IN29" s="110"/>
      <c r="IO29" s="110"/>
      <c r="IP29" s="110"/>
      <c r="IQ29" s="110"/>
      <c r="IR29" s="110"/>
      <c r="IS29" s="110"/>
      <c r="IT29" s="110"/>
      <c r="IU29" s="110"/>
      <c r="IV29" s="110"/>
    </row>
    <row r="30" customFormat="false" ht="24" hidden="false" customHeight="true" outlineLevel="0" collapsed="false">
      <c r="A30" s="112" t="s">
        <v>225</v>
      </c>
      <c r="B30" s="112" t="s">
        <v>226</v>
      </c>
      <c r="C30" s="112" t="s">
        <v>113</v>
      </c>
      <c r="D30" s="115" t="str">
        <f aca="false">'контрол лист'!D29</f>
        <v>КИУ</v>
      </c>
      <c r="E30" s="115" t="n">
        <v>0</v>
      </c>
      <c r="F30" s="113" t="s">
        <v>187</v>
      </c>
      <c r="G30" s="117" t="n">
        <v>4</v>
      </c>
      <c r="H30" s="113" t="n">
        <v>0</v>
      </c>
      <c r="I30" s="113" t="s">
        <v>90</v>
      </c>
      <c r="J30" s="115" t="str">
        <f aca="false">'контрол лист'!J29</f>
        <v>АЛТ клей РОСС RU.АЯ12.Д02542</v>
      </c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0"/>
      <c r="FF30" s="110"/>
      <c r="FG30" s="110"/>
      <c r="FH30" s="110"/>
      <c r="FI30" s="110"/>
      <c r="FJ30" s="110"/>
      <c r="FK30" s="110"/>
      <c r="FL30" s="110"/>
      <c r="FM30" s="110"/>
      <c r="FN30" s="110"/>
      <c r="FO30" s="110"/>
      <c r="FP30" s="110"/>
      <c r="FQ30" s="110"/>
      <c r="FR30" s="110"/>
      <c r="FS30" s="110"/>
      <c r="FT30" s="110"/>
      <c r="FU30" s="110"/>
      <c r="FV30" s="110"/>
      <c r="FW30" s="110"/>
      <c r="FX30" s="110"/>
      <c r="FY30" s="110"/>
      <c r="FZ30" s="110"/>
      <c r="GA30" s="110"/>
      <c r="GB30" s="110"/>
      <c r="GC30" s="110"/>
      <c r="GD30" s="110"/>
      <c r="GE30" s="110"/>
      <c r="GF30" s="110"/>
      <c r="GG30" s="110"/>
      <c r="GH30" s="110"/>
      <c r="GI30" s="110"/>
      <c r="GJ30" s="110"/>
      <c r="GK30" s="110"/>
      <c r="GL30" s="110"/>
      <c r="GM30" s="110"/>
      <c r="GN30" s="110"/>
      <c r="GO30" s="110"/>
      <c r="GP30" s="110"/>
      <c r="GQ30" s="110"/>
      <c r="GR30" s="110"/>
      <c r="GS30" s="110"/>
      <c r="GT30" s="110"/>
      <c r="GU30" s="110"/>
      <c r="GV30" s="110"/>
      <c r="GW30" s="110"/>
      <c r="GX30" s="110"/>
      <c r="GY30" s="110"/>
      <c r="GZ30" s="110"/>
      <c r="HA30" s="110"/>
      <c r="HB30" s="110"/>
      <c r="HC30" s="110"/>
      <c r="HD30" s="110"/>
      <c r="HE30" s="110"/>
      <c r="HF30" s="110"/>
      <c r="HG30" s="110"/>
      <c r="HH30" s="110"/>
      <c r="HI30" s="110"/>
      <c r="HJ30" s="110"/>
      <c r="HK30" s="110"/>
      <c r="HL30" s="110"/>
      <c r="HM30" s="110"/>
      <c r="HN30" s="110"/>
      <c r="HO30" s="110"/>
      <c r="HP30" s="110"/>
      <c r="HQ30" s="110"/>
      <c r="HR30" s="110"/>
      <c r="HS30" s="110"/>
      <c r="HT30" s="110"/>
      <c r="HU30" s="110"/>
      <c r="HV30" s="110"/>
      <c r="HW30" s="110"/>
      <c r="HX30" s="110"/>
      <c r="HY30" s="110"/>
      <c r="HZ30" s="110"/>
      <c r="IA30" s="110"/>
      <c r="IB30" s="110"/>
      <c r="IC30" s="110"/>
      <c r="ID30" s="110"/>
      <c r="IE30" s="110"/>
      <c r="IF30" s="110"/>
      <c r="IG30" s="110"/>
      <c r="IH30" s="110"/>
      <c r="II30" s="110"/>
      <c r="IJ30" s="110"/>
      <c r="IK30" s="110"/>
      <c r="IL30" s="110"/>
      <c r="IM30" s="110"/>
      <c r="IN30" s="110"/>
      <c r="IO30" s="110"/>
      <c r="IP30" s="110"/>
      <c r="IQ30" s="110"/>
      <c r="IR30" s="110"/>
      <c r="IS30" s="110"/>
      <c r="IT30" s="110"/>
      <c r="IU30" s="110"/>
      <c r="IV30" s="110"/>
    </row>
    <row r="31" customFormat="false" ht="24" hidden="false" customHeight="true" outlineLevel="0" collapsed="false">
      <c r="A31" s="112" t="s">
        <v>227</v>
      </c>
      <c r="B31" s="115" t="n">
        <v>112</v>
      </c>
      <c r="C31" s="112" t="s">
        <v>113</v>
      </c>
      <c r="D31" s="115" t="str">
        <f aca="false">'контрол лист'!D30</f>
        <v>КИУ</v>
      </c>
      <c r="E31" s="115" t="n">
        <v>0</v>
      </c>
      <c r="F31" s="113" t="s">
        <v>187</v>
      </c>
      <c r="G31" s="117" t="n">
        <v>1</v>
      </c>
      <c r="H31" s="113" t="n">
        <v>0</v>
      </c>
      <c r="I31" s="113" t="s">
        <v>90</v>
      </c>
      <c r="J31" s="115" t="str">
        <f aca="false">'контрол лист'!J30</f>
        <v>АЛТ клей РОСС RU.АЯ12.Д02542</v>
      </c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/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/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/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/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110"/>
      <c r="ID31" s="110"/>
      <c r="IE31" s="110"/>
      <c r="IF31" s="110"/>
      <c r="IG31" s="110"/>
      <c r="IH31" s="110"/>
      <c r="II31" s="110"/>
      <c r="IJ31" s="110"/>
      <c r="IK31" s="110"/>
      <c r="IL31" s="110"/>
      <c r="IM31" s="110"/>
      <c r="IN31" s="110"/>
      <c r="IO31" s="110"/>
      <c r="IP31" s="110"/>
      <c r="IQ31" s="110"/>
      <c r="IR31" s="110"/>
      <c r="IS31" s="110"/>
      <c r="IT31" s="110"/>
      <c r="IU31" s="110"/>
      <c r="IV31" s="110"/>
    </row>
    <row r="32" customFormat="false" ht="24" hidden="false" customHeight="true" outlineLevel="0" collapsed="false">
      <c r="A32" s="112" t="s">
        <v>228</v>
      </c>
      <c r="B32" s="112" t="s">
        <v>229</v>
      </c>
      <c r="C32" s="112" t="s">
        <v>113</v>
      </c>
      <c r="D32" s="115" t="str">
        <f aca="false">'контрол лист'!D31</f>
        <v>КИУ</v>
      </c>
      <c r="E32" s="115" t="n">
        <v>0</v>
      </c>
      <c r="F32" s="113" t="s">
        <v>187</v>
      </c>
      <c r="G32" s="117" t="n">
        <v>0</v>
      </c>
      <c r="H32" s="113" t="n">
        <v>0</v>
      </c>
      <c r="I32" s="113" t="s">
        <v>90</v>
      </c>
      <c r="J32" s="115" t="str">
        <f aca="false">'контрол лист'!J31</f>
        <v>АЛТ клей РОСС RU.АЯ12.Д02542</v>
      </c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10"/>
      <c r="DS32" s="110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/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/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/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/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110"/>
      <c r="ID32" s="110"/>
      <c r="IE32" s="110"/>
      <c r="IF32" s="110"/>
      <c r="IG32" s="110"/>
      <c r="IH32" s="110"/>
      <c r="II32" s="110"/>
      <c r="IJ32" s="110"/>
      <c r="IK32" s="110"/>
      <c r="IL32" s="110"/>
      <c r="IM32" s="110"/>
      <c r="IN32" s="110"/>
      <c r="IO32" s="110"/>
      <c r="IP32" s="110"/>
      <c r="IQ32" s="110"/>
      <c r="IR32" s="110"/>
      <c r="IS32" s="110"/>
      <c r="IT32" s="110"/>
      <c r="IU32" s="110"/>
      <c r="IV32" s="110"/>
    </row>
    <row r="33" customFormat="false" ht="36" hidden="false" customHeight="true" outlineLevel="0" collapsed="false">
      <c r="A33" s="112" t="s">
        <v>219</v>
      </c>
      <c r="B33" s="112" t="s">
        <v>230</v>
      </c>
      <c r="C33" s="112" t="s">
        <v>113</v>
      </c>
      <c r="D33" s="115" t="str">
        <f aca="false">'контрол лист'!D32</f>
        <v>КИУ</v>
      </c>
      <c r="E33" s="115" t="n">
        <v>0</v>
      </c>
      <c r="F33" s="113" t="s">
        <v>187</v>
      </c>
      <c r="G33" s="117" t="n">
        <v>3</v>
      </c>
      <c r="H33" s="113" t="n">
        <v>0</v>
      </c>
      <c r="I33" s="113" t="s">
        <v>90</v>
      </c>
      <c r="J33" s="115" t="str">
        <f aca="false">'контрол лист'!J32</f>
        <v>АЛТ клей РОСС RU.АЯ12.Д02542</v>
      </c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0"/>
      <c r="FF33" s="110"/>
      <c r="FG33" s="110"/>
      <c r="FH33" s="110"/>
      <c r="FI33" s="110"/>
      <c r="FJ33" s="110"/>
      <c r="FK33" s="110"/>
      <c r="FL33" s="110"/>
      <c r="FM33" s="110"/>
      <c r="FN33" s="110"/>
      <c r="FO33" s="110"/>
      <c r="FP33" s="110"/>
      <c r="FQ33" s="110"/>
      <c r="FR33" s="110"/>
      <c r="FS33" s="110"/>
      <c r="FT33" s="110"/>
      <c r="FU33" s="110"/>
      <c r="FV33" s="110"/>
      <c r="FW33" s="110"/>
      <c r="FX33" s="110"/>
      <c r="FY33" s="110"/>
      <c r="FZ33" s="110"/>
      <c r="GA33" s="110"/>
      <c r="GB33" s="110"/>
      <c r="GC33" s="110"/>
      <c r="GD33" s="110"/>
      <c r="GE33" s="110"/>
      <c r="GF33" s="110"/>
      <c r="GG33" s="110"/>
      <c r="GH33" s="110"/>
      <c r="GI33" s="110"/>
      <c r="GJ33" s="110"/>
      <c r="GK33" s="110"/>
      <c r="GL33" s="110"/>
      <c r="GM33" s="110"/>
      <c r="GN33" s="110"/>
      <c r="GO33" s="110"/>
      <c r="GP33" s="110"/>
      <c r="GQ33" s="110"/>
      <c r="GR33" s="110"/>
      <c r="GS33" s="110"/>
      <c r="GT33" s="110"/>
      <c r="GU33" s="110"/>
      <c r="GV33" s="110"/>
      <c r="GW33" s="110"/>
      <c r="GX33" s="110"/>
      <c r="GY33" s="110"/>
      <c r="GZ33" s="110"/>
      <c r="HA33" s="110"/>
      <c r="HB33" s="110"/>
      <c r="HC33" s="110"/>
      <c r="HD33" s="110"/>
      <c r="HE33" s="110"/>
      <c r="HF33" s="110"/>
      <c r="HG33" s="110"/>
      <c r="HH33" s="110"/>
      <c r="HI33" s="110"/>
      <c r="HJ33" s="110"/>
      <c r="HK33" s="110"/>
      <c r="HL33" s="110"/>
      <c r="HM33" s="110"/>
      <c r="HN33" s="110"/>
      <c r="HO33" s="110"/>
      <c r="HP33" s="110"/>
      <c r="HQ33" s="110"/>
      <c r="HR33" s="110"/>
      <c r="HS33" s="110"/>
      <c r="HT33" s="110"/>
      <c r="HU33" s="110"/>
      <c r="HV33" s="110"/>
      <c r="HW33" s="110"/>
      <c r="HX33" s="110"/>
      <c r="HY33" s="110"/>
      <c r="HZ33" s="110"/>
      <c r="IA33" s="110"/>
      <c r="IB33" s="110"/>
      <c r="IC33" s="110"/>
      <c r="ID33" s="110"/>
      <c r="IE33" s="110"/>
      <c r="IF33" s="110"/>
      <c r="IG33" s="110"/>
      <c r="IH33" s="110"/>
      <c r="II33" s="110"/>
      <c r="IJ33" s="110"/>
      <c r="IK33" s="110"/>
      <c r="IL33" s="110"/>
      <c r="IM33" s="110"/>
      <c r="IN33" s="110"/>
      <c r="IO33" s="110"/>
      <c r="IP33" s="110"/>
      <c r="IQ33" s="110"/>
      <c r="IR33" s="110"/>
      <c r="IS33" s="110"/>
      <c r="IT33" s="110"/>
      <c r="IU33" s="110"/>
      <c r="IV33" s="110"/>
    </row>
    <row r="34" customFormat="false" ht="24" hidden="false" customHeight="true" outlineLevel="0" collapsed="false">
      <c r="A34" s="112" t="s">
        <v>218</v>
      </c>
      <c r="B34" s="115" t="n">
        <v>51.52</v>
      </c>
      <c r="C34" s="112" t="s">
        <v>113</v>
      </c>
      <c r="D34" s="115" t="str">
        <f aca="false">'контрол лист'!D33</f>
        <v>КИУ</v>
      </c>
      <c r="E34" s="115" t="n">
        <v>0</v>
      </c>
      <c r="F34" s="113" t="s">
        <v>187</v>
      </c>
      <c r="G34" s="117" t="n">
        <v>2</v>
      </c>
      <c r="H34" s="113" t="n">
        <v>0</v>
      </c>
      <c r="I34" s="113" t="s">
        <v>90</v>
      </c>
      <c r="J34" s="115" t="str">
        <f aca="false">'контрол лист'!J33</f>
        <v>АЛТ клей РОСС RU.АЯ12.Д02542</v>
      </c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0"/>
      <c r="FF34" s="110"/>
      <c r="FG34" s="110"/>
      <c r="FH34" s="110"/>
      <c r="FI34" s="110"/>
      <c r="FJ34" s="110"/>
      <c r="FK34" s="110"/>
      <c r="FL34" s="110"/>
      <c r="FM34" s="110"/>
      <c r="FN34" s="110"/>
      <c r="FO34" s="110"/>
      <c r="FP34" s="110"/>
      <c r="FQ34" s="110"/>
      <c r="FR34" s="110"/>
      <c r="FS34" s="110"/>
      <c r="FT34" s="110"/>
      <c r="FU34" s="110"/>
      <c r="FV34" s="110"/>
      <c r="FW34" s="110"/>
      <c r="FX34" s="110"/>
      <c r="FY34" s="110"/>
      <c r="FZ34" s="110"/>
      <c r="GA34" s="110"/>
      <c r="GB34" s="110"/>
      <c r="GC34" s="110"/>
      <c r="GD34" s="110"/>
      <c r="GE34" s="110"/>
      <c r="GF34" s="110"/>
      <c r="GG34" s="110"/>
      <c r="GH34" s="110"/>
      <c r="GI34" s="110"/>
      <c r="GJ34" s="110"/>
      <c r="GK34" s="110"/>
      <c r="GL34" s="110"/>
      <c r="GM34" s="110"/>
      <c r="GN34" s="110"/>
      <c r="GO34" s="110"/>
      <c r="GP34" s="110"/>
      <c r="GQ34" s="110"/>
      <c r="GR34" s="110"/>
      <c r="GS34" s="110"/>
      <c r="GT34" s="110"/>
      <c r="GU34" s="110"/>
      <c r="GV34" s="110"/>
      <c r="GW34" s="110"/>
      <c r="GX34" s="110"/>
      <c r="GY34" s="110"/>
      <c r="GZ34" s="110"/>
      <c r="HA34" s="110"/>
      <c r="HB34" s="110"/>
      <c r="HC34" s="110"/>
      <c r="HD34" s="110"/>
      <c r="HE34" s="110"/>
      <c r="HF34" s="110"/>
      <c r="HG34" s="110"/>
      <c r="HH34" s="110"/>
      <c r="HI34" s="110"/>
      <c r="HJ34" s="110"/>
      <c r="HK34" s="110"/>
      <c r="HL34" s="110"/>
      <c r="HM34" s="110"/>
      <c r="HN34" s="110"/>
      <c r="HO34" s="110"/>
      <c r="HP34" s="110"/>
      <c r="HQ34" s="110"/>
      <c r="HR34" s="110"/>
      <c r="HS34" s="110"/>
      <c r="HT34" s="110"/>
      <c r="HU34" s="110"/>
      <c r="HV34" s="110"/>
      <c r="HW34" s="110"/>
      <c r="HX34" s="110"/>
      <c r="HY34" s="110"/>
      <c r="HZ34" s="110"/>
      <c r="IA34" s="110"/>
      <c r="IB34" s="110"/>
      <c r="IC34" s="110"/>
      <c r="ID34" s="110"/>
      <c r="IE34" s="110"/>
      <c r="IF34" s="110"/>
      <c r="IG34" s="110"/>
      <c r="IH34" s="110"/>
      <c r="II34" s="110"/>
      <c r="IJ34" s="110"/>
      <c r="IK34" s="110"/>
      <c r="IL34" s="110"/>
      <c r="IM34" s="110"/>
      <c r="IN34" s="110"/>
      <c r="IO34" s="110"/>
      <c r="IP34" s="110"/>
      <c r="IQ34" s="110"/>
      <c r="IR34" s="110"/>
      <c r="IS34" s="110"/>
      <c r="IT34" s="110"/>
      <c r="IU34" s="110"/>
      <c r="IV34" s="110"/>
    </row>
    <row r="35" customFormat="false" ht="36" hidden="false" customHeight="true" outlineLevel="0" collapsed="false">
      <c r="A35" s="112" t="s">
        <v>231</v>
      </c>
      <c r="B35" s="112" t="s">
        <v>232</v>
      </c>
      <c r="C35" s="112" t="s">
        <v>113</v>
      </c>
      <c r="D35" s="115" t="str">
        <f aca="false">'контрол лист'!D34</f>
        <v>КИУ</v>
      </c>
      <c r="E35" s="115" t="n">
        <v>0</v>
      </c>
      <c r="F35" s="113" t="s">
        <v>187</v>
      </c>
      <c r="G35" s="117" t="n">
        <v>5</v>
      </c>
      <c r="H35" s="113" t="n">
        <v>0</v>
      </c>
      <c r="I35" s="113" t="s">
        <v>90</v>
      </c>
      <c r="J35" s="115" t="str">
        <f aca="false">'контрол лист'!J34</f>
        <v>АЛТ клей РОСС RU.АЯ12.Д02542</v>
      </c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0"/>
      <c r="FF35" s="110"/>
      <c r="FG35" s="110"/>
      <c r="FH35" s="110"/>
      <c r="FI35" s="110"/>
      <c r="FJ35" s="110"/>
      <c r="FK35" s="110"/>
      <c r="FL35" s="110"/>
      <c r="FM35" s="110"/>
      <c r="FN35" s="110"/>
      <c r="FO35" s="110"/>
      <c r="FP35" s="110"/>
      <c r="FQ35" s="110"/>
      <c r="FR35" s="110"/>
      <c r="FS35" s="110"/>
      <c r="FT35" s="110"/>
      <c r="FU35" s="110"/>
      <c r="FV35" s="110"/>
      <c r="FW35" s="110"/>
      <c r="FX35" s="110"/>
      <c r="FY35" s="110"/>
      <c r="FZ35" s="110"/>
      <c r="GA35" s="110"/>
      <c r="GB35" s="110"/>
      <c r="GC35" s="110"/>
      <c r="GD35" s="110"/>
      <c r="GE35" s="110"/>
      <c r="GF35" s="110"/>
      <c r="GG35" s="110"/>
      <c r="GH35" s="110"/>
      <c r="GI35" s="110"/>
      <c r="GJ35" s="110"/>
      <c r="GK35" s="110"/>
      <c r="GL35" s="110"/>
      <c r="GM35" s="110"/>
      <c r="GN35" s="110"/>
      <c r="GO35" s="110"/>
      <c r="GP35" s="110"/>
      <c r="GQ35" s="110"/>
      <c r="GR35" s="110"/>
      <c r="GS35" s="110"/>
      <c r="GT35" s="110"/>
      <c r="GU35" s="110"/>
      <c r="GV35" s="110"/>
      <c r="GW35" s="110"/>
      <c r="GX35" s="110"/>
      <c r="GY35" s="110"/>
      <c r="GZ35" s="110"/>
      <c r="HA35" s="110"/>
      <c r="HB35" s="110"/>
      <c r="HC35" s="110"/>
      <c r="HD35" s="110"/>
      <c r="HE35" s="110"/>
      <c r="HF35" s="110"/>
      <c r="HG35" s="110"/>
      <c r="HH35" s="110"/>
      <c r="HI35" s="110"/>
      <c r="HJ35" s="110"/>
      <c r="HK35" s="110"/>
      <c r="HL35" s="110"/>
      <c r="HM35" s="110"/>
      <c r="HN35" s="110"/>
      <c r="HO35" s="110"/>
      <c r="HP35" s="110"/>
      <c r="HQ35" s="110"/>
      <c r="HR35" s="110"/>
      <c r="HS35" s="110"/>
      <c r="HT35" s="110"/>
      <c r="HU35" s="110"/>
      <c r="HV35" s="110"/>
      <c r="HW35" s="110"/>
      <c r="HX35" s="110"/>
      <c r="HY35" s="110"/>
      <c r="HZ35" s="110"/>
      <c r="IA35" s="110"/>
      <c r="IB35" s="110"/>
      <c r="IC35" s="110"/>
      <c r="ID35" s="110"/>
      <c r="IE35" s="110"/>
      <c r="IF35" s="110"/>
      <c r="IG35" s="110"/>
      <c r="IH35" s="110"/>
      <c r="II35" s="110"/>
      <c r="IJ35" s="110"/>
      <c r="IK35" s="110"/>
      <c r="IL35" s="110"/>
      <c r="IM35" s="110"/>
      <c r="IN35" s="110"/>
      <c r="IO35" s="110"/>
      <c r="IP35" s="110"/>
      <c r="IQ35" s="110"/>
      <c r="IR35" s="110"/>
      <c r="IS35" s="110"/>
      <c r="IT35" s="110"/>
      <c r="IU35" s="110"/>
      <c r="IV35" s="110"/>
    </row>
    <row r="36" customFormat="false" ht="24" hidden="false" customHeight="true" outlineLevel="0" collapsed="false">
      <c r="A36" s="112" t="s">
        <v>233</v>
      </c>
      <c r="B36" s="112" t="s">
        <v>234</v>
      </c>
      <c r="C36" s="112" t="s">
        <v>113</v>
      </c>
      <c r="D36" s="115" t="str">
        <f aca="false">'контрол лист'!D35</f>
        <v>КИУ</v>
      </c>
      <c r="E36" s="115" t="n">
        <v>0</v>
      </c>
      <c r="F36" s="113" t="s">
        <v>187</v>
      </c>
      <c r="G36" s="117" t="n">
        <v>3</v>
      </c>
      <c r="H36" s="113" t="n">
        <v>0</v>
      </c>
      <c r="I36" s="113" t="s">
        <v>90</v>
      </c>
      <c r="J36" s="115" t="str">
        <f aca="false">'контрол лист'!J35</f>
        <v>АЛТ клей РОСС RU.АЯ12.Д02542</v>
      </c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GY36" s="110"/>
      <c r="GZ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R36" s="110"/>
      <c r="IS36" s="110"/>
      <c r="IT36" s="110"/>
      <c r="IU36" s="110"/>
      <c r="IV36" s="110"/>
    </row>
    <row r="37" customFormat="false" ht="24" hidden="false" customHeight="true" outlineLevel="0" collapsed="false">
      <c r="A37" s="112" t="s">
        <v>235</v>
      </c>
      <c r="B37" s="112" t="s">
        <v>236</v>
      </c>
      <c r="C37" s="112" t="s">
        <v>113</v>
      </c>
      <c r="D37" s="115" t="str">
        <f aca="false">'контрол лист'!D36</f>
        <v>КИУ</v>
      </c>
      <c r="E37" s="115" t="n">
        <v>0</v>
      </c>
      <c r="F37" s="113" t="s">
        <v>187</v>
      </c>
      <c r="G37" s="117" t="n">
        <v>4</v>
      </c>
      <c r="H37" s="113" t="n">
        <v>0</v>
      </c>
      <c r="I37" s="113" t="s">
        <v>90</v>
      </c>
      <c r="J37" s="115" t="str">
        <f aca="false">'контрол лист'!J36</f>
        <v>АЛТ клей РОСС RU.АЯ12.Д02542</v>
      </c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GY37" s="110"/>
      <c r="GZ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R37" s="110"/>
      <c r="IS37" s="110"/>
      <c r="IT37" s="110"/>
      <c r="IU37" s="110"/>
      <c r="IV37" s="110"/>
    </row>
    <row r="38" customFormat="false" ht="24" hidden="false" customHeight="true" outlineLevel="0" collapsed="false">
      <c r="A38" s="112" t="s">
        <v>237</v>
      </c>
      <c r="B38" s="112" t="s">
        <v>238</v>
      </c>
      <c r="C38" s="112" t="s">
        <v>113</v>
      </c>
      <c r="D38" s="115" t="str">
        <f aca="false">'контрол лист'!D37</f>
        <v>КИУ</v>
      </c>
      <c r="E38" s="115" t="n">
        <v>0</v>
      </c>
      <c r="F38" s="113" t="s">
        <v>187</v>
      </c>
      <c r="G38" s="117" t="n">
        <v>3</v>
      </c>
      <c r="H38" s="113" t="n">
        <v>0</v>
      </c>
      <c r="I38" s="113" t="s">
        <v>90</v>
      </c>
      <c r="J38" s="115" t="str">
        <f aca="false">'контрол лист'!J37</f>
        <v>АЛТ клей РОСС RU.АЯ12.Д02542</v>
      </c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10"/>
      <c r="FC38" s="110"/>
      <c r="FD38" s="110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GY38" s="110"/>
      <c r="GZ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R38" s="110"/>
      <c r="IS38" s="110"/>
      <c r="IT38" s="110"/>
      <c r="IU38" s="110"/>
      <c r="IV38" s="110"/>
    </row>
    <row r="39" customFormat="false" ht="36" hidden="false" customHeight="true" outlineLevel="0" collapsed="false">
      <c r="A39" s="112" t="s">
        <v>239</v>
      </c>
      <c r="B39" s="115" t="n">
        <v>69</v>
      </c>
      <c r="C39" s="112" t="s">
        <v>113</v>
      </c>
      <c r="D39" s="115" t="str">
        <f aca="false">'контрол лист'!D38</f>
        <v>КИУ</v>
      </c>
      <c r="E39" s="115" t="n">
        <v>0</v>
      </c>
      <c r="F39" s="113" t="s">
        <v>187</v>
      </c>
      <c r="G39" s="117" t="n">
        <v>1</v>
      </c>
      <c r="H39" s="113" t="n">
        <v>0</v>
      </c>
      <c r="I39" s="113" t="s">
        <v>90</v>
      </c>
      <c r="J39" s="115" t="str">
        <f aca="false">'контрол лист'!J38</f>
        <v>АЛТ клей РОСС RU.АЯ12.Д02542</v>
      </c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10"/>
      <c r="FC39" s="110"/>
      <c r="FD39" s="110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GY39" s="110"/>
      <c r="GZ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R39" s="110"/>
      <c r="IS39" s="110"/>
      <c r="IT39" s="110"/>
      <c r="IU39" s="110"/>
      <c r="IV39" s="110"/>
    </row>
    <row r="40" customFormat="false" ht="12" hidden="false" customHeight="true" outlineLevel="0" collapsed="false">
      <c r="A40" s="112" t="s">
        <v>240</v>
      </c>
      <c r="B40" s="115" t="n">
        <v>80</v>
      </c>
      <c r="C40" s="112" t="s">
        <v>113</v>
      </c>
      <c r="D40" s="115" t="str">
        <f aca="false">'контрол лист'!D39</f>
        <v>КИУ</v>
      </c>
      <c r="E40" s="115" t="n">
        <v>0</v>
      </c>
      <c r="F40" s="113" t="s">
        <v>187</v>
      </c>
      <c r="G40" s="117" t="n">
        <v>1</v>
      </c>
      <c r="H40" s="113" t="n">
        <v>0</v>
      </c>
      <c r="I40" s="113" t="s">
        <v>90</v>
      </c>
      <c r="J40" s="115" t="str">
        <f aca="false">'контрол лист'!J39</f>
        <v>АЛТ клей РОСС RU.АЯ12.Д02542</v>
      </c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  <c r="IT40" s="110"/>
      <c r="IU40" s="110"/>
      <c r="IV40" s="110"/>
    </row>
    <row r="41" customFormat="false" ht="12" hidden="false" customHeight="true" outlineLevel="0" collapsed="false">
      <c r="A41" s="112" t="s">
        <v>241</v>
      </c>
      <c r="B41" s="115" t="n">
        <v>74.75</v>
      </c>
      <c r="C41" s="112" t="s">
        <v>113</v>
      </c>
      <c r="D41" s="115" t="str">
        <f aca="false">'контрол лист'!D40</f>
        <v>КИУ</v>
      </c>
      <c r="E41" s="115" t="n">
        <v>0</v>
      </c>
      <c r="F41" s="113" t="s">
        <v>187</v>
      </c>
      <c r="G41" s="117" t="n">
        <v>2</v>
      </c>
      <c r="H41" s="113" t="n">
        <v>0</v>
      </c>
      <c r="I41" s="113" t="s">
        <v>90</v>
      </c>
      <c r="J41" s="115" t="str">
        <f aca="false">'контрол лист'!J40</f>
        <v>АЛТ клей РОСС RU.АЯ12.Д02542</v>
      </c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  <c r="IT41" s="110"/>
      <c r="IU41" s="110"/>
      <c r="IV41" s="110"/>
    </row>
    <row r="42" customFormat="false" ht="36" hidden="false" customHeight="true" outlineLevel="0" collapsed="false">
      <c r="A42" s="112" t="s">
        <v>242</v>
      </c>
      <c r="B42" s="112" t="s">
        <v>243</v>
      </c>
      <c r="C42" s="112" t="s">
        <v>113</v>
      </c>
      <c r="D42" s="115" t="str">
        <f aca="false">'контрол лист'!D41</f>
        <v>КИУ</v>
      </c>
      <c r="E42" s="115" t="n">
        <v>0</v>
      </c>
      <c r="F42" s="113" t="s">
        <v>187</v>
      </c>
      <c r="G42" s="117" t="n">
        <v>11</v>
      </c>
      <c r="H42" s="113" t="n">
        <v>0</v>
      </c>
      <c r="I42" s="113" t="s">
        <v>90</v>
      </c>
      <c r="J42" s="115" t="str">
        <f aca="false">'контрол лист'!J41</f>
        <v>АЛТ клей РОСС RU.АЯ12.Д02542</v>
      </c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0"/>
      <c r="BZ42" s="110"/>
      <c r="CA42" s="110"/>
      <c r="CB42" s="110"/>
      <c r="CC42" s="110"/>
      <c r="CD42" s="110"/>
      <c r="CE42" s="110"/>
      <c r="CF42" s="110"/>
      <c r="CG42" s="110"/>
      <c r="CH42" s="110"/>
      <c r="CI42" s="110"/>
      <c r="CJ42" s="110"/>
      <c r="CK42" s="110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110"/>
      <c r="CW42" s="110"/>
      <c r="CX42" s="110"/>
      <c r="CY42" s="110"/>
      <c r="CZ42" s="110"/>
      <c r="DA42" s="110"/>
      <c r="DB42" s="110"/>
      <c r="DC42" s="110"/>
      <c r="DD42" s="110"/>
      <c r="DE42" s="110"/>
      <c r="DF42" s="110"/>
      <c r="DG42" s="110"/>
      <c r="DH42" s="110"/>
      <c r="DI42" s="110"/>
      <c r="DJ42" s="110"/>
      <c r="DK42" s="110"/>
      <c r="DL42" s="110"/>
      <c r="DM42" s="110"/>
      <c r="DN42" s="110"/>
      <c r="DO42" s="110"/>
      <c r="DP42" s="110"/>
      <c r="DQ42" s="110"/>
      <c r="DR42" s="110"/>
      <c r="DS42" s="110"/>
      <c r="DT42" s="110"/>
      <c r="DU42" s="110"/>
      <c r="DV42" s="110"/>
      <c r="DW42" s="110"/>
      <c r="DX42" s="110"/>
      <c r="DY42" s="110"/>
      <c r="DZ42" s="110"/>
      <c r="EA42" s="110"/>
      <c r="EB42" s="110"/>
      <c r="EC42" s="110"/>
      <c r="ED42" s="110"/>
      <c r="EE42" s="110"/>
      <c r="EF42" s="110"/>
      <c r="EG42" s="110"/>
      <c r="EH42" s="110"/>
      <c r="EI42" s="110"/>
      <c r="EJ42" s="110"/>
      <c r="EK42" s="110"/>
      <c r="EL42" s="110"/>
      <c r="EM42" s="110"/>
      <c r="EN42" s="110"/>
      <c r="EO42" s="110"/>
      <c r="EP42" s="110"/>
      <c r="EQ42" s="110"/>
      <c r="ER42" s="110"/>
      <c r="ES42" s="110"/>
      <c r="ET42" s="110"/>
      <c r="EU42" s="110"/>
      <c r="EV42" s="110"/>
      <c r="EW42" s="110"/>
      <c r="EX42" s="110"/>
      <c r="EY42" s="110"/>
      <c r="EZ42" s="110"/>
      <c r="FA42" s="110"/>
      <c r="FB42" s="110"/>
      <c r="FC42" s="110"/>
      <c r="FD42" s="110"/>
      <c r="FE42" s="110"/>
      <c r="FF42" s="110"/>
      <c r="FG42" s="110"/>
      <c r="FH42" s="110"/>
      <c r="FI42" s="110"/>
      <c r="FJ42" s="110"/>
      <c r="FK42" s="110"/>
      <c r="FL42" s="110"/>
      <c r="FM42" s="110"/>
      <c r="FN42" s="110"/>
      <c r="FO42" s="110"/>
      <c r="FP42" s="110"/>
      <c r="FQ42" s="110"/>
      <c r="FR42" s="110"/>
      <c r="FS42" s="110"/>
      <c r="FT42" s="110"/>
      <c r="FU42" s="110"/>
      <c r="FV42" s="110"/>
      <c r="FW42" s="110"/>
      <c r="FX42" s="110"/>
      <c r="FY42" s="110"/>
      <c r="FZ42" s="110"/>
      <c r="GA42" s="110"/>
      <c r="GB42" s="110"/>
      <c r="GC42" s="110"/>
      <c r="GD42" s="110"/>
      <c r="GE42" s="110"/>
      <c r="GF42" s="110"/>
      <c r="GG42" s="110"/>
      <c r="GH42" s="110"/>
      <c r="GI42" s="110"/>
      <c r="GJ42" s="110"/>
      <c r="GK42" s="110"/>
      <c r="GL42" s="110"/>
      <c r="GM42" s="110"/>
      <c r="GN42" s="110"/>
      <c r="GO42" s="110"/>
      <c r="GP42" s="110"/>
      <c r="GQ42" s="110"/>
      <c r="GR42" s="110"/>
      <c r="GS42" s="110"/>
      <c r="GT42" s="110"/>
      <c r="GU42" s="110"/>
      <c r="GV42" s="110"/>
      <c r="GW42" s="110"/>
      <c r="GX42" s="110"/>
      <c r="GY42" s="110"/>
      <c r="GZ42" s="110"/>
      <c r="HA42" s="110"/>
      <c r="HB42" s="110"/>
      <c r="HC42" s="110"/>
      <c r="HD42" s="110"/>
      <c r="HE42" s="110"/>
      <c r="HF42" s="110"/>
      <c r="HG42" s="110"/>
      <c r="HH42" s="110"/>
      <c r="HI42" s="110"/>
      <c r="HJ42" s="110"/>
      <c r="HK42" s="110"/>
      <c r="HL42" s="110"/>
      <c r="HM42" s="110"/>
      <c r="HN42" s="110"/>
      <c r="HO42" s="110"/>
      <c r="HP42" s="110"/>
      <c r="HQ42" s="110"/>
      <c r="HR42" s="110"/>
      <c r="HS42" s="110"/>
      <c r="HT42" s="110"/>
      <c r="HU42" s="110"/>
      <c r="HV42" s="110"/>
      <c r="HW42" s="110"/>
      <c r="HX42" s="110"/>
      <c r="HY42" s="110"/>
      <c r="HZ42" s="110"/>
      <c r="IA42" s="110"/>
      <c r="IB42" s="110"/>
      <c r="IC42" s="110"/>
      <c r="ID42" s="110"/>
      <c r="IE42" s="110"/>
      <c r="IF42" s="110"/>
      <c r="IG42" s="110"/>
      <c r="IH42" s="110"/>
      <c r="II42" s="110"/>
      <c r="IJ42" s="110"/>
      <c r="IK42" s="110"/>
      <c r="IL42" s="110"/>
      <c r="IM42" s="110"/>
      <c r="IN42" s="110"/>
      <c r="IO42" s="110"/>
      <c r="IP42" s="110"/>
      <c r="IQ42" s="110"/>
      <c r="IR42" s="110"/>
      <c r="IS42" s="110"/>
      <c r="IT42" s="110"/>
      <c r="IU42" s="110"/>
      <c r="IV42" s="110"/>
    </row>
    <row r="43" customFormat="false" ht="24" hidden="false" customHeight="true" outlineLevel="0" collapsed="false">
      <c r="A43" s="112" t="s">
        <v>244</v>
      </c>
      <c r="B43" s="115" t="n">
        <v>96.97</v>
      </c>
      <c r="C43" s="112" t="s">
        <v>113</v>
      </c>
      <c r="D43" s="115" t="str">
        <f aca="false">'контрол лист'!D42</f>
        <v>КИУ</v>
      </c>
      <c r="E43" s="115" t="n">
        <v>0</v>
      </c>
      <c r="F43" s="113" t="s">
        <v>187</v>
      </c>
      <c r="G43" s="117" t="n">
        <v>2</v>
      </c>
      <c r="H43" s="113" t="n">
        <v>0</v>
      </c>
      <c r="I43" s="113" t="s">
        <v>90</v>
      </c>
      <c r="J43" s="115" t="str">
        <f aca="false">'контрол лист'!J42</f>
        <v>АЛТ клей РОСС RU.АЯ12.Д02542</v>
      </c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110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/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10"/>
      <c r="CX43" s="110"/>
      <c r="CY43" s="110"/>
      <c r="CZ43" s="110"/>
      <c r="DA43" s="110"/>
      <c r="DB43" s="110"/>
      <c r="DC43" s="110"/>
      <c r="DD43" s="110"/>
      <c r="DE43" s="110"/>
      <c r="DF43" s="110"/>
      <c r="DG43" s="110"/>
      <c r="DH43" s="110"/>
      <c r="DI43" s="110"/>
      <c r="DJ43" s="110"/>
      <c r="DK43" s="110"/>
      <c r="DL43" s="110"/>
      <c r="DM43" s="110"/>
      <c r="DN43" s="110"/>
      <c r="DO43" s="110"/>
      <c r="DP43" s="110"/>
      <c r="DQ43" s="110"/>
      <c r="DR43" s="110"/>
      <c r="DS43" s="110"/>
      <c r="DT43" s="110"/>
      <c r="DU43" s="110"/>
      <c r="DV43" s="110"/>
      <c r="DW43" s="110"/>
      <c r="DX43" s="110"/>
      <c r="DY43" s="110"/>
      <c r="DZ43" s="110"/>
      <c r="EA43" s="110"/>
      <c r="EB43" s="110"/>
      <c r="EC43" s="110"/>
      <c r="ED43" s="110"/>
      <c r="EE43" s="110"/>
      <c r="EF43" s="110"/>
      <c r="EG43" s="110"/>
      <c r="EH43" s="110"/>
      <c r="EI43" s="110"/>
      <c r="EJ43" s="110"/>
      <c r="EK43" s="110"/>
      <c r="EL43" s="110"/>
      <c r="EM43" s="110"/>
      <c r="EN43" s="110"/>
      <c r="EO43" s="110"/>
      <c r="EP43" s="110"/>
      <c r="EQ43" s="110"/>
      <c r="ER43" s="110"/>
      <c r="ES43" s="110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0"/>
      <c r="FF43" s="110"/>
      <c r="FG43" s="110"/>
      <c r="FH43" s="110"/>
      <c r="FI43" s="110"/>
      <c r="FJ43" s="110"/>
      <c r="FK43" s="110"/>
      <c r="FL43" s="110"/>
      <c r="FM43" s="110"/>
      <c r="FN43" s="110"/>
      <c r="FO43" s="110"/>
      <c r="FP43" s="110"/>
      <c r="FQ43" s="110"/>
      <c r="FR43" s="110"/>
      <c r="FS43" s="110"/>
      <c r="FT43" s="110"/>
      <c r="FU43" s="110"/>
      <c r="FV43" s="110"/>
      <c r="FW43" s="110"/>
      <c r="FX43" s="110"/>
      <c r="FY43" s="110"/>
      <c r="FZ43" s="110"/>
      <c r="GA43" s="110"/>
      <c r="GB43" s="110"/>
      <c r="GC43" s="110"/>
      <c r="GD43" s="110"/>
      <c r="GE43" s="110"/>
      <c r="GF43" s="110"/>
      <c r="GG43" s="110"/>
      <c r="GH43" s="110"/>
      <c r="GI43" s="110"/>
      <c r="GJ43" s="110"/>
      <c r="GK43" s="110"/>
      <c r="GL43" s="110"/>
      <c r="GM43" s="110"/>
      <c r="GN43" s="110"/>
      <c r="GO43" s="110"/>
      <c r="GP43" s="110"/>
      <c r="GQ43" s="110"/>
      <c r="GR43" s="110"/>
      <c r="GS43" s="110"/>
      <c r="GT43" s="110"/>
      <c r="GU43" s="110"/>
      <c r="GV43" s="110"/>
      <c r="GW43" s="110"/>
      <c r="GX43" s="110"/>
      <c r="GY43" s="110"/>
      <c r="GZ43" s="110"/>
      <c r="HA43" s="110"/>
      <c r="HB43" s="110"/>
      <c r="HC43" s="110"/>
      <c r="HD43" s="110"/>
      <c r="HE43" s="110"/>
      <c r="HF43" s="110"/>
      <c r="HG43" s="110"/>
      <c r="HH43" s="110"/>
      <c r="HI43" s="110"/>
      <c r="HJ43" s="110"/>
      <c r="HK43" s="110"/>
      <c r="HL43" s="110"/>
      <c r="HM43" s="110"/>
      <c r="HN43" s="110"/>
      <c r="HO43" s="110"/>
      <c r="HP43" s="110"/>
      <c r="HQ43" s="110"/>
      <c r="HR43" s="110"/>
      <c r="HS43" s="110"/>
      <c r="HT43" s="110"/>
      <c r="HU43" s="110"/>
      <c r="HV43" s="110"/>
      <c r="HW43" s="110"/>
      <c r="HX43" s="110"/>
      <c r="HY43" s="110"/>
      <c r="HZ43" s="110"/>
      <c r="IA43" s="110"/>
      <c r="IB43" s="110"/>
      <c r="IC43" s="110"/>
      <c r="ID43" s="110"/>
      <c r="IE43" s="110"/>
      <c r="IF43" s="110"/>
      <c r="IG43" s="110"/>
      <c r="IH43" s="110"/>
      <c r="II43" s="110"/>
      <c r="IJ43" s="110"/>
      <c r="IK43" s="110"/>
      <c r="IL43" s="110"/>
      <c r="IM43" s="110"/>
      <c r="IN43" s="110"/>
      <c r="IO43" s="110"/>
      <c r="IP43" s="110"/>
      <c r="IQ43" s="110"/>
      <c r="IR43" s="110"/>
      <c r="IS43" s="110"/>
      <c r="IT43" s="110"/>
      <c r="IU43" s="110"/>
      <c r="IV43" s="110"/>
    </row>
    <row r="44" customFormat="false" ht="24" hidden="false" customHeight="true" outlineLevel="0" collapsed="false">
      <c r="A44" s="112" t="s">
        <v>245</v>
      </c>
      <c r="B44" s="112" t="s">
        <v>246</v>
      </c>
      <c r="C44" s="112" t="s">
        <v>113</v>
      </c>
      <c r="D44" s="115" t="str">
        <f aca="false">'контрол лист'!D43</f>
        <v>КИУ</v>
      </c>
      <c r="E44" s="115" t="n">
        <v>0</v>
      </c>
      <c r="F44" s="113" t="s">
        <v>187</v>
      </c>
      <c r="G44" s="117" t="n">
        <v>3</v>
      </c>
      <c r="H44" s="113" t="n">
        <v>0</v>
      </c>
      <c r="I44" s="113" t="s">
        <v>90</v>
      </c>
      <c r="J44" s="115" t="str">
        <f aca="false">'контрол лист'!J43</f>
        <v>АЛТ клей РОСС RU.АЯ12.Д02542</v>
      </c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10"/>
      <c r="FC44" s="110"/>
      <c r="FD44" s="110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GY44" s="110"/>
      <c r="GZ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R44" s="110"/>
      <c r="IS44" s="110"/>
      <c r="IT44" s="110"/>
      <c r="IU44" s="110"/>
      <c r="IV44" s="110"/>
    </row>
    <row r="45" customFormat="false" ht="24" hidden="false" customHeight="true" outlineLevel="0" collapsed="false">
      <c r="A45" s="112" t="s">
        <v>247</v>
      </c>
      <c r="B45" s="112" t="s">
        <v>248</v>
      </c>
      <c r="C45" s="112" t="s">
        <v>113</v>
      </c>
      <c r="D45" s="115" t="str">
        <f aca="false">'контрол лист'!D44</f>
        <v>КИУ</v>
      </c>
      <c r="E45" s="115" t="n">
        <v>0</v>
      </c>
      <c r="F45" s="113" t="s">
        <v>187</v>
      </c>
      <c r="G45" s="117" t="n">
        <v>4</v>
      </c>
      <c r="H45" s="113" t="n">
        <v>0</v>
      </c>
      <c r="I45" s="113" t="s">
        <v>90</v>
      </c>
      <c r="J45" s="115" t="str">
        <f aca="false">'контрол лист'!J44</f>
        <v>АЛТ клей РОСС RU.АЯ12.Д02542</v>
      </c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  <c r="IU45" s="110"/>
      <c r="IV45" s="110"/>
    </row>
    <row r="46" customFormat="false" ht="36" hidden="false" customHeight="true" outlineLevel="0" collapsed="false">
      <c r="A46" s="112" t="s">
        <v>249</v>
      </c>
      <c r="B46" s="112" t="s">
        <v>250</v>
      </c>
      <c r="C46" s="112" t="s">
        <v>251</v>
      </c>
      <c r="D46" s="115" t="str">
        <f aca="false">'контрол лист'!D45</f>
        <v>КИУ</v>
      </c>
      <c r="E46" s="115" t="n">
        <v>0</v>
      </c>
      <c r="F46" s="113" t="s">
        <v>187</v>
      </c>
      <c r="G46" s="115" t="n">
        <v>8</v>
      </c>
      <c r="H46" s="113" t="n">
        <v>0</v>
      </c>
      <c r="I46" s="113" t="s">
        <v>90</v>
      </c>
      <c r="J46" s="112" t="s">
        <v>252</v>
      </c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  <c r="IU46" s="110"/>
      <c r="IV46" s="110"/>
    </row>
    <row r="47" customFormat="false" ht="24" hidden="false" customHeight="true" outlineLevel="0" collapsed="false">
      <c r="A47" s="112" t="s">
        <v>253</v>
      </c>
      <c r="B47" s="112" t="s">
        <v>254</v>
      </c>
      <c r="C47" s="112" t="s">
        <v>251</v>
      </c>
      <c r="D47" s="115" t="str">
        <f aca="false">'контрол лист'!D46</f>
        <v>КИУ</v>
      </c>
      <c r="E47" s="115" t="n">
        <v>0</v>
      </c>
      <c r="F47" s="113" t="s">
        <v>187</v>
      </c>
      <c r="G47" s="115" t="n">
        <v>10</v>
      </c>
      <c r="H47" s="113" t="n">
        <v>0</v>
      </c>
      <c r="I47" s="113" t="s">
        <v>90</v>
      </c>
      <c r="J47" s="115" t="str">
        <f aca="false">'контрол лист'!J46</f>
        <v>Бродифакум 0,005% РОСС RU Д-RU.АД37.В.11289/19</v>
      </c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  <c r="IU47" s="110"/>
      <c r="IV47" s="110"/>
    </row>
    <row r="48" customFormat="false" ht="24" hidden="false" customHeight="true" outlineLevel="0" collapsed="false">
      <c r="A48" s="112" t="s">
        <v>255</v>
      </c>
      <c r="B48" s="112" t="s">
        <v>256</v>
      </c>
      <c r="C48" s="112" t="s">
        <v>251</v>
      </c>
      <c r="D48" s="115" t="str">
        <f aca="false">'контрол лист'!D47</f>
        <v>КИУ</v>
      </c>
      <c r="E48" s="115" t="n">
        <v>0</v>
      </c>
      <c r="F48" s="113" t="s">
        <v>187</v>
      </c>
      <c r="G48" s="115" t="n">
        <v>8</v>
      </c>
      <c r="H48" s="113" t="n">
        <v>0</v>
      </c>
      <c r="I48" s="113" t="s">
        <v>90</v>
      </c>
      <c r="J48" s="115" t="str">
        <f aca="false">'контрол лист'!J47</f>
        <v>Бродифакум 0,005% РОСС RU Д-RU.АД37.В.11289/19</v>
      </c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  <c r="IU48" s="110"/>
      <c r="IV48" s="110"/>
    </row>
    <row r="49" customFormat="false" ht="24" hidden="false" customHeight="true" outlineLevel="0" collapsed="false">
      <c r="A49" s="112" t="s">
        <v>257</v>
      </c>
      <c r="B49" s="112" t="s">
        <v>258</v>
      </c>
      <c r="C49" s="112" t="s">
        <v>251</v>
      </c>
      <c r="D49" s="115" t="str">
        <f aca="false">'контрол лист'!D48</f>
        <v>КИУ</v>
      </c>
      <c r="E49" s="115" t="n">
        <v>0</v>
      </c>
      <c r="F49" s="113" t="s">
        <v>187</v>
      </c>
      <c r="G49" s="115" t="n">
        <v>8</v>
      </c>
      <c r="H49" s="113" t="n">
        <v>0</v>
      </c>
      <c r="I49" s="113" t="s">
        <v>90</v>
      </c>
      <c r="J49" s="115" t="str">
        <f aca="false">'контрол лист'!J48</f>
        <v>Бродифакум 0,005% РОСС RU Д-RU.АД37.В.11289/19</v>
      </c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  <c r="IU49" s="110"/>
      <c r="IV49" s="110"/>
    </row>
    <row r="50" customFormat="false" ht="24" hidden="false" customHeight="true" outlineLevel="0" collapsed="false">
      <c r="A50" s="112" t="s">
        <v>259</v>
      </c>
      <c r="B50" s="112" t="s">
        <v>260</v>
      </c>
      <c r="C50" s="112" t="s">
        <v>251</v>
      </c>
      <c r="D50" s="115" t="str">
        <f aca="false">'контрол лист'!D49</f>
        <v>КИУ</v>
      </c>
      <c r="E50" s="115" t="n">
        <v>0</v>
      </c>
      <c r="F50" s="113" t="s">
        <v>187</v>
      </c>
      <c r="G50" s="115" t="n">
        <v>8</v>
      </c>
      <c r="H50" s="113" t="n">
        <v>0</v>
      </c>
      <c r="I50" s="113" t="s">
        <v>90</v>
      </c>
      <c r="J50" s="115" t="str">
        <f aca="false">'контрол лист'!J49</f>
        <v>Бродифакум 0,005% РОСС RU Д-RU.АД37.В.11289/19</v>
      </c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  <c r="IU50" s="110"/>
      <c r="IV50" s="110"/>
    </row>
    <row r="51" customFormat="false" ht="24" hidden="false" customHeight="true" outlineLevel="0" collapsed="false">
      <c r="A51" s="112" t="s">
        <v>261</v>
      </c>
      <c r="B51" s="112" t="s">
        <v>262</v>
      </c>
      <c r="C51" s="112" t="s">
        <v>251</v>
      </c>
      <c r="D51" s="115" t="str">
        <f aca="false">'контрол лист'!D50</f>
        <v>КИУ</v>
      </c>
      <c r="E51" s="115" t="n">
        <v>0</v>
      </c>
      <c r="F51" s="113" t="s">
        <v>263</v>
      </c>
      <c r="G51" s="115" t="n">
        <v>5</v>
      </c>
      <c r="H51" s="113" t="n">
        <v>0</v>
      </c>
      <c r="I51" s="113" t="s">
        <v>90</v>
      </c>
      <c r="J51" s="115" t="str">
        <f aca="false">'контрол лист'!J50</f>
        <v>Бродифакум 0,005% РОСС RU Д-RU.АД37.В.11289/19</v>
      </c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  <c r="IU51" s="110"/>
      <c r="IV51" s="110"/>
    </row>
    <row r="52" customFormat="false" ht="36" hidden="false" customHeight="true" outlineLevel="0" collapsed="false">
      <c r="A52" s="112" t="s">
        <v>264</v>
      </c>
      <c r="B52" s="112" t="s">
        <v>265</v>
      </c>
      <c r="C52" s="112" t="s">
        <v>251</v>
      </c>
      <c r="D52" s="115" t="str">
        <f aca="false">'контрол лист'!D51</f>
        <v>КИУ</v>
      </c>
      <c r="E52" s="115" t="n">
        <v>0</v>
      </c>
      <c r="F52" s="113" t="s">
        <v>263</v>
      </c>
      <c r="G52" s="115" t="n">
        <v>11</v>
      </c>
      <c r="H52" s="113" t="n">
        <v>0</v>
      </c>
      <c r="I52" s="113" t="s">
        <v>90</v>
      </c>
      <c r="J52" s="115" t="str">
        <f aca="false">'контрол лист'!J51</f>
        <v>Бродифакум 0,005% РОСС RU Д-RU.АД37.В.11289/19</v>
      </c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  <c r="IU52" s="110"/>
      <c r="IV52" s="110"/>
    </row>
    <row r="53" customFormat="false" ht="24" hidden="false" customHeight="true" outlineLevel="0" collapsed="false">
      <c r="A53" s="112" t="s">
        <v>266</v>
      </c>
      <c r="B53" s="112" t="s">
        <v>267</v>
      </c>
      <c r="C53" s="112" t="s">
        <v>251</v>
      </c>
      <c r="D53" s="115" t="str">
        <f aca="false">'контрол лист'!D52</f>
        <v>КИУ</v>
      </c>
      <c r="E53" s="115" t="n">
        <v>0</v>
      </c>
      <c r="F53" s="113" t="s">
        <v>268</v>
      </c>
      <c r="G53" s="115" t="n">
        <v>6</v>
      </c>
      <c r="H53" s="113" t="n">
        <v>0</v>
      </c>
      <c r="I53" s="113" t="s">
        <v>90</v>
      </c>
      <c r="J53" s="115" t="str">
        <f aca="false">'контрол лист'!J52</f>
        <v>Бродифакум 0,005% РОСС RU Д-RU.АД37.В.11289/19</v>
      </c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  <c r="IU53" s="110"/>
      <c r="IV53" s="110"/>
    </row>
    <row r="54" customFormat="false" ht="24" hidden="false" customHeight="true" outlineLevel="0" collapsed="false">
      <c r="A54" s="112" t="s">
        <v>269</v>
      </c>
      <c r="B54" s="112" t="s">
        <v>270</v>
      </c>
      <c r="C54" s="112" t="s">
        <v>251</v>
      </c>
      <c r="D54" s="115" t="str">
        <f aca="false">'контрол лист'!D53</f>
        <v>КИУ</v>
      </c>
      <c r="E54" s="115" t="n">
        <v>0</v>
      </c>
      <c r="F54" s="113" t="s">
        <v>268</v>
      </c>
      <c r="G54" s="115" t="n">
        <v>6</v>
      </c>
      <c r="H54" s="113" t="n">
        <v>0</v>
      </c>
      <c r="I54" s="113" t="s">
        <v>90</v>
      </c>
      <c r="J54" s="115" t="str">
        <f aca="false">'контрол лист'!J53</f>
        <v>Бродифакум 0,005% РОСС RU Д-RU.АД37.В.11289/19</v>
      </c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  <c r="IU54" s="110"/>
      <c r="IV54" s="110"/>
    </row>
    <row r="55" customFormat="false" ht="84" hidden="false" customHeight="true" outlineLevel="0" collapsed="false">
      <c r="A55" s="112" t="s">
        <v>271</v>
      </c>
      <c r="B55" s="112" t="s">
        <v>272</v>
      </c>
      <c r="C55" s="112" t="s">
        <v>251</v>
      </c>
      <c r="D55" s="115" t="str">
        <f aca="false">'контрол лист'!D54</f>
        <v>КИУ</v>
      </c>
      <c r="E55" s="115" t="n">
        <v>0</v>
      </c>
      <c r="F55" s="113" t="s">
        <v>273</v>
      </c>
      <c r="G55" s="115" t="n">
        <v>26</v>
      </c>
      <c r="H55" s="113" t="n">
        <v>0</v>
      </c>
      <c r="I55" s="113" t="s">
        <v>90</v>
      </c>
      <c r="J55" s="115" t="str">
        <f aca="false">'контрол лист'!J54</f>
        <v>Бродифакум 0,005% РОСС RU Д-RU.АД37.В.11289/19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  <c r="IU55" s="110"/>
      <c r="IV55" s="110"/>
    </row>
    <row r="56" customFormat="false" ht="120" hidden="false" customHeight="true" outlineLevel="0" collapsed="false">
      <c r="A56" s="112" t="s">
        <v>274</v>
      </c>
      <c r="B56" s="112" t="s">
        <v>275</v>
      </c>
      <c r="C56" s="112" t="s">
        <v>251</v>
      </c>
      <c r="D56" s="115" t="str">
        <f aca="false">'контрол лист'!D55</f>
        <v>КИУ</v>
      </c>
      <c r="E56" s="112" t="s">
        <v>207</v>
      </c>
      <c r="F56" s="113" t="s">
        <v>273</v>
      </c>
      <c r="G56" s="115" t="n">
        <v>31</v>
      </c>
      <c r="H56" s="113" t="n">
        <v>0</v>
      </c>
      <c r="I56" s="113" t="s">
        <v>90</v>
      </c>
      <c r="J56" s="115" t="str">
        <f aca="false">'контрол лист'!J55</f>
        <v>Бродифакум 0,005% РОСС RU Д-RU.АД37.В.11289/19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  <c r="IU56" s="110"/>
      <c r="IV56" s="110"/>
    </row>
    <row r="57" customFormat="false" ht="48" hidden="false" customHeight="true" outlineLevel="0" collapsed="false">
      <c r="A57" s="112" t="s">
        <v>276</v>
      </c>
      <c r="B57" s="112" t="s">
        <v>277</v>
      </c>
      <c r="C57" s="112" t="s">
        <v>251</v>
      </c>
      <c r="D57" s="115" t="str">
        <f aca="false">'контрол лист'!D56</f>
        <v>КИУ</v>
      </c>
      <c r="E57" s="112" t="s">
        <v>207</v>
      </c>
      <c r="F57" s="113" t="s">
        <v>268</v>
      </c>
      <c r="G57" s="115" t="n">
        <v>13</v>
      </c>
      <c r="H57" s="113" t="n">
        <v>0</v>
      </c>
      <c r="I57" s="113" t="s">
        <v>90</v>
      </c>
      <c r="J57" s="115" t="str">
        <f aca="false">'контрол лист'!J56</f>
        <v>Бродифакум 0,005% РОСС RU Д-RU.АД37.В.11289/19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110"/>
      <c r="CH57" s="110"/>
      <c r="CI57" s="110"/>
      <c r="CJ57" s="110"/>
      <c r="CK57" s="110"/>
      <c r="CL57" s="110"/>
      <c r="CM57" s="110"/>
      <c r="CN57" s="110"/>
      <c r="CO57" s="110"/>
      <c r="CP57" s="110"/>
      <c r="CQ57" s="110"/>
      <c r="CR57" s="110"/>
      <c r="CS57" s="110"/>
      <c r="CT57" s="110"/>
      <c r="CU57" s="110"/>
      <c r="CV57" s="110"/>
      <c r="CW57" s="110"/>
      <c r="CX57" s="110"/>
      <c r="CY57" s="110"/>
      <c r="CZ57" s="110"/>
      <c r="DA57" s="110"/>
      <c r="DB57" s="110"/>
      <c r="DC57" s="110"/>
      <c r="DD57" s="110"/>
      <c r="DE57" s="110"/>
      <c r="DF57" s="110"/>
      <c r="DG57" s="110"/>
      <c r="DH57" s="110"/>
      <c r="DI57" s="110"/>
      <c r="DJ57" s="110"/>
      <c r="DK57" s="110"/>
      <c r="DL57" s="110"/>
      <c r="DM57" s="110"/>
      <c r="DN57" s="110"/>
      <c r="DO57" s="110"/>
      <c r="DP57" s="110"/>
      <c r="DQ57" s="110"/>
      <c r="DR57" s="110"/>
      <c r="DS57" s="110"/>
      <c r="DT57" s="110"/>
      <c r="DU57" s="110"/>
      <c r="DV57" s="110"/>
      <c r="DW57" s="110"/>
      <c r="DX57" s="110"/>
      <c r="DY57" s="110"/>
      <c r="DZ57" s="110"/>
      <c r="EA57" s="110"/>
      <c r="EB57" s="110"/>
      <c r="EC57" s="110"/>
      <c r="ED57" s="110"/>
      <c r="EE57" s="110"/>
      <c r="EF57" s="110"/>
      <c r="EG57" s="110"/>
      <c r="EH57" s="110"/>
      <c r="EI57" s="110"/>
      <c r="EJ57" s="110"/>
      <c r="EK57" s="110"/>
      <c r="EL57" s="110"/>
      <c r="EM57" s="110"/>
      <c r="EN57" s="110"/>
      <c r="EO57" s="110"/>
      <c r="EP57" s="110"/>
      <c r="EQ57" s="110"/>
      <c r="ER57" s="110"/>
      <c r="ES57" s="110"/>
      <c r="ET57" s="110"/>
      <c r="EU57" s="110"/>
      <c r="EV57" s="110"/>
      <c r="EW57" s="110"/>
      <c r="EX57" s="110"/>
      <c r="EY57" s="110"/>
      <c r="EZ57" s="110"/>
      <c r="FA57" s="110"/>
      <c r="FB57" s="110"/>
      <c r="FC57" s="110"/>
      <c r="FD57" s="110"/>
      <c r="FE57" s="110"/>
      <c r="FF57" s="110"/>
      <c r="FG57" s="110"/>
      <c r="FH57" s="110"/>
      <c r="FI57" s="110"/>
      <c r="FJ57" s="110"/>
      <c r="FK57" s="110"/>
      <c r="FL57" s="110"/>
      <c r="FM57" s="110"/>
      <c r="FN57" s="110"/>
      <c r="FO57" s="110"/>
      <c r="FP57" s="110"/>
      <c r="FQ57" s="110"/>
      <c r="FR57" s="110"/>
      <c r="FS57" s="110"/>
      <c r="FT57" s="110"/>
      <c r="FU57" s="110"/>
      <c r="FV57" s="110"/>
      <c r="FW57" s="110"/>
      <c r="FX57" s="110"/>
      <c r="FY57" s="110"/>
      <c r="FZ57" s="110"/>
      <c r="GA57" s="110"/>
      <c r="GB57" s="110"/>
      <c r="GC57" s="110"/>
      <c r="GD57" s="110"/>
      <c r="GE57" s="110"/>
      <c r="GF57" s="110"/>
      <c r="GG57" s="110"/>
      <c r="GH57" s="110"/>
      <c r="GI57" s="110"/>
      <c r="GJ57" s="110"/>
      <c r="GK57" s="110"/>
      <c r="GL57" s="110"/>
      <c r="GM57" s="110"/>
      <c r="GN57" s="110"/>
      <c r="GO57" s="110"/>
      <c r="GP57" s="110"/>
      <c r="GQ57" s="110"/>
      <c r="GR57" s="110"/>
      <c r="GS57" s="110"/>
      <c r="GT57" s="110"/>
      <c r="GU57" s="110"/>
      <c r="GV57" s="110"/>
      <c r="GW57" s="110"/>
      <c r="GX57" s="110"/>
      <c r="GY57" s="110"/>
      <c r="GZ57" s="110"/>
      <c r="HA57" s="110"/>
      <c r="HB57" s="110"/>
      <c r="HC57" s="110"/>
      <c r="HD57" s="110"/>
      <c r="HE57" s="110"/>
      <c r="HF57" s="110"/>
      <c r="HG57" s="110"/>
      <c r="HH57" s="110"/>
      <c r="HI57" s="110"/>
      <c r="HJ57" s="110"/>
      <c r="HK57" s="110"/>
      <c r="HL57" s="110"/>
      <c r="HM57" s="110"/>
      <c r="HN57" s="110"/>
      <c r="HO57" s="110"/>
      <c r="HP57" s="110"/>
      <c r="HQ57" s="110"/>
      <c r="HR57" s="110"/>
      <c r="HS57" s="110"/>
      <c r="HT57" s="110"/>
      <c r="HU57" s="110"/>
      <c r="HV57" s="110"/>
      <c r="HW57" s="110"/>
      <c r="HX57" s="110"/>
      <c r="HY57" s="110"/>
      <c r="HZ57" s="110"/>
      <c r="IA57" s="110"/>
      <c r="IB57" s="110"/>
      <c r="IC57" s="110"/>
      <c r="ID57" s="110"/>
      <c r="IE57" s="110"/>
      <c r="IF57" s="110"/>
      <c r="IG57" s="110"/>
      <c r="IH57" s="110"/>
      <c r="II57" s="110"/>
      <c r="IJ57" s="110"/>
      <c r="IK57" s="110"/>
      <c r="IL57" s="110"/>
      <c r="IM57" s="110"/>
      <c r="IN57" s="110"/>
      <c r="IO57" s="110"/>
      <c r="IP57" s="110"/>
      <c r="IQ57" s="110"/>
      <c r="IR57" s="110"/>
      <c r="IS57" s="110"/>
      <c r="IT57" s="110"/>
      <c r="IU57" s="110"/>
      <c r="IV57" s="110"/>
    </row>
    <row r="58" customFormat="false" ht="48" hidden="false" customHeight="true" outlineLevel="0" collapsed="false">
      <c r="A58" s="112" t="s">
        <v>278</v>
      </c>
      <c r="B58" s="112" t="s">
        <v>279</v>
      </c>
      <c r="C58" s="112" t="s">
        <v>251</v>
      </c>
      <c r="D58" s="115" t="str">
        <f aca="false">'контрол лист'!D57</f>
        <v>КИУ</v>
      </c>
      <c r="E58" s="115" t="n">
        <v>0</v>
      </c>
      <c r="F58" s="113" t="s">
        <v>268</v>
      </c>
      <c r="G58" s="115" t="n">
        <v>16</v>
      </c>
      <c r="H58" s="113" t="n">
        <v>0</v>
      </c>
      <c r="I58" s="113" t="s">
        <v>90</v>
      </c>
      <c r="J58" s="115" t="str">
        <f aca="false">'контрол лист'!J57</f>
        <v>Бродифакум 0,005% РОСС RU Д-RU.АД37.В.11289/19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GY58" s="110"/>
      <c r="GZ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R58" s="110"/>
      <c r="IS58" s="110"/>
      <c r="IT58" s="110"/>
      <c r="IU58" s="110"/>
      <c r="IV58" s="110"/>
    </row>
    <row r="59" customFormat="false" ht="24" hidden="false" customHeight="true" outlineLevel="0" collapsed="false">
      <c r="A59" s="118" t="s">
        <v>280</v>
      </c>
      <c r="B59" s="115" t="n">
        <f aca="false">SUM('контрол лист'!G7:G45)</f>
        <v>112</v>
      </c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110"/>
      <c r="DP59" s="110"/>
      <c r="DQ59" s="110"/>
      <c r="DR59" s="110"/>
      <c r="DS59" s="110"/>
      <c r="DT59" s="110"/>
      <c r="DU59" s="110"/>
      <c r="DV59" s="110"/>
      <c r="DW59" s="110"/>
      <c r="DX59" s="110"/>
      <c r="DY59" s="110"/>
      <c r="DZ59" s="110"/>
      <c r="EA59" s="110"/>
      <c r="EB59" s="110"/>
      <c r="EC59" s="110"/>
      <c r="ED59" s="110"/>
      <c r="EE59" s="110"/>
      <c r="EF59" s="110"/>
      <c r="EG59" s="110"/>
      <c r="EH59" s="110"/>
      <c r="EI59" s="110"/>
      <c r="EJ59" s="110"/>
      <c r="EK59" s="110"/>
      <c r="EL59" s="110"/>
      <c r="EM59" s="110"/>
      <c r="EN59" s="110"/>
      <c r="EO59" s="110"/>
      <c r="EP59" s="110"/>
      <c r="EQ59" s="110"/>
      <c r="ER59" s="110"/>
      <c r="ES59" s="110"/>
      <c r="ET59" s="110"/>
      <c r="EU59" s="110"/>
      <c r="EV59" s="110"/>
      <c r="EW59" s="110"/>
      <c r="EX59" s="110"/>
      <c r="EY59" s="110"/>
      <c r="EZ59" s="110"/>
      <c r="FA59" s="110"/>
      <c r="FB59" s="110"/>
      <c r="FC59" s="110"/>
      <c r="FD59" s="110"/>
      <c r="FE59" s="110"/>
      <c r="FF59" s="110"/>
      <c r="FG59" s="110"/>
      <c r="FH59" s="110"/>
      <c r="FI59" s="110"/>
      <c r="FJ59" s="110"/>
      <c r="FK59" s="110"/>
      <c r="FL59" s="110"/>
      <c r="FM59" s="110"/>
      <c r="FN59" s="110"/>
      <c r="FO59" s="110"/>
      <c r="FP59" s="110"/>
      <c r="FQ59" s="110"/>
      <c r="FR59" s="110"/>
      <c r="FS59" s="110"/>
      <c r="FT59" s="110"/>
      <c r="FU59" s="110"/>
      <c r="FV59" s="110"/>
      <c r="FW59" s="110"/>
      <c r="FX59" s="110"/>
      <c r="FY59" s="110"/>
      <c r="FZ59" s="110"/>
      <c r="GA59" s="110"/>
      <c r="GB59" s="110"/>
      <c r="GC59" s="110"/>
      <c r="GD59" s="110"/>
      <c r="GE59" s="110"/>
      <c r="GF59" s="110"/>
      <c r="GG59" s="110"/>
      <c r="GH59" s="110"/>
      <c r="GI59" s="110"/>
      <c r="GJ59" s="110"/>
      <c r="GK59" s="110"/>
      <c r="GL59" s="110"/>
      <c r="GM59" s="110"/>
      <c r="GN59" s="110"/>
      <c r="GO59" s="110"/>
      <c r="GP59" s="110"/>
      <c r="GQ59" s="110"/>
      <c r="GR59" s="110"/>
      <c r="GS59" s="110"/>
      <c r="GT59" s="110"/>
      <c r="GU59" s="110"/>
      <c r="GV59" s="110"/>
      <c r="GW59" s="110"/>
      <c r="GX59" s="110"/>
      <c r="GY59" s="110"/>
      <c r="GZ59" s="110"/>
      <c r="HA59" s="110"/>
      <c r="HB59" s="110"/>
      <c r="HC59" s="110"/>
      <c r="HD59" s="110"/>
      <c r="HE59" s="110"/>
      <c r="HF59" s="110"/>
      <c r="HG59" s="110"/>
      <c r="HH59" s="110"/>
      <c r="HI59" s="110"/>
      <c r="HJ59" s="110"/>
      <c r="HK59" s="110"/>
      <c r="HL59" s="110"/>
      <c r="HM59" s="110"/>
      <c r="HN59" s="110"/>
      <c r="HO59" s="110"/>
      <c r="HP59" s="110"/>
      <c r="HQ59" s="110"/>
      <c r="HR59" s="110"/>
      <c r="HS59" s="110"/>
      <c r="HT59" s="110"/>
      <c r="HU59" s="110"/>
      <c r="HV59" s="110"/>
      <c r="HW59" s="110"/>
      <c r="HX59" s="110"/>
      <c r="HY59" s="110"/>
      <c r="HZ59" s="110"/>
      <c r="IA59" s="110"/>
      <c r="IB59" s="110"/>
      <c r="IC59" s="110"/>
      <c r="ID59" s="110"/>
      <c r="IE59" s="110"/>
      <c r="IF59" s="110"/>
      <c r="IG59" s="110"/>
      <c r="IH59" s="110"/>
      <c r="II59" s="110"/>
      <c r="IJ59" s="110"/>
      <c r="IK59" s="110"/>
      <c r="IL59" s="110"/>
      <c r="IM59" s="110"/>
      <c r="IN59" s="110"/>
      <c r="IO59" s="110"/>
      <c r="IP59" s="110"/>
      <c r="IQ59" s="110"/>
      <c r="IR59" s="110"/>
      <c r="IS59" s="110"/>
      <c r="IT59" s="110"/>
      <c r="IU59" s="110"/>
      <c r="IV59" s="110"/>
    </row>
    <row r="60" customFormat="false" ht="24" hidden="false" customHeight="true" outlineLevel="0" collapsed="false">
      <c r="A60" s="118" t="s">
        <v>281</v>
      </c>
      <c r="B60" s="115" t="n">
        <f aca="false">SUM('контрол лист'!G46:G58)</f>
        <v>156</v>
      </c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0"/>
      <c r="BK60" s="110"/>
      <c r="BL60" s="110"/>
      <c r="BM60" s="110"/>
      <c r="BN60" s="110"/>
      <c r="BO60" s="110"/>
      <c r="BP60" s="110"/>
      <c r="BQ60" s="110"/>
      <c r="BR60" s="110"/>
      <c r="BS60" s="110"/>
      <c r="BT60" s="110"/>
      <c r="BU60" s="110"/>
      <c r="BV60" s="110"/>
      <c r="BW60" s="110"/>
      <c r="BX60" s="110"/>
      <c r="BY60" s="110"/>
      <c r="BZ60" s="110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110"/>
      <c r="DP60" s="110"/>
      <c r="DQ60" s="110"/>
      <c r="DR60" s="110"/>
      <c r="DS60" s="110"/>
      <c r="DT60" s="110"/>
      <c r="DU60" s="110"/>
      <c r="DV60" s="110"/>
      <c r="DW60" s="110"/>
      <c r="DX60" s="110"/>
      <c r="DY60" s="110"/>
      <c r="DZ60" s="110"/>
      <c r="EA60" s="110"/>
      <c r="EB60" s="110"/>
      <c r="EC60" s="110"/>
      <c r="ED60" s="110"/>
      <c r="EE60" s="110"/>
      <c r="EF60" s="110"/>
      <c r="EG60" s="110"/>
      <c r="EH60" s="110"/>
      <c r="EI60" s="110"/>
      <c r="EJ60" s="110"/>
      <c r="EK60" s="110"/>
      <c r="EL60" s="110"/>
      <c r="EM60" s="110"/>
      <c r="EN60" s="110"/>
      <c r="EO60" s="110"/>
      <c r="EP60" s="110"/>
      <c r="EQ60" s="110"/>
      <c r="ER60" s="110"/>
      <c r="ES60" s="110"/>
      <c r="ET60" s="110"/>
      <c r="EU60" s="110"/>
      <c r="EV60" s="110"/>
      <c r="EW60" s="110"/>
      <c r="EX60" s="110"/>
      <c r="EY60" s="110"/>
      <c r="EZ60" s="110"/>
      <c r="FA60" s="110"/>
      <c r="FB60" s="110"/>
      <c r="FC60" s="110"/>
      <c r="FD60" s="110"/>
      <c r="FE60" s="110"/>
      <c r="FF60" s="110"/>
      <c r="FG60" s="110"/>
      <c r="FH60" s="110"/>
      <c r="FI60" s="110"/>
      <c r="FJ60" s="110"/>
      <c r="FK60" s="110"/>
      <c r="FL60" s="110"/>
      <c r="FM60" s="110"/>
      <c r="FN60" s="110"/>
      <c r="FO60" s="110"/>
      <c r="FP60" s="110"/>
      <c r="FQ60" s="110"/>
      <c r="FR60" s="110"/>
      <c r="FS60" s="110"/>
      <c r="FT60" s="110"/>
      <c r="FU60" s="110"/>
      <c r="FV60" s="110"/>
      <c r="FW60" s="110"/>
      <c r="FX60" s="110"/>
      <c r="FY60" s="110"/>
      <c r="FZ60" s="110"/>
      <c r="GA60" s="110"/>
      <c r="GB60" s="110"/>
      <c r="GC60" s="110"/>
      <c r="GD60" s="110"/>
      <c r="GE60" s="110"/>
      <c r="GF60" s="110"/>
      <c r="GG60" s="110"/>
      <c r="GH60" s="110"/>
      <c r="GI60" s="110"/>
      <c r="GJ60" s="110"/>
      <c r="GK60" s="110"/>
      <c r="GL60" s="110"/>
      <c r="GM60" s="110"/>
      <c r="GN60" s="110"/>
      <c r="GO60" s="110"/>
      <c r="GP60" s="110"/>
      <c r="GQ60" s="110"/>
      <c r="GR60" s="110"/>
      <c r="GS60" s="110"/>
      <c r="GT60" s="110"/>
      <c r="GU60" s="110"/>
      <c r="GV60" s="110"/>
      <c r="GW60" s="110"/>
      <c r="GX60" s="110"/>
      <c r="GY60" s="110"/>
      <c r="GZ60" s="110"/>
      <c r="HA60" s="110"/>
      <c r="HB60" s="110"/>
      <c r="HC60" s="110"/>
      <c r="HD60" s="110"/>
      <c r="HE60" s="110"/>
      <c r="HF60" s="110"/>
      <c r="HG60" s="110"/>
      <c r="HH60" s="110"/>
      <c r="HI60" s="110"/>
      <c r="HJ60" s="110"/>
      <c r="HK60" s="110"/>
      <c r="HL60" s="110"/>
      <c r="HM60" s="110"/>
      <c r="HN60" s="110"/>
      <c r="HO60" s="110"/>
      <c r="HP60" s="110"/>
      <c r="HQ60" s="110"/>
      <c r="HR60" s="110"/>
      <c r="HS60" s="110"/>
      <c r="HT60" s="110"/>
      <c r="HU60" s="110"/>
      <c r="HV60" s="110"/>
      <c r="HW60" s="110"/>
      <c r="HX60" s="110"/>
      <c r="HY60" s="110"/>
      <c r="HZ60" s="110"/>
      <c r="IA60" s="110"/>
      <c r="IB60" s="110"/>
      <c r="IC60" s="110"/>
      <c r="ID60" s="110"/>
      <c r="IE60" s="110"/>
      <c r="IF60" s="110"/>
      <c r="IG60" s="110"/>
      <c r="IH60" s="110"/>
      <c r="II60" s="110"/>
      <c r="IJ60" s="110"/>
      <c r="IK60" s="110"/>
      <c r="IL60" s="110"/>
      <c r="IM60" s="110"/>
      <c r="IN60" s="110"/>
      <c r="IO60" s="110"/>
      <c r="IP60" s="110"/>
      <c r="IQ60" s="110"/>
      <c r="IR60" s="110"/>
      <c r="IS60" s="110"/>
      <c r="IT60" s="110"/>
      <c r="IU60" s="110"/>
      <c r="IV60" s="110"/>
    </row>
    <row r="61" customFormat="false" ht="38.25" hidden="false" customHeight="true" outlineLevel="0" collapsed="false">
      <c r="A61" s="118" t="s">
        <v>282</v>
      </c>
      <c r="B61" s="115" t="n">
        <f aca="false">'контрол лист'!B59+'контрол лист'!B60</f>
        <v>268</v>
      </c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</row>
    <row r="62" customFormat="false" ht="39" hidden="false" customHeight="true" outlineLevel="0" collapsed="false">
      <c r="A62" s="111" t="s">
        <v>283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10"/>
      <c r="FA62" s="110"/>
      <c r="FB62" s="110"/>
      <c r="FC62" s="110"/>
      <c r="FD62" s="110"/>
      <c r="FE62" s="110"/>
      <c r="FF62" s="110"/>
      <c r="FG62" s="110"/>
      <c r="FH62" s="110"/>
      <c r="FI62" s="110"/>
      <c r="FJ62" s="110"/>
      <c r="FK62" s="110"/>
      <c r="FL62" s="110"/>
      <c r="FM62" s="110"/>
      <c r="FN62" s="110"/>
      <c r="FO62" s="110"/>
      <c r="FP62" s="110"/>
      <c r="FQ62" s="110"/>
      <c r="FR62" s="110"/>
      <c r="FS62" s="110"/>
      <c r="FT62" s="110"/>
      <c r="FU62" s="110"/>
      <c r="FV62" s="110"/>
      <c r="FW62" s="110"/>
      <c r="FX62" s="110"/>
      <c r="FY62" s="110"/>
      <c r="FZ62" s="110"/>
      <c r="GA62" s="110"/>
      <c r="GB62" s="110"/>
      <c r="GC62" s="110"/>
      <c r="GD62" s="110"/>
      <c r="GE62" s="110"/>
      <c r="GF62" s="110"/>
      <c r="GG62" s="110"/>
      <c r="GH62" s="110"/>
      <c r="GI62" s="110"/>
      <c r="GJ62" s="110"/>
      <c r="GK62" s="110"/>
      <c r="GL62" s="110"/>
      <c r="GM62" s="110"/>
      <c r="GN62" s="110"/>
      <c r="GO62" s="110"/>
      <c r="GP62" s="110"/>
      <c r="GQ62" s="110"/>
      <c r="GR62" s="110"/>
      <c r="GS62" s="110"/>
      <c r="GT62" s="110"/>
      <c r="GU62" s="110"/>
      <c r="GV62" s="110"/>
      <c r="GW62" s="110"/>
      <c r="GX62" s="110"/>
      <c r="GY62" s="110"/>
      <c r="GZ62" s="110"/>
      <c r="HA62" s="110"/>
      <c r="HB62" s="110"/>
      <c r="HC62" s="110"/>
      <c r="HD62" s="110"/>
      <c r="HE62" s="110"/>
      <c r="HF62" s="110"/>
      <c r="HG62" s="110"/>
      <c r="HH62" s="110"/>
      <c r="HI62" s="110"/>
      <c r="HJ62" s="110"/>
      <c r="HK62" s="110"/>
      <c r="HL62" s="110"/>
      <c r="HM62" s="110"/>
      <c r="HN62" s="110"/>
      <c r="HO62" s="110"/>
      <c r="HP62" s="110"/>
      <c r="HQ62" s="110"/>
      <c r="HR62" s="110"/>
      <c r="HS62" s="110"/>
      <c r="HT62" s="110"/>
      <c r="HU62" s="110"/>
      <c r="HV62" s="110"/>
      <c r="HW62" s="110"/>
      <c r="HX62" s="110"/>
      <c r="HY62" s="110"/>
      <c r="HZ62" s="110"/>
      <c r="IA62" s="110"/>
      <c r="IB62" s="110"/>
      <c r="IC62" s="110"/>
      <c r="ID62" s="110"/>
      <c r="IE62" s="110"/>
      <c r="IF62" s="110"/>
      <c r="IG62" s="110"/>
      <c r="IH62" s="110"/>
      <c r="II62" s="110"/>
      <c r="IJ62" s="110"/>
      <c r="IK62" s="110"/>
      <c r="IL62" s="110"/>
      <c r="IM62" s="110"/>
      <c r="IN62" s="110"/>
      <c r="IO62" s="110"/>
      <c r="IP62" s="110"/>
      <c r="IQ62" s="110"/>
      <c r="IR62" s="110"/>
      <c r="IS62" s="110"/>
      <c r="IT62" s="110"/>
      <c r="IU62" s="110"/>
      <c r="IV62" s="110"/>
    </row>
    <row r="63" customFormat="false" ht="72" hidden="false" customHeight="true" outlineLevel="0" collapsed="false">
      <c r="A63" s="111" t="s">
        <v>284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10"/>
      <c r="BK63" s="110"/>
      <c r="BL63" s="110"/>
      <c r="BM63" s="110"/>
      <c r="BN63" s="110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110"/>
      <c r="CB63" s="110"/>
      <c r="CC63" s="110"/>
      <c r="CD63" s="110"/>
      <c r="CE63" s="110"/>
      <c r="CF63" s="110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110"/>
      <c r="DA63" s="110"/>
      <c r="DB63" s="110"/>
      <c r="DC63" s="110"/>
      <c r="DD63" s="110"/>
      <c r="DE63" s="110"/>
      <c r="DF63" s="110"/>
      <c r="DG63" s="110"/>
      <c r="DH63" s="110"/>
      <c r="DI63" s="110"/>
      <c r="DJ63" s="110"/>
      <c r="DK63" s="110"/>
      <c r="DL63" s="110"/>
      <c r="DM63" s="110"/>
      <c r="DN63" s="110"/>
      <c r="DO63" s="110"/>
      <c r="DP63" s="110"/>
      <c r="DQ63" s="110"/>
      <c r="DR63" s="110"/>
      <c r="DS63" s="110"/>
      <c r="DT63" s="110"/>
      <c r="DU63" s="110"/>
      <c r="DV63" s="110"/>
      <c r="DW63" s="110"/>
      <c r="DX63" s="110"/>
      <c r="DY63" s="110"/>
      <c r="DZ63" s="110"/>
      <c r="EA63" s="110"/>
      <c r="EB63" s="110"/>
      <c r="EC63" s="110"/>
      <c r="ED63" s="110"/>
      <c r="EE63" s="110"/>
      <c r="EF63" s="110"/>
      <c r="EG63" s="110"/>
      <c r="EH63" s="110"/>
      <c r="EI63" s="110"/>
      <c r="EJ63" s="110"/>
      <c r="EK63" s="110"/>
      <c r="EL63" s="110"/>
      <c r="EM63" s="110"/>
      <c r="EN63" s="110"/>
      <c r="EO63" s="110"/>
      <c r="EP63" s="110"/>
      <c r="EQ63" s="110"/>
      <c r="ER63" s="110"/>
      <c r="ES63" s="110"/>
      <c r="ET63" s="110"/>
      <c r="EU63" s="110"/>
      <c r="EV63" s="110"/>
      <c r="EW63" s="110"/>
      <c r="EX63" s="110"/>
      <c r="EY63" s="110"/>
      <c r="EZ63" s="110"/>
      <c r="FA63" s="110"/>
      <c r="FB63" s="110"/>
      <c r="FC63" s="110"/>
      <c r="FD63" s="110"/>
      <c r="FE63" s="110"/>
      <c r="FF63" s="110"/>
      <c r="FG63" s="110"/>
      <c r="FH63" s="110"/>
      <c r="FI63" s="110"/>
      <c r="FJ63" s="110"/>
      <c r="FK63" s="110"/>
      <c r="FL63" s="110"/>
      <c r="FM63" s="110"/>
      <c r="FN63" s="110"/>
      <c r="FO63" s="110"/>
      <c r="FP63" s="110"/>
      <c r="FQ63" s="110"/>
      <c r="FR63" s="110"/>
      <c r="FS63" s="110"/>
      <c r="FT63" s="110"/>
      <c r="FU63" s="110"/>
      <c r="FV63" s="110"/>
      <c r="FW63" s="110"/>
      <c r="FX63" s="110"/>
      <c r="FY63" s="110"/>
      <c r="FZ63" s="110"/>
      <c r="GA63" s="110"/>
      <c r="GB63" s="110"/>
      <c r="GC63" s="110"/>
      <c r="GD63" s="110"/>
      <c r="GE63" s="110"/>
      <c r="GF63" s="110"/>
      <c r="GG63" s="110"/>
      <c r="GH63" s="110"/>
      <c r="GI63" s="110"/>
      <c r="GJ63" s="110"/>
      <c r="GK63" s="110"/>
      <c r="GL63" s="110"/>
      <c r="GM63" s="110"/>
      <c r="GN63" s="110"/>
      <c r="GO63" s="110"/>
      <c r="GP63" s="110"/>
      <c r="GQ63" s="110"/>
      <c r="GR63" s="110"/>
      <c r="GS63" s="110"/>
      <c r="GT63" s="110"/>
      <c r="GU63" s="110"/>
      <c r="GV63" s="110"/>
      <c r="GW63" s="110"/>
      <c r="GX63" s="110"/>
      <c r="GY63" s="110"/>
      <c r="GZ63" s="110"/>
      <c r="HA63" s="110"/>
      <c r="HB63" s="110"/>
      <c r="HC63" s="110"/>
      <c r="HD63" s="110"/>
      <c r="HE63" s="110"/>
      <c r="HF63" s="110"/>
      <c r="HG63" s="110"/>
      <c r="HH63" s="110"/>
      <c r="HI63" s="110"/>
      <c r="HJ63" s="110"/>
      <c r="HK63" s="110"/>
      <c r="HL63" s="110"/>
      <c r="HM63" s="110"/>
      <c r="HN63" s="110"/>
      <c r="HO63" s="110"/>
      <c r="HP63" s="110"/>
      <c r="HQ63" s="110"/>
      <c r="HR63" s="110"/>
      <c r="HS63" s="110"/>
      <c r="HT63" s="110"/>
      <c r="HU63" s="110"/>
      <c r="HV63" s="110"/>
      <c r="HW63" s="110"/>
      <c r="HX63" s="110"/>
      <c r="HY63" s="110"/>
      <c r="HZ63" s="110"/>
      <c r="IA63" s="110"/>
      <c r="IB63" s="110"/>
      <c r="IC63" s="110"/>
      <c r="ID63" s="110"/>
      <c r="IE63" s="110"/>
      <c r="IF63" s="110"/>
      <c r="IG63" s="110"/>
      <c r="IH63" s="110"/>
      <c r="II63" s="110"/>
      <c r="IJ63" s="110"/>
      <c r="IK63" s="110"/>
      <c r="IL63" s="110"/>
      <c r="IM63" s="110"/>
      <c r="IN63" s="110"/>
      <c r="IO63" s="110"/>
      <c r="IP63" s="110"/>
      <c r="IQ63" s="110"/>
      <c r="IR63" s="110"/>
      <c r="IS63" s="110"/>
      <c r="IT63" s="110"/>
      <c r="IU63" s="110"/>
      <c r="IV63" s="110"/>
    </row>
    <row r="64" customFormat="false" ht="24" hidden="false" customHeight="true" outlineLevel="0" collapsed="false">
      <c r="A64" s="119" t="s">
        <v>285</v>
      </c>
      <c r="B64" s="120" t="s">
        <v>286</v>
      </c>
      <c r="C64" s="120"/>
      <c r="D64" s="120"/>
      <c r="E64" s="120"/>
      <c r="F64" s="120"/>
      <c r="G64" s="119" t="s">
        <v>287</v>
      </c>
      <c r="H64" s="119"/>
      <c r="I64" s="119" t="s">
        <v>288</v>
      </c>
      <c r="J64" s="121"/>
      <c r="K64" s="122"/>
      <c r="L64" s="122"/>
      <c r="M64" s="122"/>
      <c r="N64" s="122"/>
      <c r="O64" s="122"/>
      <c r="P64" s="119" t="s">
        <v>289</v>
      </c>
      <c r="Q64" s="119"/>
      <c r="R64" s="119" t="s">
        <v>288</v>
      </c>
      <c r="S64" s="119" t="s">
        <v>285</v>
      </c>
      <c r="T64" s="120" t="s">
        <v>286</v>
      </c>
      <c r="U64" s="120"/>
      <c r="V64" s="120"/>
      <c r="W64" s="120"/>
      <c r="X64" s="120"/>
      <c r="Y64" s="119" t="s">
        <v>289</v>
      </c>
      <c r="Z64" s="119"/>
      <c r="AA64" s="119" t="s">
        <v>288</v>
      </c>
      <c r="AB64" s="119" t="s">
        <v>285</v>
      </c>
      <c r="AC64" s="120" t="s">
        <v>286</v>
      </c>
      <c r="AD64" s="120"/>
      <c r="AE64" s="120"/>
      <c r="AF64" s="120"/>
      <c r="AG64" s="120"/>
      <c r="AH64" s="119" t="s">
        <v>289</v>
      </c>
      <c r="AI64" s="119"/>
      <c r="AJ64" s="119" t="s">
        <v>288</v>
      </c>
      <c r="AK64" s="119" t="s">
        <v>285</v>
      </c>
      <c r="AL64" s="120" t="s">
        <v>286</v>
      </c>
      <c r="AM64" s="120"/>
      <c r="AN64" s="120"/>
      <c r="AO64" s="120"/>
      <c r="AP64" s="120"/>
      <c r="AQ64" s="119" t="s">
        <v>289</v>
      </c>
      <c r="AR64" s="119"/>
      <c r="AS64" s="119" t="s">
        <v>288</v>
      </c>
      <c r="AT64" s="119" t="s">
        <v>285</v>
      </c>
      <c r="AU64" s="120" t="s">
        <v>286</v>
      </c>
      <c r="AV64" s="120"/>
      <c r="AW64" s="120"/>
      <c r="AX64" s="120"/>
      <c r="AY64" s="120"/>
      <c r="AZ64" s="119" t="s">
        <v>289</v>
      </c>
      <c r="BA64" s="119"/>
      <c r="BB64" s="119" t="s">
        <v>288</v>
      </c>
      <c r="BC64" s="119" t="s">
        <v>285</v>
      </c>
      <c r="BD64" s="120" t="s">
        <v>286</v>
      </c>
      <c r="BE64" s="120"/>
      <c r="BF64" s="120"/>
      <c r="BG64" s="120"/>
      <c r="BH64" s="120"/>
      <c r="BI64" s="119" t="s">
        <v>289</v>
      </c>
      <c r="BJ64" s="119"/>
      <c r="BK64" s="119" t="s">
        <v>288</v>
      </c>
      <c r="BL64" s="119" t="s">
        <v>285</v>
      </c>
      <c r="BM64" s="120" t="s">
        <v>286</v>
      </c>
      <c r="BN64" s="120"/>
      <c r="BO64" s="120"/>
      <c r="BP64" s="120"/>
      <c r="BQ64" s="120"/>
      <c r="BR64" s="119" t="s">
        <v>289</v>
      </c>
      <c r="BS64" s="119"/>
      <c r="BT64" s="119" t="s">
        <v>288</v>
      </c>
      <c r="BU64" s="119" t="s">
        <v>285</v>
      </c>
      <c r="BV64" s="120" t="s">
        <v>286</v>
      </c>
      <c r="BW64" s="120"/>
      <c r="BX64" s="120"/>
      <c r="BY64" s="120"/>
      <c r="BZ64" s="120"/>
      <c r="CA64" s="119" t="s">
        <v>289</v>
      </c>
      <c r="CB64" s="119"/>
      <c r="CC64" s="119" t="s">
        <v>288</v>
      </c>
      <c r="CD64" s="119" t="s">
        <v>285</v>
      </c>
      <c r="CE64" s="120" t="s">
        <v>286</v>
      </c>
      <c r="CF64" s="120"/>
      <c r="CG64" s="120"/>
      <c r="CH64" s="120"/>
      <c r="CI64" s="120"/>
      <c r="CJ64" s="119" t="s">
        <v>289</v>
      </c>
      <c r="CK64" s="119"/>
      <c r="CL64" s="119" t="s">
        <v>288</v>
      </c>
      <c r="CM64" s="119" t="s">
        <v>285</v>
      </c>
      <c r="CN64" s="120" t="s">
        <v>286</v>
      </c>
      <c r="CO64" s="120"/>
      <c r="CP64" s="120"/>
      <c r="CQ64" s="120"/>
      <c r="CR64" s="120"/>
      <c r="CS64" s="119" t="s">
        <v>289</v>
      </c>
      <c r="CT64" s="119"/>
      <c r="CU64" s="119" t="s">
        <v>288</v>
      </c>
      <c r="CV64" s="119" t="s">
        <v>285</v>
      </c>
      <c r="CW64" s="120" t="s">
        <v>286</v>
      </c>
      <c r="CX64" s="120"/>
      <c r="CY64" s="120"/>
      <c r="CZ64" s="120"/>
      <c r="DA64" s="120"/>
      <c r="DB64" s="119" t="s">
        <v>289</v>
      </c>
      <c r="DC64" s="119"/>
      <c r="DD64" s="119" t="s">
        <v>288</v>
      </c>
      <c r="DE64" s="119" t="s">
        <v>285</v>
      </c>
      <c r="DF64" s="120" t="s">
        <v>286</v>
      </c>
      <c r="DG64" s="120"/>
      <c r="DH64" s="120"/>
      <c r="DI64" s="120"/>
      <c r="DJ64" s="120"/>
      <c r="DK64" s="119" t="s">
        <v>289</v>
      </c>
      <c r="DL64" s="119"/>
      <c r="DM64" s="119" t="s">
        <v>288</v>
      </c>
      <c r="DN64" s="119" t="s">
        <v>285</v>
      </c>
      <c r="DO64" s="120" t="s">
        <v>286</v>
      </c>
      <c r="DP64" s="120"/>
      <c r="DQ64" s="120"/>
      <c r="DR64" s="120"/>
      <c r="DS64" s="120"/>
      <c r="DT64" s="119" t="s">
        <v>289</v>
      </c>
      <c r="DU64" s="119"/>
      <c r="DV64" s="119" t="s">
        <v>288</v>
      </c>
      <c r="DW64" s="119" t="s">
        <v>285</v>
      </c>
      <c r="DX64" s="120" t="s">
        <v>286</v>
      </c>
      <c r="DY64" s="120"/>
      <c r="DZ64" s="120"/>
      <c r="EA64" s="120"/>
      <c r="EB64" s="120"/>
      <c r="EC64" s="119" t="s">
        <v>289</v>
      </c>
      <c r="ED64" s="119"/>
      <c r="EE64" s="119" t="s">
        <v>288</v>
      </c>
      <c r="EF64" s="119" t="s">
        <v>285</v>
      </c>
      <c r="EG64" s="120" t="s">
        <v>286</v>
      </c>
      <c r="EH64" s="120"/>
      <c r="EI64" s="120"/>
      <c r="EJ64" s="120"/>
      <c r="EK64" s="120"/>
      <c r="EL64" s="119" t="s">
        <v>289</v>
      </c>
      <c r="EM64" s="119"/>
      <c r="EN64" s="119" t="s">
        <v>288</v>
      </c>
      <c r="EO64" s="119" t="s">
        <v>285</v>
      </c>
      <c r="EP64" s="120" t="s">
        <v>286</v>
      </c>
      <c r="EQ64" s="120"/>
      <c r="ER64" s="120"/>
      <c r="ES64" s="120"/>
      <c r="ET64" s="120"/>
      <c r="EU64" s="119" t="s">
        <v>289</v>
      </c>
      <c r="EV64" s="119"/>
      <c r="EW64" s="119" t="s">
        <v>288</v>
      </c>
      <c r="EX64" s="119" t="s">
        <v>285</v>
      </c>
      <c r="EY64" s="120" t="s">
        <v>286</v>
      </c>
      <c r="EZ64" s="120"/>
      <c r="FA64" s="120"/>
      <c r="FB64" s="120"/>
      <c r="FC64" s="120"/>
      <c r="FD64" s="119" t="s">
        <v>289</v>
      </c>
      <c r="FE64" s="119"/>
      <c r="FF64" s="119" t="s">
        <v>288</v>
      </c>
      <c r="FG64" s="119" t="s">
        <v>285</v>
      </c>
      <c r="FH64" s="120" t="s">
        <v>286</v>
      </c>
      <c r="FI64" s="120"/>
      <c r="FJ64" s="120"/>
      <c r="FK64" s="120"/>
      <c r="FL64" s="120"/>
      <c r="FM64" s="119" t="s">
        <v>289</v>
      </c>
      <c r="FN64" s="119"/>
      <c r="FO64" s="119" t="s">
        <v>288</v>
      </c>
      <c r="FP64" s="119" t="s">
        <v>285</v>
      </c>
      <c r="FQ64" s="120" t="s">
        <v>286</v>
      </c>
      <c r="FR64" s="120"/>
      <c r="FS64" s="120"/>
      <c r="FT64" s="120"/>
      <c r="FU64" s="120"/>
      <c r="FV64" s="119" t="s">
        <v>289</v>
      </c>
      <c r="FW64" s="119"/>
      <c r="FX64" s="119" t="s">
        <v>288</v>
      </c>
      <c r="FY64" s="119" t="s">
        <v>285</v>
      </c>
      <c r="FZ64" s="120" t="s">
        <v>286</v>
      </c>
      <c r="GA64" s="120"/>
      <c r="GB64" s="120"/>
      <c r="GC64" s="120"/>
      <c r="GD64" s="120"/>
      <c r="GE64" s="119" t="s">
        <v>289</v>
      </c>
      <c r="GF64" s="119"/>
      <c r="GG64" s="119" t="s">
        <v>288</v>
      </c>
      <c r="GH64" s="119" t="s">
        <v>285</v>
      </c>
      <c r="GI64" s="120" t="s">
        <v>286</v>
      </c>
      <c r="GJ64" s="120"/>
      <c r="GK64" s="120"/>
      <c r="GL64" s="120"/>
      <c r="GM64" s="120"/>
      <c r="GN64" s="119" t="s">
        <v>289</v>
      </c>
      <c r="GO64" s="119"/>
      <c r="GP64" s="119" t="s">
        <v>288</v>
      </c>
      <c r="GQ64" s="119" t="s">
        <v>285</v>
      </c>
      <c r="GR64" s="120" t="s">
        <v>286</v>
      </c>
      <c r="GS64" s="120"/>
      <c r="GT64" s="120"/>
      <c r="GU64" s="120"/>
      <c r="GV64" s="120"/>
      <c r="GW64" s="119" t="s">
        <v>289</v>
      </c>
      <c r="GX64" s="119"/>
      <c r="GY64" s="119" t="s">
        <v>288</v>
      </c>
      <c r="GZ64" s="119" t="s">
        <v>285</v>
      </c>
      <c r="HA64" s="120" t="s">
        <v>286</v>
      </c>
      <c r="HB64" s="120"/>
      <c r="HC64" s="120"/>
      <c r="HD64" s="120"/>
      <c r="HE64" s="120"/>
      <c r="HF64" s="119" t="s">
        <v>289</v>
      </c>
      <c r="HG64" s="119"/>
      <c r="HH64" s="119" t="s">
        <v>288</v>
      </c>
      <c r="HI64" s="119" t="s">
        <v>285</v>
      </c>
      <c r="HJ64" s="120" t="s">
        <v>286</v>
      </c>
      <c r="HK64" s="120"/>
      <c r="HL64" s="120"/>
      <c r="HM64" s="120"/>
      <c r="HN64" s="120"/>
      <c r="HO64" s="119" t="s">
        <v>289</v>
      </c>
      <c r="HP64" s="119"/>
      <c r="HQ64" s="119" t="s">
        <v>288</v>
      </c>
      <c r="HR64" s="119" t="s">
        <v>285</v>
      </c>
      <c r="HS64" s="120" t="s">
        <v>286</v>
      </c>
      <c r="HT64" s="120"/>
      <c r="HU64" s="120"/>
      <c r="HV64" s="120"/>
      <c r="HW64" s="120"/>
      <c r="HX64" s="119" t="s">
        <v>289</v>
      </c>
      <c r="HY64" s="119"/>
      <c r="HZ64" s="119" t="s">
        <v>288</v>
      </c>
      <c r="IA64" s="119" t="s">
        <v>285</v>
      </c>
      <c r="IB64" s="120" t="s">
        <v>286</v>
      </c>
      <c r="IC64" s="120"/>
      <c r="ID64" s="120"/>
      <c r="IE64" s="120"/>
      <c r="IF64" s="120"/>
      <c r="IG64" s="119" t="s">
        <v>289</v>
      </c>
      <c r="IH64" s="119"/>
      <c r="II64" s="119" t="s">
        <v>288</v>
      </c>
      <c r="IJ64" s="119" t="s">
        <v>285</v>
      </c>
      <c r="IK64" s="120" t="s">
        <v>286</v>
      </c>
      <c r="IL64" s="120"/>
      <c r="IM64" s="120"/>
      <c r="IN64" s="120"/>
      <c r="IO64" s="120"/>
      <c r="IP64" s="119" t="s">
        <v>289</v>
      </c>
      <c r="IQ64" s="119"/>
      <c r="IR64" s="119" t="s">
        <v>288</v>
      </c>
      <c r="IS64" s="119" t="s">
        <v>285</v>
      </c>
      <c r="IT64" s="120" t="s">
        <v>286</v>
      </c>
      <c r="IU64" s="120"/>
      <c r="IV64" s="120"/>
    </row>
    <row r="65" customFormat="false" ht="35.25" hidden="false" customHeight="true" outlineLevel="0" collapsed="false">
      <c r="A65" s="119" t="s">
        <v>290</v>
      </c>
      <c r="B65" s="120" t="s">
        <v>291</v>
      </c>
      <c r="C65" s="120"/>
      <c r="D65" s="120"/>
      <c r="E65" s="120"/>
      <c r="F65" s="120"/>
      <c r="G65" s="119" t="s">
        <v>292</v>
      </c>
      <c r="H65" s="119"/>
      <c r="I65" s="119" t="s">
        <v>293</v>
      </c>
      <c r="J65" s="121"/>
      <c r="K65" s="122"/>
      <c r="L65" s="122"/>
      <c r="M65" s="122"/>
      <c r="N65" s="122"/>
      <c r="O65" s="122"/>
      <c r="P65" s="119" t="s">
        <v>292</v>
      </c>
      <c r="Q65" s="119"/>
      <c r="R65" s="119" t="s">
        <v>294</v>
      </c>
      <c r="S65" s="119" t="s">
        <v>295</v>
      </c>
      <c r="T65" s="120" t="s">
        <v>291</v>
      </c>
      <c r="U65" s="120"/>
      <c r="V65" s="120"/>
      <c r="W65" s="120"/>
      <c r="X65" s="120"/>
      <c r="Y65" s="119" t="s">
        <v>292</v>
      </c>
      <c r="Z65" s="119"/>
      <c r="AA65" s="119" t="s">
        <v>294</v>
      </c>
      <c r="AB65" s="119" t="s">
        <v>295</v>
      </c>
      <c r="AC65" s="120" t="s">
        <v>291</v>
      </c>
      <c r="AD65" s="120"/>
      <c r="AE65" s="120"/>
      <c r="AF65" s="120"/>
      <c r="AG65" s="120"/>
      <c r="AH65" s="119" t="s">
        <v>292</v>
      </c>
      <c r="AI65" s="119"/>
      <c r="AJ65" s="119" t="s">
        <v>294</v>
      </c>
      <c r="AK65" s="119" t="s">
        <v>295</v>
      </c>
      <c r="AL65" s="120" t="s">
        <v>291</v>
      </c>
      <c r="AM65" s="120"/>
      <c r="AN65" s="120"/>
      <c r="AO65" s="120"/>
      <c r="AP65" s="120"/>
      <c r="AQ65" s="119" t="s">
        <v>292</v>
      </c>
      <c r="AR65" s="119"/>
      <c r="AS65" s="119" t="s">
        <v>294</v>
      </c>
      <c r="AT65" s="119" t="s">
        <v>295</v>
      </c>
      <c r="AU65" s="120" t="s">
        <v>291</v>
      </c>
      <c r="AV65" s="120"/>
      <c r="AW65" s="120"/>
      <c r="AX65" s="120"/>
      <c r="AY65" s="120"/>
      <c r="AZ65" s="119" t="s">
        <v>292</v>
      </c>
      <c r="BA65" s="119"/>
      <c r="BB65" s="119" t="s">
        <v>294</v>
      </c>
      <c r="BC65" s="119" t="s">
        <v>295</v>
      </c>
      <c r="BD65" s="120" t="s">
        <v>291</v>
      </c>
      <c r="BE65" s="120"/>
      <c r="BF65" s="120"/>
      <c r="BG65" s="120"/>
      <c r="BH65" s="120"/>
      <c r="BI65" s="119" t="s">
        <v>292</v>
      </c>
      <c r="BJ65" s="119"/>
      <c r="BK65" s="119" t="s">
        <v>294</v>
      </c>
      <c r="BL65" s="119" t="s">
        <v>295</v>
      </c>
      <c r="BM65" s="120" t="s">
        <v>291</v>
      </c>
      <c r="BN65" s="120"/>
      <c r="BO65" s="120"/>
      <c r="BP65" s="120"/>
      <c r="BQ65" s="120"/>
      <c r="BR65" s="119" t="s">
        <v>292</v>
      </c>
      <c r="BS65" s="119"/>
      <c r="BT65" s="119" t="s">
        <v>294</v>
      </c>
      <c r="BU65" s="119" t="s">
        <v>295</v>
      </c>
      <c r="BV65" s="120" t="s">
        <v>291</v>
      </c>
      <c r="BW65" s="120"/>
      <c r="BX65" s="120"/>
      <c r="BY65" s="120"/>
      <c r="BZ65" s="120"/>
      <c r="CA65" s="119" t="s">
        <v>292</v>
      </c>
      <c r="CB65" s="119"/>
      <c r="CC65" s="119" t="s">
        <v>294</v>
      </c>
      <c r="CD65" s="119" t="s">
        <v>295</v>
      </c>
      <c r="CE65" s="120" t="s">
        <v>291</v>
      </c>
      <c r="CF65" s="120"/>
      <c r="CG65" s="120"/>
      <c r="CH65" s="120"/>
      <c r="CI65" s="120"/>
      <c r="CJ65" s="119" t="s">
        <v>292</v>
      </c>
      <c r="CK65" s="119"/>
      <c r="CL65" s="119" t="s">
        <v>294</v>
      </c>
      <c r="CM65" s="119" t="s">
        <v>295</v>
      </c>
      <c r="CN65" s="120" t="s">
        <v>291</v>
      </c>
      <c r="CO65" s="120"/>
      <c r="CP65" s="120"/>
      <c r="CQ65" s="120"/>
      <c r="CR65" s="120"/>
      <c r="CS65" s="119" t="s">
        <v>292</v>
      </c>
      <c r="CT65" s="119"/>
      <c r="CU65" s="119" t="s">
        <v>294</v>
      </c>
      <c r="CV65" s="119" t="s">
        <v>295</v>
      </c>
      <c r="CW65" s="120" t="s">
        <v>291</v>
      </c>
      <c r="CX65" s="120"/>
      <c r="CY65" s="120"/>
      <c r="CZ65" s="120"/>
      <c r="DA65" s="120"/>
      <c r="DB65" s="119" t="s">
        <v>292</v>
      </c>
      <c r="DC65" s="119"/>
      <c r="DD65" s="119" t="s">
        <v>294</v>
      </c>
      <c r="DE65" s="119" t="s">
        <v>295</v>
      </c>
      <c r="DF65" s="120" t="s">
        <v>291</v>
      </c>
      <c r="DG65" s="120"/>
      <c r="DH65" s="120"/>
      <c r="DI65" s="120"/>
      <c r="DJ65" s="120"/>
      <c r="DK65" s="119" t="s">
        <v>292</v>
      </c>
      <c r="DL65" s="119"/>
      <c r="DM65" s="119" t="s">
        <v>294</v>
      </c>
      <c r="DN65" s="119" t="s">
        <v>295</v>
      </c>
      <c r="DO65" s="120" t="s">
        <v>291</v>
      </c>
      <c r="DP65" s="120"/>
      <c r="DQ65" s="120"/>
      <c r="DR65" s="120"/>
      <c r="DS65" s="120"/>
      <c r="DT65" s="119" t="s">
        <v>292</v>
      </c>
      <c r="DU65" s="119"/>
      <c r="DV65" s="119" t="s">
        <v>294</v>
      </c>
      <c r="DW65" s="119" t="s">
        <v>295</v>
      </c>
      <c r="DX65" s="120" t="s">
        <v>291</v>
      </c>
      <c r="DY65" s="120"/>
      <c r="DZ65" s="120"/>
      <c r="EA65" s="120"/>
      <c r="EB65" s="120"/>
      <c r="EC65" s="119" t="s">
        <v>292</v>
      </c>
      <c r="ED65" s="119"/>
      <c r="EE65" s="119" t="s">
        <v>294</v>
      </c>
      <c r="EF65" s="119" t="s">
        <v>295</v>
      </c>
      <c r="EG65" s="120" t="s">
        <v>291</v>
      </c>
      <c r="EH65" s="120"/>
      <c r="EI65" s="120"/>
      <c r="EJ65" s="120"/>
      <c r="EK65" s="120"/>
      <c r="EL65" s="119" t="s">
        <v>292</v>
      </c>
      <c r="EM65" s="119"/>
      <c r="EN65" s="119" t="s">
        <v>294</v>
      </c>
      <c r="EO65" s="119" t="s">
        <v>295</v>
      </c>
      <c r="EP65" s="120" t="s">
        <v>291</v>
      </c>
      <c r="EQ65" s="120"/>
      <c r="ER65" s="120"/>
      <c r="ES65" s="120"/>
      <c r="ET65" s="120"/>
      <c r="EU65" s="119" t="s">
        <v>292</v>
      </c>
      <c r="EV65" s="119"/>
      <c r="EW65" s="119" t="s">
        <v>294</v>
      </c>
      <c r="EX65" s="119" t="s">
        <v>295</v>
      </c>
      <c r="EY65" s="120" t="s">
        <v>291</v>
      </c>
      <c r="EZ65" s="120"/>
      <c r="FA65" s="120"/>
      <c r="FB65" s="120"/>
      <c r="FC65" s="120"/>
      <c r="FD65" s="119" t="s">
        <v>292</v>
      </c>
      <c r="FE65" s="119"/>
      <c r="FF65" s="119" t="s">
        <v>294</v>
      </c>
      <c r="FG65" s="119" t="s">
        <v>295</v>
      </c>
      <c r="FH65" s="120" t="s">
        <v>291</v>
      </c>
      <c r="FI65" s="120"/>
      <c r="FJ65" s="120"/>
      <c r="FK65" s="120"/>
      <c r="FL65" s="120"/>
      <c r="FM65" s="119" t="s">
        <v>292</v>
      </c>
      <c r="FN65" s="119"/>
      <c r="FO65" s="119" t="s">
        <v>294</v>
      </c>
      <c r="FP65" s="119" t="s">
        <v>295</v>
      </c>
      <c r="FQ65" s="120" t="s">
        <v>291</v>
      </c>
      <c r="FR65" s="120"/>
      <c r="FS65" s="120"/>
      <c r="FT65" s="120"/>
      <c r="FU65" s="120"/>
      <c r="FV65" s="119" t="s">
        <v>292</v>
      </c>
      <c r="FW65" s="119"/>
      <c r="FX65" s="119" t="s">
        <v>294</v>
      </c>
      <c r="FY65" s="119" t="s">
        <v>295</v>
      </c>
      <c r="FZ65" s="120" t="s">
        <v>291</v>
      </c>
      <c r="GA65" s="120"/>
      <c r="GB65" s="120"/>
      <c r="GC65" s="120"/>
      <c r="GD65" s="120"/>
      <c r="GE65" s="119" t="s">
        <v>292</v>
      </c>
      <c r="GF65" s="119"/>
      <c r="GG65" s="119" t="s">
        <v>294</v>
      </c>
      <c r="GH65" s="119" t="s">
        <v>295</v>
      </c>
      <c r="GI65" s="120" t="s">
        <v>291</v>
      </c>
      <c r="GJ65" s="120"/>
      <c r="GK65" s="120"/>
      <c r="GL65" s="120"/>
      <c r="GM65" s="120"/>
      <c r="GN65" s="119" t="s">
        <v>292</v>
      </c>
      <c r="GO65" s="119"/>
      <c r="GP65" s="119" t="s">
        <v>294</v>
      </c>
      <c r="GQ65" s="119" t="s">
        <v>295</v>
      </c>
      <c r="GR65" s="120" t="s">
        <v>291</v>
      </c>
      <c r="GS65" s="120"/>
      <c r="GT65" s="120"/>
      <c r="GU65" s="120"/>
      <c r="GV65" s="120"/>
      <c r="GW65" s="119" t="s">
        <v>292</v>
      </c>
      <c r="GX65" s="119"/>
      <c r="GY65" s="119" t="s">
        <v>294</v>
      </c>
      <c r="GZ65" s="119" t="s">
        <v>295</v>
      </c>
      <c r="HA65" s="120" t="s">
        <v>291</v>
      </c>
      <c r="HB65" s="120"/>
      <c r="HC65" s="120"/>
      <c r="HD65" s="120"/>
      <c r="HE65" s="120"/>
      <c r="HF65" s="119" t="s">
        <v>292</v>
      </c>
      <c r="HG65" s="119"/>
      <c r="HH65" s="119" t="s">
        <v>294</v>
      </c>
      <c r="HI65" s="119" t="s">
        <v>295</v>
      </c>
      <c r="HJ65" s="120" t="s">
        <v>291</v>
      </c>
      <c r="HK65" s="120"/>
      <c r="HL65" s="120"/>
      <c r="HM65" s="120"/>
      <c r="HN65" s="120"/>
      <c r="HO65" s="119" t="s">
        <v>292</v>
      </c>
      <c r="HP65" s="119"/>
      <c r="HQ65" s="119" t="s">
        <v>294</v>
      </c>
      <c r="HR65" s="119" t="s">
        <v>295</v>
      </c>
      <c r="HS65" s="120" t="s">
        <v>291</v>
      </c>
      <c r="HT65" s="120"/>
      <c r="HU65" s="120"/>
      <c r="HV65" s="120"/>
      <c r="HW65" s="120"/>
      <c r="HX65" s="119" t="s">
        <v>292</v>
      </c>
      <c r="HY65" s="119"/>
      <c r="HZ65" s="119" t="s">
        <v>294</v>
      </c>
      <c r="IA65" s="119" t="s">
        <v>295</v>
      </c>
      <c r="IB65" s="120" t="s">
        <v>291</v>
      </c>
      <c r="IC65" s="120"/>
      <c r="ID65" s="120"/>
      <c r="IE65" s="120"/>
      <c r="IF65" s="120"/>
      <c r="IG65" s="119" t="s">
        <v>292</v>
      </c>
      <c r="IH65" s="119"/>
      <c r="II65" s="119" t="s">
        <v>294</v>
      </c>
      <c r="IJ65" s="119" t="s">
        <v>295</v>
      </c>
      <c r="IK65" s="120" t="s">
        <v>291</v>
      </c>
      <c r="IL65" s="120"/>
      <c r="IM65" s="120"/>
      <c r="IN65" s="120"/>
      <c r="IO65" s="120"/>
      <c r="IP65" s="119" t="s">
        <v>292</v>
      </c>
      <c r="IQ65" s="119"/>
      <c r="IR65" s="119" t="s">
        <v>294</v>
      </c>
      <c r="IS65" s="119" t="s">
        <v>295</v>
      </c>
      <c r="IT65" s="120" t="s">
        <v>291</v>
      </c>
      <c r="IU65" s="120"/>
      <c r="IV65" s="120"/>
    </row>
    <row r="66" customFormat="false" ht="45.75" hidden="false" customHeight="true" outlineLevel="0" collapsed="false">
      <c r="A66" s="119" t="s">
        <v>296</v>
      </c>
      <c r="B66" s="120" t="s">
        <v>297</v>
      </c>
      <c r="C66" s="120"/>
      <c r="D66" s="120"/>
      <c r="E66" s="120"/>
      <c r="F66" s="120"/>
      <c r="G66" s="119" t="s">
        <v>298</v>
      </c>
      <c r="H66" s="119"/>
      <c r="I66" s="119" t="s">
        <v>299</v>
      </c>
      <c r="J66" s="121"/>
      <c r="K66" s="122"/>
      <c r="L66" s="122"/>
      <c r="M66" s="122"/>
      <c r="N66" s="122"/>
      <c r="O66" s="122"/>
      <c r="P66" s="119" t="s">
        <v>300</v>
      </c>
      <c r="Q66" s="119"/>
      <c r="R66" s="119" t="s">
        <v>299</v>
      </c>
      <c r="S66" s="119" t="s">
        <v>301</v>
      </c>
      <c r="T66" s="120" t="s">
        <v>297</v>
      </c>
      <c r="U66" s="120"/>
      <c r="V66" s="120"/>
      <c r="W66" s="120"/>
      <c r="X66" s="120"/>
      <c r="Y66" s="119" t="s">
        <v>300</v>
      </c>
      <c r="Z66" s="119"/>
      <c r="AA66" s="119" t="s">
        <v>299</v>
      </c>
      <c r="AB66" s="119" t="s">
        <v>301</v>
      </c>
      <c r="AC66" s="120" t="s">
        <v>297</v>
      </c>
      <c r="AD66" s="120"/>
      <c r="AE66" s="120"/>
      <c r="AF66" s="120"/>
      <c r="AG66" s="120"/>
      <c r="AH66" s="119" t="s">
        <v>300</v>
      </c>
      <c r="AI66" s="119"/>
      <c r="AJ66" s="119" t="s">
        <v>299</v>
      </c>
      <c r="AK66" s="119" t="s">
        <v>301</v>
      </c>
      <c r="AL66" s="120" t="s">
        <v>297</v>
      </c>
      <c r="AM66" s="120"/>
      <c r="AN66" s="120"/>
      <c r="AO66" s="120"/>
      <c r="AP66" s="120"/>
      <c r="AQ66" s="119" t="s">
        <v>300</v>
      </c>
      <c r="AR66" s="119"/>
      <c r="AS66" s="119" t="s">
        <v>299</v>
      </c>
      <c r="AT66" s="119" t="s">
        <v>301</v>
      </c>
      <c r="AU66" s="120" t="s">
        <v>297</v>
      </c>
      <c r="AV66" s="120"/>
      <c r="AW66" s="120"/>
      <c r="AX66" s="120"/>
      <c r="AY66" s="120"/>
      <c r="AZ66" s="119" t="s">
        <v>300</v>
      </c>
      <c r="BA66" s="119"/>
      <c r="BB66" s="119" t="s">
        <v>299</v>
      </c>
      <c r="BC66" s="119" t="s">
        <v>301</v>
      </c>
      <c r="BD66" s="120" t="s">
        <v>297</v>
      </c>
      <c r="BE66" s="120"/>
      <c r="BF66" s="120"/>
      <c r="BG66" s="120"/>
      <c r="BH66" s="120"/>
      <c r="BI66" s="119" t="s">
        <v>300</v>
      </c>
      <c r="BJ66" s="119"/>
      <c r="BK66" s="119" t="s">
        <v>299</v>
      </c>
      <c r="BL66" s="119" t="s">
        <v>301</v>
      </c>
      <c r="BM66" s="120" t="s">
        <v>297</v>
      </c>
      <c r="BN66" s="120"/>
      <c r="BO66" s="120"/>
      <c r="BP66" s="120"/>
      <c r="BQ66" s="120"/>
      <c r="BR66" s="119" t="s">
        <v>300</v>
      </c>
      <c r="BS66" s="119"/>
      <c r="BT66" s="119" t="s">
        <v>299</v>
      </c>
      <c r="BU66" s="119" t="s">
        <v>301</v>
      </c>
      <c r="BV66" s="120" t="s">
        <v>297</v>
      </c>
      <c r="BW66" s="120"/>
      <c r="BX66" s="120"/>
      <c r="BY66" s="120"/>
      <c r="BZ66" s="120"/>
      <c r="CA66" s="119" t="s">
        <v>300</v>
      </c>
      <c r="CB66" s="119"/>
      <c r="CC66" s="119" t="s">
        <v>299</v>
      </c>
      <c r="CD66" s="119" t="s">
        <v>301</v>
      </c>
      <c r="CE66" s="120" t="s">
        <v>297</v>
      </c>
      <c r="CF66" s="120"/>
      <c r="CG66" s="120"/>
      <c r="CH66" s="120"/>
      <c r="CI66" s="120"/>
      <c r="CJ66" s="119" t="s">
        <v>300</v>
      </c>
      <c r="CK66" s="119"/>
      <c r="CL66" s="119" t="s">
        <v>299</v>
      </c>
      <c r="CM66" s="119" t="s">
        <v>301</v>
      </c>
      <c r="CN66" s="120" t="s">
        <v>297</v>
      </c>
      <c r="CO66" s="120"/>
      <c r="CP66" s="120"/>
      <c r="CQ66" s="120"/>
      <c r="CR66" s="120"/>
      <c r="CS66" s="119" t="s">
        <v>300</v>
      </c>
      <c r="CT66" s="119"/>
      <c r="CU66" s="119" t="s">
        <v>299</v>
      </c>
      <c r="CV66" s="119" t="s">
        <v>301</v>
      </c>
      <c r="CW66" s="120" t="s">
        <v>297</v>
      </c>
      <c r="CX66" s="120"/>
      <c r="CY66" s="120"/>
      <c r="CZ66" s="120"/>
      <c r="DA66" s="120"/>
      <c r="DB66" s="119" t="s">
        <v>300</v>
      </c>
      <c r="DC66" s="119"/>
      <c r="DD66" s="119" t="s">
        <v>299</v>
      </c>
      <c r="DE66" s="119" t="s">
        <v>301</v>
      </c>
      <c r="DF66" s="120" t="s">
        <v>297</v>
      </c>
      <c r="DG66" s="120"/>
      <c r="DH66" s="120"/>
      <c r="DI66" s="120"/>
      <c r="DJ66" s="120"/>
      <c r="DK66" s="119" t="s">
        <v>300</v>
      </c>
      <c r="DL66" s="119"/>
      <c r="DM66" s="119" t="s">
        <v>299</v>
      </c>
      <c r="DN66" s="119" t="s">
        <v>301</v>
      </c>
      <c r="DO66" s="120" t="s">
        <v>297</v>
      </c>
      <c r="DP66" s="120"/>
      <c r="DQ66" s="120"/>
      <c r="DR66" s="120"/>
      <c r="DS66" s="120"/>
      <c r="DT66" s="119" t="s">
        <v>300</v>
      </c>
      <c r="DU66" s="119"/>
      <c r="DV66" s="119" t="s">
        <v>299</v>
      </c>
      <c r="DW66" s="119" t="s">
        <v>301</v>
      </c>
      <c r="DX66" s="120" t="s">
        <v>297</v>
      </c>
      <c r="DY66" s="120"/>
      <c r="DZ66" s="120"/>
      <c r="EA66" s="120"/>
      <c r="EB66" s="120"/>
      <c r="EC66" s="119" t="s">
        <v>300</v>
      </c>
      <c r="ED66" s="119"/>
      <c r="EE66" s="119" t="s">
        <v>299</v>
      </c>
      <c r="EF66" s="119" t="s">
        <v>301</v>
      </c>
      <c r="EG66" s="120" t="s">
        <v>297</v>
      </c>
      <c r="EH66" s="120"/>
      <c r="EI66" s="120"/>
      <c r="EJ66" s="120"/>
      <c r="EK66" s="120"/>
      <c r="EL66" s="119" t="s">
        <v>300</v>
      </c>
      <c r="EM66" s="119"/>
      <c r="EN66" s="119" t="s">
        <v>299</v>
      </c>
      <c r="EO66" s="119" t="s">
        <v>301</v>
      </c>
      <c r="EP66" s="120" t="s">
        <v>297</v>
      </c>
      <c r="EQ66" s="120"/>
      <c r="ER66" s="120"/>
      <c r="ES66" s="120"/>
      <c r="ET66" s="120"/>
      <c r="EU66" s="119" t="s">
        <v>300</v>
      </c>
      <c r="EV66" s="119"/>
      <c r="EW66" s="119" t="s">
        <v>299</v>
      </c>
      <c r="EX66" s="119" t="s">
        <v>301</v>
      </c>
      <c r="EY66" s="120" t="s">
        <v>297</v>
      </c>
      <c r="EZ66" s="120"/>
      <c r="FA66" s="120"/>
      <c r="FB66" s="120"/>
      <c r="FC66" s="120"/>
      <c r="FD66" s="119" t="s">
        <v>300</v>
      </c>
      <c r="FE66" s="119"/>
      <c r="FF66" s="119" t="s">
        <v>299</v>
      </c>
      <c r="FG66" s="119" t="s">
        <v>301</v>
      </c>
      <c r="FH66" s="120" t="s">
        <v>297</v>
      </c>
      <c r="FI66" s="120"/>
      <c r="FJ66" s="120"/>
      <c r="FK66" s="120"/>
      <c r="FL66" s="120"/>
      <c r="FM66" s="119" t="s">
        <v>300</v>
      </c>
      <c r="FN66" s="119"/>
      <c r="FO66" s="119" t="s">
        <v>299</v>
      </c>
      <c r="FP66" s="119" t="s">
        <v>301</v>
      </c>
      <c r="FQ66" s="120" t="s">
        <v>297</v>
      </c>
      <c r="FR66" s="120"/>
      <c r="FS66" s="120"/>
      <c r="FT66" s="120"/>
      <c r="FU66" s="120"/>
      <c r="FV66" s="119" t="s">
        <v>300</v>
      </c>
      <c r="FW66" s="119"/>
      <c r="FX66" s="119" t="s">
        <v>299</v>
      </c>
      <c r="FY66" s="119" t="s">
        <v>301</v>
      </c>
      <c r="FZ66" s="120" t="s">
        <v>297</v>
      </c>
      <c r="GA66" s="120"/>
      <c r="GB66" s="120"/>
      <c r="GC66" s="120"/>
      <c r="GD66" s="120"/>
      <c r="GE66" s="119" t="s">
        <v>300</v>
      </c>
      <c r="GF66" s="119"/>
      <c r="GG66" s="119" t="s">
        <v>299</v>
      </c>
      <c r="GH66" s="119" t="s">
        <v>301</v>
      </c>
      <c r="GI66" s="120" t="s">
        <v>297</v>
      </c>
      <c r="GJ66" s="120"/>
      <c r="GK66" s="120"/>
      <c r="GL66" s="120"/>
      <c r="GM66" s="120"/>
      <c r="GN66" s="119" t="s">
        <v>300</v>
      </c>
      <c r="GO66" s="119"/>
      <c r="GP66" s="119" t="s">
        <v>299</v>
      </c>
      <c r="GQ66" s="119" t="s">
        <v>301</v>
      </c>
      <c r="GR66" s="120" t="s">
        <v>297</v>
      </c>
      <c r="GS66" s="120"/>
      <c r="GT66" s="120"/>
      <c r="GU66" s="120"/>
      <c r="GV66" s="120"/>
      <c r="GW66" s="119" t="s">
        <v>300</v>
      </c>
      <c r="GX66" s="119"/>
      <c r="GY66" s="119" t="s">
        <v>299</v>
      </c>
      <c r="GZ66" s="119" t="s">
        <v>301</v>
      </c>
      <c r="HA66" s="120" t="s">
        <v>297</v>
      </c>
      <c r="HB66" s="120"/>
      <c r="HC66" s="120"/>
      <c r="HD66" s="120"/>
      <c r="HE66" s="120"/>
      <c r="HF66" s="119" t="s">
        <v>300</v>
      </c>
      <c r="HG66" s="119"/>
      <c r="HH66" s="119" t="s">
        <v>299</v>
      </c>
      <c r="HI66" s="119" t="s">
        <v>301</v>
      </c>
      <c r="HJ66" s="120" t="s">
        <v>297</v>
      </c>
      <c r="HK66" s="120"/>
      <c r="HL66" s="120"/>
      <c r="HM66" s="120"/>
      <c r="HN66" s="120"/>
      <c r="HO66" s="119" t="s">
        <v>300</v>
      </c>
      <c r="HP66" s="119"/>
      <c r="HQ66" s="119" t="s">
        <v>299</v>
      </c>
      <c r="HR66" s="119" t="s">
        <v>301</v>
      </c>
      <c r="HS66" s="120" t="s">
        <v>297</v>
      </c>
      <c r="HT66" s="120"/>
      <c r="HU66" s="120"/>
      <c r="HV66" s="120"/>
      <c r="HW66" s="120"/>
      <c r="HX66" s="119" t="s">
        <v>300</v>
      </c>
      <c r="HY66" s="119"/>
      <c r="HZ66" s="119" t="s">
        <v>299</v>
      </c>
      <c r="IA66" s="119" t="s">
        <v>301</v>
      </c>
      <c r="IB66" s="120" t="s">
        <v>297</v>
      </c>
      <c r="IC66" s="120"/>
      <c r="ID66" s="120"/>
      <c r="IE66" s="120"/>
      <c r="IF66" s="120"/>
      <c r="IG66" s="119" t="s">
        <v>300</v>
      </c>
      <c r="IH66" s="119"/>
      <c r="II66" s="119" t="s">
        <v>299</v>
      </c>
      <c r="IJ66" s="119" t="s">
        <v>301</v>
      </c>
      <c r="IK66" s="120" t="s">
        <v>297</v>
      </c>
      <c r="IL66" s="120"/>
      <c r="IM66" s="120"/>
      <c r="IN66" s="120"/>
      <c r="IO66" s="120"/>
      <c r="IP66" s="119" t="s">
        <v>300</v>
      </c>
      <c r="IQ66" s="119"/>
      <c r="IR66" s="119" t="s">
        <v>299</v>
      </c>
      <c r="IS66" s="119" t="s">
        <v>301</v>
      </c>
      <c r="IT66" s="120" t="s">
        <v>297</v>
      </c>
      <c r="IU66" s="120"/>
      <c r="IV66" s="120"/>
    </row>
    <row r="67" customFormat="false" ht="45.75" hidden="false" customHeight="true" outlineLevel="0" collapsed="false">
      <c r="A67" s="119" t="s">
        <v>302</v>
      </c>
      <c r="B67" s="120" t="s">
        <v>303</v>
      </c>
      <c r="C67" s="120"/>
      <c r="D67" s="120"/>
      <c r="E67" s="120"/>
      <c r="F67" s="120"/>
      <c r="G67" s="119"/>
      <c r="H67" s="119"/>
      <c r="I67" s="119"/>
      <c r="J67" s="121"/>
      <c r="K67" s="122"/>
      <c r="L67" s="122"/>
      <c r="M67" s="122"/>
      <c r="N67" s="122"/>
      <c r="O67" s="122"/>
      <c r="P67" s="119"/>
      <c r="Q67" s="119"/>
      <c r="R67" s="119"/>
      <c r="S67" s="119"/>
      <c r="T67" s="120"/>
      <c r="U67" s="120"/>
      <c r="V67" s="120"/>
      <c r="W67" s="120"/>
      <c r="X67" s="120"/>
      <c r="Y67" s="119"/>
      <c r="Z67" s="119"/>
      <c r="AA67" s="119"/>
      <c r="AB67" s="119"/>
      <c r="AC67" s="120"/>
      <c r="AD67" s="120"/>
      <c r="AE67" s="120"/>
      <c r="AF67" s="120"/>
      <c r="AG67" s="120"/>
      <c r="AH67" s="119"/>
      <c r="AI67" s="119"/>
      <c r="AJ67" s="119"/>
      <c r="AK67" s="119"/>
      <c r="AL67" s="120"/>
      <c r="AM67" s="120"/>
      <c r="AN67" s="120"/>
      <c r="AO67" s="120"/>
      <c r="AP67" s="120"/>
      <c r="AQ67" s="119"/>
      <c r="AR67" s="119"/>
      <c r="AS67" s="119"/>
      <c r="AT67" s="119"/>
      <c r="AU67" s="120"/>
      <c r="AV67" s="120"/>
      <c r="AW67" s="120"/>
      <c r="AX67" s="120"/>
      <c r="AY67" s="120"/>
      <c r="AZ67" s="119"/>
      <c r="BA67" s="119"/>
      <c r="BB67" s="119"/>
      <c r="BC67" s="119"/>
      <c r="BD67" s="120"/>
      <c r="BE67" s="120"/>
      <c r="BF67" s="120"/>
      <c r="BG67" s="120"/>
      <c r="BH67" s="120"/>
      <c r="BI67" s="119"/>
      <c r="BJ67" s="119"/>
      <c r="BK67" s="119"/>
      <c r="BL67" s="119"/>
      <c r="BM67" s="120"/>
      <c r="BN67" s="120"/>
      <c r="BO67" s="120"/>
      <c r="BP67" s="120"/>
      <c r="BQ67" s="120"/>
      <c r="BR67" s="119"/>
      <c r="BS67" s="119"/>
      <c r="BT67" s="119"/>
      <c r="BU67" s="119"/>
      <c r="BV67" s="120"/>
      <c r="BW67" s="120"/>
      <c r="BX67" s="120"/>
      <c r="BY67" s="120"/>
      <c r="BZ67" s="120"/>
      <c r="CA67" s="119"/>
      <c r="CB67" s="119"/>
      <c r="CC67" s="119"/>
      <c r="CD67" s="119"/>
      <c r="CE67" s="120"/>
      <c r="CF67" s="120"/>
      <c r="CG67" s="120"/>
      <c r="CH67" s="120"/>
      <c r="CI67" s="120"/>
      <c r="CJ67" s="119"/>
      <c r="CK67" s="119"/>
      <c r="CL67" s="119"/>
      <c r="CM67" s="119"/>
      <c r="CN67" s="120"/>
      <c r="CO67" s="120"/>
      <c r="CP67" s="120"/>
      <c r="CQ67" s="120"/>
      <c r="CR67" s="120"/>
      <c r="CS67" s="119"/>
      <c r="CT67" s="119"/>
      <c r="CU67" s="119"/>
      <c r="CV67" s="119"/>
      <c r="CW67" s="120"/>
      <c r="CX67" s="120"/>
      <c r="CY67" s="120"/>
      <c r="CZ67" s="120"/>
      <c r="DA67" s="120"/>
      <c r="DB67" s="119"/>
      <c r="DC67" s="119"/>
      <c r="DD67" s="119"/>
      <c r="DE67" s="119"/>
      <c r="DF67" s="120"/>
      <c r="DG67" s="120"/>
      <c r="DH67" s="120"/>
      <c r="DI67" s="120"/>
      <c r="DJ67" s="120"/>
      <c r="DK67" s="119"/>
      <c r="DL67" s="119"/>
      <c r="DM67" s="119"/>
      <c r="DN67" s="119"/>
      <c r="DO67" s="120"/>
      <c r="DP67" s="120"/>
      <c r="DQ67" s="120"/>
      <c r="DR67" s="120"/>
      <c r="DS67" s="120"/>
      <c r="DT67" s="119"/>
      <c r="DU67" s="119"/>
      <c r="DV67" s="119"/>
      <c r="DW67" s="119"/>
      <c r="DX67" s="120"/>
      <c r="DY67" s="120"/>
      <c r="DZ67" s="120"/>
      <c r="EA67" s="120"/>
      <c r="EB67" s="120"/>
      <c r="EC67" s="119"/>
      <c r="ED67" s="119"/>
      <c r="EE67" s="119"/>
      <c r="EF67" s="119"/>
      <c r="EG67" s="120"/>
      <c r="EH67" s="120"/>
      <c r="EI67" s="120"/>
      <c r="EJ67" s="120"/>
      <c r="EK67" s="120"/>
      <c r="EL67" s="119"/>
      <c r="EM67" s="119"/>
      <c r="EN67" s="119"/>
      <c r="EO67" s="119"/>
      <c r="EP67" s="120"/>
      <c r="EQ67" s="120"/>
      <c r="ER67" s="120"/>
      <c r="ES67" s="120"/>
      <c r="ET67" s="120"/>
      <c r="EU67" s="119"/>
      <c r="EV67" s="119"/>
      <c r="EW67" s="119"/>
      <c r="EX67" s="119"/>
      <c r="EY67" s="120"/>
      <c r="EZ67" s="120"/>
      <c r="FA67" s="120"/>
      <c r="FB67" s="120"/>
      <c r="FC67" s="120"/>
      <c r="FD67" s="119"/>
      <c r="FE67" s="119"/>
      <c r="FF67" s="119"/>
      <c r="FG67" s="119"/>
      <c r="FH67" s="120"/>
      <c r="FI67" s="120"/>
      <c r="FJ67" s="120"/>
      <c r="FK67" s="120"/>
      <c r="FL67" s="120"/>
      <c r="FM67" s="119"/>
      <c r="FN67" s="119"/>
      <c r="FO67" s="119"/>
      <c r="FP67" s="119"/>
      <c r="FQ67" s="120"/>
      <c r="FR67" s="120"/>
      <c r="FS67" s="120"/>
      <c r="FT67" s="120"/>
      <c r="FU67" s="120"/>
      <c r="FV67" s="119"/>
      <c r="FW67" s="119"/>
      <c r="FX67" s="119"/>
      <c r="FY67" s="119"/>
      <c r="FZ67" s="120"/>
      <c r="GA67" s="120"/>
      <c r="GB67" s="120"/>
      <c r="GC67" s="120"/>
      <c r="GD67" s="120"/>
      <c r="GE67" s="119"/>
      <c r="GF67" s="119"/>
      <c r="GG67" s="119"/>
      <c r="GH67" s="119"/>
      <c r="GI67" s="120"/>
      <c r="GJ67" s="120"/>
      <c r="GK67" s="120"/>
      <c r="GL67" s="120"/>
      <c r="GM67" s="120"/>
      <c r="GN67" s="119"/>
      <c r="GO67" s="119"/>
      <c r="GP67" s="119"/>
      <c r="GQ67" s="119"/>
      <c r="GR67" s="120"/>
      <c r="GS67" s="120"/>
      <c r="GT67" s="120"/>
      <c r="GU67" s="120"/>
      <c r="GV67" s="120"/>
      <c r="GW67" s="119"/>
      <c r="GX67" s="119"/>
      <c r="GY67" s="119"/>
      <c r="GZ67" s="119"/>
      <c r="HA67" s="120"/>
      <c r="HB67" s="120"/>
      <c r="HC67" s="120"/>
      <c r="HD67" s="120"/>
      <c r="HE67" s="120"/>
      <c r="HF67" s="119"/>
      <c r="HG67" s="119"/>
      <c r="HH67" s="119"/>
      <c r="HI67" s="119"/>
      <c r="HJ67" s="120"/>
      <c r="HK67" s="120"/>
      <c r="HL67" s="120"/>
      <c r="HM67" s="120"/>
      <c r="HN67" s="120"/>
      <c r="HO67" s="119"/>
      <c r="HP67" s="119"/>
      <c r="HQ67" s="119"/>
      <c r="HR67" s="119"/>
      <c r="HS67" s="120"/>
      <c r="HT67" s="120"/>
      <c r="HU67" s="120"/>
      <c r="HV67" s="120"/>
      <c r="HW67" s="120"/>
      <c r="HX67" s="119"/>
      <c r="HY67" s="119"/>
      <c r="HZ67" s="119"/>
      <c r="IA67" s="119"/>
      <c r="IB67" s="120"/>
      <c r="IC67" s="120"/>
      <c r="ID67" s="120"/>
      <c r="IE67" s="120"/>
      <c r="IF67" s="120"/>
      <c r="IG67" s="119"/>
      <c r="IH67" s="119"/>
      <c r="II67" s="119"/>
      <c r="IJ67" s="119"/>
      <c r="IK67" s="120"/>
      <c r="IL67" s="120"/>
      <c r="IM67" s="120"/>
      <c r="IN67" s="120"/>
      <c r="IO67" s="120"/>
      <c r="IP67" s="119"/>
      <c r="IQ67" s="119"/>
      <c r="IR67" s="119"/>
      <c r="IS67" s="119"/>
      <c r="IT67" s="120"/>
      <c r="IU67" s="120"/>
      <c r="IV67" s="120"/>
    </row>
    <row r="68" customFormat="false" ht="12" hidden="false" customHeight="true" outlineLevel="0" collapsed="false">
      <c r="A68" s="123" t="s">
        <v>23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G68" s="110"/>
      <c r="BH68" s="110"/>
      <c r="BI68" s="110"/>
      <c r="BJ68" s="110"/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/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10"/>
      <c r="CX68" s="110"/>
      <c r="CY68" s="110"/>
      <c r="CZ68" s="110"/>
      <c r="DA68" s="110"/>
      <c r="DB68" s="110"/>
      <c r="DC68" s="110"/>
      <c r="DD68" s="110"/>
      <c r="DE68" s="110"/>
      <c r="DF68" s="110"/>
      <c r="DG68" s="110"/>
      <c r="DH68" s="110"/>
      <c r="DI68" s="110"/>
      <c r="DJ68" s="110"/>
      <c r="DK68" s="110"/>
      <c r="DL68" s="110"/>
      <c r="DM68" s="110"/>
      <c r="DN68" s="110"/>
      <c r="DO68" s="110"/>
      <c r="DP68" s="110"/>
      <c r="DQ68" s="110"/>
      <c r="DR68" s="110"/>
      <c r="DS68" s="110"/>
      <c r="DT68" s="110"/>
      <c r="DU68" s="110"/>
      <c r="DV68" s="110"/>
      <c r="DW68" s="110"/>
      <c r="DX68" s="110"/>
      <c r="DY68" s="110"/>
      <c r="DZ68" s="110"/>
      <c r="EA68" s="110"/>
      <c r="EB68" s="110"/>
      <c r="EC68" s="110"/>
      <c r="ED68" s="110"/>
      <c r="EE68" s="110"/>
      <c r="EF68" s="110"/>
      <c r="EG68" s="110"/>
      <c r="EH68" s="110"/>
      <c r="EI68" s="110"/>
      <c r="EJ68" s="110"/>
      <c r="EK68" s="110"/>
      <c r="EL68" s="110"/>
      <c r="EM68" s="110"/>
      <c r="EN68" s="110"/>
      <c r="EO68" s="110"/>
      <c r="EP68" s="110"/>
      <c r="EQ68" s="110"/>
      <c r="ER68" s="110"/>
      <c r="ES68" s="110"/>
      <c r="ET68" s="110"/>
      <c r="EU68" s="110"/>
      <c r="EV68" s="110"/>
      <c r="EW68" s="110"/>
      <c r="EX68" s="110"/>
      <c r="EY68" s="110"/>
      <c r="EZ68" s="110"/>
      <c r="FA68" s="110"/>
      <c r="FB68" s="110"/>
      <c r="FC68" s="110"/>
      <c r="FD68" s="110"/>
      <c r="FE68" s="110"/>
      <c r="FF68" s="110"/>
      <c r="FG68" s="110"/>
      <c r="FH68" s="110"/>
      <c r="FI68" s="110"/>
      <c r="FJ68" s="110"/>
      <c r="FK68" s="110"/>
      <c r="FL68" s="110"/>
      <c r="FM68" s="110"/>
      <c r="FN68" s="110"/>
      <c r="FO68" s="110"/>
      <c r="FP68" s="110"/>
      <c r="FQ68" s="110"/>
      <c r="FR68" s="110"/>
      <c r="FS68" s="110"/>
      <c r="FT68" s="110"/>
      <c r="FU68" s="110"/>
      <c r="FV68" s="110"/>
      <c r="FW68" s="110"/>
      <c r="FX68" s="110"/>
      <c r="FY68" s="110"/>
      <c r="FZ68" s="110"/>
      <c r="GA68" s="110"/>
      <c r="GB68" s="110"/>
      <c r="GC68" s="110"/>
      <c r="GD68" s="110"/>
      <c r="GE68" s="110"/>
      <c r="GF68" s="110"/>
      <c r="GG68" s="110"/>
      <c r="GH68" s="110"/>
      <c r="GI68" s="110"/>
      <c r="GJ68" s="110"/>
      <c r="GK68" s="110"/>
      <c r="GL68" s="110"/>
      <c r="GM68" s="110"/>
      <c r="GN68" s="110"/>
      <c r="GO68" s="110"/>
      <c r="GP68" s="110"/>
      <c r="GQ68" s="110"/>
      <c r="GR68" s="110"/>
      <c r="GS68" s="110"/>
      <c r="GT68" s="110"/>
      <c r="GU68" s="110"/>
      <c r="GV68" s="110"/>
      <c r="GW68" s="110"/>
      <c r="GX68" s="110"/>
      <c r="GY68" s="110"/>
      <c r="GZ68" s="110"/>
      <c r="HA68" s="110"/>
      <c r="HB68" s="110"/>
      <c r="HC68" s="110"/>
      <c r="HD68" s="110"/>
      <c r="HE68" s="110"/>
      <c r="HF68" s="110"/>
      <c r="HG68" s="110"/>
      <c r="HH68" s="110"/>
      <c r="HI68" s="110"/>
      <c r="HJ68" s="110"/>
      <c r="HK68" s="110"/>
      <c r="HL68" s="110"/>
      <c r="HM68" s="110"/>
      <c r="HN68" s="110"/>
      <c r="HO68" s="110"/>
      <c r="HP68" s="110"/>
      <c r="HQ68" s="110"/>
      <c r="HR68" s="110"/>
      <c r="HS68" s="110"/>
      <c r="HT68" s="110"/>
      <c r="HU68" s="110"/>
      <c r="HV68" s="110"/>
      <c r="HW68" s="110"/>
      <c r="HX68" s="110"/>
      <c r="HY68" s="110"/>
      <c r="HZ68" s="110"/>
      <c r="IA68" s="110"/>
      <c r="IB68" s="110"/>
      <c r="IC68" s="110"/>
      <c r="ID68" s="110"/>
      <c r="IE68" s="110"/>
      <c r="IF68" s="110"/>
      <c r="IG68" s="110"/>
      <c r="IH68" s="110"/>
      <c r="II68" s="110"/>
      <c r="IJ68" s="110"/>
      <c r="IK68" s="110"/>
      <c r="IL68" s="110"/>
      <c r="IM68" s="110"/>
      <c r="IN68" s="110"/>
      <c r="IO68" s="110"/>
      <c r="IP68" s="110"/>
      <c r="IQ68" s="110"/>
      <c r="IR68" s="110"/>
      <c r="IS68" s="110"/>
      <c r="IT68" s="110"/>
      <c r="IU68" s="110"/>
      <c r="IV68" s="110"/>
    </row>
    <row r="69" customFormat="false" ht="12" hidden="false" customHeight="true" outlineLevel="0" collapsed="false">
      <c r="A69" s="123" t="s">
        <v>304</v>
      </c>
      <c r="B69" s="123"/>
      <c r="C69" s="123"/>
      <c r="D69" s="123"/>
      <c r="E69" s="123"/>
      <c r="F69" s="123"/>
      <c r="G69" s="124" t="s">
        <v>305</v>
      </c>
      <c r="H69" s="124"/>
      <c r="I69" s="124"/>
      <c r="J69" s="124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10"/>
      <c r="BK69" s="110"/>
      <c r="BL69" s="110"/>
      <c r="BM69" s="110"/>
      <c r="BN69" s="110"/>
      <c r="BO69" s="110"/>
      <c r="BP69" s="110"/>
      <c r="BQ69" s="110"/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110"/>
      <c r="CI69" s="110"/>
      <c r="CJ69" s="110"/>
      <c r="CK69" s="110"/>
      <c r="CL69" s="110"/>
      <c r="CM69" s="110"/>
      <c r="CN69" s="110"/>
      <c r="CO69" s="110"/>
      <c r="CP69" s="110"/>
      <c r="CQ69" s="110"/>
      <c r="CR69" s="110"/>
      <c r="CS69" s="110"/>
      <c r="CT69" s="110"/>
      <c r="CU69" s="110"/>
      <c r="CV69" s="110"/>
      <c r="CW69" s="110"/>
      <c r="CX69" s="110"/>
      <c r="CY69" s="110"/>
      <c r="CZ69" s="110"/>
      <c r="DA69" s="110"/>
      <c r="DB69" s="110"/>
      <c r="DC69" s="110"/>
      <c r="DD69" s="110"/>
      <c r="DE69" s="110"/>
      <c r="DF69" s="110"/>
      <c r="DG69" s="110"/>
      <c r="DH69" s="110"/>
      <c r="DI69" s="110"/>
      <c r="DJ69" s="110"/>
      <c r="DK69" s="110"/>
      <c r="DL69" s="110"/>
      <c r="DM69" s="110"/>
      <c r="DN69" s="110"/>
      <c r="DO69" s="110"/>
      <c r="DP69" s="110"/>
      <c r="DQ69" s="110"/>
      <c r="DR69" s="110"/>
      <c r="DS69" s="110"/>
      <c r="DT69" s="110"/>
      <c r="DU69" s="110"/>
      <c r="DV69" s="110"/>
      <c r="DW69" s="110"/>
      <c r="DX69" s="110"/>
      <c r="DY69" s="110"/>
      <c r="DZ69" s="110"/>
      <c r="EA69" s="110"/>
      <c r="EB69" s="110"/>
      <c r="EC69" s="110"/>
      <c r="ED69" s="110"/>
      <c r="EE69" s="110"/>
      <c r="EF69" s="110"/>
      <c r="EG69" s="110"/>
      <c r="EH69" s="110"/>
      <c r="EI69" s="110"/>
      <c r="EJ69" s="110"/>
      <c r="EK69" s="110"/>
      <c r="EL69" s="110"/>
      <c r="EM69" s="110"/>
      <c r="EN69" s="110"/>
      <c r="EO69" s="110"/>
      <c r="EP69" s="110"/>
      <c r="EQ69" s="110"/>
      <c r="ER69" s="110"/>
      <c r="ES69" s="110"/>
      <c r="ET69" s="110"/>
      <c r="EU69" s="110"/>
      <c r="EV69" s="110"/>
      <c r="EW69" s="110"/>
      <c r="EX69" s="110"/>
      <c r="EY69" s="110"/>
      <c r="EZ69" s="110"/>
      <c r="FA69" s="110"/>
      <c r="FB69" s="110"/>
      <c r="FC69" s="110"/>
      <c r="FD69" s="110"/>
      <c r="FE69" s="110"/>
      <c r="FF69" s="110"/>
      <c r="FG69" s="110"/>
      <c r="FH69" s="110"/>
      <c r="FI69" s="110"/>
      <c r="FJ69" s="110"/>
      <c r="FK69" s="110"/>
      <c r="FL69" s="110"/>
      <c r="FM69" s="110"/>
      <c r="FN69" s="110"/>
      <c r="FO69" s="110"/>
      <c r="FP69" s="110"/>
      <c r="FQ69" s="110"/>
      <c r="FR69" s="110"/>
      <c r="FS69" s="110"/>
      <c r="FT69" s="110"/>
      <c r="FU69" s="110"/>
      <c r="FV69" s="110"/>
      <c r="FW69" s="110"/>
      <c r="FX69" s="110"/>
      <c r="FY69" s="110"/>
      <c r="FZ69" s="110"/>
      <c r="GA69" s="110"/>
      <c r="GB69" s="110"/>
      <c r="GC69" s="110"/>
      <c r="GD69" s="110"/>
      <c r="GE69" s="110"/>
      <c r="GF69" s="110"/>
      <c r="GG69" s="110"/>
      <c r="GH69" s="110"/>
      <c r="GI69" s="110"/>
      <c r="GJ69" s="110"/>
      <c r="GK69" s="110"/>
      <c r="GL69" s="110"/>
      <c r="GM69" s="110"/>
      <c r="GN69" s="110"/>
      <c r="GO69" s="110"/>
      <c r="GP69" s="110"/>
      <c r="GQ69" s="110"/>
      <c r="GR69" s="110"/>
      <c r="GS69" s="110"/>
      <c r="GT69" s="110"/>
      <c r="GU69" s="110"/>
      <c r="GV69" s="110"/>
      <c r="GW69" s="110"/>
      <c r="GX69" s="110"/>
      <c r="GY69" s="110"/>
      <c r="GZ69" s="110"/>
      <c r="HA69" s="110"/>
      <c r="HB69" s="110"/>
      <c r="HC69" s="110"/>
      <c r="HD69" s="110"/>
      <c r="HE69" s="110"/>
      <c r="HF69" s="110"/>
      <c r="HG69" s="110"/>
      <c r="HH69" s="110"/>
      <c r="HI69" s="110"/>
      <c r="HJ69" s="110"/>
      <c r="HK69" s="110"/>
      <c r="HL69" s="110"/>
      <c r="HM69" s="110"/>
      <c r="HN69" s="110"/>
      <c r="HO69" s="110"/>
      <c r="HP69" s="110"/>
      <c r="HQ69" s="110"/>
      <c r="HR69" s="110"/>
      <c r="HS69" s="110"/>
      <c r="HT69" s="110"/>
      <c r="HU69" s="110"/>
      <c r="HV69" s="110"/>
      <c r="HW69" s="110"/>
      <c r="HX69" s="110"/>
      <c r="HY69" s="110"/>
      <c r="HZ69" s="110"/>
      <c r="IA69" s="110"/>
      <c r="IB69" s="110"/>
      <c r="IC69" s="110"/>
      <c r="ID69" s="110"/>
      <c r="IE69" s="110"/>
      <c r="IF69" s="110"/>
      <c r="IG69" s="110"/>
      <c r="IH69" s="110"/>
      <c r="II69" s="110"/>
      <c r="IJ69" s="110"/>
      <c r="IK69" s="110"/>
      <c r="IL69" s="110"/>
      <c r="IM69" s="110"/>
      <c r="IN69" s="110"/>
      <c r="IO69" s="110"/>
      <c r="IP69" s="110"/>
      <c r="IQ69" s="110"/>
      <c r="IR69" s="110"/>
      <c r="IS69" s="110"/>
      <c r="IT69" s="110"/>
      <c r="IU69" s="110"/>
      <c r="IV69" s="110"/>
    </row>
    <row r="70" customFormat="false" ht="12" hidden="false" customHeight="true" outlineLevel="0" collapsed="false">
      <c r="A70" s="106" t="s">
        <v>26</v>
      </c>
      <c r="B70" s="110"/>
      <c r="C70" s="110"/>
      <c r="D70" s="110"/>
      <c r="E70" s="110"/>
      <c r="F70" s="1"/>
      <c r="G70" s="106"/>
      <c r="H70" s="106"/>
      <c r="I70" s="106"/>
      <c r="J70" s="1"/>
    </row>
    <row r="71" customFormat="false" ht="12" hidden="false" customHeight="true" outlineLevel="0" collapsed="false">
      <c r="A71" s="125" t="s">
        <v>306</v>
      </c>
      <c r="B71" s="125"/>
      <c r="C71" s="125"/>
      <c r="D71" s="125"/>
      <c r="E71" s="110"/>
      <c r="F71" s="110"/>
      <c r="G71" s="126" t="s">
        <v>305</v>
      </c>
      <c r="H71" s="126"/>
      <c r="I71" s="126"/>
      <c r="J71" s="126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304861111111111" bottom="0.03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64" min="1" style="3" width="10.72"/>
  </cols>
  <sheetData>
    <row r="1" customFormat="false" ht="15.75" hidden="false" customHeight="true" outlineLevel="0" collapsed="false">
      <c r="A1" s="127" t="s">
        <v>307</v>
      </c>
      <c r="B1" s="127"/>
      <c r="C1" s="127"/>
      <c r="D1" s="127"/>
      <c r="E1" s="127"/>
      <c r="F1" s="127"/>
      <c r="G1" s="127"/>
      <c r="H1" s="127"/>
      <c r="I1" s="127"/>
    </row>
    <row r="2" customFormat="false" ht="15.75" hidden="false" customHeight="true" outlineLevel="0" collapsed="false">
      <c r="A2" s="128" t="str">
        <f aca="false">'контрол лист'!A2</f>
        <v>Август 2020 г</v>
      </c>
      <c r="B2" s="128"/>
      <c r="C2" s="1"/>
      <c r="D2" s="1"/>
      <c r="E2" s="1"/>
      <c r="F2" s="1"/>
      <c r="G2" s="1"/>
      <c r="H2" s="1"/>
      <c r="I2" s="1"/>
    </row>
    <row r="3" customFormat="false" ht="26.85" hidden="false" customHeight="true" outlineLevel="0" collapsed="false">
      <c r="A3" s="129" t="s">
        <v>109</v>
      </c>
      <c r="B3" s="119" t="s">
        <v>136</v>
      </c>
      <c r="C3" s="130" t="s">
        <v>139</v>
      </c>
      <c r="D3" s="129" t="s">
        <v>179</v>
      </c>
      <c r="E3" s="131" t="s">
        <v>308</v>
      </c>
      <c r="F3" s="131"/>
      <c r="G3" s="131"/>
      <c r="H3" s="131"/>
      <c r="I3" s="131"/>
    </row>
    <row r="4" customFormat="false" ht="38.25" hidden="false" customHeight="true" outlineLevel="0" collapsed="false">
      <c r="A4" s="132" t="n">
        <v>1</v>
      </c>
      <c r="B4" s="119" t="s">
        <v>186</v>
      </c>
      <c r="C4" s="115" t="n">
        <v>1.2</v>
      </c>
      <c r="D4" s="133" t="s">
        <v>309</v>
      </c>
      <c r="E4" s="134" t="n">
        <v>44019</v>
      </c>
      <c r="H4" s="135" t="s">
        <v>90</v>
      </c>
      <c r="I4" s="135" t="s">
        <v>90</v>
      </c>
    </row>
    <row r="5" customFormat="false" ht="38.25" hidden="false" customHeight="true" outlineLevel="0" collapsed="false">
      <c r="A5" s="132" t="n">
        <v>2</v>
      </c>
      <c r="B5" s="119" t="s">
        <v>189</v>
      </c>
      <c r="C5" s="112" t="s">
        <v>190</v>
      </c>
      <c r="D5" s="133" t="s">
        <v>309</v>
      </c>
      <c r="E5" s="134" t="n">
        <v>44019</v>
      </c>
      <c r="H5" s="135" t="s">
        <v>90</v>
      </c>
      <c r="I5" s="135" t="s">
        <v>90</v>
      </c>
    </row>
    <row r="6" customFormat="false" ht="38.25" hidden="false" customHeight="true" outlineLevel="0" collapsed="false">
      <c r="A6" s="132" t="n">
        <v>3</v>
      </c>
      <c r="B6" s="119" t="s">
        <v>191</v>
      </c>
      <c r="C6" s="112" t="s">
        <v>192</v>
      </c>
      <c r="D6" s="133" t="s">
        <v>309</v>
      </c>
      <c r="E6" s="134" t="n">
        <v>44019</v>
      </c>
      <c r="H6" s="135" t="s">
        <v>90</v>
      </c>
      <c r="I6" s="135" t="s">
        <v>90</v>
      </c>
    </row>
    <row r="7" customFormat="false" ht="25.5" hidden="false" customHeight="true" outlineLevel="0" collapsed="false">
      <c r="A7" s="132" t="n">
        <v>4</v>
      </c>
      <c r="B7" s="119" t="s">
        <v>193</v>
      </c>
      <c r="C7" s="112" t="s">
        <v>194</v>
      </c>
      <c r="D7" s="133" t="s">
        <v>309</v>
      </c>
      <c r="E7" s="134" t="n">
        <v>44019</v>
      </c>
      <c r="H7" s="135" t="s">
        <v>90</v>
      </c>
      <c r="I7" s="135" t="s">
        <v>90</v>
      </c>
    </row>
    <row r="8" customFormat="false" ht="51" hidden="false" customHeight="true" outlineLevel="0" collapsed="false">
      <c r="A8" s="132" t="n">
        <v>5</v>
      </c>
      <c r="B8" s="119" t="s">
        <v>195</v>
      </c>
      <c r="C8" s="115" t="n">
        <v>18.19</v>
      </c>
      <c r="D8" s="133" t="s">
        <v>309</v>
      </c>
      <c r="E8" s="134" t="n">
        <v>44019</v>
      </c>
      <c r="H8" s="135" t="s">
        <v>90</v>
      </c>
      <c r="I8" s="135" t="s">
        <v>90</v>
      </c>
    </row>
    <row r="9" customFormat="false" ht="38.25" hidden="false" customHeight="true" outlineLevel="0" collapsed="false">
      <c r="A9" s="132" t="n">
        <v>6</v>
      </c>
      <c r="B9" s="119" t="s">
        <v>196</v>
      </c>
      <c r="C9" s="115" t="n">
        <v>108</v>
      </c>
      <c r="D9" s="133" t="s">
        <v>309</v>
      </c>
      <c r="E9" s="134" t="n">
        <v>44019</v>
      </c>
      <c r="H9" s="135" t="s">
        <v>90</v>
      </c>
      <c r="I9" s="135" t="s">
        <v>90</v>
      </c>
    </row>
    <row r="10" customFormat="false" ht="38.25" hidden="false" customHeight="true" outlineLevel="0" collapsed="false">
      <c r="A10" s="132" t="n">
        <v>7</v>
      </c>
      <c r="B10" s="119" t="s">
        <v>197</v>
      </c>
      <c r="C10" s="115" t="n">
        <v>22.21</v>
      </c>
      <c r="D10" s="133" t="s">
        <v>309</v>
      </c>
      <c r="E10" s="134" t="n">
        <v>44019</v>
      </c>
      <c r="H10" s="135" t="s">
        <v>90</v>
      </c>
      <c r="I10" s="135" t="s">
        <v>90</v>
      </c>
    </row>
    <row r="11" customFormat="false" ht="38.25" hidden="false" customHeight="true" outlineLevel="0" collapsed="false">
      <c r="A11" s="132" t="n">
        <v>8</v>
      </c>
      <c r="B11" s="119" t="s">
        <v>198</v>
      </c>
      <c r="C11" s="115" t="n">
        <v>23.24</v>
      </c>
      <c r="D11" s="133" t="s">
        <v>309</v>
      </c>
      <c r="E11" s="134" t="n">
        <v>44019</v>
      </c>
      <c r="H11" s="135" t="s">
        <v>90</v>
      </c>
      <c r="I11" s="135" t="s">
        <v>90</v>
      </c>
    </row>
    <row r="12" customFormat="false" ht="38.25" hidden="false" customHeight="true" outlineLevel="0" collapsed="false">
      <c r="A12" s="132" t="n">
        <v>9</v>
      </c>
      <c r="B12" s="119" t="s">
        <v>199</v>
      </c>
      <c r="C12" s="115" t="n">
        <v>25.26</v>
      </c>
      <c r="D12" s="133" t="s">
        <v>309</v>
      </c>
      <c r="E12" s="134" t="n">
        <v>44019</v>
      </c>
      <c r="H12" s="135" t="s">
        <v>90</v>
      </c>
      <c r="I12" s="135" t="s">
        <v>90</v>
      </c>
    </row>
    <row r="13" customFormat="false" ht="38.25" hidden="false" customHeight="true" outlineLevel="0" collapsed="false">
      <c r="A13" s="132" t="n">
        <v>10</v>
      </c>
      <c r="B13" s="119" t="s">
        <v>200</v>
      </c>
      <c r="C13" s="112" t="s">
        <v>201</v>
      </c>
      <c r="D13" s="133" t="s">
        <v>309</v>
      </c>
      <c r="E13" s="134" t="n">
        <v>44019</v>
      </c>
      <c r="H13" s="135" t="s">
        <v>90</v>
      </c>
      <c r="I13" s="135" t="s">
        <v>90</v>
      </c>
    </row>
    <row r="14" customFormat="false" ht="63.75" hidden="false" customHeight="true" outlineLevel="0" collapsed="false">
      <c r="A14" s="132" t="n">
        <v>11</v>
      </c>
      <c r="B14" s="119" t="s">
        <v>202</v>
      </c>
      <c r="C14" s="112" t="s">
        <v>203</v>
      </c>
      <c r="D14" s="133" t="s">
        <v>309</v>
      </c>
      <c r="E14" s="134" t="n">
        <v>44019</v>
      </c>
      <c r="H14" s="135" t="s">
        <v>90</v>
      </c>
      <c r="I14" s="135" t="s">
        <v>90</v>
      </c>
    </row>
    <row r="15" customFormat="false" ht="63.75" hidden="false" customHeight="true" outlineLevel="0" collapsed="false">
      <c r="A15" s="132" t="n">
        <v>12</v>
      </c>
      <c r="B15" s="119" t="s">
        <v>204</v>
      </c>
      <c r="C15" s="115" t="n">
        <v>37</v>
      </c>
      <c r="D15" s="133" t="s">
        <v>309</v>
      </c>
      <c r="E15" s="134" t="n">
        <v>44019</v>
      </c>
      <c r="H15" s="135" t="s">
        <v>90</v>
      </c>
      <c r="I15" s="135" t="s">
        <v>90</v>
      </c>
    </row>
    <row r="16" customFormat="false" ht="51" hidden="false" customHeight="true" outlineLevel="0" collapsed="false">
      <c r="A16" s="132" t="n">
        <v>13</v>
      </c>
      <c r="B16" s="119" t="s">
        <v>205</v>
      </c>
      <c r="C16" s="112" t="s">
        <v>310</v>
      </c>
      <c r="D16" s="133" t="s">
        <v>309</v>
      </c>
      <c r="E16" s="134" t="n">
        <v>44019</v>
      </c>
      <c r="H16" s="135" t="s">
        <v>90</v>
      </c>
      <c r="I16" s="135" t="s">
        <v>90</v>
      </c>
    </row>
    <row r="17" customFormat="false" ht="38.25" hidden="false" customHeight="true" outlineLevel="0" collapsed="false">
      <c r="A17" s="132" t="n">
        <v>14</v>
      </c>
      <c r="B17" s="119" t="s">
        <v>209</v>
      </c>
      <c r="C17" s="112" t="s">
        <v>210</v>
      </c>
      <c r="D17" s="133" t="s">
        <v>309</v>
      </c>
      <c r="E17" s="134" t="n">
        <v>44019</v>
      </c>
      <c r="H17" s="135" t="s">
        <v>90</v>
      </c>
      <c r="I17" s="135" t="s">
        <v>90</v>
      </c>
    </row>
    <row r="18" customFormat="false" ht="38.25" hidden="false" customHeight="true" outlineLevel="0" collapsed="false">
      <c r="A18" s="132" t="n">
        <v>15</v>
      </c>
      <c r="B18" s="119" t="s">
        <v>211</v>
      </c>
      <c r="C18" s="115" t="n">
        <v>55.63</v>
      </c>
      <c r="D18" s="133" t="s">
        <v>309</v>
      </c>
      <c r="E18" s="134" t="n">
        <v>44019</v>
      </c>
      <c r="H18" s="135" t="s">
        <v>90</v>
      </c>
      <c r="I18" s="135" t="s">
        <v>90</v>
      </c>
    </row>
    <row r="19" customFormat="false" ht="38.25" hidden="false" customHeight="true" outlineLevel="0" collapsed="false">
      <c r="A19" s="132" t="n">
        <v>16</v>
      </c>
      <c r="B19" s="119" t="s">
        <v>214</v>
      </c>
      <c r="C19" s="115" t="n">
        <v>64.67</v>
      </c>
      <c r="D19" s="133" t="s">
        <v>309</v>
      </c>
      <c r="E19" s="134" t="n">
        <v>44019</v>
      </c>
      <c r="H19" s="135" t="s">
        <v>90</v>
      </c>
      <c r="I19" s="135" t="s">
        <v>90</v>
      </c>
    </row>
    <row r="20" customFormat="false" ht="38.25" hidden="false" customHeight="true" outlineLevel="0" collapsed="false">
      <c r="A20" s="132" t="n">
        <v>17</v>
      </c>
      <c r="B20" s="119" t="s">
        <v>215</v>
      </c>
      <c r="C20" s="115" t="n">
        <v>65.66</v>
      </c>
      <c r="D20" s="133" t="s">
        <v>309</v>
      </c>
      <c r="E20" s="134" t="n">
        <v>44019</v>
      </c>
      <c r="H20" s="135" t="s">
        <v>90</v>
      </c>
      <c r="I20" s="135" t="s">
        <v>90</v>
      </c>
    </row>
    <row r="21" customFormat="false" ht="51" hidden="false" customHeight="true" outlineLevel="0" collapsed="false">
      <c r="A21" s="132" t="n">
        <v>18</v>
      </c>
      <c r="B21" s="119" t="s">
        <v>216</v>
      </c>
      <c r="C21" s="112" t="s">
        <v>217</v>
      </c>
      <c r="D21" s="133" t="s">
        <v>309</v>
      </c>
      <c r="E21" s="134" t="n">
        <v>44019</v>
      </c>
      <c r="H21" s="135" t="s">
        <v>90</v>
      </c>
      <c r="I21" s="135" t="s">
        <v>90</v>
      </c>
    </row>
    <row r="22" customFormat="false" ht="38.25" hidden="false" customHeight="true" outlineLevel="0" collapsed="false">
      <c r="A22" s="132" t="n">
        <v>19</v>
      </c>
      <c r="B22" s="119" t="s">
        <v>218</v>
      </c>
      <c r="C22" s="115" t="n">
        <v>27.28</v>
      </c>
      <c r="D22" s="133" t="s">
        <v>309</v>
      </c>
      <c r="E22" s="134" t="n">
        <v>44019</v>
      </c>
      <c r="H22" s="135" t="s">
        <v>90</v>
      </c>
      <c r="I22" s="135" t="s">
        <v>90</v>
      </c>
    </row>
    <row r="23" customFormat="false" ht="63.75" hidden="false" customHeight="true" outlineLevel="0" collapsed="false">
      <c r="A23" s="132" t="n">
        <v>20</v>
      </c>
      <c r="B23" s="119" t="s">
        <v>219</v>
      </c>
      <c r="C23" s="112" t="s">
        <v>220</v>
      </c>
      <c r="D23" s="133" t="s">
        <v>309</v>
      </c>
      <c r="E23" s="134" t="n">
        <v>44019</v>
      </c>
      <c r="H23" s="135" t="s">
        <v>90</v>
      </c>
      <c r="I23" s="135" t="s">
        <v>90</v>
      </c>
    </row>
    <row r="24" customFormat="false" ht="25.5" hidden="false" customHeight="true" outlineLevel="0" collapsed="false">
      <c r="A24" s="132" t="n">
        <v>21</v>
      </c>
      <c r="B24" s="119" t="s">
        <v>221</v>
      </c>
      <c r="C24" s="112" t="s">
        <v>222</v>
      </c>
      <c r="D24" s="133" t="s">
        <v>309</v>
      </c>
      <c r="E24" s="134" t="n">
        <v>44019</v>
      </c>
      <c r="H24" s="135" t="s">
        <v>90</v>
      </c>
      <c r="I24" s="135" t="s">
        <v>90</v>
      </c>
    </row>
    <row r="25" customFormat="false" ht="14.25" hidden="false" customHeight="true" outlineLevel="0" collapsed="false">
      <c r="A25" s="132" t="n">
        <v>22</v>
      </c>
      <c r="B25" s="119" t="s">
        <v>223</v>
      </c>
      <c r="C25" s="115" t="n">
        <v>10.9</v>
      </c>
      <c r="D25" s="133" t="s">
        <v>309</v>
      </c>
      <c r="E25" s="134" t="n">
        <v>44019</v>
      </c>
      <c r="H25" s="135" t="s">
        <v>90</v>
      </c>
      <c r="I25" s="135" t="s">
        <v>90</v>
      </c>
    </row>
    <row r="26" customFormat="false" ht="38.25" hidden="false" customHeight="true" outlineLevel="0" collapsed="false">
      <c r="A26" s="132" t="n">
        <v>23</v>
      </c>
      <c r="B26" s="119" t="s">
        <v>224</v>
      </c>
      <c r="C26" s="115" t="n">
        <v>114</v>
      </c>
      <c r="D26" s="133" t="s">
        <v>309</v>
      </c>
      <c r="E26" s="134" t="n">
        <v>44019</v>
      </c>
      <c r="H26" s="135" t="s">
        <v>90</v>
      </c>
      <c r="I26" s="135" t="s">
        <v>90</v>
      </c>
    </row>
    <row r="27" customFormat="false" ht="25.5" hidden="false" customHeight="true" outlineLevel="0" collapsed="false">
      <c r="A27" s="132" t="n">
        <v>24</v>
      </c>
      <c r="B27" s="119" t="s">
        <v>225</v>
      </c>
      <c r="C27" s="112" t="s">
        <v>226</v>
      </c>
      <c r="D27" s="133" t="s">
        <v>309</v>
      </c>
      <c r="E27" s="134" t="n">
        <v>44019</v>
      </c>
      <c r="H27" s="135" t="s">
        <v>90</v>
      </c>
      <c r="I27" s="135" t="s">
        <v>90</v>
      </c>
    </row>
    <row r="28" customFormat="false" ht="38.25" hidden="false" customHeight="true" outlineLevel="0" collapsed="false">
      <c r="A28" s="132" t="n">
        <v>25</v>
      </c>
      <c r="B28" s="119" t="s">
        <v>227</v>
      </c>
      <c r="C28" s="115" t="n">
        <v>112</v>
      </c>
      <c r="D28" s="133" t="s">
        <v>309</v>
      </c>
      <c r="E28" s="134" t="n">
        <v>44019</v>
      </c>
      <c r="H28" s="135" t="s">
        <v>90</v>
      </c>
      <c r="I28" s="135" t="s">
        <v>90</v>
      </c>
    </row>
    <row r="29" customFormat="false" ht="25.5" hidden="false" customHeight="true" outlineLevel="0" collapsed="false">
      <c r="A29" s="132" t="n">
        <v>26</v>
      </c>
      <c r="B29" s="119" t="s">
        <v>228</v>
      </c>
      <c r="C29" s="115" t="n">
        <v>116</v>
      </c>
      <c r="D29" s="133" t="s">
        <v>309</v>
      </c>
      <c r="E29" s="134" t="n">
        <v>44019</v>
      </c>
      <c r="H29" s="135" t="s">
        <v>90</v>
      </c>
      <c r="I29" s="135" t="s">
        <v>90</v>
      </c>
    </row>
    <row r="30" customFormat="false" ht="63.75" hidden="false" customHeight="true" outlineLevel="0" collapsed="false">
      <c r="A30" s="132" t="n">
        <v>27</v>
      </c>
      <c r="B30" s="119" t="s">
        <v>219</v>
      </c>
      <c r="C30" s="112" t="s">
        <v>230</v>
      </c>
      <c r="D30" s="133" t="s">
        <v>309</v>
      </c>
      <c r="E30" s="134" t="n">
        <v>44019</v>
      </c>
      <c r="H30" s="135" t="s">
        <v>90</v>
      </c>
      <c r="I30" s="135" t="s">
        <v>90</v>
      </c>
    </row>
    <row r="31" customFormat="false" ht="38.25" hidden="false" customHeight="true" outlineLevel="0" collapsed="false">
      <c r="A31" s="132" t="n">
        <v>28</v>
      </c>
      <c r="B31" s="119" t="s">
        <v>218</v>
      </c>
      <c r="C31" s="115" t="n">
        <v>51.52</v>
      </c>
      <c r="D31" s="133" t="s">
        <v>309</v>
      </c>
      <c r="E31" s="134" t="n">
        <v>44019</v>
      </c>
      <c r="H31" s="135" t="s">
        <v>90</v>
      </c>
      <c r="I31" s="135" t="s">
        <v>90</v>
      </c>
    </row>
    <row r="32" customFormat="false" ht="51" hidden="false" customHeight="true" outlineLevel="0" collapsed="false">
      <c r="A32" s="132" t="n">
        <v>29</v>
      </c>
      <c r="B32" s="119" t="s">
        <v>231</v>
      </c>
      <c r="C32" s="112" t="s">
        <v>232</v>
      </c>
      <c r="D32" s="133" t="s">
        <v>309</v>
      </c>
      <c r="E32" s="134" t="n">
        <v>44019</v>
      </c>
      <c r="H32" s="135" t="s">
        <v>90</v>
      </c>
      <c r="I32" s="135" t="s">
        <v>90</v>
      </c>
    </row>
    <row r="33" customFormat="false" ht="38.25" hidden="false" customHeight="true" outlineLevel="0" collapsed="false">
      <c r="A33" s="132" t="n">
        <v>30</v>
      </c>
      <c r="B33" s="119" t="s">
        <v>233</v>
      </c>
      <c r="C33" s="112" t="s">
        <v>234</v>
      </c>
      <c r="D33" s="133" t="s">
        <v>309</v>
      </c>
      <c r="E33" s="134" t="n">
        <v>44019</v>
      </c>
      <c r="H33" s="135" t="s">
        <v>90</v>
      </c>
      <c r="I33" s="135" t="s">
        <v>90</v>
      </c>
    </row>
    <row r="34" customFormat="false" ht="38.25" hidden="false" customHeight="true" outlineLevel="0" collapsed="false">
      <c r="A34" s="132" t="n">
        <v>31</v>
      </c>
      <c r="B34" s="119" t="s">
        <v>235</v>
      </c>
      <c r="C34" s="112" t="s">
        <v>236</v>
      </c>
      <c r="D34" s="133" t="s">
        <v>309</v>
      </c>
      <c r="E34" s="134" t="n">
        <v>44019</v>
      </c>
      <c r="H34" s="135" t="s">
        <v>90</v>
      </c>
      <c r="I34" s="135" t="s">
        <v>90</v>
      </c>
    </row>
    <row r="35" customFormat="false" ht="25.5" hidden="false" customHeight="true" outlineLevel="0" collapsed="false">
      <c r="A35" s="132" t="n">
        <v>32</v>
      </c>
      <c r="B35" s="119" t="s">
        <v>237</v>
      </c>
      <c r="C35" s="112" t="s">
        <v>238</v>
      </c>
      <c r="D35" s="133" t="s">
        <v>309</v>
      </c>
      <c r="E35" s="134" t="n">
        <v>44019</v>
      </c>
      <c r="H35" s="135" t="s">
        <v>90</v>
      </c>
      <c r="I35" s="135" t="s">
        <v>90</v>
      </c>
    </row>
    <row r="36" customFormat="false" ht="51" hidden="false" customHeight="true" outlineLevel="0" collapsed="false">
      <c r="A36" s="132" t="n">
        <v>33</v>
      </c>
      <c r="B36" s="119" t="s">
        <v>239</v>
      </c>
      <c r="C36" s="115" t="n">
        <v>69</v>
      </c>
      <c r="D36" s="133" t="s">
        <v>309</v>
      </c>
      <c r="E36" s="134" t="n">
        <v>44019</v>
      </c>
      <c r="H36" s="135" t="s">
        <v>90</v>
      </c>
      <c r="I36" s="135" t="s">
        <v>90</v>
      </c>
    </row>
    <row r="37" customFormat="false" ht="25.5" hidden="false" customHeight="true" outlineLevel="0" collapsed="false">
      <c r="A37" s="132" t="n">
        <v>34</v>
      </c>
      <c r="B37" s="119" t="s">
        <v>240</v>
      </c>
      <c r="C37" s="115" t="n">
        <v>80</v>
      </c>
      <c r="D37" s="133" t="s">
        <v>309</v>
      </c>
      <c r="E37" s="134" t="n">
        <v>44019</v>
      </c>
      <c r="H37" s="135" t="s">
        <v>90</v>
      </c>
      <c r="I37" s="135" t="s">
        <v>90</v>
      </c>
    </row>
    <row r="38" customFormat="false" ht="25.5" hidden="false" customHeight="true" outlineLevel="0" collapsed="false">
      <c r="A38" s="132" t="n">
        <v>35</v>
      </c>
      <c r="B38" s="119" t="s">
        <v>241</v>
      </c>
      <c r="C38" s="115" t="n">
        <v>74.75</v>
      </c>
      <c r="D38" s="133" t="s">
        <v>309</v>
      </c>
      <c r="E38" s="134" t="n">
        <v>44019</v>
      </c>
      <c r="H38" s="135" t="s">
        <v>90</v>
      </c>
      <c r="I38" s="135" t="s">
        <v>90</v>
      </c>
    </row>
    <row r="39" customFormat="false" ht="38.25" hidden="false" customHeight="true" outlineLevel="0" collapsed="false">
      <c r="A39" s="132" t="n">
        <v>36</v>
      </c>
      <c r="B39" s="119" t="s">
        <v>242</v>
      </c>
      <c r="C39" s="112" t="s">
        <v>243</v>
      </c>
      <c r="D39" s="133" t="s">
        <v>309</v>
      </c>
      <c r="E39" s="134" t="n">
        <v>44019</v>
      </c>
      <c r="H39" s="135" t="s">
        <v>90</v>
      </c>
      <c r="I39" s="135" t="s">
        <v>90</v>
      </c>
    </row>
    <row r="40" customFormat="false" ht="25.5" hidden="false" customHeight="true" outlineLevel="0" collapsed="false">
      <c r="A40" s="132" t="n">
        <v>37</v>
      </c>
      <c r="B40" s="119" t="s">
        <v>244</v>
      </c>
      <c r="C40" s="115" t="n">
        <v>96.97</v>
      </c>
      <c r="D40" s="133" t="s">
        <v>309</v>
      </c>
      <c r="E40" s="134" t="n">
        <v>44019</v>
      </c>
      <c r="H40" s="135" t="s">
        <v>90</v>
      </c>
      <c r="I40" s="135" t="s">
        <v>90</v>
      </c>
    </row>
    <row r="41" customFormat="false" ht="38.25" hidden="false" customHeight="true" outlineLevel="0" collapsed="false">
      <c r="A41" s="132" t="n">
        <v>38</v>
      </c>
      <c r="B41" s="119" t="s">
        <v>245</v>
      </c>
      <c r="C41" s="112" t="s">
        <v>246</v>
      </c>
      <c r="D41" s="133" t="s">
        <v>309</v>
      </c>
      <c r="E41" s="134" t="n">
        <v>44019</v>
      </c>
      <c r="H41" s="135" t="s">
        <v>90</v>
      </c>
      <c r="I41" s="135" t="s">
        <v>90</v>
      </c>
    </row>
    <row r="42" customFormat="false" ht="38.25" hidden="false" customHeight="true" outlineLevel="0" collapsed="false">
      <c r="A42" s="132" t="n">
        <v>39</v>
      </c>
      <c r="B42" s="119" t="s">
        <v>247</v>
      </c>
      <c r="C42" s="112" t="s">
        <v>248</v>
      </c>
      <c r="D42" s="133" t="s">
        <v>309</v>
      </c>
      <c r="E42" s="134" t="n">
        <v>44019</v>
      </c>
      <c r="H42" s="135" t="s">
        <v>90</v>
      </c>
      <c r="I42" s="135" t="s">
        <v>90</v>
      </c>
    </row>
    <row r="43" customFormat="false" ht="51" hidden="false" customHeight="true" outlineLevel="0" collapsed="false">
      <c r="A43" s="132" t="n">
        <v>40</v>
      </c>
      <c r="B43" s="119" t="s">
        <v>249</v>
      </c>
      <c r="C43" s="112" t="s">
        <v>250</v>
      </c>
      <c r="D43" s="133" t="s">
        <v>309</v>
      </c>
      <c r="E43" s="135" t="s">
        <v>90</v>
      </c>
      <c r="H43" s="134" t="n">
        <v>44029</v>
      </c>
      <c r="I43" s="135" t="s">
        <v>90</v>
      </c>
    </row>
    <row r="44" customFormat="false" ht="24" hidden="false" customHeight="true" outlineLevel="0" collapsed="false">
      <c r="A44" s="132" t="n">
        <v>41</v>
      </c>
      <c r="B44" s="119" t="s">
        <v>253</v>
      </c>
      <c r="C44" s="112" t="s">
        <v>254</v>
      </c>
      <c r="D44" s="133" t="s">
        <v>309</v>
      </c>
      <c r="E44" s="135" t="s">
        <v>90</v>
      </c>
      <c r="H44" s="134" t="n">
        <v>44029</v>
      </c>
      <c r="I44" s="135" t="s">
        <v>90</v>
      </c>
    </row>
    <row r="45" customFormat="false" ht="25.5" hidden="false" customHeight="true" outlineLevel="0" collapsed="false">
      <c r="A45" s="132" t="n">
        <v>42</v>
      </c>
      <c r="B45" s="119" t="s">
        <v>255</v>
      </c>
      <c r="C45" s="112" t="s">
        <v>256</v>
      </c>
      <c r="D45" s="133" t="s">
        <v>309</v>
      </c>
      <c r="E45" s="135" t="s">
        <v>90</v>
      </c>
      <c r="H45" s="134" t="n">
        <v>44029</v>
      </c>
      <c r="I45" s="135" t="s">
        <v>90</v>
      </c>
    </row>
    <row r="46" customFormat="false" ht="51" hidden="false" customHeight="true" outlineLevel="0" collapsed="false">
      <c r="A46" s="132" t="n">
        <v>43</v>
      </c>
      <c r="B46" s="119" t="s">
        <v>257</v>
      </c>
      <c r="C46" s="112" t="s">
        <v>258</v>
      </c>
      <c r="D46" s="133" t="s">
        <v>309</v>
      </c>
      <c r="E46" s="135" t="s">
        <v>90</v>
      </c>
      <c r="H46" s="134" t="n">
        <v>44029</v>
      </c>
      <c r="I46" s="135" t="s">
        <v>90</v>
      </c>
    </row>
    <row r="47" customFormat="false" ht="25.5" hidden="false" customHeight="true" outlineLevel="0" collapsed="false">
      <c r="A47" s="132" t="n">
        <v>44</v>
      </c>
      <c r="B47" s="119" t="s">
        <v>259</v>
      </c>
      <c r="C47" s="112" t="s">
        <v>260</v>
      </c>
      <c r="D47" s="133" t="s">
        <v>309</v>
      </c>
      <c r="E47" s="135" t="s">
        <v>311</v>
      </c>
      <c r="H47" s="134" t="n">
        <v>44029</v>
      </c>
      <c r="I47" s="135" t="s">
        <v>90</v>
      </c>
    </row>
    <row r="48" customFormat="false" ht="25.5" hidden="false" customHeight="true" outlineLevel="0" collapsed="false">
      <c r="A48" s="132" t="n">
        <v>45</v>
      </c>
      <c r="B48" s="119" t="s">
        <v>261</v>
      </c>
      <c r="C48" s="112" t="s">
        <v>262</v>
      </c>
      <c r="D48" s="133" t="s">
        <v>309</v>
      </c>
      <c r="E48" s="135" t="s">
        <v>90</v>
      </c>
      <c r="H48" s="134" t="n">
        <v>44029</v>
      </c>
      <c r="I48" s="135" t="s">
        <v>90</v>
      </c>
    </row>
    <row r="49" customFormat="false" ht="36" hidden="false" customHeight="true" outlineLevel="0" collapsed="false">
      <c r="A49" s="132" t="n">
        <v>46</v>
      </c>
      <c r="B49" s="119" t="s">
        <v>264</v>
      </c>
      <c r="C49" s="112" t="s">
        <v>265</v>
      </c>
      <c r="D49" s="133" t="s">
        <v>309</v>
      </c>
      <c r="E49" s="134"/>
      <c r="H49" s="134" t="n">
        <v>44029</v>
      </c>
      <c r="I49" s="135" t="s">
        <v>90</v>
      </c>
    </row>
    <row r="50" customFormat="false" ht="25.5" hidden="false" customHeight="true" outlineLevel="0" collapsed="false">
      <c r="A50" s="132" t="n">
        <v>47</v>
      </c>
      <c r="B50" s="119" t="s">
        <v>266</v>
      </c>
      <c r="C50" s="112" t="s">
        <v>267</v>
      </c>
      <c r="D50" s="133" t="s">
        <v>309</v>
      </c>
      <c r="E50" s="135" t="s">
        <v>90</v>
      </c>
      <c r="H50" s="134" t="n">
        <v>44029</v>
      </c>
      <c r="I50" s="135" t="s">
        <v>90</v>
      </c>
    </row>
    <row r="51" customFormat="false" ht="24" hidden="false" customHeight="true" outlineLevel="0" collapsed="false">
      <c r="A51" s="132" t="n">
        <v>48</v>
      </c>
      <c r="B51" s="119" t="s">
        <v>269</v>
      </c>
      <c r="C51" s="112" t="s">
        <v>270</v>
      </c>
      <c r="D51" s="133" t="s">
        <v>309</v>
      </c>
      <c r="E51" s="135" t="s">
        <v>90</v>
      </c>
      <c r="H51" s="134" t="n">
        <v>44029</v>
      </c>
      <c r="I51" s="135" t="s">
        <v>90</v>
      </c>
    </row>
    <row r="52" customFormat="false" ht="84" hidden="false" customHeight="true" outlineLevel="0" collapsed="false">
      <c r="A52" s="132" t="n">
        <v>49</v>
      </c>
      <c r="B52" s="119" t="s">
        <v>271</v>
      </c>
      <c r="C52" s="112" t="s">
        <v>272</v>
      </c>
      <c r="D52" s="133" t="s">
        <v>309</v>
      </c>
      <c r="E52" s="135" t="s">
        <v>90</v>
      </c>
      <c r="H52" s="135" t="s">
        <v>90</v>
      </c>
      <c r="I52" s="134" t="n">
        <v>44039</v>
      </c>
    </row>
    <row r="53" customFormat="false" ht="108" hidden="false" customHeight="true" outlineLevel="0" collapsed="false">
      <c r="A53" s="132" t="n">
        <v>50</v>
      </c>
      <c r="B53" s="119" t="s">
        <v>274</v>
      </c>
      <c r="C53" s="112" t="s">
        <v>275</v>
      </c>
      <c r="D53" s="133" t="s">
        <v>309</v>
      </c>
      <c r="E53" s="135" t="s">
        <v>90</v>
      </c>
      <c r="H53" s="135" t="s">
        <v>90</v>
      </c>
      <c r="I53" s="134" t="n">
        <v>44039</v>
      </c>
    </row>
    <row r="54" customFormat="false" ht="48" hidden="false" customHeight="true" outlineLevel="0" collapsed="false">
      <c r="A54" s="132" t="n">
        <v>51</v>
      </c>
      <c r="B54" s="119" t="s">
        <v>276</v>
      </c>
      <c r="C54" s="112" t="s">
        <v>277</v>
      </c>
      <c r="D54" s="133" t="s">
        <v>309</v>
      </c>
      <c r="E54" s="135" t="s">
        <v>90</v>
      </c>
      <c r="H54" s="135" t="s">
        <v>90</v>
      </c>
      <c r="I54" s="134" t="n">
        <v>44039</v>
      </c>
    </row>
    <row r="55" customFormat="false" ht="48" hidden="false" customHeight="true" outlineLevel="0" collapsed="false">
      <c r="A55" s="132" t="n">
        <v>52</v>
      </c>
      <c r="B55" s="136" t="s">
        <v>278</v>
      </c>
      <c r="C55" s="112" t="s">
        <v>279</v>
      </c>
      <c r="D55" s="133" t="s">
        <v>309</v>
      </c>
      <c r="E55" s="135" t="s">
        <v>90</v>
      </c>
      <c r="H55" s="135" t="s">
        <v>90</v>
      </c>
      <c r="I55" s="134" t="n">
        <v>44039</v>
      </c>
    </row>
    <row r="56" customFormat="false" ht="15" hidden="false" customHeight="true" outlineLevel="0" collapsed="false">
      <c r="A56" s="40" t="s">
        <v>23</v>
      </c>
      <c r="B56" s="76"/>
      <c r="C56" s="76"/>
      <c r="D56" s="1"/>
      <c r="E56" s="1"/>
    </row>
    <row r="57" customFormat="false" ht="14.25" hidden="false" customHeight="true" outlineLevel="0" collapsed="false">
      <c r="A57" s="137" t="s">
        <v>304</v>
      </c>
      <c r="B57" s="137"/>
      <c r="C57" s="137"/>
      <c r="D57" s="127" t="s">
        <v>305</v>
      </c>
      <c r="E57" s="127"/>
    </row>
    <row r="58" customFormat="false" ht="15" hidden="false" customHeight="true" outlineLevel="0" collapsed="false">
      <c r="A58" s="76"/>
      <c r="B58" s="138"/>
      <c r="C58" s="1"/>
      <c r="D58" s="1"/>
      <c r="E58" s="18"/>
    </row>
    <row r="59" customFormat="false" ht="15" hidden="false" customHeight="true" outlineLevel="0" collapsed="false">
      <c r="A59" s="139"/>
      <c r="B59" s="40"/>
      <c r="C59" s="1"/>
      <c r="D59" s="1"/>
      <c r="E59" s="18"/>
    </row>
    <row r="60" customFormat="false" ht="15" hidden="false" customHeight="true" outlineLevel="0" collapsed="false">
      <c r="A60" s="72" t="s">
        <v>26</v>
      </c>
      <c r="B60" s="76"/>
      <c r="C60" s="1"/>
      <c r="D60" s="1"/>
      <c r="E60" s="76"/>
    </row>
    <row r="61" customFormat="false" ht="14.25" hidden="false" customHeight="true" outlineLevel="0" collapsed="false">
      <c r="A61" s="122" t="s">
        <v>306</v>
      </c>
      <c r="B61" s="122"/>
      <c r="C61" s="122"/>
      <c r="D61" s="127" t="s">
        <v>305</v>
      </c>
      <c r="E61" s="127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10.66796875" defaultRowHeight="14.25" zeroHeight="false" outlineLevelRow="0" outlineLevelCol="0"/>
  <cols>
    <col collapsed="false" customWidth="false" hidden="false" outlineLevel="0" max="2" min="2" style="140" width="10.72"/>
    <col collapsed="false" customWidth="true" hidden="false" outlineLevel="0" max="3" min="3" style="141" width="13.92"/>
    <col collapsed="false" customWidth="true" hidden="false" outlineLevel="0" max="5" min="5" style="1" width="18.09"/>
  </cols>
  <sheetData>
    <row r="1" customFormat="false" ht="17.1" hidden="false" customHeight="true" outlineLevel="0" collapsed="false">
      <c r="A1" s="142" t="s">
        <v>312</v>
      </c>
      <c r="B1" s="142"/>
      <c r="C1" s="142"/>
      <c r="D1" s="142"/>
      <c r="E1" s="142"/>
    </row>
    <row r="2" customFormat="false" ht="14.25" hidden="false" customHeight="true" outlineLevel="0" collapsed="false">
      <c r="A2" s="143" t="s">
        <v>313</v>
      </c>
      <c r="B2" s="143"/>
      <c r="C2" s="144"/>
    </row>
    <row r="3" customFormat="false" ht="24" hidden="false" customHeight="true" outlineLevel="0" collapsed="false">
      <c r="A3" s="114" t="s">
        <v>109</v>
      </c>
      <c r="B3" s="112" t="s">
        <v>136</v>
      </c>
      <c r="C3" s="113" t="s">
        <v>139</v>
      </c>
      <c r="D3" s="114" t="s">
        <v>179</v>
      </c>
      <c r="E3" s="145" t="s">
        <v>308</v>
      </c>
    </row>
    <row r="4" customFormat="false" ht="40.5" hidden="false" customHeight="true" outlineLevel="0" collapsed="false">
      <c r="A4" s="133" t="n">
        <v>1</v>
      </c>
      <c r="B4" s="146" t="s">
        <v>186</v>
      </c>
      <c r="C4" s="146" t="n">
        <v>1.2</v>
      </c>
      <c r="D4" s="133" t="s">
        <v>309</v>
      </c>
      <c r="E4" s="134"/>
    </row>
    <row r="5" customFormat="false" ht="40.5" hidden="false" customHeight="true" outlineLevel="0" collapsed="false">
      <c r="A5" s="133" t="n">
        <v>2</v>
      </c>
      <c r="B5" s="146" t="s">
        <v>189</v>
      </c>
      <c r="C5" s="146" t="s">
        <v>190</v>
      </c>
      <c r="D5" s="133" t="s">
        <v>309</v>
      </c>
      <c r="E5" s="147"/>
    </row>
    <row r="6" customFormat="false" ht="40.5" hidden="false" customHeight="true" outlineLevel="0" collapsed="false">
      <c r="A6" s="133" t="n">
        <v>3</v>
      </c>
      <c r="B6" s="146" t="s">
        <v>191</v>
      </c>
      <c r="C6" s="146" t="s">
        <v>192</v>
      </c>
      <c r="D6" s="133" t="s">
        <v>309</v>
      </c>
      <c r="E6" s="147"/>
    </row>
    <row r="7" customFormat="false" ht="27" hidden="false" customHeight="true" outlineLevel="0" collapsed="false">
      <c r="A7" s="133" t="n">
        <v>4</v>
      </c>
      <c r="B7" s="146" t="s">
        <v>193</v>
      </c>
      <c r="C7" s="146" t="s">
        <v>194</v>
      </c>
      <c r="D7" s="133" t="s">
        <v>309</v>
      </c>
      <c r="E7" s="147"/>
    </row>
    <row r="8" customFormat="false" ht="54" hidden="false" customHeight="true" outlineLevel="0" collapsed="false">
      <c r="A8" s="133" t="n">
        <v>5</v>
      </c>
      <c r="B8" s="146" t="s">
        <v>195</v>
      </c>
      <c r="C8" s="146" t="n">
        <v>18.19</v>
      </c>
      <c r="D8" s="133" t="s">
        <v>309</v>
      </c>
      <c r="E8" s="147"/>
    </row>
    <row r="9" customFormat="false" ht="40.5" hidden="false" customHeight="true" outlineLevel="0" collapsed="false">
      <c r="A9" s="133" t="n">
        <v>6</v>
      </c>
      <c r="B9" s="146" t="s">
        <v>196</v>
      </c>
      <c r="C9" s="146" t="n">
        <v>108</v>
      </c>
      <c r="D9" s="133" t="s">
        <v>309</v>
      </c>
      <c r="E9" s="147"/>
    </row>
    <row r="10" customFormat="false" ht="40.5" hidden="false" customHeight="true" outlineLevel="0" collapsed="false">
      <c r="A10" s="133" t="n">
        <v>7</v>
      </c>
      <c r="B10" s="146" t="s">
        <v>197</v>
      </c>
      <c r="C10" s="146" t="n">
        <v>22.21</v>
      </c>
      <c r="D10" s="133" t="s">
        <v>309</v>
      </c>
      <c r="E10" s="147"/>
    </row>
    <row r="11" customFormat="false" ht="40.5" hidden="false" customHeight="true" outlineLevel="0" collapsed="false">
      <c r="A11" s="133" t="n">
        <v>8</v>
      </c>
      <c r="B11" s="146" t="s">
        <v>198</v>
      </c>
      <c r="C11" s="146" t="n">
        <v>23.24</v>
      </c>
      <c r="D11" s="133" t="s">
        <v>309</v>
      </c>
      <c r="E11" s="147"/>
    </row>
    <row r="12" customFormat="false" ht="40.5" hidden="false" customHeight="true" outlineLevel="0" collapsed="false">
      <c r="A12" s="133" t="n">
        <v>9</v>
      </c>
      <c r="B12" s="146" t="s">
        <v>199</v>
      </c>
      <c r="C12" s="146" t="n">
        <v>25.26</v>
      </c>
      <c r="D12" s="133" t="s">
        <v>309</v>
      </c>
      <c r="E12" s="147"/>
    </row>
    <row r="13" customFormat="false" ht="40.5" hidden="false" customHeight="true" outlineLevel="0" collapsed="false">
      <c r="A13" s="133" t="n">
        <v>10</v>
      </c>
      <c r="B13" s="146" t="s">
        <v>200</v>
      </c>
      <c r="C13" s="146" t="n">
        <v>33.34</v>
      </c>
      <c r="D13" s="133" t="s">
        <v>309</v>
      </c>
      <c r="E13" s="147"/>
    </row>
    <row r="14" customFormat="false" ht="67.5" hidden="false" customHeight="true" outlineLevel="0" collapsed="false">
      <c r="A14" s="133" t="n">
        <v>11</v>
      </c>
      <c r="B14" s="146" t="s">
        <v>202</v>
      </c>
      <c r="C14" s="146" t="s">
        <v>203</v>
      </c>
      <c r="D14" s="133" t="s">
        <v>309</v>
      </c>
      <c r="E14" s="147"/>
    </row>
    <row r="15" customFormat="false" ht="81" hidden="false" customHeight="true" outlineLevel="0" collapsed="false">
      <c r="A15" s="133" t="n">
        <v>12</v>
      </c>
      <c r="B15" s="146" t="s">
        <v>204</v>
      </c>
      <c r="C15" s="146" t="n">
        <v>37</v>
      </c>
      <c r="D15" s="133" t="s">
        <v>309</v>
      </c>
      <c r="E15" s="147"/>
    </row>
    <row r="16" customFormat="false" ht="54" hidden="false" customHeight="true" outlineLevel="0" collapsed="false">
      <c r="A16" s="133" t="n">
        <v>13</v>
      </c>
      <c r="B16" s="146" t="s">
        <v>205</v>
      </c>
      <c r="C16" s="146" t="s">
        <v>310</v>
      </c>
      <c r="D16" s="133" t="s">
        <v>309</v>
      </c>
      <c r="E16" s="147"/>
    </row>
    <row r="17" customFormat="false" ht="40.5" hidden="false" customHeight="true" outlineLevel="0" collapsed="false">
      <c r="A17" s="133" t="n">
        <v>14</v>
      </c>
      <c r="B17" s="146" t="s">
        <v>209</v>
      </c>
      <c r="C17" s="146" t="s">
        <v>210</v>
      </c>
      <c r="D17" s="133" t="s">
        <v>309</v>
      </c>
      <c r="E17" s="147"/>
    </row>
    <row r="18" customFormat="false" ht="40.5" hidden="false" customHeight="true" outlineLevel="0" collapsed="false">
      <c r="A18" s="133" t="n">
        <v>15</v>
      </c>
      <c r="B18" s="146" t="s">
        <v>211</v>
      </c>
      <c r="C18" s="146" t="n">
        <v>55.63</v>
      </c>
      <c r="D18" s="133" t="s">
        <v>309</v>
      </c>
      <c r="E18" s="147"/>
    </row>
    <row r="19" customFormat="false" ht="40.5" hidden="false" customHeight="true" outlineLevel="0" collapsed="false">
      <c r="A19" s="133" t="n">
        <v>16</v>
      </c>
      <c r="B19" s="146" t="s">
        <v>214</v>
      </c>
      <c r="C19" s="146" t="n">
        <v>64.67</v>
      </c>
      <c r="D19" s="133" t="s">
        <v>309</v>
      </c>
      <c r="E19" s="147"/>
    </row>
    <row r="20" customFormat="false" ht="40.5" hidden="false" customHeight="true" outlineLevel="0" collapsed="false">
      <c r="A20" s="133" t="n">
        <v>17</v>
      </c>
      <c r="B20" s="146" t="s">
        <v>215</v>
      </c>
      <c r="C20" s="146" t="n">
        <v>65.66</v>
      </c>
      <c r="D20" s="133" t="s">
        <v>309</v>
      </c>
      <c r="E20" s="147"/>
    </row>
    <row r="21" customFormat="false" ht="54" hidden="false" customHeight="true" outlineLevel="0" collapsed="false">
      <c r="A21" s="133" t="n">
        <v>18</v>
      </c>
      <c r="B21" s="146" t="s">
        <v>216</v>
      </c>
      <c r="C21" s="146" t="s">
        <v>217</v>
      </c>
      <c r="D21" s="133" t="s">
        <v>309</v>
      </c>
      <c r="E21" s="147"/>
    </row>
    <row r="22" customFormat="false" ht="40.5" hidden="false" customHeight="true" outlineLevel="0" collapsed="false">
      <c r="A22" s="133" t="n">
        <v>19</v>
      </c>
      <c r="B22" s="146" t="s">
        <v>218</v>
      </c>
      <c r="C22" s="146" t="n">
        <v>27.28</v>
      </c>
      <c r="D22" s="133" t="s">
        <v>309</v>
      </c>
      <c r="E22" s="147"/>
    </row>
    <row r="23" customFormat="false" ht="67.5" hidden="false" customHeight="true" outlineLevel="0" collapsed="false">
      <c r="A23" s="133" t="n">
        <v>20</v>
      </c>
      <c r="B23" s="146" t="s">
        <v>219</v>
      </c>
      <c r="C23" s="146" t="s">
        <v>220</v>
      </c>
      <c r="D23" s="133" t="s">
        <v>309</v>
      </c>
      <c r="E23" s="147"/>
    </row>
    <row r="24" customFormat="false" ht="27" hidden="false" customHeight="true" outlineLevel="0" collapsed="false">
      <c r="A24" s="133" t="n">
        <v>21</v>
      </c>
      <c r="B24" s="146" t="s">
        <v>221</v>
      </c>
      <c r="C24" s="146" t="s">
        <v>222</v>
      </c>
      <c r="D24" s="133" t="s">
        <v>309</v>
      </c>
      <c r="E24" s="147"/>
    </row>
    <row r="25" customFormat="false" ht="14.25" hidden="false" customHeight="true" outlineLevel="0" collapsed="false">
      <c r="A25" s="133" t="n">
        <v>22</v>
      </c>
      <c r="B25" s="146" t="s">
        <v>223</v>
      </c>
      <c r="C25" s="146" t="n">
        <v>10.9</v>
      </c>
      <c r="D25" s="133" t="s">
        <v>309</v>
      </c>
      <c r="E25" s="147"/>
    </row>
    <row r="26" customFormat="false" ht="40.5" hidden="false" customHeight="true" outlineLevel="0" collapsed="false">
      <c r="A26" s="133" t="n">
        <v>23</v>
      </c>
      <c r="B26" s="146" t="s">
        <v>224</v>
      </c>
      <c r="C26" s="146" t="n">
        <v>114</v>
      </c>
      <c r="D26" s="133" t="s">
        <v>309</v>
      </c>
      <c r="E26" s="147"/>
    </row>
    <row r="27" customFormat="false" ht="40.5" hidden="false" customHeight="true" outlineLevel="0" collapsed="false">
      <c r="A27" s="133" t="n">
        <v>24</v>
      </c>
      <c r="B27" s="146" t="s">
        <v>225</v>
      </c>
      <c r="C27" s="146" t="s">
        <v>226</v>
      </c>
      <c r="D27" s="133" t="s">
        <v>309</v>
      </c>
      <c r="E27" s="147"/>
    </row>
    <row r="28" customFormat="false" ht="40.5" hidden="false" customHeight="true" outlineLevel="0" collapsed="false">
      <c r="A28" s="133" t="n">
        <v>25</v>
      </c>
      <c r="B28" s="146" t="s">
        <v>227</v>
      </c>
      <c r="C28" s="146" t="n">
        <v>112</v>
      </c>
      <c r="D28" s="133" t="s">
        <v>309</v>
      </c>
      <c r="E28" s="147"/>
    </row>
    <row r="29" customFormat="false" ht="40.5" hidden="false" customHeight="true" outlineLevel="0" collapsed="false">
      <c r="A29" s="133" t="n">
        <v>26</v>
      </c>
      <c r="B29" s="146" t="s">
        <v>228</v>
      </c>
      <c r="C29" s="146" t="n">
        <v>116</v>
      </c>
      <c r="D29" s="133" t="s">
        <v>309</v>
      </c>
      <c r="E29" s="147"/>
    </row>
    <row r="30" customFormat="false" ht="67.5" hidden="false" customHeight="true" outlineLevel="0" collapsed="false">
      <c r="A30" s="133" t="n">
        <v>27</v>
      </c>
      <c r="B30" s="146" t="s">
        <v>219</v>
      </c>
      <c r="C30" s="146" t="s">
        <v>230</v>
      </c>
      <c r="D30" s="133" t="s">
        <v>309</v>
      </c>
      <c r="E30" s="147"/>
    </row>
    <row r="31" customFormat="false" ht="40.5" hidden="false" customHeight="true" outlineLevel="0" collapsed="false">
      <c r="A31" s="133" t="n">
        <v>28</v>
      </c>
      <c r="B31" s="146" t="s">
        <v>218</v>
      </c>
      <c r="C31" s="146" t="n">
        <v>51.52</v>
      </c>
      <c r="D31" s="133" t="s">
        <v>309</v>
      </c>
      <c r="E31" s="147"/>
    </row>
    <row r="32" customFormat="false" ht="54" hidden="false" customHeight="true" outlineLevel="0" collapsed="false">
      <c r="A32" s="133" t="n">
        <v>29</v>
      </c>
      <c r="B32" s="146" t="s">
        <v>231</v>
      </c>
      <c r="C32" s="146" t="n">
        <v>126</v>
      </c>
      <c r="D32" s="133" t="s">
        <v>309</v>
      </c>
      <c r="E32" s="147"/>
    </row>
    <row r="33" customFormat="false" ht="40.5" hidden="false" customHeight="true" outlineLevel="0" collapsed="false">
      <c r="A33" s="133" t="n">
        <v>30</v>
      </c>
      <c r="B33" s="146" t="s">
        <v>233</v>
      </c>
      <c r="C33" s="146" t="s">
        <v>234</v>
      </c>
      <c r="D33" s="133" t="s">
        <v>309</v>
      </c>
      <c r="E33" s="147"/>
    </row>
    <row r="34" customFormat="false" ht="54" hidden="false" customHeight="true" outlineLevel="0" collapsed="false">
      <c r="A34" s="133" t="n">
        <v>31</v>
      </c>
      <c r="B34" s="146" t="s">
        <v>235</v>
      </c>
      <c r="C34" s="146" t="s">
        <v>236</v>
      </c>
      <c r="D34" s="133" t="s">
        <v>309</v>
      </c>
      <c r="E34" s="147"/>
    </row>
    <row r="35" customFormat="false" ht="27" hidden="false" customHeight="true" outlineLevel="0" collapsed="false">
      <c r="A35" s="133" t="n">
        <v>32</v>
      </c>
      <c r="B35" s="146" t="s">
        <v>237</v>
      </c>
      <c r="C35" s="146" t="s">
        <v>238</v>
      </c>
      <c r="D35" s="133" t="s">
        <v>309</v>
      </c>
      <c r="E35" s="147"/>
    </row>
    <row r="36" customFormat="false" ht="67.5" hidden="false" customHeight="true" outlineLevel="0" collapsed="false">
      <c r="A36" s="133" t="n">
        <v>33</v>
      </c>
      <c r="B36" s="146" t="s">
        <v>239</v>
      </c>
      <c r="C36" s="146" t="n">
        <v>69</v>
      </c>
      <c r="D36" s="133" t="s">
        <v>309</v>
      </c>
      <c r="E36" s="147"/>
    </row>
    <row r="37" customFormat="false" ht="27" hidden="false" customHeight="true" outlineLevel="0" collapsed="false">
      <c r="A37" s="133" t="n">
        <v>34</v>
      </c>
      <c r="B37" s="146" t="s">
        <v>240</v>
      </c>
      <c r="C37" s="146" t="n">
        <v>80</v>
      </c>
      <c r="D37" s="133" t="s">
        <v>309</v>
      </c>
      <c r="E37" s="147"/>
    </row>
    <row r="38" customFormat="false" ht="27" hidden="false" customHeight="true" outlineLevel="0" collapsed="false">
      <c r="A38" s="133" t="n">
        <v>35</v>
      </c>
      <c r="B38" s="146" t="s">
        <v>241</v>
      </c>
      <c r="C38" s="146" t="n">
        <v>74.75</v>
      </c>
      <c r="D38" s="133" t="s">
        <v>309</v>
      </c>
      <c r="E38" s="147"/>
    </row>
    <row r="39" customFormat="false" ht="40.5" hidden="false" customHeight="true" outlineLevel="0" collapsed="false">
      <c r="A39" s="133" t="n">
        <v>36</v>
      </c>
      <c r="B39" s="146" t="s">
        <v>242</v>
      </c>
      <c r="C39" s="146" t="s">
        <v>243</v>
      </c>
      <c r="D39" s="133" t="s">
        <v>309</v>
      </c>
      <c r="E39" s="147"/>
    </row>
    <row r="40" customFormat="false" ht="40.5" hidden="false" customHeight="true" outlineLevel="0" collapsed="false">
      <c r="A40" s="133" t="n">
        <v>37</v>
      </c>
      <c r="B40" s="146" t="s">
        <v>244</v>
      </c>
      <c r="C40" s="146" t="n">
        <v>96.97</v>
      </c>
      <c r="D40" s="133" t="s">
        <v>309</v>
      </c>
      <c r="E40" s="147"/>
    </row>
    <row r="41" customFormat="false" ht="27" hidden="false" customHeight="true" outlineLevel="0" collapsed="false">
      <c r="A41" s="133" t="n">
        <v>38</v>
      </c>
      <c r="B41" s="146" t="s">
        <v>314</v>
      </c>
      <c r="C41" s="146" t="s">
        <v>315</v>
      </c>
      <c r="D41" s="133" t="s">
        <v>309</v>
      </c>
      <c r="E41" s="147"/>
    </row>
    <row r="42" customFormat="false" ht="40.5" hidden="false" customHeight="true" outlineLevel="0" collapsed="false">
      <c r="A42" s="133" t="n">
        <v>39</v>
      </c>
      <c r="B42" s="146" t="s">
        <v>245</v>
      </c>
      <c r="C42" s="146" t="s">
        <v>246</v>
      </c>
      <c r="D42" s="133" t="s">
        <v>309</v>
      </c>
      <c r="E42" s="147"/>
    </row>
    <row r="43" customFormat="false" ht="40.5" hidden="false" customHeight="true" outlineLevel="0" collapsed="false">
      <c r="A43" s="133" t="n">
        <v>40</v>
      </c>
      <c r="B43" s="146" t="s">
        <v>247</v>
      </c>
      <c r="C43" s="146" t="s">
        <v>248</v>
      </c>
      <c r="D43" s="133" t="s">
        <v>309</v>
      </c>
      <c r="E43" s="147"/>
    </row>
    <row r="44" customFormat="false" ht="54" hidden="false" customHeight="true" outlineLevel="0" collapsed="false">
      <c r="A44" s="133" t="n">
        <v>41</v>
      </c>
      <c r="B44" s="146" t="s">
        <v>249</v>
      </c>
      <c r="C44" s="146" t="s">
        <v>250</v>
      </c>
      <c r="D44" s="133" t="s">
        <v>309</v>
      </c>
      <c r="E44" s="147"/>
    </row>
    <row r="45" customFormat="false" ht="27" hidden="false" customHeight="true" outlineLevel="0" collapsed="false">
      <c r="A45" s="133" t="n">
        <v>42</v>
      </c>
      <c r="B45" s="146" t="s">
        <v>253</v>
      </c>
      <c r="C45" s="146" t="s">
        <v>254</v>
      </c>
      <c r="D45" s="133" t="s">
        <v>309</v>
      </c>
      <c r="E45" s="147"/>
    </row>
    <row r="46" customFormat="false" ht="27" hidden="false" customHeight="true" outlineLevel="0" collapsed="false">
      <c r="A46" s="133" t="n">
        <v>43</v>
      </c>
      <c r="B46" s="146" t="s">
        <v>255</v>
      </c>
      <c r="C46" s="146" t="s">
        <v>256</v>
      </c>
      <c r="D46" s="133" t="s">
        <v>309</v>
      </c>
      <c r="E46" s="147"/>
    </row>
    <row r="47" customFormat="false" ht="54" hidden="false" customHeight="true" outlineLevel="0" collapsed="false">
      <c r="A47" s="133" t="n">
        <v>44</v>
      </c>
      <c r="B47" s="146" t="s">
        <v>257</v>
      </c>
      <c r="C47" s="146" t="s">
        <v>258</v>
      </c>
      <c r="D47" s="133" t="s">
        <v>309</v>
      </c>
      <c r="E47" s="147"/>
    </row>
    <row r="48" customFormat="false" ht="27" hidden="false" customHeight="true" outlineLevel="0" collapsed="false">
      <c r="A48" s="133" t="n">
        <v>45</v>
      </c>
      <c r="B48" s="146" t="s">
        <v>259</v>
      </c>
      <c r="C48" s="146" t="s">
        <v>260</v>
      </c>
      <c r="D48" s="133" t="s">
        <v>309</v>
      </c>
      <c r="E48" s="147"/>
    </row>
    <row r="49" customFormat="false" ht="27" hidden="false" customHeight="true" outlineLevel="0" collapsed="false">
      <c r="A49" s="133" t="n">
        <v>46</v>
      </c>
      <c r="B49" s="146" t="s">
        <v>261</v>
      </c>
      <c r="C49" s="146" t="s">
        <v>262</v>
      </c>
      <c r="D49" s="133" t="s">
        <v>309</v>
      </c>
      <c r="E49" s="147"/>
    </row>
    <row r="50" customFormat="false" ht="27" hidden="false" customHeight="true" outlineLevel="0" collapsed="false">
      <c r="A50" s="133" t="n">
        <v>47</v>
      </c>
      <c r="B50" s="146" t="s">
        <v>264</v>
      </c>
      <c r="C50" s="146" t="s">
        <v>265</v>
      </c>
      <c r="D50" s="133" t="s">
        <v>309</v>
      </c>
      <c r="E50" s="147"/>
    </row>
    <row r="51" customFormat="false" ht="27" hidden="false" customHeight="true" outlineLevel="0" collapsed="false">
      <c r="A51" s="133" t="n">
        <v>48</v>
      </c>
      <c r="B51" s="146" t="s">
        <v>266</v>
      </c>
      <c r="C51" s="146" t="s">
        <v>267</v>
      </c>
      <c r="D51" s="133" t="s">
        <v>309</v>
      </c>
      <c r="E51" s="147"/>
    </row>
    <row r="52" customFormat="false" ht="27" hidden="false" customHeight="true" outlineLevel="0" collapsed="false">
      <c r="A52" s="133" t="n">
        <v>49</v>
      </c>
      <c r="B52" s="146" t="s">
        <v>269</v>
      </c>
      <c r="C52" s="146" t="s">
        <v>270</v>
      </c>
      <c r="D52" s="133" t="s">
        <v>309</v>
      </c>
      <c r="E52" s="147"/>
    </row>
    <row r="53" customFormat="false" ht="14.25" hidden="false" customHeight="true" outlineLevel="0" collapsed="false">
      <c r="A53" s="133" t="n">
        <v>50</v>
      </c>
      <c r="B53" s="146" t="s">
        <v>316</v>
      </c>
      <c r="C53" s="146" t="s">
        <v>317</v>
      </c>
      <c r="D53" s="133" t="s">
        <v>309</v>
      </c>
      <c r="E53" s="147"/>
    </row>
    <row r="54" customFormat="false" ht="54" hidden="false" customHeight="true" outlineLevel="0" collapsed="false">
      <c r="A54" s="133" t="n">
        <v>51</v>
      </c>
      <c r="B54" s="148" t="s">
        <v>318</v>
      </c>
      <c r="C54" s="149" t="s">
        <v>319</v>
      </c>
      <c r="D54" s="133" t="s">
        <v>309</v>
      </c>
      <c r="E54" s="147"/>
    </row>
    <row r="55" customFormat="false" ht="81" hidden="false" customHeight="true" outlineLevel="0" collapsed="false">
      <c r="A55" s="133" t="n">
        <v>52</v>
      </c>
      <c r="B55" s="150" t="s">
        <v>320</v>
      </c>
      <c r="C55" s="151" t="s">
        <v>321</v>
      </c>
      <c r="D55" s="133" t="s">
        <v>309</v>
      </c>
      <c r="E55" s="147"/>
    </row>
    <row r="56" customFormat="false" ht="40.5" hidden="false" customHeight="true" outlineLevel="0" collapsed="false">
      <c r="A56" s="133" t="n">
        <v>53</v>
      </c>
      <c r="B56" s="150" t="s">
        <v>322</v>
      </c>
      <c r="C56" s="151" t="n">
        <v>20.21</v>
      </c>
      <c r="D56" s="133" t="s">
        <v>309</v>
      </c>
      <c r="E56" s="147"/>
    </row>
    <row r="57" customFormat="false" ht="27" hidden="false" customHeight="true" outlineLevel="0" collapsed="false">
      <c r="A57" s="133" t="n">
        <v>54</v>
      </c>
      <c r="B57" s="150" t="s">
        <v>255</v>
      </c>
      <c r="C57" s="151" t="s">
        <v>323</v>
      </c>
      <c r="D57" s="133" t="s">
        <v>309</v>
      </c>
      <c r="E57" s="147"/>
    </row>
    <row r="58" customFormat="false" ht="40.5" hidden="false" customHeight="true" outlineLevel="0" collapsed="false">
      <c r="A58" s="133" t="n">
        <v>55</v>
      </c>
      <c r="B58" s="150" t="s">
        <v>324</v>
      </c>
      <c r="C58" s="151" t="s">
        <v>325</v>
      </c>
      <c r="D58" s="133" t="s">
        <v>309</v>
      </c>
      <c r="E58" s="147"/>
    </row>
    <row r="59" customFormat="false" ht="27" hidden="false" customHeight="true" outlineLevel="0" collapsed="false">
      <c r="A59" s="133" t="n">
        <v>56</v>
      </c>
      <c r="B59" s="150" t="s">
        <v>326</v>
      </c>
      <c r="C59" s="151" t="s">
        <v>327</v>
      </c>
      <c r="D59" s="133" t="s">
        <v>309</v>
      </c>
      <c r="E59" s="147"/>
    </row>
    <row r="60" customFormat="false" ht="54" hidden="false" customHeight="true" outlineLevel="0" collapsed="false">
      <c r="A60" s="133" t="n">
        <v>57</v>
      </c>
      <c r="B60" s="150" t="s">
        <v>328</v>
      </c>
      <c r="C60" s="151" t="s">
        <v>329</v>
      </c>
      <c r="D60" s="133" t="s">
        <v>309</v>
      </c>
      <c r="E60" s="147"/>
    </row>
    <row r="61" customFormat="false" ht="40.5" hidden="false" customHeight="true" outlineLevel="0" collapsed="false">
      <c r="A61" s="133" t="n">
        <v>58</v>
      </c>
      <c r="B61" s="150" t="s">
        <v>330</v>
      </c>
      <c r="C61" s="151" t="n">
        <v>76.77</v>
      </c>
      <c r="D61" s="133" t="s">
        <v>309</v>
      </c>
      <c r="E61" s="147"/>
    </row>
    <row r="62" customFormat="false" ht="54" hidden="false" customHeight="true" outlineLevel="0" collapsed="false">
      <c r="A62" s="133" t="n">
        <v>59</v>
      </c>
      <c r="B62" s="150" t="s">
        <v>331</v>
      </c>
      <c r="C62" s="151" t="s">
        <v>332</v>
      </c>
      <c r="D62" s="133" t="s">
        <v>309</v>
      </c>
      <c r="E62" s="147"/>
    </row>
    <row r="63" customFormat="false" ht="54" hidden="false" customHeight="true" outlineLevel="0" collapsed="false">
      <c r="A63" s="133" t="n">
        <v>60</v>
      </c>
      <c r="B63" s="150" t="s">
        <v>333</v>
      </c>
      <c r="C63" s="151" t="s">
        <v>334</v>
      </c>
      <c r="D63" s="133" t="s">
        <v>309</v>
      </c>
      <c r="E63" s="147"/>
    </row>
    <row r="64" customFormat="false" ht="27" hidden="false" customHeight="true" outlineLevel="0" collapsed="false">
      <c r="A64" s="133" t="n">
        <v>61</v>
      </c>
      <c r="B64" s="150" t="s">
        <v>335</v>
      </c>
      <c r="C64" s="151" t="s">
        <v>336</v>
      </c>
      <c r="D64" s="133" t="s">
        <v>309</v>
      </c>
      <c r="E64" s="147"/>
    </row>
    <row r="65" customFormat="false" ht="54" hidden="false" customHeight="true" outlineLevel="0" collapsed="false">
      <c r="A65" s="133" t="n">
        <v>62</v>
      </c>
      <c r="B65" s="150" t="s">
        <v>337</v>
      </c>
      <c r="C65" s="151" t="s">
        <v>338</v>
      </c>
      <c r="D65" s="133" t="s">
        <v>309</v>
      </c>
      <c r="E65" s="147"/>
    </row>
    <row r="66" customFormat="false" ht="54" hidden="false" customHeight="true" outlineLevel="0" collapsed="false">
      <c r="A66" s="133" t="n">
        <v>63</v>
      </c>
      <c r="B66" s="150" t="s">
        <v>339</v>
      </c>
      <c r="C66" s="151" t="s">
        <v>340</v>
      </c>
      <c r="D66" s="133" t="s">
        <v>309</v>
      </c>
      <c r="E66" s="147"/>
    </row>
    <row r="67" customFormat="false" ht="54" hidden="false" customHeight="true" outlineLevel="0" collapsed="false">
      <c r="A67" s="133" t="n">
        <v>64</v>
      </c>
      <c r="B67" s="150" t="s">
        <v>341</v>
      </c>
      <c r="C67" s="151" t="s">
        <v>342</v>
      </c>
      <c r="D67" s="133" t="s">
        <v>309</v>
      </c>
      <c r="E67" s="147"/>
    </row>
    <row r="68" customFormat="false" ht="54" hidden="false" customHeight="true" outlineLevel="0" collapsed="false">
      <c r="A68" s="133" t="n">
        <v>65</v>
      </c>
      <c r="B68" s="150" t="s">
        <v>343</v>
      </c>
      <c r="C68" s="151" t="n">
        <v>135.136</v>
      </c>
      <c r="D68" s="133" t="s">
        <v>309</v>
      </c>
      <c r="E68" s="147"/>
    </row>
    <row r="69" customFormat="false" ht="27" hidden="false" customHeight="true" outlineLevel="0" collapsed="false">
      <c r="A69" s="133" t="n">
        <v>66</v>
      </c>
      <c r="B69" s="152" t="s">
        <v>344</v>
      </c>
      <c r="C69" s="151" t="n">
        <v>137.138</v>
      </c>
      <c r="D69" s="133" t="s">
        <v>309</v>
      </c>
      <c r="E69" s="147"/>
    </row>
    <row r="70" customFormat="false" ht="27" hidden="false" customHeight="true" outlineLevel="0" collapsed="false">
      <c r="A70" s="133" t="n">
        <v>67</v>
      </c>
      <c r="B70" s="152" t="s">
        <v>345</v>
      </c>
      <c r="C70" s="151" t="n">
        <v>140.139</v>
      </c>
      <c r="D70" s="133" t="s">
        <v>309</v>
      </c>
      <c r="E70" s="147"/>
    </row>
    <row r="71" customFormat="false" ht="27" hidden="false" customHeight="true" outlineLevel="0" collapsed="false">
      <c r="A71" s="133" t="n">
        <v>68</v>
      </c>
      <c r="B71" s="152" t="s">
        <v>346</v>
      </c>
      <c r="C71" s="151" t="n">
        <v>141.142</v>
      </c>
      <c r="D71" s="133" t="s">
        <v>309</v>
      </c>
      <c r="E71" s="147"/>
    </row>
    <row r="72" customFormat="false" ht="14.25" hidden="false" customHeight="true" outlineLevel="0" collapsed="false">
      <c r="A72" s="133" t="n">
        <v>69</v>
      </c>
      <c r="B72" s="152" t="s">
        <v>316</v>
      </c>
      <c r="C72" s="151" t="s">
        <v>347</v>
      </c>
      <c r="D72" s="133" t="s">
        <v>309</v>
      </c>
      <c r="E72" s="147"/>
    </row>
    <row r="73" customFormat="false" ht="40.5" hidden="false" customHeight="true" outlineLevel="0" collapsed="false">
      <c r="A73" s="133" t="n">
        <v>70</v>
      </c>
      <c r="B73" s="152" t="s">
        <v>348</v>
      </c>
      <c r="C73" s="151" t="s">
        <v>349</v>
      </c>
      <c r="D73" s="133" t="s">
        <v>309</v>
      </c>
      <c r="E73" s="147"/>
    </row>
    <row r="74" customFormat="false" ht="27" hidden="false" customHeight="true" outlineLevel="0" collapsed="false">
      <c r="A74" s="133" t="n">
        <v>71</v>
      </c>
      <c r="B74" s="152" t="s">
        <v>350</v>
      </c>
      <c r="C74" s="151" t="s">
        <v>351</v>
      </c>
      <c r="D74" s="133" t="s">
        <v>309</v>
      </c>
      <c r="E74" s="147"/>
    </row>
    <row r="75" customFormat="false" ht="54" hidden="false" customHeight="true" outlineLevel="0" collapsed="false">
      <c r="A75" s="133" t="n">
        <v>72</v>
      </c>
      <c r="B75" s="152" t="s">
        <v>352</v>
      </c>
      <c r="C75" s="151" t="s">
        <v>353</v>
      </c>
      <c r="D75" s="133" t="s">
        <v>309</v>
      </c>
      <c r="E75" s="147"/>
    </row>
    <row r="76" customFormat="false" ht="54" hidden="false" customHeight="true" outlineLevel="0" collapsed="false">
      <c r="A76" s="133" t="n">
        <v>73</v>
      </c>
      <c r="B76" s="152" t="s">
        <v>354</v>
      </c>
      <c r="C76" s="151" t="s">
        <v>355</v>
      </c>
      <c r="D76" s="133" t="s">
        <v>309</v>
      </c>
      <c r="E76" s="147"/>
    </row>
    <row r="77" customFormat="false" ht="27" hidden="false" customHeight="true" outlineLevel="0" collapsed="false">
      <c r="A77" s="133" t="n">
        <v>74</v>
      </c>
      <c r="B77" s="152" t="s">
        <v>356</v>
      </c>
      <c r="C77" s="151" t="n">
        <v>164.165</v>
      </c>
      <c r="D77" s="133" t="s">
        <v>309</v>
      </c>
      <c r="E77" s="147"/>
    </row>
    <row r="78" customFormat="false" ht="27" hidden="false" customHeight="true" outlineLevel="0" collapsed="false">
      <c r="A78" s="133" t="n">
        <v>75</v>
      </c>
      <c r="B78" s="152" t="s">
        <v>357</v>
      </c>
      <c r="C78" s="151" t="s">
        <v>358</v>
      </c>
      <c r="D78" s="133" t="s">
        <v>309</v>
      </c>
      <c r="E78" s="147"/>
    </row>
    <row r="79" customFormat="false" ht="14.25" hidden="false" customHeight="true" outlineLevel="0" collapsed="false">
      <c r="A79" s="110"/>
      <c r="B79" s="110"/>
      <c r="C79" s="107"/>
      <c r="D79" s="110"/>
      <c r="E79" s="110"/>
    </row>
    <row r="80" customFormat="false" ht="14.25" hidden="false" customHeight="true" outlineLevel="0" collapsed="false">
      <c r="A80" s="110"/>
      <c r="B80" s="110"/>
      <c r="C80" s="107"/>
      <c r="D80" s="110"/>
      <c r="E80" s="110"/>
    </row>
    <row r="81" customFormat="false" ht="14.25" hidden="false" customHeight="true" outlineLevel="0" collapsed="false">
      <c r="A81" s="110"/>
      <c r="B81" s="110"/>
      <c r="C81" s="107"/>
      <c r="D81" s="110"/>
      <c r="E81" s="110"/>
    </row>
    <row r="82" customFormat="false" ht="14.25" hidden="false" customHeight="true" outlineLevel="0" collapsed="false">
      <c r="A82" s="110"/>
      <c r="B82" s="110"/>
      <c r="C82" s="107"/>
      <c r="D82" s="110"/>
      <c r="E82" s="110"/>
    </row>
    <row r="83" customFormat="false" ht="14.25" hidden="false" customHeight="true" outlineLevel="0" collapsed="false">
      <c r="A83" s="123" t="s">
        <v>23</v>
      </c>
      <c r="B83" s="110"/>
      <c r="C83" s="110"/>
      <c r="D83" s="110"/>
      <c r="E83" s="110"/>
    </row>
    <row r="84" customFormat="false" ht="25.35" hidden="false" customHeight="true" outlineLevel="0" collapsed="false">
      <c r="A84" s="153" t="s">
        <v>304</v>
      </c>
      <c r="B84" s="153"/>
      <c r="C84" s="153"/>
      <c r="D84" s="154" t="s">
        <v>305</v>
      </c>
      <c r="E84" s="154"/>
    </row>
    <row r="85" customFormat="false" ht="14.25" hidden="false" customHeight="true" outlineLevel="0" collapsed="false">
      <c r="A85" s="110"/>
      <c r="B85" s="155"/>
      <c r="C85" s="110"/>
      <c r="D85" s="110"/>
      <c r="E85" s="123"/>
      <c r="G85" s="3"/>
    </row>
    <row r="86" customFormat="false" ht="14.25" hidden="false" customHeight="true" outlineLevel="0" collapsed="false">
      <c r="A86" s="156"/>
      <c r="B86" s="123"/>
      <c r="C86" s="110"/>
      <c r="D86" s="110"/>
      <c r="E86" s="123"/>
    </row>
    <row r="87" customFormat="false" ht="14.25" hidden="false" customHeight="true" outlineLevel="0" collapsed="false">
      <c r="A87" s="106" t="s">
        <v>26</v>
      </c>
      <c r="B87" s="110"/>
      <c r="C87" s="110"/>
      <c r="D87" s="110"/>
      <c r="E87" s="110"/>
    </row>
    <row r="88" customFormat="false" ht="15.75" hidden="false" customHeight="true" outlineLevel="0" collapsed="false">
      <c r="A88" s="157" t="s">
        <v>306</v>
      </c>
      <c r="B88" s="157"/>
      <c r="C88" s="157"/>
      <c r="D88" s="126" t="s">
        <v>305</v>
      </c>
      <c r="E88" s="126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0.7875" bottom="1.05277777777778" header="0.511811023622047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&amp;C&amp;"Times New Roman,Обычный"&amp;12Страница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1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H4" activeCellId="0" sqref="H4"/>
    </sheetView>
  </sheetViews>
  <sheetFormatPr defaultColWidth="10.2578125" defaultRowHeight="13.8" zeroHeight="false" outlineLevelRow="0" outlineLevelCol="0"/>
  <cols>
    <col collapsed="false" customWidth="true" hidden="false" outlineLevel="0" max="1" min="1" style="1" width="3.66"/>
    <col collapsed="false" customWidth="true" hidden="false" outlineLevel="0" max="2" min="2" style="1" width="29.27"/>
  </cols>
  <sheetData>
    <row r="1" customFormat="false" ht="15" hidden="false" customHeight="false" outlineLevel="0" collapsed="false">
      <c r="A1" s="158" t="s">
        <v>359</v>
      </c>
      <c r="B1" s="158"/>
      <c r="C1" s="158"/>
      <c r="D1" s="158"/>
      <c r="E1" s="158"/>
      <c r="F1" s="158"/>
      <c r="G1" s="158"/>
      <c r="H1" s="158"/>
      <c r="I1" s="158"/>
      <c r="J1" s="158"/>
    </row>
    <row r="2" customFormat="false" ht="14.25" hidden="false" customHeight="false" outlineLevel="0" collapsed="false">
      <c r="A2" s="158" t="s">
        <v>360</v>
      </c>
      <c r="B2" s="158"/>
      <c r="C2" s="158"/>
      <c r="D2" s="158"/>
      <c r="E2" s="158"/>
      <c r="F2" s="158"/>
      <c r="G2" s="158"/>
      <c r="H2" s="158"/>
      <c r="I2" s="158"/>
      <c r="J2" s="158"/>
    </row>
    <row r="3" customFormat="false" ht="61.15" hidden="false" customHeight="false" outlineLevel="0" collapsed="false">
      <c r="A3" s="159" t="str">
        <f aca="false">'График ревизий'!B2</f>
        <v>01.03.2024-31.03.2024</v>
      </c>
      <c r="B3" s="159"/>
      <c r="C3" s="159"/>
      <c r="D3" s="160"/>
      <c r="E3" s="161"/>
    </row>
    <row r="4" customFormat="false" ht="16.15" hidden="false" customHeight="true" outlineLevel="0" collapsed="false">
      <c r="A4" s="160"/>
      <c r="B4" s="160"/>
      <c r="C4" s="160"/>
      <c r="D4" s="160"/>
      <c r="E4" s="162" t="n">
        <f aca="false">'График ревизий'!G15</f>
        <v>45357</v>
      </c>
      <c r="F4" s="162"/>
      <c r="G4" s="162"/>
      <c r="H4" s="162" t="n">
        <f aca="false">'График ревизий'!H5</f>
        <v>45370</v>
      </c>
      <c r="I4" s="162"/>
      <c r="J4" s="162"/>
    </row>
    <row r="5" customFormat="false" ht="73.1" hidden="false" customHeight="false" outlineLevel="0" collapsed="false">
      <c r="A5" s="163" t="s">
        <v>361</v>
      </c>
      <c r="B5" s="163" t="s">
        <v>136</v>
      </c>
      <c r="C5" s="163" t="s">
        <v>362</v>
      </c>
      <c r="D5" s="163" t="s">
        <v>363</v>
      </c>
      <c r="E5" s="164" t="s">
        <v>180</v>
      </c>
      <c r="F5" s="164" t="s">
        <v>364</v>
      </c>
      <c r="G5" s="165" t="s">
        <v>365</v>
      </c>
      <c r="H5" s="164" t="s">
        <v>180</v>
      </c>
      <c r="I5" s="164" t="s">
        <v>364</v>
      </c>
      <c r="J5" s="165" t="s">
        <v>365</v>
      </c>
    </row>
    <row r="6" customFormat="false" ht="58" hidden="false" customHeight="true" outlineLevel="0" collapsed="false">
      <c r="A6" s="166" t="n">
        <v>1</v>
      </c>
      <c r="B6" s="84" t="s">
        <v>366</v>
      </c>
      <c r="C6" s="167" t="n">
        <v>4</v>
      </c>
      <c r="D6" s="86" t="n">
        <v>1</v>
      </c>
      <c r="E6" s="168" t="s">
        <v>90</v>
      </c>
      <c r="F6" s="169" t="n">
        <v>0</v>
      </c>
      <c r="G6" s="170" t="s">
        <v>367</v>
      </c>
      <c r="H6" s="168" t="s">
        <v>90</v>
      </c>
      <c r="I6" s="169" t="n">
        <v>0</v>
      </c>
      <c r="J6" s="170" t="s">
        <v>367</v>
      </c>
    </row>
    <row r="7" customFormat="false" ht="58" hidden="false" customHeight="true" outlineLevel="0" collapsed="false">
      <c r="A7" s="166" t="n">
        <v>2</v>
      </c>
      <c r="B7" s="84" t="s">
        <v>368</v>
      </c>
      <c r="C7" s="167" t="n">
        <v>1</v>
      </c>
      <c r="D7" s="86" t="n">
        <v>1</v>
      </c>
      <c r="E7" s="168" t="s">
        <v>90</v>
      </c>
      <c r="F7" s="169" t="n">
        <v>0</v>
      </c>
      <c r="G7" s="170" t="s">
        <v>367</v>
      </c>
      <c r="H7" s="168" t="s">
        <v>90</v>
      </c>
      <c r="I7" s="169" t="n">
        <v>0</v>
      </c>
      <c r="J7" s="170" t="s">
        <v>367</v>
      </c>
    </row>
    <row r="8" customFormat="false" ht="58" hidden="false" customHeight="true" outlineLevel="0" collapsed="false">
      <c r="A8" s="166" t="n">
        <v>3</v>
      </c>
      <c r="B8" s="84" t="s">
        <v>132</v>
      </c>
      <c r="C8" s="167" t="n">
        <v>2</v>
      </c>
      <c r="D8" s="86" t="n">
        <v>1</v>
      </c>
      <c r="E8" s="168" t="s">
        <v>90</v>
      </c>
      <c r="F8" s="169" t="n">
        <v>0</v>
      </c>
      <c r="G8" s="170" t="s">
        <v>367</v>
      </c>
      <c r="H8" s="168" t="s">
        <v>90</v>
      </c>
      <c r="I8" s="169" t="n">
        <v>0</v>
      </c>
      <c r="J8" s="170" t="s">
        <v>367</v>
      </c>
    </row>
    <row r="9" customFormat="false" ht="58" hidden="false" customHeight="true" outlineLevel="0" collapsed="false">
      <c r="A9" s="166" t="n">
        <v>4</v>
      </c>
      <c r="B9" s="84" t="s">
        <v>110</v>
      </c>
      <c r="C9" s="167" t="n">
        <v>5</v>
      </c>
      <c r="D9" s="86" t="n">
        <v>1</v>
      </c>
      <c r="E9" s="168" t="s">
        <v>90</v>
      </c>
      <c r="F9" s="169" t="n">
        <v>0</v>
      </c>
      <c r="G9" s="170" t="s">
        <v>367</v>
      </c>
      <c r="H9" s="168" t="s">
        <v>90</v>
      </c>
      <c r="I9" s="169" t="n">
        <v>0</v>
      </c>
      <c r="J9" s="170" t="s">
        <v>367</v>
      </c>
    </row>
    <row r="10" customFormat="false" ht="49.25" hidden="false" customHeight="false" outlineLevel="0" collapsed="false">
      <c r="A10" s="171"/>
      <c r="B10" s="136" t="s">
        <v>369</v>
      </c>
      <c r="C10" s="168" t="s">
        <v>90</v>
      </c>
      <c r="D10" s="166" t="n">
        <v>4</v>
      </c>
      <c r="E10" s="168" t="s">
        <v>90</v>
      </c>
      <c r="F10" s="168" t="s">
        <v>90</v>
      </c>
      <c r="G10" s="168" t="s">
        <v>90</v>
      </c>
      <c r="H10" s="168"/>
      <c r="I10" s="168"/>
      <c r="J10" s="168"/>
    </row>
    <row r="11" customFormat="false" ht="37.3" hidden="false" customHeight="false" outlineLevel="0" collapsed="false">
      <c r="A11" s="172"/>
      <c r="B11" s="121"/>
      <c r="C11" s="173"/>
      <c r="D11" s="173"/>
      <c r="E11" s="174"/>
      <c r="F11" s="174"/>
      <c r="G11" s="174"/>
      <c r="H11" s="174"/>
      <c r="I11" s="174"/>
      <c r="J11" s="174"/>
    </row>
    <row r="12" customFormat="false" ht="15.8" hidden="false" customHeight="true" outlineLevel="0" collapsed="false">
      <c r="A12" s="175" t="s">
        <v>370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9"/>
      <c r="N12" s="9"/>
    </row>
    <row r="13" customFormat="false" ht="15.8" hidden="false" customHeight="true" outlineLevel="0" collapsed="false">
      <c r="A13" s="175" t="s">
        <v>371</v>
      </c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9"/>
      <c r="N13" s="9"/>
    </row>
    <row r="14" customFormat="false" ht="37.3" hidden="false" customHeight="false" outlineLevel="0" collapsed="false"/>
    <row r="15" customFormat="false" ht="37.3" hidden="false" customHeight="false" outlineLevel="0" collapsed="false">
      <c r="A15" s="10" t="s">
        <v>23</v>
      </c>
      <c r="B15" s="9"/>
      <c r="C15" s="161"/>
      <c r="D15" s="141"/>
    </row>
    <row r="16" customFormat="false" ht="18.15" hidden="false" customHeight="true" outlineLevel="0" collapsed="false">
      <c r="A16" s="11" t="s">
        <v>372</v>
      </c>
      <c r="B16" s="11"/>
      <c r="C16" s="11"/>
      <c r="D16" s="11"/>
      <c r="E16" s="176" t="s">
        <v>373</v>
      </c>
      <c r="F16" s="176"/>
      <c r="G16" s="176"/>
      <c r="H16" s="176"/>
      <c r="I16" s="176"/>
      <c r="J16" s="176"/>
    </row>
  </sheetData>
  <sheetProtection sheet="true" objects="true" scenarios="true"/>
  <mergeCells count="9">
    <mergeCell ref="A1:G1"/>
    <mergeCell ref="A2:G2"/>
    <mergeCell ref="A3:C3"/>
    <mergeCell ref="E4:G4"/>
    <mergeCell ref="H4:J4"/>
    <mergeCell ref="A12:L12"/>
    <mergeCell ref="A13:L13"/>
    <mergeCell ref="A16:D16"/>
    <mergeCell ref="E16:G16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7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1157</TotalTime>
  <Application>LibreOffice/24.2.0.3$Linux_X86_64 LibreOffice_project/420$Build-3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2024-04-01T18:28:00Z</cp:lastPrinted>
  <dcterms:modified xsi:type="dcterms:W3CDTF">2024-04-01T18:28:32Z</dcterms:modified>
  <cp:revision>177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